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810" yWindow="45" windowWidth="15180" windowHeight="15540" tabRatio="729"/>
  </bookViews>
  <sheets>
    <sheet name="Bitmex data all coins" sheetId="1" r:id="rId1"/>
    <sheet name="Bitcoin Buy" sheetId="7" r:id="rId2"/>
    <sheet name="Cardano Buy" sheetId="15" r:id="rId3"/>
    <sheet name="Bitcoin Cash Buy" sheetId="14" r:id="rId4"/>
    <sheet name="EOS Token Buy" sheetId="13" r:id="rId5"/>
    <sheet name="Etherium Buy" sheetId="12" r:id="rId6"/>
    <sheet name="Litecoin Buy" sheetId="11" r:id="rId7"/>
    <sheet name="Tron Buy" sheetId="10" r:id="rId8"/>
    <sheet name="Ripple Buy" sheetId="16" r:id="rId9"/>
  </sheets>
  <functionGroups builtInGroupCount="17"/>
  <externalReferences>
    <externalReference r:id="rId10"/>
    <externalReference r:id="rId11"/>
    <externalReference r:id="rId12"/>
  </externalReferences>
  <definedNames>
    <definedName name="datacorrel1234">[1]Sheet2!$R$278:$AG$411</definedName>
    <definedName name="returns">'[2]Clean linked data'!$B$8:$CX$564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53" i="16" l="1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C8" i="16"/>
  <c r="C7" i="16"/>
  <c r="C6" i="16"/>
  <c r="C5" i="16"/>
  <c r="C4" i="16"/>
  <c r="C3" i="16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C3" i="11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C3" i="13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B5" i="13"/>
  <c r="B4" i="13"/>
  <c r="B3" i="13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B53" i="7"/>
  <c r="B52" i="7"/>
  <c r="B51" i="7"/>
  <c r="B50" i="7"/>
  <c r="B49" i="7"/>
  <c r="B48" i="7"/>
  <c r="B47" i="7"/>
  <c r="B46" i="7"/>
  <c r="B45" i="7"/>
  <c r="B44" i="7"/>
  <c r="AI43" i="7"/>
  <c r="AH43" i="7"/>
  <c r="B43" i="7"/>
  <c r="AI42" i="7"/>
  <c r="AH42" i="7"/>
  <c r="B42" i="7"/>
  <c r="AI41" i="7"/>
  <c r="AH41" i="7"/>
  <c r="B41" i="7"/>
  <c r="AI40" i="7"/>
  <c r="AH40" i="7"/>
  <c r="B40" i="7"/>
  <c r="AI39" i="7"/>
  <c r="AH39" i="7"/>
  <c r="B39" i="7"/>
  <c r="AI38" i="7"/>
  <c r="AH38" i="7"/>
  <c r="B38" i="7"/>
  <c r="AI37" i="7"/>
  <c r="AH37" i="7"/>
  <c r="B37" i="7"/>
  <c r="AI36" i="7"/>
  <c r="AH36" i="7"/>
  <c r="B36" i="7"/>
  <c r="AI35" i="7"/>
  <c r="AH35" i="7"/>
  <c r="B35" i="7"/>
  <c r="AI34" i="7"/>
  <c r="AH34" i="7"/>
  <c r="B34" i="7"/>
  <c r="AI33" i="7"/>
  <c r="AH33" i="7"/>
  <c r="B33" i="7"/>
  <c r="AI32" i="7"/>
  <c r="AH32" i="7"/>
  <c r="B32" i="7"/>
  <c r="AI31" i="7"/>
  <c r="AH31" i="7"/>
  <c r="B31" i="7"/>
  <c r="AI30" i="7"/>
  <c r="AH30" i="7"/>
  <c r="B30" i="7"/>
  <c r="AI29" i="7"/>
  <c r="AH29" i="7"/>
  <c r="B29" i="7"/>
  <c r="AI28" i="7"/>
  <c r="AH28" i="7"/>
  <c r="B28" i="7"/>
  <c r="AI27" i="7"/>
  <c r="AH27" i="7"/>
  <c r="B27" i="7"/>
  <c r="AI26" i="7"/>
  <c r="AH26" i="7"/>
  <c r="B26" i="7"/>
  <c r="AI25" i="7"/>
  <c r="AH25" i="7"/>
  <c r="B25" i="7"/>
  <c r="AI24" i="7"/>
  <c r="AH24" i="7"/>
  <c r="B24" i="7"/>
  <c r="AI23" i="7"/>
  <c r="AH23" i="7"/>
  <c r="B23" i="7"/>
  <c r="AI22" i="7"/>
  <c r="AH22" i="7"/>
  <c r="B22" i="7"/>
  <c r="AI21" i="7"/>
  <c r="AH21" i="7"/>
  <c r="B21" i="7"/>
  <c r="AI20" i="7"/>
  <c r="AH20" i="7"/>
  <c r="B20" i="7"/>
  <c r="AI19" i="7"/>
  <c r="AH19" i="7"/>
  <c r="B19" i="7"/>
  <c r="AI18" i="7"/>
  <c r="AH18" i="7"/>
  <c r="B18" i="7"/>
  <c r="AI17" i="7"/>
  <c r="AH17" i="7"/>
  <c r="B17" i="7"/>
  <c r="AI16" i="7"/>
  <c r="AH16" i="7"/>
  <c r="B16" i="7"/>
  <c r="AI15" i="7"/>
  <c r="AH15" i="7"/>
  <c r="B15" i="7"/>
  <c r="AI14" i="7"/>
  <c r="AH14" i="7"/>
  <c r="B14" i="7"/>
  <c r="AI13" i="7"/>
  <c r="AH13" i="7"/>
  <c r="B13" i="7"/>
  <c r="AI12" i="7"/>
  <c r="AH12" i="7"/>
  <c r="B12" i="7"/>
  <c r="AI11" i="7"/>
  <c r="AH11" i="7"/>
  <c r="N11" i="7"/>
  <c r="M11" i="7"/>
  <c r="B11" i="7"/>
  <c r="AI10" i="7"/>
  <c r="AH10" i="7"/>
  <c r="N10" i="7"/>
  <c r="M10" i="7"/>
  <c r="B10" i="7"/>
  <c r="AI9" i="7"/>
  <c r="AH9" i="7"/>
  <c r="N9" i="7"/>
  <c r="M9" i="7"/>
  <c r="B9" i="7"/>
  <c r="AI8" i="7"/>
  <c r="AH8" i="7"/>
  <c r="N8" i="7"/>
  <c r="M8" i="7"/>
  <c r="B8" i="7"/>
  <c r="AI7" i="7"/>
  <c r="AH7" i="7"/>
  <c r="N7" i="7"/>
  <c r="M7" i="7"/>
  <c r="B7" i="7"/>
  <c r="AI6" i="7"/>
  <c r="AH6" i="7"/>
  <c r="N6" i="7"/>
  <c r="M6" i="7"/>
  <c r="B6" i="7"/>
  <c r="AI5" i="7"/>
  <c r="AH5" i="7"/>
  <c r="N5" i="7"/>
  <c r="M5" i="7"/>
  <c r="B5" i="7"/>
  <c r="AI4" i="7"/>
  <c r="AH4" i="7"/>
  <c r="N4" i="7"/>
  <c r="M4" i="7"/>
  <c r="B4" i="7"/>
  <c r="AI3" i="7"/>
  <c r="AH3" i="7"/>
  <c r="B3" i="7"/>
  <c r="G15" i="7" l="1"/>
  <c r="G19" i="7"/>
  <c r="G23" i="7"/>
  <c r="G26" i="7"/>
  <c r="F32" i="7"/>
  <c r="F33" i="7" s="1"/>
  <c r="F34" i="7" s="1"/>
  <c r="F35" i="7" s="1"/>
  <c r="F36" i="7" s="1"/>
  <c r="F37" i="7" s="1"/>
  <c r="F38" i="7" s="1"/>
  <c r="F39" i="7" s="1"/>
  <c r="F40" i="7" s="1"/>
  <c r="F41" i="7" s="1"/>
  <c r="F42" i="7" s="1"/>
  <c r="F43" i="7" s="1"/>
  <c r="F44" i="7" s="1"/>
  <c r="F45" i="7" s="1"/>
  <c r="F46" i="7" s="1"/>
  <c r="F47" i="7" s="1"/>
  <c r="F48" i="7" s="1"/>
  <c r="F49" i="7" s="1"/>
  <c r="F50" i="7" s="1"/>
  <c r="F51" i="7" s="1"/>
  <c r="F52" i="7" s="1"/>
  <c r="F53" i="7" s="1"/>
  <c r="G33" i="7"/>
  <c r="G14" i="7"/>
  <c r="G16" i="7"/>
  <c r="G18" i="7"/>
  <c r="G20" i="7"/>
  <c r="G22" i="7"/>
  <c r="G43" i="7"/>
  <c r="G17" i="7"/>
  <c r="G21" i="7"/>
  <c r="G31" i="7"/>
  <c r="G32" i="7"/>
  <c r="G38" i="7"/>
  <c r="E20" i="7"/>
  <c r="E21" i="7" s="1"/>
  <c r="E22" i="7" s="1"/>
  <c r="E23" i="7" s="1"/>
  <c r="E24" i="7" s="1"/>
  <c r="E25" i="7" s="1"/>
  <c r="E26" i="7" s="1"/>
  <c r="E27" i="7" s="1"/>
  <c r="E28" i="7" s="1"/>
  <c r="E29" i="7" s="1"/>
  <c r="E30" i="7" s="1"/>
  <c r="E31" i="7" s="1"/>
  <c r="E32" i="7" s="1"/>
  <c r="E33" i="7" s="1"/>
  <c r="E34" i="7" s="1"/>
  <c r="E35" i="7" s="1"/>
  <c r="E36" i="7" s="1"/>
  <c r="E37" i="7" s="1"/>
  <c r="E38" i="7" s="1"/>
  <c r="E39" i="7" s="1"/>
  <c r="E40" i="7" s="1"/>
  <c r="E41" i="7" s="1"/>
  <c r="E42" i="7" s="1"/>
  <c r="E43" i="7" s="1"/>
  <c r="E44" i="7" s="1"/>
  <c r="E45" i="7" s="1"/>
  <c r="E46" i="7" s="1"/>
  <c r="E47" i="7" s="1"/>
  <c r="E48" i="7" s="1"/>
  <c r="E49" i="7" s="1"/>
  <c r="E50" i="7" s="1"/>
  <c r="E51" i="7" s="1"/>
  <c r="E52" i="7" s="1"/>
  <c r="E53" i="7" s="1"/>
  <c r="G35" i="7"/>
  <c r="G34" i="7"/>
  <c r="G46" i="7"/>
  <c r="G42" i="7"/>
  <c r="D12" i="7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G29" i="7"/>
  <c r="G24" i="7"/>
  <c r="G27" i="7"/>
  <c r="G28" i="7"/>
  <c r="G40" i="7"/>
  <c r="G51" i="7"/>
  <c r="G53" i="7"/>
  <c r="G12" i="7"/>
  <c r="G13" i="7"/>
  <c r="G30" i="7"/>
  <c r="G25" i="7"/>
  <c r="I28" i="7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G44" i="7"/>
  <c r="G36" i="7"/>
  <c r="G50" i="7"/>
  <c r="G49" i="7"/>
  <c r="H14" i="7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G37" i="7"/>
  <c r="G39" i="7"/>
  <c r="G41" i="7"/>
  <c r="G47" i="7"/>
  <c r="G48" i="7"/>
  <c r="G45" i="7"/>
  <c r="G52" i="7"/>
  <c r="M23" i="7" l="1"/>
  <c r="M20" i="7"/>
  <c r="N26" i="7"/>
  <c r="N14" i="7"/>
  <c r="N16" i="7"/>
  <c r="N20" i="7"/>
  <c r="N19" i="7"/>
  <c r="N21" i="7"/>
  <c r="M43" i="7"/>
  <c r="N15" i="7"/>
  <c r="N33" i="7"/>
  <c r="M15" i="7"/>
  <c r="N23" i="7"/>
  <c r="N22" i="7"/>
  <c r="M22" i="7"/>
  <c r="M16" i="7"/>
  <c r="M17" i="7"/>
  <c r="N17" i="7"/>
  <c r="N18" i="7"/>
  <c r="M19" i="7"/>
  <c r="M18" i="7"/>
  <c r="M21" i="7"/>
  <c r="M33" i="7"/>
  <c r="N32" i="7"/>
  <c r="M32" i="7"/>
  <c r="N31" i="7"/>
  <c r="J29" i="7"/>
  <c r="H30" i="7"/>
  <c r="S42" i="7"/>
  <c r="D43" i="7"/>
  <c r="U42" i="7"/>
  <c r="M48" i="7"/>
  <c r="N48" i="7"/>
  <c r="M50" i="7"/>
  <c r="N50" i="7"/>
  <c r="N27" i="7"/>
  <c r="M27" i="7"/>
  <c r="M29" i="7"/>
  <c r="N29" i="7"/>
  <c r="N47" i="7"/>
  <c r="M47" i="7"/>
  <c r="M41" i="7"/>
  <c r="N41" i="7"/>
  <c r="M39" i="7"/>
  <c r="N39" i="7"/>
  <c r="N25" i="7"/>
  <c r="M25" i="7"/>
  <c r="M13" i="7"/>
  <c r="N13" i="7"/>
  <c r="M42" i="7"/>
  <c r="N42" i="7"/>
  <c r="M46" i="7"/>
  <c r="N46" i="7"/>
  <c r="N43" i="7"/>
  <c r="M14" i="7"/>
  <c r="N45" i="7"/>
  <c r="M45" i="7"/>
  <c r="M37" i="7"/>
  <c r="N37" i="7"/>
  <c r="N49" i="7"/>
  <c r="M49" i="7"/>
  <c r="N36" i="7"/>
  <c r="M36" i="7"/>
  <c r="M44" i="7"/>
  <c r="N44" i="7"/>
  <c r="M12" i="7"/>
  <c r="N12" i="7"/>
  <c r="N51" i="7"/>
  <c r="M51" i="7"/>
  <c r="N40" i="7"/>
  <c r="M40" i="7"/>
  <c r="M24" i="7"/>
  <c r="N24" i="7"/>
  <c r="M35" i="7"/>
  <c r="N35" i="7"/>
  <c r="M38" i="7"/>
  <c r="M52" i="7"/>
  <c r="N52" i="7"/>
  <c r="M30" i="7"/>
  <c r="N30" i="7"/>
  <c r="N53" i="7"/>
  <c r="M53" i="7"/>
  <c r="M28" i="7"/>
  <c r="N28" i="7"/>
  <c r="N34" i="7"/>
  <c r="M34" i="7"/>
  <c r="M31" i="7"/>
  <c r="N38" i="7"/>
  <c r="M26" i="7"/>
  <c r="O18" i="7" l="1"/>
  <c r="O19" i="7" s="1"/>
  <c r="P18" i="7"/>
  <c r="P19" i="7" s="1"/>
  <c r="P20" i="7" s="1"/>
  <c r="P21" i="7" s="1"/>
  <c r="P22" i="7" s="1"/>
  <c r="P23" i="7" s="1"/>
  <c r="P24" i="7" s="1"/>
  <c r="P25" i="7" s="1"/>
  <c r="P26" i="7" s="1"/>
  <c r="P27" i="7" s="1"/>
  <c r="P28" i="7" s="1"/>
  <c r="P29" i="7" s="1"/>
  <c r="P30" i="7" s="1"/>
  <c r="P31" i="7" s="1"/>
  <c r="P32" i="7" s="1"/>
  <c r="P33" i="7" s="1"/>
  <c r="P34" i="7" s="1"/>
  <c r="P35" i="7" s="1"/>
  <c r="P36" i="7" s="1"/>
  <c r="P37" i="7" s="1"/>
  <c r="P38" i="7" s="1"/>
  <c r="P39" i="7" s="1"/>
  <c r="P40" i="7" s="1"/>
  <c r="P41" i="7" s="1"/>
  <c r="P42" i="7" s="1"/>
  <c r="P43" i="7" s="1"/>
  <c r="P44" i="7" s="1"/>
  <c r="P45" i="7" s="1"/>
  <c r="P46" i="7" s="1"/>
  <c r="P47" i="7" s="1"/>
  <c r="P48" i="7" s="1"/>
  <c r="P49" i="7" s="1"/>
  <c r="P50" i="7" s="1"/>
  <c r="P51" i="7" s="1"/>
  <c r="P52" i="7" s="1"/>
  <c r="P53" i="7" s="1"/>
  <c r="S43" i="7"/>
  <c r="D44" i="7"/>
  <c r="U43" i="7"/>
  <c r="J30" i="7"/>
  <c r="H31" i="7"/>
  <c r="Q18" i="7" l="1"/>
  <c r="R18" i="7" s="1"/>
  <c r="S44" i="7"/>
  <c r="U44" i="7"/>
  <c r="D45" i="7"/>
  <c r="J31" i="7"/>
  <c r="H32" i="7"/>
  <c r="O20" i="7"/>
  <c r="Q19" i="7"/>
  <c r="R19" i="7" s="1"/>
  <c r="J32" i="7" l="1"/>
  <c r="H33" i="7"/>
  <c r="S45" i="7"/>
  <c r="U45" i="7"/>
  <c r="D46" i="7"/>
  <c r="O21" i="7"/>
  <c r="Q20" i="7"/>
  <c r="R20" i="7" s="1"/>
  <c r="O22" i="7" l="1"/>
  <c r="Q21" i="7"/>
  <c r="R21" i="7" s="1"/>
  <c r="H34" i="7"/>
  <c r="J33" i="7"/>
  <c r="S46" i="7"/>
  <c r="U46" i="7"/>
  <c r="D47" i="7"/>
  <c r="S47" i="7" l="1"/>
  <c r="U47" i="7"/>
  <c r="D48" i="7"/>
  <c r="J34" i="7"/>
  <c r="H35" i="7"/>
  <c r="O23" i="7"/>
  <c r="Q22" i="7"/>
  <c r="R22" i="7" s="1"/>
  <c r="O24" i="7" l="1"/>
  <c r="Q23" i="7"/>
  <c r="R23" i="7" s="1"/>
  <c r="S48" i="7"/>
  <c r="U48" i="7"/>
  <c r="D49" i="7"/>
  <c r="J35" i="7"/>
  <c r="H36" i="7"/>
  <c r="J36" i="7" l="1"/>
  <c r="H37" i="7"/>
  <c r="D50" i="7"/>
  <c r="S49" i="7"/>
  <c r="U49" i="7"/>
  <c r="K35" i="7"/>
  <c r="L35" i="7" s="1"/>
  <c r="Q24" i="7"/>
  <c r="R24" i="7" s="1"/>
  <c r="O25" i="7"/>
  <c r="Q25" i="7" l="1"/>
  <c r="R25" i="7" s="1"/>
  <c r="O26" i="7"/>
  <c r="S50" i="7"/>
  <c r="U50" i="7"/>
  <c r="D51" i="7"/>
  <c r="J37" i="7"/>
  <c r="H38" i="7"/>
  <c r="K36" i="7"/>
  <c r="L36" i="7" s="1"/>
  <c r="J38" i="7" l="1"/>
  <c r="H39" i="7"/>
  <c r="Q26" i="7"/>
  <c r="R26" i="7" s="1"/>
  <c r="O27" i="7"/>
  <c r="K37" i="7"/>
  <c r="L37" i="7" s="1"/>
  <c r="S51" i="7"/>
  <c r="U51" i="7"/>
  <c r="D52" i="7"/>
  <c r="O28" i="7" l="1"/>
  <c r="Q27" i="7"/>
  <c r="R27" i="7" s="1"/>
  <c r="J39" i="7"/>
  <c r="K39" i="7" s="1"/>
  <c r="H40" i="7"/>
  <c r="S52" i="7"/>
  <c r="U52" i="7"/>
  <c r="D53" i="7"/>
  <c r="K38" i="7"/>
  <c r="L38" i="7" s="1"/>
  <c r="J40" i="7" l="1"/>
  <c r="H41" i="7"/>
  <c r="S53" i="7"/>
  <c r="U53" i="7"/>
  <c r="U40" i="7" s="1"/>
  <c r="L39" i="7"/>
  <c r="O29" i="7"/>
  <c r="Q28" i="7"/>
  <c r="R28" i="7" s="1"/>
  <c r="S40" i="7" l="1"/>
  <c r="K40" i="7"/>
  <c r="L40" i="7" s="1"/>
  <c r="O30" i="7"/>
  <c r="Q29" i="7"/>
  <c r="R29" i="7" s="1"/>
  <c r="J41" i="7"/>
  <c r="H42" i="7"/>
  <c r="J42" i="7" l="1"/>
  <c r="H43" i="7"/>
  <c r="O31" i="7"/>
  <c r="Q30" i="7"/>
  <c r="R30" i="7" s="1"/>
  <c r="K41" i="7"/>
  <c r="L41" i="7" s="1"/>
  <c r="K42" i="7" l="1"/>
  <c r="L42" i="7" s="1"/>
  <c r="Q31" i="7"/>
  <c r="R31" i="7" s="1"/>
  <c r="O32" i="7"/>
  <c r="J43" i="7"/>
  <c r="K43" i="7" s="1"/>
  <c r="H44" i="7"/>
  <c r="T42" i="7" l="1"/>
  <c r="V42" i="7" s="1"/>
  <c r="J44" i="7"/>
  <c r="H45" i="7"/>
  <c r="O33" i="7"/>
  <c r="Q32" i="7"/>
  <c r="R32" i="7" s="1"/>
  <c r="L43" i="7"/>
  <c r="T43" i="7" s="1"/>
  <c r="V43" i="7" s="1"/>
  <c r="W43" i="7" l="1"/>
  <c r="K44" i="7"/>
  <c r="L44" i="7" s="1"/>
  <c r="Q33" i="7"/>
  <c r="R33" i="7" s="1"/>
  <c r="O34" i="7"/>
  <c r="J45" i="7"/>
  <c r="H46" i="7"/>
  <c r="T44" i="7" l="1"/>
  <c r="Z44" i="7" s="1"/>
  <c r="AH44" i="7" s="1"/>
  <c r="AA44" i="10"/>
  <c r="AA44" i="12"/>
  <c r="Z44" i="10"/>
  <c r="Z44" i="12"/>
  <c r="Z44" i="14"/>
  <c r="AA44" i="14"/>
  <c r="K45" i="7"/>
  <c r="L45" i="7" s="1"/>
  <c r="O35" i="7"/>
  <c r="Q34" i="7"/>
  <c r="R34" i="7" s="1"/>
  <c r="J46" i="7"/>
  <c r="H47" i="7"/>
  <c r="Z44" i="13" l="1"/>
  <c r="X44" i="7"/>
  <c r="Z44" i="16"/>
  <c r="AA44" i="16"/>
  <c r="Z44" i="11"/>
  <c r="AA44" i="11"/>
  <c r="AA44" i="13"/>
  <c r="AA44" i="15"/>
  <c r="Z44" i="15"/>
  <c r="AA44" i="7"/>
  <c r="V44" i="7"/>
  <c r="W44" i="7" s="1"/>
  <c r="T45" i="7"/>
  <c r="Z45" i="7" s="1"/>
  <c r="AH45" i="7" s="1"/>
  <c r="AA45" i="16"/>
  <c r="Z45" i="14"/>
  <c r="Z45" i="16"/>
  <c r="AA45" i="12"/>
  <c r="Z45" i="12"/>
  <c r="AB44" i="14"/>
  <c r="Z45" i="15"/>
  <c r="AA45" i="15"/>
  <c r="Q35" i="7"/>
  <c r="R35" i="7" s="1"/>
  <c r="O36" i="7"/>
  <c r="K46" i="7"/>
  <c r="L46" i="7" s="1"/>
  <c r="J47" i="7"/>
  <c r="H48" i="7"/>
  <c r="X45" i="7" l="1"/>
  <c r="Z45" i="10"/>
  <c r="AA45" i="10"/>
  <c r="Z45" i="13"/>
  <c r="AA45" i="13"/>
  <c r="AB44" i="15"/>
  <c r="AB44" i="7"/>
  <c r="AI44" i="7"/>
  <c r="AA45" i="7"/>
  <c r="V45" i="7"/>
  <c r="W45" i="7" s="1"/>
  <c r="Y44" i="7" s="1"/>
  <c r="T46" i="7"/>
  <c r="X46" i="7" s="1"/>
  <c r="AA46" i="10"/>
  <c r="Z45" i="11"/>
  <c r="AA45" i="11"/>
  <c r="AA46" i="14"/>
  <c r="AA45" i="14"/>
  <c r="AA46" i="15"/>
  <c r="Z46" i="10"/>
  <c r="Z46" i="11"/>
  <c r="AA46" i="11"/>
  <c r="Z46" i="14"/>
  <c r="AB45" i="15"/>
  <c r="Z46" i="15"/>
  <c r="K47" i="7"/>
  <c r="L47" i="7" s="1"/>
  <c r="O37" i="7"/>
  <c r="Q36" i="7"/>
  <c r="R36" i="7" s="1"/>
  <c r="J48" i="7"/>
  <c r="H49" i="7"/>
  <c r="AB46" i="15" l="1"/>
  <c r="AB46" i="14"/>
  <c r="Z46" i="12"/>
  <c r="AA47" i="12"/>
  <c r="AA46" i="13"/>
  <c r="Z46" i="13"/>
  <c r="Z46" i="7"/>
  <c r="AH46" i="7" s="1"/>
  <c r="AI45" i="7"/>
  <c r="AB45" i="7"/>
  <c r="V46" i="7"/>
  <c r="W46" i="7" s="1"/>
  <c r="Y45" i="7" s="1"/>
  <c r="AA46" i="7"/>
  <c r="T47" i="7"/>
  <c r="X47" i="7" s="1"/>
  <c r="AA46" i="16"/>
  <c r="Z46" i="16"/>
  <c r="AA47" i="10"/>
  <c r="AA46" i="12"/>
  <c r="AB45" i="14"/>
  <c r="Z47" i="10"/>
  <c r="Z47" i="11"/>
  <c r="AA47" i="11"/>
  <c r="Z47" i="12"/>
  <c r="Z47" i="14"/>
  <c r="AA47" i="14"/>
  <c r="K48" i="7"/>
  <c r="L48" i="7" s="1"/>
  <c r="J49" i="7"/>
  <c r="K49" i="7" s="1"/>
  <c r="H50" i="7"/>
  <c r="Q37" i="7"/>
  <c r="R37" i="7" s="1"/>
  <c r="O38" i="7"/>
  <c r="AA47" i="16" l="1"/>
  <c r="Z47" i="16"/>
  <c r="AA48" i="10"/>
  <c r="AA47" i="13"/>
  <c r="Z47" i="13"/>
  <c r="Z47" i="15"/>
  <c r="Z47" i="7"/>
  <c r="AH47" i="7" s="1"/>
  <c r="AI46" i="7"/>
  <c r="AB46" i="7"/>
  <c r="AA47" i="7"/>
  <c r="V47" i="7"/>
  <c r="W47" i="7" s="1"/>
  <c r="Y46" i="7" s="1"/>
  <c r="T48" i="7"/>
  <c r="Z48" i="7" s="1"/>
  <c r="AH48" i="7" s="1"/>
  <c r="AA48" i="11"/>
  <c r="AA47" i="15"/>
  <c r="AA48" i="15"/>
  <c r="Z48" i="16"/>
  <c r="AA48" i="16"/>
  <c r="Z48" i="11"/>
  <c r="AB47" i="14"/>
  <c r="Z48" i="15"/>
  <c r="J50" i="7"/>
  <c r="H51" i="7"/>
  <c r="L49" i="7"/>
  <c r="T49" i="7" s="1"/>
  <c r="O39" i="7"/>
  <c r="Q38" i="7"/>
  <c r="R38" i="7" s="1"/>
  <c r="X48" i="7" l="1"/>
  <c r="Z48" i="10"/>
  <c r="Z48" i="12"/>
  <c r="Z48" i="13"/>
  <c r="AA48" i="13"/>
  <c r="Z48" i="14"/>
  <c r="AA48" i="14"/>
  <c r="AB47" i="7"/>
  <c r="AI47" i="7"/>
  <c r="AA48" i="7"/>
  <c r="V48" i="7"/>
  <c r="W48" i="7" s="1"/>
  <c r="Y47" i="7" s="1"/>
  <c r="AA49" i="7"/>
  <c r="AI49" i="7" s="1"/>
  <c r="V49" i="7"/>
  <c r="Z49" i="10"/>
  <c r="AA49" i="11"/>
  <c r="AA48" i="12"/>
  <c r="Z49" i="14"/>
  <c r="AB48" i="15"/>
  <c r="AB47" i="15"/>
  <c r="Z49" i="16"/>
  <c r="AA49" i="16"/>
  <c r="Z49" i="11"/>
  <c r="Z49" i="12"/>
  <c r="AA49" i="12"/>
  <c r="J51" i="7"/>
  <c r="H52" i="7"/>
  <c r="Z49" i="7"/>
  <c r="AH49" i="7" s="1"/>
  <c r="X49" i="7"/>
  <c r="Q39" i="7"/>
  <c r="R39" i="7" s="1"/>
  <c r="O40" i="7"/>
  <c r="K50" i="7"/>
  <c r="L50" i="7" s="1"/>
  <c r="W49" i="7" l="1"/>
  <c r="Y48" i="7" s="1"/>
  <c r="Z49" i="13"/>
  <c r="AA49" i="13"/>
  <c r="AB48" i="14"/>
  <c r="AA49" i="15"/>
  <c r="Z49" i="15"/>
  <c r="AB49" i="7"/>
  <c r="AB48" i="7"/>
  <c r="AI48" i="7"/>
  <c r="T50" i="7"/>
  <c r="V50" i="7" s="1"/>
  <c r="AA49" i="10"/>
  <c r="AA50" i="11"/>
  <c r="Z50" i="12"/>
  <c r="AA49" i="14"/>
  <c r="AA50" i="15"/>
  <c r="Z50" i="11"/>
  <c r="Z50" i="15"/>
  <c r="O41" i="7"/>
  <c r="Q40" i="7"/>
  <c r="R40" i="7" s="1"/>
  <c r="J52" i="7"/>
  <c r="H53" i="7"/>
  <c r="J53" i="7" s="1"/>
  <c r="K51" i="7"/>
  <c r="L51" i="7" s="1"/>
  <c r="W50" i="7" l="1"/>
  <c r="Y49" i="7" s="1"/>
  <c r="AB50" i="15"/>
  <c r="AA50" i="16"/>
  <c r="Z50" i="16"/>
  <c r="AA50" i="10"/>
  <c r="Z50" i="10"/>
  <c r="AB49" i="15"/>
  <c r="AA50" i="7"/>
  <c r="AB50" i="7" s="1"/>
  <c r="T51" i="7"/>
  <c r="V51" i="7" s="1"/>
  <c r="Z50" i="7"/>
  <c r="AH50" i="7" s="1"/>
  <c r="X50" i="7"/>
  <c r="AA51" i="10"/>
  <c r="AA51" i="12"/>
  <c r="AA50" i="12"/>
  <c r="AA50" i="13"/>
  <c r="Z50" i="13"/>
  <c r="AA50" i="14"/>
  <c r="AA51" i="14"/>
  <c r="Z50" i="14"/>
  <c r="AB49" i="14"/>
  <c r="Z51" i="10"/>
  <c r="Z51" i="12"/>
  <c r="Z51" i="14"/>
  <c r="K52" i="7"/>
  <c r="L52" i="7" s="1"/>
  <c r="K53" i="7"/>
  <c r="L53" i="7" s="1"/>
  <c r="O42" i="7"/>
  <c r="Q41" i="7"/>
  <c r="R41" i="7" s="1"/>
  <c r="W51" i="7" l="1"/>
  <c r="Y50" i="7" s="1"/>
  <c r="X51" i="7"/>
  <c r="AI50" i="7"/>
  <c r="Z51" i="7"/>
  <c r="AH51" i="7" s="1"/>
  <c r="AA51" i="16"/>
  <c r="Z51" i="13"/>
  <c r="AA51" i="13"/>
  <c r="Z51" i="15"/>
  <c r="AA51" i="7"/>
  <c r="AI51" i="7" s="1"/>
  <c r="T52" i="7"/>
  <c r="T53" i="7"/>
  <c r="Z51" i="16"/>
  <c r="AA52" i="16"/>
  <c r="AA52" i="10"/>
  <c r="AA51" i="11"/>
  <c r="Z51" i="11"/>
  <c r="AA52" i="13"/>
  <c r="AB51" i="14"/>
  <c r="AB50" i="14"/>
  <c r="AA52" i="15"/>
  <c r="AA51" i="15"/>
  <c r="Z52" i="16"/>
  <c r="Z52" i="10"/>
  <c r="Z52" i="13"/>
  <c r="Z52" i="15"/>
  <c r="Q42" i="7"/>
  <c r="R42" i="7" s="1"/>
  <c r="O43" i="7"/>
  <c r="AA53" i="14" l="1"/>
  <c r="AI53" i="7"/>
  <c r="AH53" i="7"/>
  <c r="V53" i="7"/>
  <c r="T40" i="7"/>
  <c r="AB51" i="7"/>
  <c r="Z52" i="12"/>
  <c r="AA52" i="12"/>
  <c r="AA52" i="14"/>
  <c r="Z52" i="14"/>
  <c r="AB53" i="15"/>
  <c r="Z52" i="7"/>
  <c r="AH52" i="7" s="1"/>
  <c r="X53" i="7"/>
  <c r="AA52" i="7"/>
  <c r="V52" i="7"/>
  <c r="W52" i="7" s="1"/>
  <c r="Y51" i="7" s="1"/>
  <c r="X52" i="7"/>
  <c r="AA52" i="11"/>
  <c r="Z52" i="11"/>
  <c r="AB52" i="15"/>
  <c r="AB51" i="15"/>
  <c r="O44" i="7"/>
  <c r="Q43" i="7"/>
  <c r="R43" i="7" s="1"/>
  <c r="AB53" i="7" l="1"/>
  <c r="AB52" i="14"/>
  <c r="AB53" i="14"/>
  <c r="W53" i="7"/>
  <c r="Y53" i="7" s="1"/>
  <c r="AB52" i="7"/>
  <c r="AI52" i="7"/>
  <c r="AB43" i="15"/>
  <c r="Q44" i="7"/>
  <c r="R44" i="7" s="1"/>
  <c r="O45" i="7"/>
  <c r="AB43" i="7" l="1"/>
  <c r="Y52" i="7"/>
  <c r="AB43" i="14"/>
  <c r="O46" i="7"/>
  <c r="Q45" i="7"/>
  <c r="R45" i="7" s="1"/>
  <c r="Q46" i="7" l="1"/>
  <c r="R46" i="7" s="1"/>
  <c r="O47" i="7"/>
  <c r="O48" i="7" l="1"/>
  <c r="Q47" i="7"/>
  <c r="R47" i="7" s="1"/>
  <c r="Q48" i="7" l="1"/>
  <c r="R48" i="7" s="1"/>
  <c r="O49" i="7"/>
  <c r="O50" i="7" l="1"/>
  <c r="Q49" i="7"/>
  <c r="R49" i="7" s="1"/>
  <c r="Q50" i="7" l="1"/>
  <c r="R50" i="7" s="1"/>
  <c r="O51" i="7"/>
  <c r="O52" i="7" l="1"/>
  <c r="Q51" i="7"/>
  <c r="R51" i="7" s="1"/>
  <c r="Q52" i="7" l="1"/>
  <c r="R52" i="7" s="1"/>
  <c r="O53" i="7"/>
  <c r="Q53" i="7" s="1"/>
  <c r="R53" i="7" s="1"/>
</calcChain>
</file>

<file path=xl/sharedStrings.xml><?xml version="1.0" encoding="utf-8"?>
<sst xmlns="http://schemas.openxmlformats.org/spreadsheetml/2006/main" count="63" uniqueCount="40">
  <si>
    <t>Bitcoin vs USD example</t>
  </si>
  <si>
    <t>Cardano</t>
  </si>
  <si>
    <t>Bitcoin Cash</t>
  </si>
  <si>
    <t>EOS Token</t>
  </si>
  <si>
    <t xml:space="preserve">Etherium </t>
  </si>
  <si>
    <t>Litecoin</t>
  </si>
  <si>
    <t>Tron</t>
  </si>
  <si>
    <t>Ripple</t>
  </si>
  <si>
    <t>TEST SHEET</t>
  </si>
  <si>
    <t>Time</t>
  </si>
  <si>
    <t xml:space="preserve">Total return over sample perio </t>
  </si>
  <si>
    <t>Bitmex</t>
  </si>
  <si>
    <t xml:space="preserve">Alpha = </t>
  </si>
  <si>
    <t>EMA &amp; MACD</t>
  </si>
  <si>
    <t>Cryptocurrency</t>
  </si>
  <si>
    <t>Stan Dev</t>
  </si>
  <si>
    <t>12 DAY EMA</t>
  </si>
  <si>
    <t>26 DAY EMA</t>
  </si>
  <si>
    <t>MACD</t>
  </si>
  <si>
    <t xml:space="preserve">SIGNAL </t>
  </si>
  <si>
    <t>HISTOGRAM</t>
  </si>
  <si>
    <t>Upward movement</t>
  </si>
  <si>
    <t>Downward movement</t>
  </si>
  <si>
    <t>Average UP</t>
  </si>
  <si>
    <t>Average Down</t>
  </si>
  <si>
    <t>Relative Stregth</t>
  </si>
  <si>
    <t>RSI</t>
  </si>
  <si>
    <t>0 TRADE AMMOUNT</t>
  </si>
  <si>
    <t>Best return PERIOD</t>
  </si>
  <si>
    <t>PERIOD VALUE</t>
  </si>
  <si>
    <t>NOTES</t>
  </si>
  <si>
    <t>ZERO TRADES</t>
  </si>
  <si>
    <t>Buy Signal</t>
  </si>
  <si>
    <t>Out signal</t>
  </si>
  <si>
    <t>Number of Buy days per signal</t>
  </si>
  <si>
    <t>MA IF</t>
  </si>
  <si>
    <t>MACD IF</t>
  </si>
  <si>
    <t>Price Above all MA</t>
  </si>
  <si>
    <t>LIFT Trigger</t>
  </si>
  <si>
    <t>Average buy 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</si>
</sst>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6A737D"/>
      <name val="Consolas"/>
      <family val="3"/>
    </font>
    <font>
      <sz val="16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3" borderId="0" applyNumberFormat="0" applyBorder="0" applyAlignment="0" applyProtection="0"/>
    <xf numFmtId="0" fontId="1" fillId="0" borderId="0"/>
  </cellStyleXfs>
  <cellXfs count="28">
    <xf numFmtId="0" fontId="0" fillId="0" borderId="0" xfId="0"/>
    <xf numFmtId="22" fontId="0" fillId="0" borderId="0" xfId="0" applyNumberFormat="1"/>
    <xf numFmtId="0" fontId="1" fillId="0" borderId="0" xfId="1"/>
    <xf numFmtId="0" fontId="0" fillId="0" borderId="0" xfId="1" applyFont="1"/>
    <xf numFmtId="1" fontId="1" fillId="0" borderId="0" xfId="1" applyNumberFormat="1"/>
    <xf numFmtId="164" fontId="1" fillId="0" borderId="0" xfId="1" applyNumberFormat="1"/>
    <xf numFmtId="14" fontId="1" fillId="0" borderId="0" xfId="1" applyNumberFormat="1"/>
    <xf numFmtId="2" fontId="1" fillId="0" borderId="0" xfId="1" applyNumberFormat="1"/>
    <xf numFmtId="0" fontId="2" fillId="0" borderId="0" xfId="2" applyFill="1"/>
    <xf numFmtId="0" fontId="3" fillId="0" borderId="0" xfId="1" applyFont="1"/>
    <xf numFmtId="164" fontId="3" fillId="0" borderId="0" xfId="1" applyNumberFormat="1" applyFont="1"/>
    <xf numFmtId="15" fontId="1" fillId="0" borderId="0" xfId="1" applyNumberFormat="1"/>
    <xf numFmtId="164" fontId="0" fillId="0" borderId="0" xfId="0" applyNumberFormat="1"/>
    <xf numFmtId="2" fontId="1" fillId="0" borderId="0" xfId="3" applyNumberFormat="1"/>
    <xf numFmtId="0" fontId="0" fillId="0" borderId="0" xfId="0" applyAlignment="1">
      <alignment horizontal="right"/>
    </xf>
    <xf numFmtId="0" fontId="4" fillId="0" borderId="0" xfId="0" applyFont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22" fontId="5" fillId="0" borderId="0" xfId="0" applyNumberFormat="1" applyFont="1" applyAlignment="1">
      <alignment horizontal="center" vertical="center"/>
    </xf>
    <xf numFmtId="20" fontId="0" fillId="0" borderId="0" xfId="0" applyNumberFormat="1"/>
    <xf numFmtId="2" fontId="0" fillId="0" borderId="0" xfId="0" applyNumberFormat="1"/>
    <xf numFmtId="2" fontId="0" fillId="0" borderId="0" xfId="3" applyNumberFormat="1" applyFont="1"/>
    <xf numFmtId="0" fontId="0" fillId="0" borderId="0" xfId="1" applyFont="1" applyAlignment="1">
      <alignment horizontal="center"/>
    </xf>
    <xf numFmtId="2" fontId="3" fillId="0" borderId="0" xfId="1" applyNumberFormat="1" applyFont="1"/>
    <xf numFmtId="165" fontId="1" fillId="0" borderId="0" xfId="1" applyNumberFormat="1"/>
    <xf numFmtId="1" fontId="0" fillId="0" borderId="0" xfId="1" applyNumberFormat="1" applyFont="1"/>
    <xf numFmtId="0" fontId="3" fillId="0" borderId="0" xfId="1" applyFont="1" applyAlignment="1">
      <alignment horizontal="left"/>
    </xf>
    <xf numFmtId="0" fontId="1" fillId="0" borderId="0" xfId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Normal 3" xfId="1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iago%20Santos\AppData\Local\Packages\microsoft.windowscommunicationsapps_8wekyb3d8bbwe\LocalState\Files\S0\1488\Copy%20of%20Cryptocurrency%20data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iago%20Santos\AppData\Local\Packages\microsoft.windowscommunicationsapps_8wekyb3d8bbwe\LocalState\Files\S0\1488\ALL%20DOCUMENTS\FTSE%20100%20CONSTITUANTS%20DAILY%20DATA%20-%20TR%20DATASTREA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uciusVorinus\Desktop\Bitmex%20test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 Data"/>
      <sheetName val="Sheet2"/>
      <sheetName val="Sheet1"/>
    </sheetNames>
    <sheetDataSet>
      <sheetData sheetId="0" refreshError="1"/>
      <sheetData sheetId="1">
        <row r="278">
          <cell r="R278" t="str">
            <v>Oct 04, 2017</v>
          </cell>
          <cell r="S278">
            <v>6.8385420228422852E-2</v>
          </cell>
          <cell r="T278">
            <v>-2.0208871125064114</v>
          </cell>
          <cell r="U278">
            <v>4.4289376946931485E-3</v>
          </cell>
          <cell r="V278">
            <v>-2.0790410189173993</v>
          </cell>
          <cell r="W278">
            <v>-18.99677757502814</v>
          </cell>
          <cell r="X278">
            <v>-7.8035470668485667</v>
          </cell>
          <cell r="Y278">
            <v>0.76169749727965497</v>
          </cell>
          <cell r="Z278">
            <v>-3.3187028187547645</v>
          </cell>
          <cell r="AA278">
            <v>1.5625000000000075</v>
          </cell>
          <cell r="AB278">
            <v>-0.72173215717722417</v>
          </cell>
          <cell r="AC278">
            <v>2.7149321266968349</v>
          </cell>
          <cell r="AD278">
            <v>-3.1898923426652628</v>
          </cell>
          <cell r="AE278">
            <v>-3.6994130367624365</v>
          </cell>
          <cell r="AF278">
            <v>-2.8290903042714306</v>
          </cell>
          <cell r="AG278">
            <v>25.587373433452825</v>
          </cell>
        </row>
        <row r="279">
          <cell r="R279" t="str">
            <v>Oct 05, 2017</v>
          </cell>
          <cell r="S279">
            <v>1.0934189844871143</v>
          </cell>
          <cell r="T279">
            <v>-2.0718299196410537</v>
          </cell>
          <cell r="U279">
            <v>6.0845988052239397</v>
          </cell>
          <cell r="V279">
            <v>-1.6832440703902114</v>
          </cell>
          <cell r="W279">
            <v>5.2099309815950807</v>
          </cell>
          <cell r="X279">
            <v>-7.6353950873039311</v>
          </cell>
          <cell r="Y279">
            <v>-6.371490280777536</v>
          </cell>
          <cell r="Z279">
            <v>-2.3334840636290757</v>
          </cell>
          <cell r="AA279">
            <v>-2.6465841850457319</v>
          </cell>
          <cell r="AB279">
            <v>-3.3117932148626825</v>
          </cell>
          <cell r="AC279">
            <v>-10.13215859030837</v>
          </cell>
          <cell r="AD279">
            <v>-5.1665537953252301</v>
          </cell>
          <cell r="AE279">
            <v>-4.7156949234100569</v>
          </cell>
          <cell r="AF279">
            <v>-2.3997375426359486</v>
          </cell>
          <cell r="AG279">
            <v>-20.172861882366423</v>
          </cell>
        </row>
        <row r="280">
          <cell r="R280" t="str">
            <v>Oct 06, 2017</v>
          </cell>
          <cell r="S280">
            <v>4.3027107415669441</v>
          </cell>
          <cell r="T280">
            <v>2.2359972386923488</v>
          </cell>
          <cell r="U280">
            <v>10.271218045949819</v>
          </cell>
          <cell r="V280">
            <v>0.4669260700389144</v>
          </cell>
          <cell r="W280">
            <v>-2.6969158580474639</v>
          </cell>
          <cell r="X280">
            <v>4.1332906119833357</v>
          </cell>
          <cell r="Y280">
            <v>1.7301038062283778</v>
          </cell>
          <cell r="Z280">
            <v>-2.9393293451603295</v>
          </cell>
          <cell r="AA280">
            <v>1.569234169521496</v>
          </cell>
          <cell r="AB280">
            <v>-0.25062656641604958</v>
          </cell>
          <cell r="AC280">
            <v>-0.98039215686274594</v>
          </cell>
          <cell r="AD280">
            <v>1.2296941949090308</v>
          </cell>
          <cell r="AE280">
            <v>23.365036613079713</v>
          </cell>
          <cell r="AF280">
            <v>-0.76325279414827618</v>
          </cell>
          <cell r="AG280">
            <v>8.7557618719844896</v>
          </cell>
        </row>
        <row r="281">
          <cell r="R281" t="str">
            <v>Oct 07, 2017</v>
          </cell>
          <cell r="S281">
            <v>0.81985806409800377</v>
          </cell>
          <cell r="T281">
            <v>1.0380486812226342</v>
          </cell>
          <cell r="U281">
            <v>-1.5829147842474061</v>
          </cell>
          <cell r="V281">
            <v>0.96824167312161113</v>
          </cell>
          <cell r="W281">
            <v>-13.788098693759071</v>
          </cell>
          <cell r="X281">
            <v>3.1999999999999975</v>
          </cell>
          <cell r="Y281">
            <v>-1.8140589569161014</v>
          </cell>
          <cell r="Z281">
            <v>9.9181516343691337E-2</v>
          </cell>
          <cell r="AA281">
            <v>-1.0553802633010543</v>
          </cell>
          <cell r="AB281">
            <v>3.1825795644891191</v>
          </cell>
          <cell r="AC281">
            <v>-0.49504950495050648</v>
          </cell>
          <cell r="AD281">
            <v>-1.1356406562651353</v>
          </cell>
          <cell r="AE281">
            <v>25.830661117554758</v>
          </cell>
          <cell r="AF281">
            <v>-7.1293923595770341</v>
          </cell>
          <cell r="AG281">
            <v>-8.306412183057823</v>
          </cell>
        </row>
        <row r="282">
          <cell r="R282" t="str">
            <v>Oct 08, 2017</v>
          </cell>
          <cell r="S282">
            <v>-0.80676266392388496</v>
          </cell>
          <cell r="T282">
            <v>1.3805257074850883</v>
          </cell>
          <cell r="U282">
            <v>1.8588409278390137</v>
          </cell>
          <cell r="V282">
            <v>0.67126965861143351</v>
          </cell>
          <cell r="W282">
            <v>13.6580862387314</v>
          </cell>
          <cell r="X282">
            <v>6.2611806797853351</v>
          </cell>
          <cell r="Y282">
            <v>-1.385681293302552</v>
          </cell>
          <cell r="Z282">
            <v>-0.59638676436588489</v>
          </cell>
          <cell r="AA282">
            <v>0.49483175720255429</v>
          </cell>
          <cell r="AB282">
            <v>-0.32467532467533217</v>
          </cell>
          <cell r="AC282">
            <v>-6.965174129353219</v>
          </cell>
          <cell r="AD282">
            <v>-2.0706349947317153</v>
          </cell>
          <cell r="AE282">
            <v>12.188906360136636</v>
          </cell>
          <cell r="AF282">
            <v>5.978536654984854</v>
          </cell>
          <cell r="AG282">
            <v>-2.9441687466666772E-2</v>
          </cell>
        </row>
        <row r="283">
          <cell r="R283" t="str">
            <v>Oct 09, 2017</v>
          </cell>
          <cell r="S283">
            <v>-3.6356566540293662</v>
          </cell>
          <cell r="T283">
            <v>4.1729970855616862</v>
          </cell>
          <cell r="U283">
            <v>16.971868810634803</v>
          </cell>
          <cell r="V283">
            <v>1.1240236235473353</v>
          </cell>
          <cell r="W283">
            <v>-2.7951646041377933</v>
          </cell>
          <cell r="X283">
            <v>-10.101010101010104</v>
          </cell>
          <cell r="Y283">
            <v>-8.8992974238875746</v>
          </cell>
          <cell r="Z283">
            <v>-7.5560449783794379</v>
          </cell>
          <cell r="AA283">
            <v>-1.8054491738702327</v>
          </cell>
          <cell r="AB283">
            <v>-1.3029315960912065</v>
          </cell>
          <cell r="AC283">
            <v>-2.6737967914438525</v>
          </cell>
          <cell r="AD283">
            <v>2.7489121478525598</v>
          </cell>
          <cell r="AE283">
            <v>-9.139239282779954</v>
          </cell>
          <cell r="AF283">
            <v>-6.4141146808466889</v>
          </cell>
          <cell r="AG283">
            <v>-16.81582727692172</v>
          </cell>
        </row>
        <row r="284">
          <cell r="R284" t="str">
            <v>Oct 10, 2017</v>
          </cell>
          <cell r="S284">
            <v>0.83392178620667079</v>
          </cell>
          <cell r="T284">
            <v>3.5039397380442514</v>
          </cell>
          <cell r="U284">
            <v>-9.303051392247033</v>
          </cell>
          <cell r="V284">
            <v>-5.5199698568198947</v>
          </cell>
          <cell r="W284">
            <v>8.690523004325593</v>
          </cell>
          <cell r="X284">
            <v>-9.0199750312109881</v>
          </cell>
          <cell r="Y284">
            <v>-3.7275064267352187</v>
          </cell>
          <cell r="Z284">
            <v>-0.41949065516532369</v>
          </cell>
          <cell r="AA284">
            <v>-4.6021840873634901</v>
          </cell>
          <cell r="AB284">
            <v>-5.1980198019801902</v>
          </cell>
          <cell r="AC284">
            <v>-8.2417582417582498</v>
          </cell>
          <cell r="AD284">
            <v>-7.6198381888283109</v>
          </cell>
          <cell r="AE284">
            <v>-7.2340425531914896</v>
          </cell>
          <cell r="AF284">
            <v>-6.7757756477388131</v>
          </cell>
          <cell r="AG284">
            <v>8.5386098107863599</v>
          </cell>
        </row>
        <row r="285">
          <cell r="R285" t="str">
            <v>Oct 11, 2017</v>
          </cell>
          <cell r="S285">
            <v>1.1971854470270367</v>
          </cell>
          <cell r="T285">
            <v>0.27301982115526668</v>
          </cell>
          <cell r="U285">
            <v>3.0981904479382885</v>
          </cell>
          <cell r="V285">
            <v>1.1964107676969122</v>
          </cell>
          <cell r="W285">
            <v>-2.8581765557163559</v>
          </cell>
          <cell r="X285">
            <v>0.51457975986278603</v>
          </cell>
          <cell r="Y285">
            <v>8.4112149532710152</v>
          </cell>
          <cell r="Z285">
            <v>8.4462960766823265</v>
          </cell>
          <cell r="AA285">
            <v>1.3199392594323041</v>
          </cell>
          <cell r="AB285">
            <v>0.52219321148825493</v>
          </cell>
          <cell r="AC285">
            <v>-1.7964071856287442</v>
          </cell>
          <cell r="AD285">
            <v>-0.19603482353278975</v>
          </cell>
          <cell r="AE285">
            <v>8.1995412844036739</v>
          </cell>
          <cell r="AF285">
            <v>2.2673238246940151</v>
          </cell>
          <cell r="AG285">
            <v>-4.1124835094738961</v>
          </cell>
        </row>
        <row r="286">
          <cell r="R286" t="str">
            <v>Oct 12, 2017</v>
          </cell>
          <cell r="S286">
            <v>0.22408225136756307</v>
          </cell>
          <cell r="T286">
            <v>0.84209427363365719</v>
          </cell>
          <cell r="U286">
            <v>1.683431929961867</v>
          </cell>
          <cell r="V286">
            <v>0.27586206896551835</v>
          </cell>
          <cell r="W286">
            <v>4.9301675977653678</v>
          </cell>
          <cell r="X286">
            <v>2.4232081911262826</v>
          </cell>
          <cell r="Y286">
            <v>14.039408866995082</v>
          </cell>
          <cell r="Z286">
            <v>2.1267187767444402</v>
          </cell>
          <cell r="AA286">
            <v>0.94535393128891798</v>
          </cell>
          <cell r="AB286">
            <v>-0.3463203463203543</v>
          </cell>
          <cell r="AC286">
            <v>9.1463414634146432</v>
          </cell>
          <cell r="AD286">
            <v>9.6741730327911615</v>
          </cell>
          <cell r="AE286">
            <v>3.3280339162692107</v>
          </cell>
          <cell r="AF286">
            <v>0.98631320108421394</v>
          </cell>
          <cell r="AG286">
            <v>-10.809278486897563</v>
          </cell>
        </row>
        <row r="287">
          <cell r="R287" t="str">
            <v>Oct 13, 2017</v>
          </cell>
          <cell r="S287">
            <v>11.382915762477808</v>
          </cell>
          <cell r="T287">
            <v>13.139444837853393</v>
          </cell>
          <cell r="U287">
            <v>-6.3238079427721976</v>
          </cell>
          <cell r="V287">
            <v>18.982118294360379</v>
          </cell>
          <cell r="W287">
            <v>15.626247837082394</v>
          </cell>
          <cell r="X287">
            <v>-7.1976007997334221</v>
          </cell>
          <cell r="Y287">
            <v>-11.555075593952488</v>
          </cell>
          <cell r="Z287">
            <v>-4.2342304594570654</v>
          </cell>
          <cell r="AA287">
            <v>-0.37688442211055079</v>
          </cell>
          <cell r="AB287">
            <v>4.2571676802780214</v>
          </cell>
          <cell r="AC287">
            <v>2.234636871508382</v>
          </cell>
          <cell r="AD287">
            <v>-3.0600005898796314</v>
          </cell>
          <cell r="AE287">
            <v>-9.4778951687352659</v>
          </cell>
          <cell r="AF287">
            <v>-14.298347220665347</v>
          </cell>
          <cell r="AG287">
            <v>-6.2579723779616883</v>
          </cell>
        </row>
        <row r="288">
          <cell r="R288" t="str">
            <v>Oct 14, 2017</v>
          </cell>
          <cell r="S288">
            <v>0.25681898689337718</v>
          </cell>
          <cell r="T288">
            <v>3.2826637580158686</v>
          </cell>
          <cell r="U288">
            <v>5.1815454014539695</v>
          </cell>
          <cell r="V288">
            <v>-1.8827415359207278</v>
          </cell>
          <cell r="W288">
            <v>29.98733740071372</v>
          </cell>
          <cell r="X288">
            <v>5.2782764811490086</v>
          </cell>
          <cell r="Y288">
            <v>1.4652014652014775</v>
          </cell>
          <cell r="Z288">
            <v>2.927049809919203</v>
          </cell>
          <cell r="AA288">
            <v>8.9762696320073339</v>
          </cell>
          <cell r="AB288">
            <v>1.6666666666666607</v>
          </cell>
          <cell r="AC288">
            <v>-7.1038251366120271</v>
          </cell>
          <cell r="AD288">
            <v>-1.1476980962409866</v>
          </cell>
          <cell r="AE288">
            <v>2.0793201133144437</v>
          </cell>
          <cell r="AF288">
            <v>7.0131329719464937</v>
          </cell>
          <cell r="AG288">
            <v>-8.9645756857923065</v>
          </cell>
        </row>
        <row r="289">
          <cell r="R289" t="str">
            <v>Oct 15, 2017</v>
          </cell>
          <cell r="S289">
            <v>-0.89214733680769442</v>
          </cell>
          <cell r="T289">
            <v>3.4097453189758946</v>
          </cell>
          <cell r="U289">
            <v>-1.383496075052643</v>
          </cell>
          <cell r="V289">
            <v>7.944790439319978</v>
          </cell>
          <cell r="W289">
            <v>-2.9578462628409574</v>
          </cell>
          <cell r="X289">
            <v>-5.6957708049113291</v>
          </cell>
          <cell r="Y289">
            <v>-3.3694344163658378</v>
          </cell>
          <cell r="Z289">
            <v>-0.47845534023227809</v>
          </cell>
          <cell r="AA289">
            <v>5.1335998316852463</v>
          </cell>
          <cell r="AB289">
            <v>0.32786885245902397</v>
          </cell>
          <cell r="AC289">
            <v>-1.7647058823529429</v>
          </cell>
          <cell r="AD289">
            <v>-0.23750532206851652</v>
          </cell>
          <cell r="AE289">
            <v>-4.0295276683132464</v>
          </cell>
          <cell r="AF289">
            <v>3.8118368159924665</v>
          </cell>
          <cell r="AG289">
            <v>16.806539076544148</v>
          </cell>
        </row>
        <row r="290">
          <cell r="R290" t="str">
            <v>Oct 16, 2017</v>
          </cell>
          <cell r="S290">
            <v>-0.95662507427214116</v>
          </cell>
          <cell r="T290">
            <v>-2.542683637310748</v>
          </cell>
          <cell r="U290">
            <v>2.2711299735571946</v>
          </cell>
          <cell r="V290">
            <v>2.4793388429752121</v>
          </cell>
          <cell r="W290">
            <v>-8.9280282289955579</v>
          </cell>
          <cell r="X290">
            <v>0.39783001808319346</v>
          </cell>
          <cell r="Y290">
            <v>-0.37359900373598209</v>
          </cell>
          <cell r="Z290">
            <v>-1.7820701437995388</v>
          </cell>
          <cell r="AA290">
            <v>-4.9529717830698452</v>
          </cell>
          <cell r="AB290">
            <v>-2.3692810457516416</v>
          </cell>
          <cell r="AC290">
            <v>0.59880239520958145</v>
          </cell>
          <cell r="AD290">
            <v>-1.9859797065679443</v>
          </cell>
          <cell r="AE290">
            <v>9.4731363136892046</v>
          </cell>
          <cell r="AF290">
            <v>-4.1316998401827911</v>
          </cell>
          <cell r="AG290">
            <v>-5.1207815728388129</v>
          </cell>
        </row>
        <row r="291">
          <cell r="R291" t="str">
            <v>Oct 17, 2017</v>
          </cell>
          <cell r="S291">
            <v>-4.8893154958305871</v>
          </cell>
          <cell r="T291">
            <v>0.94961468606101063</v>
          </cell>
          <cell r="U291">
            <v>-2.7670415284031864</v>
          </cell>
          <cell r="V291">
            <v>-1.5976871576384619</v>
          </cell>
          <cell r="W291">
            <v>-3.2933631717826271</v>
          </cell>
          <cell r="X291">
            <v>2.665706051873193</v>
          </cell>
          <cell r="Y291">
            <v>-1.749999999999996</v>
          </cell>
          <cell r="Z291">
            <v>8.3322461404653243</v>
          </cell>
          <cell r="AA291">
            <v>0.98957785030004419</v>
          </cell>
          <cell r="AB291">
            <v>-0.41841004184099528</v>
          </cell>
          <cell r="AC291">
            <v>-1.1904761904761916</v>
          </cell>
          <cell r="AD291">
            <v>-1.6549707704602263</v>
          </cell>
          <cell r="AE291">
            <v>92.883934703365199</v>
          </cell>
          <cell r="AF291">
            <v>2.809421899981579</v>
          </cell>
          <cell r="AG291">
            <v>0.19133138865363772</v>
          </cell>
        </row>
        <row r="292">
          <cell r="R292" t="str">
            <v>Oct 18, 2017</v>
          </cell>
          <cell r="S292">
            <v>-0.87044279046297179</v>
          </cell>
          <cell r="T292">
            <v>-2.3993395546173741</v>
          </cell>
          <cell r="U292">
            <v>-9.7158119157509972</v>
          </cell>
          <cell r="V292">
            <v>-7.855265192515847</v>
          </cell>
          <cell r="W292">
            <v>-5.9890166822090958</v>
          </cell>
          <cell r="X292">
            <v>11.087719298245615</v>
          </cell>
          <cell r="Y292">
            <v>1.3994910941475753</v>
          </cell>
          <cell r="Z292">
            <v>-3.0414943866832678</v>
          </cell>
          <cell r="AA292">
            <v>-4.9411028875221605</v>
          </cell>
          <cell r="AB292">
            <v>0.16806722689075271</v>
          </cell>
          <cell r="AC292">
            <v>-7.2289156626505964</v>
          </cell>
          <cell r="AD292">
            <v>-1.4438404734089778</v>
          </cell>
          <cell r="AE292">
            <v>25.469036728657102</v>
          </cell>
          <cell r="AF292">
            <v>4.9925672267792214</v>
          </cell>
          <cell r="AG292">
            <v>4.9181574239713814</v>
          </cell>
        </row>
        <row r="293">
          <cell r="R293" t="str">
            <v>Oct 19, 2017</v>
          </cell>
          <cell r="S293">
            <v>-1.9820565029269592</v>
          </cell>
          <cell r="T293">
            <v>-0.35832699836896847</v>
          </cell>
          <cell r="U293">
            <v>-5.6168258252024073</v>
          </cell>
          <cell r="V293">
            <v>2.0641047155562959</v>
          </cell>
          <cell r="W293">
            <v>-1.8883867886402901</v>
          </cell>
          <cell r="X293">
            <v>-6.3171193935565384</v>
          </cell>
          <cell r="Y293">
            <v>-1.8820577164366308</v>
          </cell>
          <cell r="Z293">
            <v>1.0801361670806959</v>
          </cell>
          <cell r="AA293">
            <v>-1.6778155499506537</v>
          </cell>
          <cell r="AB293">
            <v>-3.3557046979865803</v>
          </cell>
          <cell r="AC293">
            <v>-2.5974025974025996</v>
          </cell>
          <cell r="AD293">
            <v>-1.5597119810056153</v>
          </cell>
          <cell r="AE293">
            <v>-23.213272211307569</v>
          </cell>
          <cell r="AF293">
            <v>-3.6713504037958757</v>
          </cell>
          <cell r="AG293">
            <v>24.993073227705381</v>
          </cell>
        </row>
        <row r="294">
          <cell r="R294" t="str">
            <v>Oct 20, 2017</v>
          </cell>
          <cell r="S294">
            <v>-1.3242883572981869</v>
          </cell>
          <cell r="T294">
            <v>2.2273601564542744</v>
          </cell>
          <cell r="U294">
            <v>-1.4402302168822689</v>
          </cell>
          <cell r="V294">
            <v>-1.6606379480434035</v>
          </cell>
          <cell r="W294">
            <v>1.037258940273355</v>
          </cell>
          <cell r="X294">
            <v>-3.3041132838840204</v>
          </cell>
          <cell r="Y294">
            <v>1.0230179028133002</v>
          </cell>
          <cell r="Z294">
            <v>0.55295638243646406</v>
          </cell>
          <cell r="AA294">
            <v>-1.0595583314744623</v>
          </cell>
          <cell r="AB294">
            <v>-1.3888888888888902</v>
          </cell>
          <cell r="AC294">
            <v>90</v>
          </cell>
          <cell r="AD294">
            <v>3.8491708575869032</v>
          </cell>
          <cell r="AE294">
            <v>-11.172390266090515</v>
          </cell>
          <cell r="AF294">
            <v>-5.3222250413389425</v>
          </cell>
          <cell r="AG294">
            <v>1.2723800429696772</v>
          </cell>
        </row>
        <row r="295">
          <cell r="R295" t="str">
            <v>Oct 21, 2017</v>
          </cell>
          <cell r="S295">
            <v>-1.2565376138942776</v>
          </cell>
          <cell r="T295">
            <v>5.0573657480321907</v>
          </cell>
          <cell r="U295">
            <v>-2.2767637131194092</v>
          </cell>
          <cell r="V295">
            <v>0.81926099314495049</v>
          </cell>
          <cell r="W295">
            <v>14.172411237121047</v>
          </cell>
          <cell r="X295">
            <v>-3.2078103207810256</v>
          </cell>
          <cell r="Y295">
            <v>-7.4683544303797555</v>
          </cell>
          <cell r="Z295">
            <v>-2.2327025522419777</v>
          </cell>
          <cell r="AA295">
            <v>1.9163566677939385</v>
          </cell>
          <cell r="AB295">
            <v>-1.3204225352112551</v>
          </cell>
          <cell r="AC295">
            <v>-31.578947368421055</v>
          </cell>
          <cell r="AD295">
            <v>-4.6533339451419318</v>
          </cell>
          <cell r="AE295">
            <v>-12.491198873455804</v>
          </cell>
          <cell r="AF295">
            <v>-6.701658492409841</v>
          </cell>
          <cell r="AG295">
            <v>-15.833392263630572</v>
          </cell>
        </row>
        <row r="296">
          <cell r="R296" t="str">
            <v>Oct 22, 2017</v>
          </cell>
          <cell r="S296">
            <v>-1.5789999666877674</v>
          </cell>
          <cell r="T296">
            <v>0.66485569779832032</v>
          </cell>
          <cell r="U296">
            <v>0.36586120110948706</v>
          </cell>
          <cell r="V296">
            <v>-3.3665008291873866</v>
          </cell>
          <cell r="W296">
            <v>-7.2745569044991232</v>
          </cell>
          <cell r="X296">
            <v>-2.1974063400576473</v>
          </cell>
          <cell r="Y296">
            <v>0.82079343365253765</v>
          </cell>
          <cell r="Z296">
            <v>-1.2564233137354726</v>
          </cell>
          <cell r="AA296">
            <v>-2.4665413118017807</v>
          </cell>
          <cell r="AB296">
            <v>-2.497769848349698</v>
          </cell>
          <cell r="AC296">
            <v>-9.7435897435897409</v>
          </cell>
          <cell r="AD296">
            <v>-2.5506284948515461</v>
          </cell>
          <cell r="AE296">
            <v>33.441831547379579</v>
          </cell>
          <cell r="AF296">
            <v>-3.2234421350289892</v>
          </cell>
          <cell r="AG296">
            <v>0.46530795144474524</v>
          </cell>
        </row>
        <row r="297">
          <cell r="R297" t="str">
            <v>Oct 23, 2017</v>
          </cell>
          <cell r="S297">
            <v>-2.8769673379590457</v>
          </cell>
          <cell r="T297">
            <v>-0.50789675085229014</v>
          </cell>
          <cell r="U297">
            <v>-3.5334047535528477</v>
          </cell>
          <cell r="V297">
            <v>-2.5742234425948172</v>
          </cell>
          <cell r="W297">
            <v>-3.084193943637318</v>
          </cell>
          <cell r="X297">
            <v>4.9355432780847144</v>
          </cell>
          <cell r="Y297">
            <v>3.7991858887381307</v>
          </cell>
          <cell r="Z297">
            <v>-0.94375890780887339</v>
          </cell>
          <cell r="AA297">
            <v>-1.9278748015423028</v>
          </cell>
          <cell r="AB297">
            <v>-1.0064043915827945</v>
          </cell>
          <cell r="AC297">
            <v>-3.9772727272727306</v>
          </cell>
          <cell r="AD297">
            <v>-1.6754704366176199</v>
          </cell>
          <cell r="AE297">
            <v>-14.473648148655681</v>
          </cell>
          <cell r="AF297">
            <v>0.13688605962603437</v>
          </cell>
          <cell r="AG297">
            <v>-1.3707413233508008</v>
          </cell>
        </row>
        <row r="298">
          <cell r="R298" t="str">
            <v>Oct 24, 2017</v>
          </cell>
          <cell r="S298">
            <v>3.9658477086600437</v>
          </cell>
          <cell r="T298">
            <v>-1.1734931734931662</v>
          </cell>
          <cell r="U298">
            <v>-3.9001690384464189</v>
          </cell>
          <cell r="V298">
            <v>-3.1883036815219343</v>
          </cell>
          <cell r="W298">
            <v>-8.4705967345759277</v>
          </cell>
          <cell r="X298">
            <v>-4.0365040365040317</v>
          </cell>
          <cell r="Y298">
            <v>-0.78431372549020251</v>
          </cell>
          <cell r="Z298">
            <v>-6.5689146784170998</v>
          </cell>
          <cell r="AA298">
            <v>-1.5263644773358087</v>
          </cell>
          <cell r="AB298">
            <v>-4.9907578558225589</v>
          </cell>
          <cell r="AC298">
            <v>-6.5088757396449637</v>
          </cell>
          <cell r="AD298">
            <v>-4.8039439166399331</v>
          </cell>
          <cell r="AE298">
            <v>10.446708966224429</v>
          </cell>
          <cell r="AF298">
            <v>-0.56902529824642967</v>
          </cell>
          <cell r="AG298">
            <v>-4.1548394390764853</v>
          </cell>
        </row>
        <row r="299">
          <cell r="R299" t="str">
            <v>Oct 25, 2017</v>
          </cell>
          <cell r="S299">
            <v>-0.13407971038781794</v>
          </cell>
          <cell r="T299">
            <v>-6.9230665552470558</v>
          </cell>
          <cell r="U299">
            <v>5.9038590355223537</v>
          </cell>
          <cell r="V299">
            <v>1.801310043668126</v>
          </cell>
          <cell r="W299">
            <v>6.7050791270373695</v>
          </cell>
          <cell r="X299">
            <v>10.131675201170443</v>
          </cell>
          <cell r="Y299">
            <v>6.982872200263496</v>
          </cell>
          <cell r="Z299">
            <v>7.4081578894044684</v>
          </cell>
          <cell r="AA299">
            <v>3.9102865194927179</v>
          </cell>
          <cell r="AB299">
            <v>2.9182879377431976</v>
          </cell>
          <cell r="AC299">
            <v>10.126582278481008</v>
          </cell>
          <cell r="AD299">
            <v>4.48710404026055</v>
          </cell>
          <cell r="AE299">
            <v>5.7070736377879756</v>
          </cell>
          <cell r="AF299">
            <v>17.014781160701435</v>
          </cell>
          <cell r="AG299">
            <v>2.4552076268151812</v>
          </cell>
        </row>
        <row r="300">
          <cell r="R300" t="str">
            <v>Oct 26, 2017</v>
          </cell>
          <cell r="S300">
            <v>-0.4699090390360266</v>
          </cell>
          <cell r="T300">
            <v>4.0428266299822511</v>
          </cell>
          <cell r="U300">
            <v>-1.2886685046327391</v>
          </cell>
          <cell r="V300">
            <v>0.92940125111706162</v>
          </cell>
          <cell r="W300">
            <v>1.3758414083881974</v>
          </cell>
          <cell r="X300">
            <v>-5.4134838923945496</v>
          </cell>
          <cell r="Y300">
            <v>-5.6650246305418612</v>
          </cell>
          <cell r="Z300">
            <v>-2.9915860169411528</v>
          </cell>
          <cell r="AA300">
            <v>-0.36162278223527311</v>
          </cell>
          <cell r="AB300">
            <v>0.37807183364838515</v>
          </cell>
          <cell r="AC300">
            <v>2.8735632183908071</v>
          </cell>
          <cell r="AD300">
            <v>-2.0512641240468983</v>
          </cell>
          <cell r="AE300">
            <v>-3.2580352976696965</v>
          </cell>
          <cell r="AF300">
            <v>-2.5672221294986732</v>
          </cell>
          <cell r="AG300">
            <v>-6.3416680030098522</v>
          </cell>
        </row>
        <row r="301">
          <cell r="R301" t="str">
            <v>Oct 27, 2017</v>
          </cell>
          <cell r="S301">
            <v>0.30013826594275228</v>
          </cell>
          <cell r="T301">
            <v>2.6407675780060713</v>
          </cell>
          <cell r="U301">
            <v>-0.37956604253487458</v>
          </cell>
          <cell r="V301">
            <v>-1.416681423764826</v>
          </cell>
          <cell r="W301">
            <v>-0.9923385625684108</v>
          </cell>
          <cell r="X301">
            <v>-0.52668539325843444</v>
          </cell>
          <cell r="Y301">
            <v>-0.13054830287205987</v>
          </cell>
          <cell r="Z301">
            <v>-3.0804385346525067</v>
          </cell>
          <cell r="AA301">
            <v>0.46501077463989632</v>
          </cell>
          <cell r="AB301">
            <v>-1.2241054613935878</v>
          </cell>
          <cell r="AC301">
            <v>1.6759776536312865</v>
          </cell>
          <cell r="AD301">
            <v>2.9045881746440938</v>
          </cell>
          <cell r="AE301">
            <v>-1.6058559836577118</v>
          </cell>
          <cell r="AF301">
            <v>-6.0680782390356711</v>
          </cell>
          <cell r="AG301">
            <v>-4.1983861479159597</v>
          </cell>
        </row>
        <row r="302">
          <cell r="R302" t="str">
            <v>Oct 28, 2017</v>
          </cell>
          <cell r="S302">
            <v>-0.37657185125412024</v>
          </cell>
          <cell r="T302">
            <v>-1.8970327505957902</v>
          </cell>
          <cell r="U302">
            <v>-0.52831078028948764</v>
          </cell>
          <cell r="V302">
            <v>-0.52092689060535147</v>
          </cell>
          <cell r="W302">
            <v>-2.9442110693492434</v>
          </cell>
          <cell r="X302">
            <v>1.8708083303918148</v>
          </cell>
          <cell r="Y302">
            <v>-2.0915032679738581</v>
          </cell>
          <cell r="Z302">
            <v>-0.68623369066311246</v>
          </cell>
          <cell r="AA302">
            <v>-1.8853014224429914</v>
          </cell>
          <cell r="AB302">
            <v>-0.85795996186844481</v>
          </cell>
          <cell r="AC302">
            <v>-2.7472527472527495</v>
          </cell>
          <cell r="AD302">
            <v>0.62679555828735289</v>
          </cell>
          <cell r="AE302">
            <v>-1.1418685121107282</v>
          </cell>
          <cell r="AF302">
            <v>1.8450175647399847</v>
          </cell>
          <cell r="AG302">
            <v>-5.3149416859519274</v>
          </cell>
        </row>
        <row r="303">
          <cell r="R303" t="str">
            <v>Oct 29, 2017</v>
          </cell>
          <cell r="S303">
            <v>2.966587917651017</v>
          </cell>
          <cell r="T303">
            <v>-0.57672837095832474</v>
          </cell>
          <cell r="U303">
            <v>-0.60910598641604063</v>
          </cell>
          <cell r="V303">
            <v>-1.2820512820512835</v>
          </cell>
          <cell r="W303">
            <v>-1.928698887581159</v>
          </cell>
          <cell r="X303">
            <v>-5.7519057519057517</v>
          </cell>
          <cell r="Y303">
            <v>-4.4058744993324437</v>
          </cell>
          <cell r="Z303">
            <v>-0.32730413524529223</v>
          </cell>
          <cell r="AA303">
            <v>-0.73639397077436497</v>
          </cell>
          <cell r="AB303">
            <v>1.826923076923072</v>
          </cell>
          <cell r="AC303">
            <v>3.3898305084745792</v>
          </cell>
          <cell r="AD303">
            <v>2.7108122288134573</v>
          </cell>
          <cell r="AE303">
            <v>-9.2754637731886653</v>
          </cell>
          <cell r="AF303">
            <v>-6.7115422222117536</v>
          </cell>
          <cell r="AG303">
            <v>-7.4732476030529833</v>
          </cell>
        </row>
        <row r="304">
          <cell r="R304" t="str">
            <v>Oct 30, 2017</v>
          </cell>
          <cell r="S304">
            <v>0.87187387328330168</v>
          </cell>
          <cell r="T304">
            <v>6.2631637483404248</v>
          </cell>
          <cell r="U304">
            <v>0.85320672632822991</v>
          </cell>
          <cell r="V304">
            <v>3.9692701664532679</v>
          </cell>
          <cell r="W304">
            <v>9.6279663969648865</v>
          </cell>
          <cell r="X304">
            <v>1.9117647058823515</v>
          </cell>
          <cell r="Y304">
            <v>1.6759776536312865</v>
          </cell>
          <cell r="Z304">
            <v>1.4726376226986828</v>
          </cell>
          <cell r="AA304">
            <v>2.6892314825547787</v>
          </cell>
          <cell r="AB304">
            <v>2.3607176581680833</v>
          </cell>
          <cell r="AC304">
            <v>1.092896174863389</v>
          </cell>
          <cell r="AD304">
            <v>24.467793564119258</v>
          </cell>
          <cell r="AE304">
            <v>-1.1992026748971141</v>
          </cell>
          <cell r="AF304">
            <v>1.8073125948674937</v>
          </cell>
          <cell r="AG304">
            <v>7.8880194166631696</v>
          </cell>
        </row>
        <row r="305">
          <cell r="R305" t="str">
            <v>Oct 31, 2017</v>
          </cell>
          <cell r="S305">
            <v>-0.60763606823720695</v>
          </cell>
          <cell r="T305">
            <v>0.28079184280890079</v>
          </cell>
          <cell r="U305">
            <v>-0.33041816856743528</v>
          </cell>
          <cell r="V305">
            <v>-0.82688247712879304</v>
          </cell>
          <cell r="W305">
            <v>0.80867292887915831</v>
          </cell>
          <cell r="X305">
            <v>3.4992784992785082</v>
          </cell>
          <cell r="Y305">
            <v>-0.68681318681318437</v>
          </cell>
          <cell r="Z305">
            <v>-0.41600287656250801</v>
          </cell>
          <cell r="AA305">
            <v>0.18060729201941142</v>
          </cell>
          <cell r="AB305">
            <v>0.27675276752766936</v>
          </cell>
          <cell r="AC305">
            <v>2.1621621621621521</v>
          </cell>
          <cell r="AD305">
            <v>6.7488062500374353</v>
          </cell>
          <cell r="AE305">
            <v>2.8472877550356341</v>
          </cell>
          <cell r="AF305">
            <v>1.1929953386603442</v>
          </cell>
          <cell r="AG305">
            <v>4.8546466527034342</v>
          </cell>
        </row>
        <row r="306">
          <cell r="R306" t="str">
            <v>Nov 01, 2017</v>
          </cell>
          <cell r="S306">
            <v>-4.6390741467242051</v>
          </cell>
          <cell r="T306">
            <v>5.0383071157628283</v>
          </cell>
          <cell r="U306">
            <v>-1.0661791951779813</v>
          </cell>
          <cell r="V306">
            <v>-1.1176157530601303</v>
          </cell>
          <cell r="W306">
            <v>2.0317371352506415</v>
          </cell>
          <cell r="X306">
            <v>-1.0805158591843926</v>
          </cell>
          <cell r="Y306">
            <v>-5.5325034578146655</v>
          </cell>
          <cell r="Z306">
            <v>-6.2430418342477099</v>
          </cell>
          <cell r="AA306">
            <v>-1.2394366197183035</v>
          </cell>
          <cell r="AB306">
            <v>-2.4839006439742373</v>
          </cell>
          <cell r="AC306">
            <v>-2.6455026455026363</v>
          </cell>
          <cell r="AD306">
            <v>10.265159912558126</v>
          </cell>
          <cell r="AE306">
            <v>-7.0208188318673734</v>
          </cell>
          <cell r="AF306">
            <v>-4.1795779481848978</v>
          </cell>
          <cell r="AG306">
            <v>0.13039316776792073</v>
          </cell>
        </row>
        <row r="307">
          <cell r="R307" t="str">
            <v>Nov 02, 2017</v>
          </cell>
          <cell r="S307">
            <v>-1.4604545922040491</v>
          </cell>
          <cell r="T307">
            <v>5.2290260628445733</v>
          </cell>
          <cell r="U307">
            <v>-2.8220148117075494</v>
          </cell>
          <cell r="V307">
            <v>-3.9110154287764614</v>
          </cell>
          <cell r="W307">
            <v>-20.764239365537133</v>
          </cell>
          <cell r="X307">
            <v>-5.7434813248766696</v>
          </cell>
          <cell r="Y307">
            <v>-11.420204978038072</v>
          </cell>
          <cell r="Z307">
            <v>-10.996646287649043</v>
          </cell>
          <cell r="AA307">
            <v>-2.270393610952663</v>
          </cell>
          <cell r="AB307">
            <v>-3.1132075471698122</v>
          </cell>
          <cell r="AC307">
            <v>-10.326086956521749</v>
          </cell>
          <cell r="AD307">
            <v>33.611244722355849</v>
          </cell>
          <cell r="AE307">
            <v>-8.0375676319460982</v>
          </cell>
          <cell r="AF307">
            <v>-5.0905304416125334</v>
          </cell>
          <cell r="AG307">
            <v>-14.30240451441</v>
          </cell>
        </row>
        <row r="308">
          <cell r="R308" t="str">
            <v>Nov 03, 2017</v>
          </cell>
          <cell r="S308">
            <v>6.3598093448839625</v>
          </cell>
          <cell r="T308">
            <v>4.5702347527283944</v>
          </cell>
          <cell r="U308">
            <v>5.9656930255503751</v>
          </cell>
          <cell r="V308">
            <v>1.9044062733383047</v>
          </cell>
          <cell r="W308">
            <v>-7.1970189349625171</v>
          </cell>
          <cell r="X308">
            <v>-8.0373831775700886</v>
          </cell>
          <cell r="Y308">
            <v>2.975206611570258</v>
          </cell>
          <cell r="Z308">
            <v>0.11959278356711303</v>
          </cell>
          <cell r="AA308">
            <v>-2.4865748307261213</v>
          </cell>
          <cell r="AB308">
            <v>-0.29211295034079221</v>
          </cell>
          <cell r="AC308">
            <v>-0.60606060606060663</v>
          </cell>
          <cell r="AD308">
            <v>6.6666666666666723</v>
          </cell>
          <cell r="AE308">
            <v>1.7502312673450553</v>
          </cell>
          <cell r="AF308">
            <v>-2.1554535995212505</v>
          </cell>
          <cell r="AG308">
            <v>-4.449318080170702</v>
          </cell>
        </row>
        <row r="309">
          <cell r="R309" t="str">
            <v>Nov 04, 2017</v>
          </cell>
          <cell r="S309">
            <v>-1.7140427202250343</v>
          </cell>
          <cell r="T309">
            <v>1.0857096901177112</v>
          </cell>
          <cell r="U309">
            <v>0.91074416236269284</v>
          </cell>
          <cell r="V309">
            <v>3.0047636496885319</v>
          </cell>
          <cell r="W309">
            <v>5.7101503408348204</v>
          </cell>
          <cell r="X309">
            <v>8.821138211382106</v>
          </cell>
          <cell r="Y309">
            <v>7.8651685393258308</v>
          </cell>
          <cell r="Z309">
            <v>2.9520339501911836</v>
          </cell>
          <cell r="AA309">
            <v>5.2316532982162149</v>
          </cell>
          <cell r="AB309">
            <v>23.339843750000004</v>
          </cell>
          <cell r="AC309">
            <v>-2.4390243902438913</v>
          </cell>
          <cell r="AD309">
            <v>7.142857142857129</v>
          </cell>
          <cell r="AE309">
            <v>1.2037239071932428</v>
          </cell>
          <cell r="AF309">
            <v>7.8124913904730322</v>
          </cell>
          <cell r="AG309">
            <v>12.983160577931665</v>
          </cell>
        </row>
        <row r="310">
          <cell r="R310" t="str">
            <v>Nov 05, 2017</v>
          </cell>
          <cell r="S310">
            <v>-1.4011382167937019</v>
          </cell>
          <cell r="T310">
            <v>3.3504176157934822</v>
          </cell>
          <cell r="U310">
            <v>-2.31109701417222</v>
          </cell>
          <cell r="V310">
            <v>-2.1166844539309815</v>
          </cell>
          <cell r="W310">
            <v>-2.5926416677708612</v>
          </cell>
          <cell r="X310">
            <v>-1.0833022039596532</v>
          </cell>
          <cell r="Y310">
            <v>-4.1666666666666572</v>
          </cell>
          <cell r="Z310">
            <v>-0.44019473515436297</v>
          </cell>
          <cell r="AA310">
            <v>-0.67121729237770578</v>
          </cell>
          <cell r="AB310">
            <v>-6.0965954077593141</v>
          </cell>
          <cell r="AC310">
            <v>4.9999999999999902</v>
          </cell>
          <cell r="AD310">
            <v>-7.4999999999999885</v>
          </cell>
          <cell r="AE310">
            <v>-2.1021236839268345</v>
          </cell>
          <cell r="AF310">
            <v>-5.9827203336340169</v>
          </cell>
          <cell r="AG310">
            <v>8.9231521782534067</v>
          </cell>
        </row>
        <row r="311">
          <cell r="R311" t="str">
            <v>Nov 06, 2017</v>
          </cell>
          <cell r="S311">
            <v>0.88773374738405308</v>
          </cell>
          <cell r="T311">
            <v>-1.755684365766021E-2</v>
          </cell>
          <cell r="U311">
            <v>-0.64297450731525063</v>
          </cell>
          <cell r="V311">
            <v>-0.4906414682900293</v>
          </cell>
          <cell r="W311">
            <v>-4.8834678516368983</v>
          </cell>
          <cell r="X311">
            <v>-3.7764350453178108E-2</v>
          </cell>
          <cell r="Y311">
            <v>-2.484472049689443</v>
          </cell>
          <cell r="Z311">
            <v>6.1958304052471345</v>
          </cell>
          <cell r="AA311">
            <v>-1.0193563165731307</v>
          </cell>
          <cell r="AB311">
            <v>12.141652613828004</v>
          </cell>
          <cell r="AC311">
            <v>-0.59523809523809579</v>
          </cell>
          <cell r="AD311">
            <v>-3.6036036036036063</v>
          </cell>
          <cell r="AE311">
            <v>-2.0187931287623031</v>
          </cell>
          <cell r="AF311">
            <v>-4.5945394996126758</v>
          </cell>
          <cell r="AG311">
            <v>-4.1265506069534945</v>
          </cell>
        </row>
        <row r="312">
          <cell r="R312" t="str">
            <v>Nov 07, 2017</v>
          </cell>
          <cell r="S312">
            <v>-1.4152363745859553</v>
          </cell>
          <cell r="T312">
            <v>-5.134522545595023</v>
          </cell>
          <cell r="U312">
            <v>1.5527289111587534</v>
          </cell>
          <cell r="V312">
            <v>0.42001460920380568</v>
          </cell>
          <cell r="W312">
            <v>4.1426324069218747</v>
          </cell>
          <cell r="X312">
            <v>-0.7933509633547311</v>
          </cell>
          <cell r="Y312">
            <v>3.821656050955403</v>
          </cell>
          <cell r="Z312">
            <v>2.833903165324807</v>
          </cell>
          <cell r="AA312">
            <v>20.608655403841706</v>
          </cell>
          <cell r="AB312">
            <v>6.3157894736842088</v>
          </cell>
          <cell r="AC312">
            <v>0</v>
          </cell>
          <cell r="AD312">
            <v>-13.911682242990661</v>
          </cell>
          <cell r="AE312">
            <v>8.1666292050648135</v>
          </cell>
          <cell r="AF312">
            <v>5.8397030292497831</v>
          </cell>
          <cell r="AG312">
            <v>10.459525084123579</v>
          </cell>
        </row>
        <row r="313">
          <cell r="R313" t="str">
            <v>Nov 08, 2017</v>
          </cell>
          <cell r="S313">
            <v>4.8903821353424171</v>
          </cell>
          <cell r="T313">
            <v>1.6841565690364617</v>
          </cell>
          <cell r="U313">
            <v>2.7166838125234607</v>
          </cell>
          <cell r="V313">
            <v>11.12929623567921</v>
          </cell>
          <cell r="W313">
            <v>0.30211480362537801</v>
          </cell>
          <cell r="X313">
            <v>-0.34272658035034215</v>
          </cell>
          <cell r="Y313">
            <v>-2.760736196319014</v>
          </cell>
          <cell r="Z313">
            <v>-3.8578070452973288</v>
          </cell>
          <cell r="AA313">
            <v>-4.2310275352585727</v>
          </cell>
          <cell r="AB313">
            <v>-0.3536067892503586</v>
          </cell>
          <cell r="AC313">
            <v>1.7964071856287442</v>
          </cell>
          <cell r="AD313">
            <v>3.243246177311931</v>
          </cell>
          <cell r="AE313">
            <v>6.1751056313638566</v>
          </cell>
          <cell r="AF313">
            <v>3.4432544029888983</v>
          </cell>
          <cell r="AG313">
            <v>5.3968212757303196</v>
          </cell>
        </row>
        <row r="314">
          <cell r="R314" t="str">
            <v>Nov 09, 2017</v>
          </cell>
          <cell r="S314">
            <v>3.8211408418804811</v>
          </cell>
          <cell r="T314">
            <v>4.2771845217590974</v>
          </cell>
          <cell r="U314">
            <v>3.4346742613029511</v>
          </cell>
          <cell r="V314">
            <v>2.2582228767795822</v>
          </cell>
          <cell r="W314">
            <v>14.822928075940112</v>
          </cell>
          <cell r="X314">
            <v>17.539166985097438</v>
          </cell>
          <cell r="Y314">
            <v>20.977917981072554</v>
          </cell>
          <cell r="Z314">
            <v>8.0943748779875602</v>
          </cell>
          <cell r="AA314">
            <v>12.732919254658395</v>
          </cell>
          <cell r="AB314">
            <v>-0.78069552874378589</v>
          </cell>
          <cell r="AC314">
            <v>7.6470588235294183</v>
          </cell>
          <cell r="AD314">
            <v>18.8197934848899</v>
          </cell>
          <cell r="AE314">
            <v>10.226049515608189</v>
          </cell>
          <cell r="AF314">
            <v>23.851876523870612</v>
          </cell>
          <cell r="AG314">
            <v>6.6990733708035846</v>
          </cell>
        </row>
        <row r="315">
          <cell r="R315" t="str">
            <v>Nov 10, 2017</v>
          </cell>
          <cell r="S315">
            <v>-6.7408376963350776</v>
          </cell>
          <cell r="T315">
            <v>-3.6673322742697279</v>
          </cell>
          <cell r="U315">
            <v>0.15832151658246346</v>
          </cell>
          <cell r="V315">
            <v>3.1204992798847746</v>
          </cell>
          <cell r="W315">
            <v>28.056438791732909</v>
          </cell>
          <cell r="X315">
            <v>3.9336801040312004</v>
          </cell>
          <cell r="Y315">
            <v>4.8239895697522712</v>
          </cell>
          <cell r="Z315">
            <v>14.284534848320673</v>
          </cell>
          <cell r="AA315">
            <v>7.8290233715453672</v>
          </cell>
          <cell r="AB315">
            <v>1.5021459227467744</v>
          </cell>
          <cell r="AC315">
            <v>9.289617486338793</v>
          </cell>
          <cell r="AD315">
            <v>4.4247787610619511</v>
          </cell>
          <cell r="AE315">
            <v>17.877012310606052</v>
          </cell>
          <cell r="AF315">
            <v>11.161978637039772</v>
          </cell>
          <cell r="AG315">
            <v>3.8582004555808687</v>
          </cell>
        </row>
        <row r="316">
          <cell r="R316" t="str">
            <v>Nov 11, 2017</v>
          </cell>
          <cell r="S316">
            <v>5.1562238930660005</v>
          </cell>
          <cell r="T316">
            <v>-7.738233805844378</v>
          </cell>
          <cell r="U316">
            <v>-5.6392493218972275</v>
          </cell>
          <cell r="V316">
            <v>-7.8988206083178101</v>
          </cell>
          <cell r="W316">
            <v>-16.536826096402734</v>
          </cell>
          <cell r="X316">
            <v>-11.948701908038787</v>
          </cell>
          <cell r="Y316">
            <v>-13.0597014925373</v>
          </cell>
          <cell r="Z316">
            <v>-13.30819938594907</v>
          </cell>
          <cell r="AA316">
            <v>-12.848195154112414</v>
          </cell>
          <cell r="AB316">
            <v>3.0303030303030285</v>
          </cell>
          <cell r="AC316">
            <v>-15.000000000000002</v>
          </cell>
          <cell r="AD316">
            <v>-12.711864406779654</v>
          </cell>
          <cell r="AE316">
            <v>-16.945748499987445</v>
          </cell>
          <cell r="AF316">
            <v>-5.1229372641001145</v>
          </cell>
          <cell r="AG316">
            <v>-10.973084119074525</v>
          </cell>
        </row>
        <row r="317">
          <cell r="R317" t="str">
            <v>Nov 12, 2017</v>
          </cell>
          <cell r="S317">
            <v>-2.1513918901741391</v>
          </cell>
          <cell r="T317">
            <v>-4.8825961946692713</v>
          </cell>
          <cell r="U317">
            <v>2.0713966632353893</v>
          </cell>
          <cell r="V317">
            <v>4.9873631002527397</v>
          </cell>
          <cell r="W317">
            <v>2.1940426164887761</v>
          </cell>
          <cell r="X317">
            <v>1.0301953818827805</v>
          </cell>
          <cell r="Y317">
            <v>4.2918454935622288</v>
          </cell>
          <cell r="Z317">
            <v>-0.43019713028307655</v>
          </cell>
          <cell r="AA317">
            <v>13.096926713947987</v>
          </cell>
          <cell r="AB317">
            <v>33.105335157318756</v>
          </cell>
          <cell r="AC317">
            <v>8.2352941176470669</v>
          </cell>
          <cell r="AD317">
            <v>12.62135922330096</v>
          </cell>
          <cell r="AE317">
            <v>-0.35667865671190657</v>
          </cell>
          <cell r="AF317">
            <v>24.720609738120171</v>
          </cell>
          <cell r="AG317">
            <v>-0.66750729305818302</v>
          </cell>
        </row>
        <row r="318">
          <cell r="R318" t="str">
            <v>Nov 13, 2017</v>
          </cell>
          <cell r="S318">
            <v>2.8612256828293985</v>
          </cell>
          <cell r="T318">
            <v>-5.6739391147574816</v>
          </cell>
          <cell r="U318">
            <v>-6.0614421494286796</v>
          </cell>
          <cell r="V318">
            <v>-5.0232707430589025</v>
          </cell>
          <cell r="W318">
            <v>-11.342382009388299</v>
          </cell>
          <cell r="X318">
            <v>-4.6413502109704652</v>
          </cell>
          <cell r="Y318">
            <v>-9.4650205761316926</v>
          </cell>
          <cell r="Z318">
            <v>-5.389190235329183</v>
          </cell>
          <cell r="AA318">
            <v>7.8260869565217508</v>
          </cell>
          <cell r="AB318">
            <v>-21.325796505652622</v>
          </cell>
          <cell r="AC318">
            <v>-5.4347826086956568</v>
          </cell>
          <cell r="AD318">
            <v>-6.0344827586206762</v>
          </cell>
          <cell r="AE318">
            <v>-14.712573942059759</v>
          </cell>
          <cell r="AF318">
            <v>-5.1223485816508969</v>
          </cell>
          <cell r="AG318">
            <v>-13.1847184458698</v>
          </cell>
        </row>
        <row r="319">
          <cell r="R319" t="str">
            <v>Nov 14, 2017</v>
          </cell>
          <cell r="S319">
            <v>6.6020459712048387</v>
          </cell>
          <cell r="T319">
            <v>10.495179556266569</v>
          </cell>
          <cell r="U319">
            <v>3.1432304326689304</v>
          </cell>
          <cell r="V319">
            <v>4.156809733017913</v>
          </cell>
          <cell r="W319">
            <v>5.8816286324084732</v>
          </cell>
          <cell r="X319">
            <v>4.7197640117994011</v>
          </cell>
          <cell r="Y319">
            <v>14.393939393939396</v>
          </cell>
          <cell r="Z319">
            <v>6.2175191844136188</v>
          </cell>
          <cell r="AA319">
            <v>-4.1408188585607961</v>
          </cell>
          <cell r="AB319">
            <v>5.0293925538863338</v>
          </cell>
          <cell r="AC319">
            <v>5.7471264367816142</v>
          </cell>
          <cell r="AD319">
            <v>8.256880733944941</v>
          </cell>
          <cell r="AE319">
            <v>8.8742664058331755</v>
          </cell>
          <cell r="AF319">
            <v>-1.3381929597144802</v>
          </cell>
          <cell r="AG319">
            <v>7.2670855411105091</v>
          </cell>
        </row>
        <row r="320">
          <cell r="R320" t="str">
            <v>Nov 15, 2017</v>
          </cell>
          <cell r="S320">
            <v>-1.264698042235578</v>
          </cell>
          <cell r="T320">
            <v>1.1168212049720589</v>
          </cell>
          <cell r="U320">
            <v>2.5815130671301474</v>
          </cell>
          <cell r="V320">
            <v>1.8494484101232975</v>
          </cell>
          <cell r="W320">
            <v>1.236577896654649</v>
          </cell>
          <cell r="X320">
            <v>4.8943661971831007</v>
          </cell>
          <cell r="Y320">
            <v>4.2384105960264939</v>
          </cell>
          <cell r="Z320">
            <v>1.707769021767422</v>
          </cell>
          <cell r="AA320">
            <v>-1.1163242193819849</v>
          </cell>
          <cell r="AB320">
            <v>10.945273631840807</v>
          </cell>
          <cell r="AC320">
            <v>-0.54347826086956563</v>
          </cell>
          <cell r="AD320">
            <v>42.372881355932208</v>
          </cell>
          <cell r="AE320">
            <v>19.147337471414588</v>
          </cell>
          <cell r="AF320">
            <v>4.1128824473902714</v>
          </cell>
          <cell r="AG320">
            <v>6.4710883971189528</v>
          </cell>
        </row>
        <row r="321">
          <cell r="R321" t="str">
            <v>Nov 16, 2017</v>
          </cell>
          <cell r="S321">
            <v>-0.73194144468442457</v>
          </cell>
          <cell r="T321">
            <v>10.376863669522328</v>
          </cell>
          <cell r="U321">
            <v>1.7794837678343227</v>
          </cell>
          <cell r="V321">
            <v>1.640649888499524</v>
          </cell>
          <cell r="W321">
            <v>1.7881758309082503</v>
          </cell>
          <cell r="X321">
            <v>-1.1413225914736485</v>
          </cell>
          <cell r="Y321">
            <v>-1.9059720457433336</v>
          </cell>
          <cell r="Z321">
            <v>-0.57675675399046544</v>
          </cell>
          <cell r="AA321">
            <v>-0.81806282722513091</v>
          </cell>
          <cell r="AB321">
            <v>-1.9058295964125553</v>
          </cell>
          <cell r="AC321">
            <v>3.8251366120218488</v>
          </cell>
          <cell r="AD321">
            <v>-0.59523809523809579</v>
          </cell>
          <cell r="AE321">
            <v>1.4148227358723249</v>
          </cell>
          <cell r="AF321">
            <v>29.913711864823448</v>
          </cell>
          <cell r="AG321">
            <v>12.420932541778466</v>
          </cell>
        </row>
        <row r="322">
          <cell r="R322" t="str">
            <v>Nov 17, 2017</v>
          </cell>
          <cell r="S322">
            <v>0.44421612474313138</v>
          </cell>
          <cell r="T322">
            <v>7.24173999486566</v>
          </cell>
          <cell r="U322">
            <v>5.6960805059838631</v>
          </cell>
          <cell r="V322">
            <v>10.405892493339602</v>
          </cell>
          <cell r="W322">
            <v>2.1066094872663035</v>
          </cell>
          <cell r="X322">
            <v>-2.5127334465195195</v>
          </cell>
          <cell r="Y322">
            <v>-7.6424870466321231</v>
          </cell>
          <cell r="Z322">
            <v>1.2513125656282755</v>
          </cell>
          <cell r="AA322">
            <v>-1.0062685582316058</v>
          </cell>
          <cell r="AB322">
            <v>-4.1714285714285735</v>
          </cell>
          <cell r="AC322">
            <v>-8.9473684210526283</v>
          </cell>
          <cell r="AD322">
            <v>-0.59880239520958145</v>
          </cell>
          <cell r="AE322">
            <v>0.42447346364940214</v>
          </cell>
          <cell r="AF322">
            <v>4.8201814585309792</v>
          </cell>
          <cell r="AG322">
            <v>0.52544341335258093</v>
          </cell>
        </row>
        <row r="323">
          <cell r="R323" t="str">
            <v>Nov 18, 2017</v>
          </cell>
          <cell r="S323">
            <v>4.5789584524203581</v>
          </cell>
          <cell r="T323">
            <v>-1.9909416991253619</v>
          </cell>
          <cell r="U323">
            <v>0.79148277334852057</v>
          </cell>
          <cell r="V323">
            <v>-4.3151171043293202</v>
          </cell>
          <cell r="W323">
            <v>-5.6957594960026476</v>
          </cell>
          <cell r="X323">
            <v>38.418669453152212</v>
          </cell>
          <cell r="Y323">
            <v>7.8541374474053365</v>
          </cell>
          <cell r="Z323">
            <v>-1.6450863466983834</v>
          </cell>
          <cell r="AA323">
            <v>5.4824195967338758</v>
          </cell>
          <cell r="AB323">
            <v>2.6237328562910034</v>
          </cell>
          <cell r="AC323">
            <v>0</v>
          </cell>
          <cell r="AD323">
            <v>4.8192771084337398</v>
          </cell>
          <cell r="AE323">
            <v>-4.44217101012278</v>
          </cell>
          <cell r="AF323">
            <v>-4.7772467586235123</v>
          </cell>
          <cell r="AG323">
            <v>-2.6920013908673792</v>
          </cell>
        </row>
        <row r="324">
          <cell r="R324" t="str">
            <v>Nov 19, 2017</v>
          </cell>
          <cell r="S324">
            <v>1.9504617243462421</v>
          </cell>
          <cell r="T324">
            <v>0.89409019631788278</v>
          </cell>
          <cell r="U324">
            <v>0.7031653475879226</v>
          </cell>
          <cell r="V324">
            <v>3.1152647975078009</v>
          </cell>
          <cell r="W324">
            <v>2.5237332499902223</v>
          </cell>
          <cell r="X324">
            <v>8.2284851534977257</v>
          </cell>
          <cell r="Y324">
            <v>3.1209362808842562</v>
          </cell>
          <cell r="Z324">
            <v>0.86938094081282935</v>
          </cell>
          <cell r="AA324">
            <v>3.2543443917851538</v>
          </cell>
          <cell r="AB324">
            <v>3.0214991284137103</v>
          </cell>
          <cell r="AC324">
            <v>1.1560693641618507</v>
          </cell>
          <cell r="AD324">
            <v>10.344827586206893</v>
          </cell>
          <cell r="AE324">
            <v>2.783569053924615</v>
          </cell>
          <cell r="AF324">
            <v>3.2153568679592999</v>
          </cell>
          <cell r="AG324">
            <v>1.6875497100964834</v>
          </cell>
        </row>
        <row r="325">
          <cell r="R325" t="str">
            <v>Nov 20, 2017</v>
          </cell>
          <cell r="S325">
            <v>3.4820395609357013</v>
          </cell>
          <cell r="T325">
            <v>3.5158246877748343</v>
          </cell>
          <cell r="U325">
            <v>1.4008941877794356</v>
          </cell>
          <cell r="V325">
            <v>2.7334196518486422</v>
          </cell>
          <cell r="W325">
            <v>7.2743207712532909</v>
          </cell>
          <cell r="X325">
            <v>-7.1378749128109744</v>
          </cell>
          <cell r="Y325">
            <v>-1.6393442622950807</v>
          </cell>
          <cell r="Z325">
            <v>3.4132193714675156</v>
          </cell>
          <cell r="AA325">
            <v>-0.93329253365972986</v>
          </cell>
          <cell r="AB325">
            <v>1.1844331641286003</v>
          </cell>
          <cell r="AC325">
            <v>1.7142857142857157</v>
          </cell>
          <cell r="AD325">
            <v>-1.5625000000000016</v>
          </cell>
          <cell r="AE325">
            <v>0.37552765747491429</v>
          </cell>
          <cell r="AF325">
            <v>5.636367421259961</v>
          </cell>
          <cell r="AG325">
            <v>-5.8737733845706348</v>
          </cell>
        </row>
        <row r="326">
          <cell r="R326" t="str">
            <v>Nov 21, 2017</v>
          </cell>
          <cell r="S326">
            <v>-1.7260654977776677</v>
          </cell>
          <cell r="T326">
            <v>2.0732497664530856</v>
          </cell>
          <cell r="U326">
            <v>2.8711484593837451</v>
          </cell>
          <cell r="V326">
            <v>1.106287634785053</v>
          </cell>
          <cell r="W326">
            <v>5.0973287865870942</v>
          </cell>
          <cell r="X326">
            <v>-9.339008512769146</v>
          </cell>
          <cell r="Y326">
            <v>3.589743589743593</v>
          </cell>
          <cell r="Z326">
            <v>5.3147948110636598</v>
          </cell>
          <cell r="AA326">
            <v>5.1042471042471149</v>
          </cell>
          <cell r="AB326">
            <v>2.5641025641025488</v>
          </cell>
          <cell r="AC326">
            <v>-3.9325842696629247</v>
          </cell>
          <cell r="AD326">
            <v>5.8201058201058258</v>
          </cell>
          <cell r="AE326">
            <v>4.1180807777383395</v>
          </cell>
          <cell r="AF326">
            <v>11.932461004877865</v>
          </cell>
          <cell r="AG326">
            <v>7.1017960225767398</v>
          </cell>
        </row>
        <row r="327">
          <cell r="R327" t="str">
            <v>Nov 22, 2017</v>
          </cell>
          <cell r="S327">
            <v>5.6187569367369594</v>
          </cell>
          <cell r="T327">
            <v>-1.557324506991447</v>
          </cell>
          <cell r="U327">
            <v>-2.2422240711326289</v>
          </cell>
          <cell r="V327">
            <v>-2.7977839335179997</v>
          </cell>
          <cell r="W327">
            <v>-4.0152769797546153</v>
          </cell>
          <cell r="X327">
            <v>-4.8605357636012094</v>
          </cell>
          <cell r="Y327">
            <v>-4.9504950495049549</v>
          </cell>
          <cell r="Z327">
            <v>-4.2829585019290484</v>
          </cell>
          <cell r="AA327">
            <v>4.3861582543530959</v>
          </cell>
          <cell r="AB327">
            <v>-3.5869565217391313</v>
          </cell>
          <cell r="AC327">
            <v>-1.1695906432748548</v>
          </cell>
          <cell r="AD327">
            <v>-4.5000000000000036</v>
          </cell>
          <cell r="AE327">
            <v>-1.2012484590972279</v>
          </cell>
          <cell r="AF327">
            <v>-7.9127183852694127</v>
          </cell>
          <cell r="AG327">
            <v>1.4126845504259669</v>
          </cell>
        </row>
        <row r="328">
          <cell r="R328" t="str">
            <v>Nov 23, 2017</v>
          </cell>
          <cell r="S328">
            <v>7.7551556548010083</v>
          </cell>
          <cell r="T328">
            <v>1.9117474111624779</v>
          </cell>
          <cell r="U328">
            <v>2.7290858916274883</v>
          </cell>
          <cell r="V328">
            <v>2.5648332858364165</v>
          </cell>
          <cell r="W328">
            <v>0.49649635550547117</v>
          </cell>
          <cell r="X328">
            <v>4.005805515239464</v>
          </cell>
          <cell r="Y328">
            <v>3.9062500000000093</v>
          </cell>
          <cell r="Z328">
            <v>0.34310376185256575</v>
          </cell>
          <cell r="AA328">
            <v>16.913006756756754</v>
          </cell>
          <cell r="AB328">
            <v>1.5783540022547979</v>
          </cell>
          <cell r="AC328">
            <v>8.8757396449704231</v>
          </cell>
          <cell r="AD328">
            <v>-1.0471204188481684</v>
          </cell>
          <cell r="AE328">
            <v>13.28678754413442</v>
          </cell>
          <cell r="AF328">
            <v>0.92453475243026728</v>
          </cell>
          <cell r="AG328">
            <v>-3.1800004435147069</v>
          </cell>
        </row>
        <row r="329">
          <cell r="R329" t="str">
            <v>Nov 24, 2017</v>
          </cell>
          <cell r="S329">
            <v>15.783699441694909</v>
          </cell>
          <cell r="T329">
            <v>-1.923623545074435</v>
          </cell>
          <cell r="U329">
            <v>1.6151235820595764</v>
          </cell>
          <cell r="V329">
            <v>1.6115587663239741</v>
          </cell>
          <cell r="W329">
            <v>-3.9733707077785549</v>
          </cell>
          <cell r="X329">
            <v>-2.6234998604521289</v>
          </cell>
          <cell r="Y329">
            <v>-3.5087719298245643</v>
          </cell>
          <cell r="Z329">
            <v>-1.3824184975628966</v>
          </cell>
          <cell r="AA329">
            <v>-4.5090602612726558</v>
          </cell>
          <cell r="AB329">
            <v>1.3318534961154385</v>
          </cell>
          <cell r="AC329">
            <v>-4.8913043478260905</v>
          </cell>
          <cell r="AD329">
            <v>0</v>
          </cell>
          <cell r="AE329">
            <v>-5.2420677696020901</v>
          </cell>
          <cell r="AF329">
            <v>-11.581246343705608</v>
          </cell>
          <cell r="AG329">
            <v>-9.2994403768485387</v>
          </cell>
        </row>
        <row r="330">
          <cell r="R330" t="str">
            <v>Nov 25, 2017</v>
          </cell>
          <cell r="S330">
            <v>-1.8171864142679774</v>
          </cell>
          <cell r="T330">
            <v>2.0769084049828792</v>
          </cell>
          <cell r="U330">
            <v>0.54642558605893932</v>
          </cell>
          <cell r="V330">
            <v>6.5217391304347769</v>
          </cell>
          <cell r="W330">
            <v>3.349631467561843</v>
          </cell>
          <cell r="X330">
            <v>-0.17196904557180359</v>
          </cell>
          <cell r="Y330">
            <v>-1.2987012987013056</v>
          </cell>
          <cell r="Z330">
            <v>3.8760537074108501</v>
          </cell>
          <cell r="AA330">
            <v>0.870003782625139</v>
          </cell>
          <cell r="AB330">
            <v>16.812705366922213</v>
          </cell>
          <cell r="AC330">
            <v>4.0000000000000036</v>
          </cell>
          <cell r="AD330">
            <v>-0.52910052910052963</v>
          </cell>
          <cell r="AE330">
            <v>-0.38825827830946263</v>
          </cell>
          <cell r="AF330">
            <v>-0.72615728955048497</v>
          </cell>
          <cell r="AG330">
            <v>7.8088896932252032</v>
          </cell>
        </row>
        <row r="331">
          <cell r="R331" t="str">
            <v>Nov 26, 2017</v>
          </cell>
          <cell r="S331">
            <v>1.0830402333361953</v>
          </cell>
          <cell r="T331">
            <v>6.6409762051807428</v>
          </cell>
          <cell r="U331">
            <v>3.5777178943230026</v>
          </cell>
          <cell r="V331">
            <v>14.157361057630601</v>
          </cell>
          <cell r="W331">
            <v>7.460104505013418</v>
          </cell>
          <cell r="X331">
            <v>9.2161929371231732</v>
          </cell>
          <cell r="Y331">
            <v>15.000000000000009</v>
          </cell>
          <cell r="Z331">
            <v>4.3636068019663696</v>
          </cell>
          <cell r="AA331">
            <v>5.3562499999999957</v>
          </cell>
          <cell r="AB331">
            <v>1.8752930145335309</v>
          </cell>
          <cell r="AC331">
            <v>8.7912087912087866</v>
          </cell>
          <cell r="AD331">
            <v>9.0425531914893593</v>
          </cell>
          <cell r="AE331">
            <v>8.644488579940413</v>
          </cell>
          <cell r="AF331">
            <v>2.1442626280578354</v>
          </cell>
          <cell r="AG331">
            <v>2.9279147391224742E-2</v>
          </cell>
        </row>
        <row r="332">
          <cell r="R332" t="str">
            <v>Nov 27, 2017</v>
          </cell>
          <cell r="S332">
            <v>1.9158551333460696</v>
          </cell>
          <cell r="T332">
            <v>6.4134421961897816</v>
          </cell>
          <cell r="U332">
            <v>-1.822358588294847</v>
          </cell>
          <cell r="V332">
            <v>-3.4292781650550901</v>
          </cell>
          <cell r="W332">
            <v>20.310805926996746</v>
          </cell>
          <cell r="X332">
            <v>0.73606729758149614</v>
          </cell>
          <cell r="Y332">
            <v>-2.5171624713958884</v>
          </cell>
          <cell r="Z332">
            <v>-1.9382242566703709</v>
          </cell>
          <cell r="AA332">
            <v>-3.3517233196891536</v>
          </cell>
          <cell r="AB332">
            <v>1.9788311090658064</v>
          </cell>
          <cell r="AC332">
            <v>0.50505050505050553</v>
          </cell>
          <cell r="AD332">
            <v>20.000000000000007</v>
          </cell>
          <cell r="AE332">
            <v>11.663086696220459</v>
          </cell>
          <cell r="AF332">
            <v>4.9970110151238902</v>
          </cell>
          <cell r="AG332">
            <v>-4.4448347188073249</v>
          </cell>
        </row>
        <row r="333">
          <cell r="R333" t="str">
            <v>Nov 28, 2017</v>
          </cell>
          <cell r="S333">
            <v>-1.5530019152302514</v>
          </cell>
          <cell r="T333">
            <v>5.0328674439093755</v>
          </cell>
          <cell r="U333">
            <v>2.3084512998127362</v>
          </cell>
          <cell r="V333">
            <v>6.787751775526834</v>
          </cell>
          <cell r="W333">
            <v>38.253365739097191</v>
          </cell>
          <cell r="X333">
            <v>4.723382045929025</v>
          </cell>
          <cell r="Y333">
            <v>11.267605633802827</v>
          </cell>
          <cell r="Z333">
            <v>5.8917532276378228</v>
          </cell>
          <cell r="AA333">
            <v>7.6295114166462117</v>
          </cell>
          <cell r="AB333">
            <v>16.155234657039703</v>
          </cell>
          <cell r="AC333">
            <v>2.5125628140703542</v>
          </cell>
          <cell r="AD333">
            <v>16.260162601626014</v>
          </cell>
          <cell r="AE333">
            <v>16.393811648180733</v>
          </cell>
          <cell r="AF333">
            <v>23.101980521478932</v>
          </cell>
          <cell r="AG333">
            <v>0.29978639198499624</v>
          </cell>
        </row>
        <row r="334">
          <cell r="R334" t="str">
            <v>Nov 29, 2017</v>
          </cell>
          <cell r="S334">
            <v>-9.5961091139775849</v>
          </cell>
          <cell r="T334">
            <v>2.585349516411267</v>
          </cell>
          <cell r="U334">
            <v>17.253392222392794</v>
          </cell>
          <cell r="V334">
            <v>4.6772786742259118</v>
          </cell>
          <cell r="W334">
            <v>133.54139095739427</v>
          </cell>
          <cell r="X334">
            <v>-5.332668826314479</v>
          </cell>
          <cell r="Y334">
            <v>-0.63291139240506855</v>
          </cell>
          <cell r="Z334">
            <v>13.7940164151443</v>
          </cell>
          <cell r="AA334">
            <v>16.287425149700599</v>
          </cell>
          <cell r="AB334">
            <v>32.051282051282065</v>
          </cell>
          <cell r="AC334">
            <v>1.470588235294108</v>
          </cell>
          <cell r="AD334">
            <v>-2.4475524475524422</v>
          </cell>
          <cell r="AE334">
            <v>44.063505459148693</v>
          </cell>
          <cell r="AF334">
            <v>42.307692307692299</v>
          </cell>
          <cell r="AG334">
            <v>9.3747327700295173</v>
          </cell>
        </row>
        <row r="335">
          <cell r="R335" t="str">
            <v>Nov 30, 2017</v>
          </cell>
          <cell r="S335">
            <v>4.5822417664670736</v>
          </cell>
          <cell r="T335">
            <v>-1.6929962093396984</v>
          </cell>
          <cell r="U335">
            <v>-17.267438151926861</v>
          </cell>
          <cell r="V335">
            <v>-10.165607749192796</v>
          </cell>
          <cell r="W335">
            <v>-19.709899775870092</v>
          </cell>
          <cell r="X335">
            <v>-14.345880494867076</v>
          </cell>
          <cell r="Y335">
            <v>-15.605095541401271</v>
          </cell>
          <cell r="Z335">
            <v>-15.309834031332398</v>
          </cell>
          <cell r="AA335">
            <v>-16.389583639841099</v>
          </cell>
          <cell r="AB335">
            <v>-23.477493380405999</v>
          </cell>
          <cell r="AC335">
            <v>-6.7632850241545848</v>
          </cell>
          <cell r="AD335">
            <v>-1.0752688172043099</v>
          </cell>
          <cell r="AE335">
            <v>-19.996582823807952</v>
          </cell>
          <cell r="AF335">
            <v>-14.189189189189188</v>
          </cell>
          <cell r="AG335">
            <v>-13.810280829644409</v>
          </cell>
        </row>
        <row r="336">
          <cell r="R336" t="str">
            <v>Dec 01, 2017</v>
          </cell>
          <cell r="S336">
            <v>4.3456867437543352</v>
          </cell>
          <cell r="T336">
            <v>2.9455555230301589</v>
          </cell>
          <cell r="U336">
            <v>1.5902902614503762</v>
          </cell>
          <cell r="V336">
            <v>2.0289855072463769</v>
          </cell>
          <cell r="W336">
            <v>22.849227333536991</v>
          </cell>
          <cell r="X336">
            <v>1.0755992624462245</v>
          </cell>
          <cell r="Y336">
            <v>2.1383647798742018</v>
          </cell>
          <cell r="Z336">
            <v>3.2449782279222807</v>
          </cell>
          <cell r="AA336">
            <v>5.4138072614229511</v>
          </cell>
          <cell r="AB336">
            <v>7.4586697424067578</v>
          </cell>
          <cell r="AC336">
            <v>-0.51813471502590724</v>
          </cell>
          <cell r="AD336">
            <v>2.5362318840579814</v>
          </cell>
          <cell r="AE336">
            <v>10.109222930713601</v>
          </cell>
          <cell r="AF336">
            <v>3.1496062992126013</v>
          </cell>
          <cell r="AG336">
            <v>10.140257361675658</v>
          </cell>
        </row>
        <row r="337">
          <cell r="R337" t="str">
            <v>Dec 02, 2017</v>
          </cell>
          <cell r="S337">
            <v>-0.66232263042826589</v>
          </cell>
          <cell r="T337">
            <v>7.6451669837036338</v>
          </cell>
          <cell r="U337">
            <v>2.118616987281897</v>
          </cell>
          <cell r="V337">
            <v>12.43181818181818</v>
          </cell>
          <cell r="W337">
            <v>12.87149937404606</v>
          </cell>
          <cell r="X337">
            <v>8.9692915779872386</v>
          </cell>
          <cell r="Y337">
            <v>9.3596059113300694</v>
          </cell>
          <cell r="Z337">
            <v>6.3968494718075712</v>
          </cell>
          <cell r="AA337">
            <v>6.1818384153127166</v>
          </cell>
          <cell r="AB337">
            <v>11.55635062611807</v>
          </cell>
          <cell r="AC337">
            <v>6.2500000000000062</v>
          </cell>
          <cell r="AD337">
            <v>14.487632508833928</v>
          </cell>
          <cell r="AE337">
            <v>24.941466590931139</v>
          </cell>
          <cell r="AF337">
            <v>8.3969465648854857</v>
          </cell>
          <cell r="AG337">
            <v>30.502239408890183</v>
          </cell>
        </row>
        <row r="338">
          <cell r="R338" t="str">
            <v>Dec 03, 2017</v>
          </cell>
          <cell r="S338">
            <v>0.51785521631244669</v>
          </cell>
          <cell r="T338">
            <v>0.95096690744469969</v>
          </cell>
          <cell r="U338">
            <v>-4.9284976687429587E-2</v>
          </cell>
          <cell r="V338">
            <v>1.2734990903577978</v>
          </cell>
          <cell r="W338">
            <v>0.54545592670530674</v>
          </cell>
          <cell r="X338">
            <v>-2.0647321428571481</v>
          </cell>
          <cell r="Y338">
            <v>4.7297297297297289</v>
          </cell>
          <cell r="Z338">
            <v>4.9635279896627793</v>
          </cell>
          <cell r="AA338">
            <v>6.5712938217261385</v>
          </cell>
          <cell r="AB338">
            <v>-1.3149454778704301</v>
          </cell>
          <cell r="AC338">
            <v>-0.49019607843138385</v>
          </cell>
          <cell r="AD338">
            <v>21.604938271604929</v>
          </cell>
          <cell r="AE338">
            <v>3.7113013394837253</v>
          </cell>
          <cell r="AF338">
            <v>1.4084507042253533</v>
          </cell>
          <cell r="AG338">
            <v>10.628636341780059</v>
          </cell>
        </row>
        <row r="339">
          <cell r="R339" t="str">
            <v>Dec 04, 2017</v>
          </cell>
          <cell r="S339">
            <v>0.93377696683481071</v>
          </cell>
          <cell r="T339">
            <v>2.0996688532577701</v>
          </cell>
          <cell r="U339">
            <v>-1.0217978319570988</v>
          </cell>
          <cell r="V339">
            <v>1.1976047904191645</v>
          </cell>
          <cell r="W339">
            <v>-0.60823114294565228</v>
          </cell>
          <cell r="X339">
            <v>4.415954415954408</v>
          </cell>
          <cell r="Y339">
            <v>1.2903225806451528</v>
          </cell>
          <cell r="Z339">
            <v>10.050512671850315</v>
          </cell>
          <cell r="AA339">
            <v>-1.8734326596843203</v>
          </cell>
          <cell r="AB339">
            <v>-1.0724731881702902</v>
          </cell>
          <cell r="AC339">
            <v>9.3596059113300694</v>
          </cell>
          <cell r="AD339">
            <v>-8.3756345177664997</v>
          </cell>
          <cell r="AE339">
            <v>-4.3237001635821342</v>
          </cell>
          <cell r="AF339">
            <v>31.249999999999996</v>
          </cell>
          <cell r="AG339">
            <v>20.467837845913966</v>
          </cell>
        </row>
        <row r="340">
          <cell r="R340" t="str">
            <v>Dec 05, 2017</v>
          </cell>
          <cell r="S340">
            <v>-1.4717141641854563</v>
          </cell>
          <cell r="T340">
            <v>3.2725312406101517</v>
          </cell>
          <cell r="U340">
            <v>0.26846539801279667</v>
          </cell>
          <cell r="V340">
            <v>2.840236686390528</v>
          </cell>
          <cell r="W340">
            <v>3.1008164444376867</v>
          </cell>
          <cell r="X340">
            <v>14.570259208731251</v>
          </cell>
          <cell r="Y340">
            <v>10.509554140127392</v>
          </cell>
          <cell r="Z340">
            <v>3.1714701201975957</v>
          </cell>
          <cell r="AA340">
            <v>5.7977550611344926</v>
          </cell>
          <cell r="AB340">
            <v>-0.13140604467806405</v>
          </cell>
          <cell r="AC340">
            <v>8.1081081081080946</v>
          </cell>
          <cell r="AD340">
            <v>12.465373961218829</v>
          </cell>
          <cell r="AE340">
            <v>8.6638282655581218</v>
          </cell>
          <cell r="AF340">
            <v>48.148148148148145</v>
          </cell>
          <cell r="AG340">
            <v>13.942926724769709</v>
          </cell>
        </row>
        <row r="341">
          <cell r="R341" t="str">
            <v>Dec 06, 2017</v>
          </cell>
          <cell r="S341">
            <v>-7.4879122776722502</v>
          </cell>
          <cell r="T341">
            <v>2.0341100661492155</v>
          </cell>
          <cell r="U341">
            <v>-3.2263661385342135</v>
          </cell>
          <cell r="V341">
            <v>-1.7261219792865334</v>
          </cell>
          <cell r="W341">
            <v>-6.5452534562211957</v>
          </cell>
          <cell r="X341">
            <v>-7.7161228864015294</v>
          </cell>
          <cell r="Y341">
            <v>-2.8818443804034648</v>
          </cell>
          <cell r="Z341">
            <v>4.8209963765581563</v>
          </cell>
          <cell r="AA341">
            <v>27.011793681617974</v>
          </cell>
          <cell r="AB341">
            <v>0.2960526315789469</v>
          </cell>
          <cell r="AC341">
            <v>-4.1666666666666705</v>
          </cell>
          <cell r="AD341">
            <v>5.1724137931034475</v>
          </cell>
          <cell r="AE341">
            <v>25.013368983957232</v>
          </cell>
          <cell r="AF341">
            <v>36.071428571428584</v>
          </cell>
          <cell r="AG341">
            <v>35.18010199941817</v>
          </cell>
        </row>
        <row r="342">
          <cell r="R342" t="str">
            <v>Dec 07, 2017</v>
          </cell>
          <cell r="S342">
            <v>1.3579411558832568</v>
          </cell>
          <cell r="T342">
            <v>19.647919217672818</v>
          </cell>
          <cell r="U342">
            <v>-5.2127815627342953</v>
          </cell>
          <cell r="V342">
            <v>-2.4395003903200623</v>
          </cell>
          <cell r="W342">
            <v>-7.0865023511219141</v>
          </cell>
          <cell r="X342">
            <v>-9.5741935483871003</v>
          </cell>
          <cell r="Y342">
            <v>-14.737883283877352</v>
          </cell>
          <cell r="Z342">
            <v>-9.4364364364364359</v>
          </cell>
          <cell r="AA342">
            <v>3.6209725536992758</v>
          </cell>
          <cell r="AB342">
            <v>-8.4945883896359469</v>
          </cell>
          <cell r="AC342">
            <v>3.9130434782608829</v>
          </cell>
          <cell r="AD342">
            <v>5.8548009367681502</v>
          </cell>
          <cell r="AE342">
            <v>26.104982601613962</v>
          </cell>
          <cell r="AF342">
            <v>17.322834645669282</v>
          </cell>
          <cell r="AG342">
            <v>-15.401699116184359</v>
          </cell>
        </row>
        <row r="343">
          <cell r="R343" t="str">
            <v>Dec 08, 2017</v>
          </cell>
          <cell r="S343">
            <v>4.9768651734536373</v>
          </cell>
          <cell r="T343">
            <v>24.791638920237492</v>
          </cell>
          <cell r="U343">
            <v>-3.8633325165611292</v>
          </cell>
          <cell r="V343">
            <v>-1.6503300660132083</v>
          </cell>
          <cell r="W343">
            <v>-9.8704210043645837</v>
          </cell>
          <cell r="X343">
            <v>-0.57077625570775037</v>
          </cell>
          <cell r="Y343">
            <v>-8.5846867749419875</v>
          </cell>
          <cell r="Z343">
            <v>-13.403998983122044</v>
          </cell>
          <cell r="AA343">
            <v>1.2379889876560974</v>
          </cell>
          <cell r="AB343">
            <v>-3.6200716845878067</v>
          </cell>
          <cell r="AC343">
            <v>-18.828451882845194</v>
          </cell>
          <cell r="AD343">
            <v>-11.725663716814147</v>
          </cell>
          <cell r="AE343">
            <v>-10.052381977468562</v>
          </cell>
          <cell r="AF343">
            <v>-7.382550335570472</v>
          </cell>
          <cell r="AG343">
            <v>-20.091095044111182</v>
          </cell>
        </row>
        <row r="344">
          <cell r="R344" t="str">
            <v>Dec 09, 2017</v>
          </cell>
          <cell r="S344">
            <v>3.8308883187509655</v>
          </cell>
          <cell r="T344">
            <v>-7.1875930325958244</v>
          </cell>
          <cell r="U344">
            <v>12.755549196014952</v>
          </cell>
          <cell r="V344">
            <v>29.645072714329306</v>
          </cell>
          <cell r="W344">
            <v>8.1051798534039303</v>
          </cell>
          <cell r="X344">
            <v>3.214695752009177</v>
          </cell>
          <cell r="Y344">
            <v>6.9796954314720798</v>
          </cell>
          <cell r="Z344">
            <v>191.09675882197774</v>
          </cell>
          <cell r="AA344">
            <v>-1.4361380683232094</v>
          </cell>
          <cell r="AB344">
            <v>10.710301227222011</v>
          </cell>
          <cell r="AC344">
            <v>0</v>
          </cell>
          <cell r="AD344">
            <v>7.2681704260651632</v>
          </cell>
          <cell r="AE344">
            <v>1.7833443326781995</v>
          </cell>
          <cell r="AF344">
            <v>21.980676328502419</v>
          </cell>
          <cell r="AG344">
            <v>22.873354123354122</v>
          </cell>
        </row>
        <row r="345">
          <cell r="R345" t="str">
            <v>Dec 10, 2017</v>
          </cell>
          <cell r="S345">
            <v>-6.7117212249207965</v>
          </cell>
          <cell r="T345">
            <v>-8.1999358481659215</v>
          </cell>
          <cell r="U345">
            <v>-2.6229170136658215</v>
          </cell>
          <cell r="V345">
            <v>22.081895199246933</v>
          </cell>
          <cell r="W345">
            <v>4.4001917294871218</v>
          </cell>
          <cell r="X345">
            <v>-0.47274749721913711</v>
          </cell>
          <cell r="Y345">
            <v>1.897983392645316</v>
          </cell>
          <cell r="Z345">
            <v>-35.002952404894565</v>
          </cell>
          <cell r="AA345">
            <v>-5.1826739279402769</v>
          </cell>
          <cell r="AB345">
            <v>-1.847497480685256</v>
          </cell>
          <cell r="AC345">
            <v>-2.5773195876288684</v>
          </cell>
          <cell r="AD345">
            <v>-4.9065420560747652</v>
          </cell>
          <cell r="AE345">
            <v>-1.6338192752198064</v>
          </cell>
          <cell r="AF345">
            <v>-7.7227722772277172</v>
          </cell>
          <cell r="AG345">
            <v>-2.0862561246430942</v>
          </cell>
        </row>
        <row r="346">
          <cell r="R346" t="str">
            <v>Dec 11, 2017</v>
          </cell>
          <cell r="S346">
            <v>16.621389115276635</v>
          </cell>
          <cell r="T346">
            <v>1.7074971651591466</v>
          </cell>
          <cell r="U346">
            <v>-3.6546825875185229</v>
          </cell>
          <cell r="V346">
            <v>-4.7355908243911875</v>
          </cell>
          <cell r="W346">
            <v>-9.0714059134848171</v>
          </cell>
          <cell r="X346">
            <v>-6.9013690975132684</v>
          </cell>
          <cell r="Y346">
            <v>-7.4505238649592513</v>
          </cell>
          <cell r="Z346">
            <v>-11.419332496818091</v>
          </cell>
          <cell r="AA346">
            <v>-6.8276911373145648</v>
          </cell>
          <cell r="AB346">
            <v>-9.3771389459274417</v>
          </cell>
          <cell r="AC346">
            <v>-5.2910052910052841</v>
          </cell>
          <cell r="AD346">
            <v>-7.3710073710073774</v>
          </cell>
          <cell r="AE346">
            <v>-14.343042164965638</v>
          </cell>
          <cell r="AF346">
            <v>-11.158798283261811</v>
          </cell>
          <cell r="AG346">
            <v>-16.251127275476431</v>
          </cell>
        </row>
        <row r="347">
          <cell r="R347" t="str">
            <v>Dec 12, 2017</v>
          </cell>
          <cell r="S347">
            <v>26.456885506852501</v>
          </cell>
          <cell r="T347">
            <v>9.6736974473987818</v>
          </cell>
          <cell r="U347">
            <v>6.6296380836440081</v>
          </cell>
          <cell r="V347">
            <v>43.302306758397428</v>
          </cell>
          <cell r="W347">
            <v>11.246063877642834</v>
          </cell>
          <cell r="X347">
            <v>8.7034813925570198</v>
          </cell>
          <cell r="Y347">
            <v>14.088050314465411</v>
          </cell>
          <cell r="Z347">
            <v>25.746852152721367</v>
          </cell>
          <cell r="AA347">
            <v>14.917330067360695</v>
          </cell>
          <cell r="AB347">
            <v>4.8338368580060465</v>
          </cell>
          <cell r="AC347">
            <v>11.173184357541897</v>
          </cell>
          <cell r="AD347">
            <v>16.180371352785141</v>
          </cell>
          <cell r="AE347">
            <v>21.123532794371343</v>
          </cell>
          <cell r="AF347">
            <v>2.8985507246376838</v>
          </cell>
          <cell r="AG347">
            <v>24.496357958221303</v>
          </cell>
        </row>
        <row r="348">
          <cell r="R348" t="str">
            <v>Dec 13, 2017</v>
          </cell>
          <cell r="S348">
            <v>7.8811230677125774</v>
          </cell>
          <cell r="T348">
            <v>3.4291185475005661</v>
          </cell>
          <cell r="U348">
            <v>47.741201468337977</v>
          </cell>
          <cell r="V348">
            <v>48.432646145156731</v>
          </cell>
          <cell r="W348">
            <v>10.366653737920553</v>
          </cell>
          <cell r="X348">
            <v>12.451684152401983</v>
          </cell>
          <cell r="Y348">
            <v>14.22271223814773</v>
          </cell>
          <cell r="Z348">
            <v>6.8469865264806948</v>
          </cell>
          <cell r="AA348">
            <v>9.2152474333013608</v>
          </cell>
          <cell r="AB348">
            <v>9.1138328530259276</v>
          </cell>
          <cell r="AC348">
            <v>61.809045226130664</v>
          </cell>
          <cell r="AD348">
            <v>21.461187214611883</v>
          </cell>
          <cell r="AE348">
            <v>8.1930587652114379</v>
          </cell>
          <cell r="AF348">
            <v>10.7981220657277</v>
          </cell>
          <cell r="AG348">
            <v>1.4173916196073171</v>
          </cell>
        </row>
        <row r="349">
          <cell r="R349" t="str">
            <v>Dec 14, 2017</v>
          </cell>
          <cell r="S349">
            <v>-0.98894375115612965</v>
          </cell>
          <cell r="T349">
            <v>-6.3737142857142937</v>
          </cell>
          <cell r="U349">
            <v>26.284381884091029</v>
          </cell>
          <cell r="V349">
            <v>-4.4901065449010735</v>
          </cell>
          <cell r="W349">
            <v>-5.3836203351295242E-2</v>
          </cell>
          <cell r="X349">
            <v>10.238153695065067</v>
          </cell>
          <cell r="Y349">
            <v>3.2818532818532806</v>
          </cell>
          <cell r="Z349">
            <v>1.2672458422924204</v>
          </cell>
          <cell r="AA349">
            <v>-1.3564063364017878</v>
          </cell>
          <cell r="AB349">
            <v>-2.1459227467811113</v>
          </cell>
          <cell r="AC349">
            <v>65.217391304347828</v>
          </cell>
          <cell r="AD349">
            <v>36.090225563909776</v>
          </cell>
          <cell r="AE349">
            <v>-3.9602235329039943</v>
          </cell>
          <cell r="AF349">
            <v>-13.983050847457632</v>
          </cell>
          <cell r="AG349">
            <v>-6.3584041345288052</v>
          </cell>
        </row>
        <row r="350">
          <cell r="R350" t="str">
            <v>Dec 15, 2017</v>
          </cell>
          <cell r="S350">
            <v>-1.6340432870569981</v>
          </cell>
          <cell r="T350">
            <v>1.3225834014867666</v>
          </cell>
          <cell r="U350">
            <v>83.100746205231928</v>
          </cell>
          <cell r="V350">
            <v>-6.716467463479403</v>
          </cell>
          <cell r="W350">
            <v>74.470138478457642</v>
          </cell>
          <cell r="X350">
            <v>12.561247216035635</v>
          </cell>
          <cell r="Y350">
            <v>7.0093457943925239</v>
          </cell>
          <cell r="Z350">
            <v>12.21292435140354</v>
          </cell>
          <cell r="AA350">
            <v>7.3699136054870484</v>
          </cell>
          <cell r="AB350">
            <v>8.0296896086369856</v>
          </cell>
          <cell r="AC350">
            <v>-15.225563909774445</v>
          </cell>
          <cell r="AD350">
            <v>16.160220994475139</v>
          </cell>
          <cell r="AE350">
            <v>33.418218223598899</v>
          </cell>
          <cell r="AF350">
            <v>-7.1428571428571335</v>
          </cell>
          <cell r="AG350">
            <v>21.727677784221157</v>
          </cell>
        </row>
        <row r="351">
          <cell r="R351" t="str">
            <v>Dec 16, 2017</v>
          </cell>
          <cell r="S351">
            <v>1.7181678720140243</v>
          </cell>
          <cell r="T351">
            <v>6.9813809761886123</v>
          </cell>
          <cell r="U351">
            <v>-12.331391570738953</v>
          </cell>
          <cell r="V351">
            <v>6.5380645620528686</v>
          </cell>
          <cell r="W351">
            <v>-8.7192175259102314</v>
          </cell>
          <cell r="X351">
            <v>-4.7487138899881254</v>
          </cell>
          <cell r="Y351">
            <v>3.4061135371179092</v>
          </cell>
          <cell r="Z351">
            <v>-2.2890748925047593</v>
          </cell>
          <cell r="AA351">
            <v>-3.9925063726544026</v>
          </cell>
          <cell r="AB351">
            <v>3.1230480949400403E-2</v>
          </cell>
          <cell r="AC351">
            <v>-7.7605321507760454</v>
          </cell>
          <cell r="AD351">
            <v>-3.2104637336504109</v>
          </cell>
          <cell r="AE351">
            <v>-1.252990204718853</v>
          </cell>
          <cell r="AF351">
            <v>3.7135278514588892</v>
          </cell>
          <cell r="AG351">
            <v>27.168528687465745</v>
          </cell>
        </row>
        <row r="352">
          <cell r="R352" t="str">
            <v>Dec 17, 2017</v>
          </cell>
          <cell r="S352">
            <v>3.4141997385846197</v>
          </cell>
          <cell r="T352">
            <v>9.6591836849602775</v>
          </cell>
          <cell r="U352">
            <v>-0.18107381537617487</v>
          </cell>
          <cell r="V352">
            <v>0.81512661187946744</v>
          </cell>
          <cell r="W352">
            <v>81.691133294186713</v>
          </cell>
          <cell r="X352">
            <v>3.3236393851267167</v>
          </cell>
          <cell r="Y352">
            <v>19.847972972972972</v>
          </cell>
          <cell r="Z352">
            <v>11.699551607660949</v>
          </cell>
          <cell r="AA352">
            <v>4.9422603243658196</v>
          </cell>
          <cell r="AB352">
            <v>8.5857009054011861</v>
          </cell>
          <cell r="AC352">
            <v>2.1634615384615348</v>
          </cell>
          <cell r="AD352">
            <v>5.651105651105639</v>
          </cell>
          <cell r="AE352">
            <v>19.683593690233934</v>
          </cell>
          <cell r="AF352">
            <v>-6.6496163682864502</v>
          </cell>
          <cell r="AG352">
            <v>10.086349741702357</v>
          </cell>
        </row>
        <row r="353">
          <cell r="R353" t="str">
            <v>Dec 18, 2017</v>
          </cell>
          <cell r="S353">
            <v>10.37112142003944</v>
          </cell>
          <cell r="T353">
            <v>-1.8967128436315728</v>
          </cell>
          <cell r="U353">
            <v>-3.4595060500580179</v>
          </cell>
          <cell r="V353">
            <v>5.689575187222486</v>
          </cell>
          <cell r="W353">
            <v>32.360933359188174</v>
          </cell>
          <cell r="X353">
            <v>37.61560112585444</v>
          </cell>
          <cell r="Y353">
            <v>14.164904862579279</v>
          </cell>
          <cell r="Z353">
            <v>4.6091760002925062</v>
          </cell>
          <cell r="AA353">
            <v>7.6236054380296263</v>
          </cell>
          <cell r="AB353">
            <v>0.20126509488211697</v>
          </cell>
          <cell r="AC353">
            <v>1.1764705882352899</v>
          </cell>
          <cell r="AD353">
            <v>-4.418604651162779</v>
          </cell>
          <cell r="AE353">
            <v>16.403746505761234</v>
          </cell>
          <cell r="AF353">
            <v>8.2191780821917888</v>
          </cell>
          <cell r="AG353">
            <v>33.343858608572837</v>
          </cell>
        </row>
        <row r="354">
          <cell r="R354" t="str">
            <v>Dec 19, 2017</v>
          </cell>
          <cell r="S354">
            <v>4.048323161140134</v>
          </cell>
          <cell r="T354">
            <v>6.228279529371214E-2</v>
          </cell>
          <cell r="U354">
            <v>6.7868896593025596</v>
          </cell>
          <cell r="V354">
            <v>12.597585828499769</v>
          </cell>
          <cell r="W354">
            <v>1.6269516485362356</v>
          </cell>
          <cell r="X354">
            <v>12.768444119795465</v>
          </cell>
          <cell r="Y354">
            <v>14.197530864197535</v>
          </cell>
          <cell r="Z354">
            <v>23.989497031294821</v>
          </cell>
          <cell r="AA354">
            <v>7.9304387231993658</v>
          </cell>
          <cell r="AB354">
            <v>13.084648493543746</v>
          </cell>
          <cell r="AC354">
            <v>10.697674418604652</v>
          </cell>
          <cell r="AD354">
            <v>12.408759124087585</v>
          </cell>
          <cell r="AE354">
            <v>1.0433178238952798</v>
          </cell>
          <cell r="AF354">
            <v>7.3417721518987351</v>
          </cell>
          <cell r="AG354">
            <v>36.799999999999997</v>
          </cell>
        </row>
        <row r="355">
          <cell r="R355" t="str">
            <v>Dec 20, 2017</v>
          </cell>
          <cell r="S355">
            <v>-0.93490723494835848</v>
          </cell>
          <cell r="T355">
            <v>-7.103142015765</v>
          </cell>
          <cell r="U355">
            <v>1.25076050200206</v>
          </cell>
          <cell r="V355">
            <v>-2.6536351738924546</v>
          </cell>
          <cell r="W355">
            <v>2.5827073738919237</v>
          </cell>
          <cell r="X355">
            <v>-7.6175670423629951</v>
          </cell>
          <cell r="Y355">
            <v>-1.6756756756756688</v>
          </cell>
          <cell r="Z355">
            <v>10.572240688756041</v>
          </cell>
          <cell r="AA355">
            <v>-1.4065657228330788</v>
          </cell>
          <cell r="AB355">
            <v>2.4359299670134509</v>
          </cell>
          <cell r="AC355">
            <v>22.478991596638661</v>
          </cell>
          <cell r="AD355">
            <v>34.740259740259724</v>
          </cell>
          <cell r="AE355">
            <v>-4.0591702684979518</v>
          </cell>
          <cell r="AF355">
            <v>26.65094339622641</v>
          </cell>
          <cell r="AG355">
            <v>-14.619883040935672</v>
          </cell>
        </row>
        <row r="356">
          <cell r="R356" t="str">
            <v>Dec 21, 2017</v>
          </cell>
          <cell r="S356">
            <v>0.24051081077780384</v>
          </cell>
          <cell r="T356">
            <v>-6.2943756580688266</v>
          </cell>
          <cell r="U356">
            <v>-0.5914852046124659</v>
          </cell>
          <cell r="V356">
            <v>-9.9942791762013723</v>
          </cell>
          <cell r="W356">
            <v>-8.1797997020826063</v>
          </cell>
          <cell r="X356">
            <v>6.7451970270649309</v>
          </cell>
          <cell r="Y356">
            <v>-1.7592083562396936</v>
          </cell>
          <cell r="Z356">
            <v>0.9098142024493211</v>
          </cell>
          <cell r="AA356">
            <v>25.17367118256103</v>
          </cell>
          <cell r="AB356">
            <v>8.6450334406737745</v>
          </cell>
          <cell r="AC356">
            <v>-16.295025728987994</v>
          </cell>
          <cell r="AD356">
            <v>-3.9357429718875379</v>
          </cell>
          <cell r="AE356">
            <v>-4.5009119642917881</v>
          </cell>
          <cell r="AF356">
            <v>-5.400372439478585</v>
          </cell>
          <cell r="AG356">
            <v>3.4246575342465784</v>
          </cell>
        </row>
        <row r="357">
          <cell r="R357" t="str">
            <v>Dec 22, 2017</v>
          </cell>
          <cell r="S357">
            <v>-17.806250456726662</v>
          </cell>
          <cell r="T357">
            <v>-4.4729125606883704</v>
          </cell>
          <cell r="U357">
            <v>49.517900615323668</v>
          </cell>
          <cell r="V357">
            <v>1.4618953791393776</v>
          </cell>
          <cell r="W357">
            <v>-2.2599780838242709</v>
          </cell>
          <cell r="X357">
            <v>-6.0168155543878061</v>
          </cell>
          <cell r="Y357">
            <v>-1.9026301063234463</v>
          </cell>
          <cell r="Z357">
            <v>6.319594596017124</v>
          </cell>
          <cell r="AA357">
            <v>-10.793340279402081</v>
          </cell>
          <cell r="AB357">
            <v>-3.2831737346101182</v>
          </cell>
          <cell r="AC357">
            <v>-0.81967213114754178</v>
          </cell>
          <cell r="AD357">
            <v>-10.869565217391308</v>
          </cell>
          <cell r="AE357">
            <v>2.2191115645290145</v>
          </cell>
          <cell r="AF357">
            <v>0</v>
          </cell>
          <cell r="AG357">
            <v>1.3245033112582794</v>
          </cell>
        </row>
        <row r="358">
          <cell r="R358" t="str">
            <v>Dec 23, 2017</v>
          </cell>
          <cell r="S358">
            <v>6.5984055952345626</v>
          </cell>
          <cell r="T358">
            <v>-12.261290728393504</v>
          </cell>
          <cell r="U358">
            <v>0</v>
          </cell>
          <cell r="V358">
            <v>-15.65808431998998</v>
          </cell>
          <cell r="W358">
            <v>-13.477558280825264</v>
          </cell>
          <cell r="X358">
            <v>-21.274811294380775</v>
          </cell>
          <cell r="Y358">
            <v>-24.928693667997724</v>
          </cell>
          <cell r="Z358">
            <v>-17.163762376237624</v>
          </cell>
          <cell r="AA358">
            <v>-16.630515100231207</v>
          </cell>
          <cell r="AB358">
            <v>-25.648279113625652</v>
          </cell>
          <cell r="AC358">
            <v>-17.148760330578511</v>
          </cell>
          <cell r="AD358">
            <v>-25.234521575984996</v>
          </cell>
          <cell r="AE358">
            <v>-14.581479733545837</v>
          </cell>
          <cell r="AF358">
            <v>-30.905511811023626</v>
          </cell>
          <cell r="AG358">
            <v>-16.993464052287582</v>
          </cell>
        </row>
        <row r="359">
          <cell r="R359" t="str">
            <v>Dec 24, 2017</v>
          </cell>
          <cell r="S359">
            <v>-3.5085280584940031</v>
          </cell>
          <cell r="T359">
            <v>4.728039172109229</v>
          </cell>
          <cell r="U359">
            <v>0.85470085470085555</v>
          </cell>
          <cell r="V359">
            <v>8.0736806922419913</v>
          </cell>
          <cell r="W359">
            <v>0.54075575503112616</v>
          </cell>
          <cell r="X359">
            <v>5.3267045454545459</v>
          </cell>
          <cell r="Y359">
            <v>10.410334346504552</v>
          </cell>
          <cell r="Z359">
            <v>12.387198408884998</v>
          </cell>
          <cell r="AA359">
            <v>11.796660567246109</v>
          </cell>
          <cell r="AB359">
            <v>4.6290424857324064</v>
          </cell>
          <cell r="AC359">
            <v>73.067331670822966</v>
          </cell>
          <cell r="AD359">
            <v>6.7754077791718945</v>
          </cell>
          <cell r="AE359">
            <v>7.237378403347642</v>
          </cell>
          <cell r="AF359">
            <v>2.8490028490028516</v>
          </cell>
          <cell r="AG359">
            <v>7.8740157480315025</v>
          </cell>
        </row>
        <row r="360">
          <cell r="R360" t="str">
            <v>Dec 25, 2017</v>
          </cell>
          <cell r="S360">
            <v>10.326298350500622</v>
          </cell>
          <cell r="T360">
            <v>-4.1914814966936449</v>
          </cell>
          <cell r="U360">
            <v>-11.016949152542365</v>
          </cell>
          <cell r="V360">
            <v>-4.6458884574413188</v>
          </cell>
          <cell r="W360">
            <v>-5.839519417464075</v>
          </cell>
          <cell r="X360">
            <v>1.6014834794335853</v>
          </cell>
          <cell r="Y360">
            <v>6.8823124569854011E-2</v>
          </cell>
          <cell r="Z360">
            <v>10.604998707835838</v>
          </cell>
          <cell r="AA360">
            <v>-13.127205769525851</v>
          </cell>
          <cell r="AB360">
            <v>-6.333333333333333</v>
          </cell>
          <cell r="AC360">
            <v>12.824207492795384</v>
          </cell>
          <cell r="AD360">
            <v>-3.6427732079906052</v>
          </cell>
          <cell r="AE360">
            <v>-4.3307868053532044</v>
          </cell>
          <cell r="AF360">
            <v>-3.3240997229916807</v>
          </cell>
          <cell r="AG360">
            <v>-4.379562043795624</v>
          </cell>
        </row>
        <row r="361">
          <cell r="R361" t="str">
            <v>Dec 26, 2017</v>
          </cell>
          <cell r="S361">
            <v>1.0459240301372354</v>
          </cell>
          <cell r="T361">
            <v>0.29079944840989669</v>
          </cell>
          <cell r="U361">
            <v>6.6666666666666723</v>
          </cell>
          <cell r="V361">
            <v>-1.578435258928248</v>
          </cell>
          <cell r="W361">
            <v>5.4145744653735406</v>
          </cell>
          <cell r="X361">
            <v>10.519329683092742</v>
          </cell>
          <cell r="Y361">
            <v>7.2902338376891374</v>
          </cell>
          <cell r="Z361">
            <v>-3.9095192307692308</v>
          </cell>
          <cell r="AA361">
            <v>6.2998616385527919</v>
          </cell>
          <cell r="AB361">
            <v>5.0145583953413153</v>
          </cell>
          <cell r="AC361">
            <v>26.819923371647505</v>
          </cell>
          <cell r="AD361">
            <v>19.14634146341464</v>
          </cell>
          <cell r="AE361">
            <v>0.93185249273852588</v>
          </cell>
          <cell r="AF361">
            <v>0</v>
          </cell>
          <cell r="AG361">
            <v>4.5801526717557293</v>
          </cell>
        </row>
        <row r="362">
          <cell r="R362" t="str">
            <v>Dec 27, 2017</v>
          </cell>
          <cell r="S362">
            <v>-1.4214824769978289</v>
          </cell>
          <cell r="T362">
            <v>15.152529814912441</v>
          </cell>
          <cell r="U362">
            <v>5.3571428571428417</v>
          </cell>
          <cell r="V362">
            <v>4.9357401779502617</v>
          </cell>
          <cell r="W362">
            <v>3.2724573412674398</v>
          </cell>
          <cell r="X362">
            <v>-1.6213781714457263</v>
          </cell>
          <cell r="Y362">
            <v>-2.2435897435897414</v>
          </cell>
          <cell r="Z362">
            <v>-1.5735369608572038</v>
          </cell>
          <cell r="AA362">
            <v>5.5969425904899159</v>
          </cell>
          <cell r="AB362">
            <v>1.1398644485520562</v>
          </cell>
          <cell r="AC362">
            <v>44.8136958710977</v>
          </cell>
          <cell r="AD362">
            <v>0.61412487205732347</v>
          </cell>
          <cell r="AE362">
            <v>-1.0443955582574169</v>
          </cell>
          <cell r="AF362">
            <v>9.1690544412607409</v>
          </cell>
          <cell r="AG362">
            <v>6.5693430656934195</v>
          </cell>
        </row>
        <row r="363">
          <cell r="R363" t="str">
            <v>Dec 28, 2017</v>
          </cell>
          <cell r="S363">
            <v>-3.3847202558859064</v>
          </cell>
          <cell r="T363">
            <v>-1.8523215887648075</v>
          </cell>
          <cell r="U363">
            <v>17.796610169491522</v>
          </cell>
          <cell r="V363">
            <v>-5.0455354338951048</v>
          </cell>
          <cell r="W363">
            <v>-3.5323701086612993</v>
          </cell>
          <cell r="X363">
            <v>1.8770028994353791</v>
          </cell>
          <cell r="Y363">
            <v>-1.639344262295082</v>
          </cell>
          <cell r="Z363">
            <v>-3.996071637712284</v>
          </cell>
          <cell r="AA363">
            <v>10.807762916338836</v>
          </cell>
          <cell r="AB363">
            <v>-2.0408163265306176</v>
          </cell>
          <cell r="AC363">
            <v>204.03337969401943</v>
          </cell>
          <cell r="AD363">
            <v>7.2227873855544162</v>
          </cell>
          <cell r="AE363">
            <v>0.68946924127445997</v>
          </cell>
          <cell r="AF363">
            <v>-2.3622047244094451</v>
          </cell>
          <cell r="AG363">
            <v>36.301369863013697</v>
          </cell>
        </row>
        <row r="364">
          <cell r="R364" t="str">
            <v>Dec 29, 2017</v>
          </cell>
          <cell r="S364">
            <v>2.2482429242083053</v>
          </cell>
          <cell r="T364">
            <v>-7.3644265984203399</v>
          </cell>
          <cell r="U364">
            <v>3.5971223021582768</v>
          </cell>
          <cell r="V364">
            <v>-8.0035277257193247</v>
          </cell>
          <cell r="W364">
            <v>-0.37935051696519129</v>
          </cell>
          <cell r="X364">
            <v>-1.587777112043143</v>
          </cell>
          <cell r="Y364">
            <v>1.0666666666666675</v>
          </cell>
          <cell r="Z364">
            <v>-3.3558894854443984</v>
          </cell>
          <cell r="AA364">
            <v>-9.7536152990461726</v>
          </cell>
          <cell r="AB364">
            <v>-7.8047263681591987</v>
          </cell>
          <cell r="AC364">
            <v>17.657822506861844</v>
          </cell>
          <cell r="AD364">
            <v>-8.9184060721062579</v>
          </cell>
          <cell r="AE364">
            <v>-1.7746388612112101</v>
          </cell>
          <cell r="AF364">
            <v>-0.53763440860215095</v>
          </cell>
          <cell r="AG364">
            <v>-5.5276381909547796</v>
          </cell>
        </row>
        <row r="365">
          <cell r="R365" t="str">
            <v>Dec 30, 2017</v>
          </cell>
          <cell r="S365">
            <v>-4.8209238445308511</v>
          </cell>
          <cell r="T365">
            <v>-9.4584847371355335E-2</v>
          </cell>
          <cell r="U365">
            <v>52.7777777777778</v>
          </cell>
          <cell r="V365">
            <v>-2.1010585180746917</v>
          </cell>
          <cell r="W365">
            <v>28.714091853714272</v>
          </cell>
          <cell r="X365">
            <v>12.907153729071544</v>
          </cell>
          <cell r="Y365">
            <v>5.2110817941952448</v>
          </cell>
          <cell r="Z365">
            <v>15.053362845434032</v>
          </cell>
          <cell r="AA365">
            <v>-0.72908471020194843</v>
          </cell>
          <cell r="AB365">
            <v>1.315345699831368</v>
          </cell>
          <cell r="AC365">
            <v>66.990668740279958</v>
          </cell>
          <cell r="AD365">
            <v>-1.4583333333333208</v>
          </cell>
          <cell r="AE365">
            <v>41.422749331927179</v>
          </cell>
          <cell r="AF365">
            <v>0</v>
          </cell>
          <cell r="AG365">
            <v>27.127659574468098</v>
          </cell>
        </row>
        <row r="366">
          <cell r="R366" t="str">
            <v>Dec 31, 2017</v>
          </cell>
          <cell r="S366">
            <v>5.5028859827677588</v>
          </cell>
          <cell r="T366">
            <v>-12.152378098202542</v>
          </cell>
          <cell r="U366">
            <v>-4.5454545454545494</v>
          </cell>
          <cell r="V366">
            <v>-11.46925619160309</v>
          </cell>
          <cell r="W366">
            <v>21.628154362162029</v>
          </cell>
          <cell r="X366">
            <v>-2.1838770558101972</v>
          </cell>
          <cell r="Y366">
            <v>0.37617554858935598</v>
          </cell>
          <cell r="Z366">
            <v>-12.627142857142863</v>
          </cell>
          <cell r="AA366">
            <v>-13.08253196660678</v>
          </cell>
          <cell r="AB366">
            <v>-10.985352862849536</v>
          </cell>
          <cell r="AC366">
            <v>-10.26775320139698</v>
          </cell>
          <cell r="AD366">
            <v>-10.042283298097262</v>
          </cell>
          <cell r="AE366">
            <v>0.43384427739491616</v>
          </cell>
          <cell r="AF366">
            <v>-10.810810810810819</v>
          </cell>
          <cell r="AG366">
            <v>-13.389121338912146</v>
          </cell>
        </row>
        <row r="367">
          <cell r="R367" t="str">
            <v>Jan 01, 2018</v>
          </cell>
          <cell r="S367">
            <v>2.1024671943757971</v>
          </cell>
          <cell r="T367">
            <v>9.4164075765446551</v>
          </cell>
          <cell r="U367">
            <v>9.5238095238095095</v>
          </cell>
          <cell r="V367">
            <v>6.7702092358742734</v>
          </cell>
          <cell r="W367">
            <v>11.868698265277072</v>
          </cell>
          <cell r="X367">
            <v>5.0027563395810297</v>
          </cell>
          <cell r="Y367">
            <v>22.423485321673951</v>
          </cell>
          <cell r="Z367">
            <v>13.36200083931482</v>
          </cell>
          <cell r="AA367">
            <v>6.2462006079027379</v>
          </cell>
          <cell r="AB367">
            <v>4.8990276738967928</v>
          </cell>
          <cell r="AC367">
            <v>40.51634665282824</v>
          </cell>
          <cell r="AD367">
            <v>3.0552291421856617</v>
          </cell>
          <cell r="AE367">
            <v>13.39516621256835</v>
          </cell>
          <cell r="AF367">
            <v>7.878787878787886</v>
          </cell>
          <cell r="AG367">
            <v>11.111111111111112</v>
          </cell>
        </row>
        <row r="368">
          <cell r="R368" t="str">
            <v>Jan 02, 2018</v>
          </cell>
          <cell r="S368">
            <v>14.469869538206678</v>
          </cell>
          <cell r="T368">
            <v>-3.4523320247728964</v>
          </cell>
          <cell r="U368">
            <v>3.0434782608695778</v>
          </cell>
          <cell r="V368">
            <v>-1.1568178875124007</v>
          </cell>
          <cell r="W368">
            <v>0.81088187055103145</v>
          </cell>
          <cell r="X368">
            <v>3.071269195432476</v>
          </cell>
          <cell r="Y368">
            <v>-1.3265306122449059</v>
          </cell>
          <cell r="Z368">
            <v>0</v>
          </cell>
          <cell r="AA368">
            <v>2.7206408239164612</v>
          </cell>
          <cell r="AB368">
            <v>22.85204991087344</v>
          </cell>
          <cell r="AC368">
            <v>-7.5154648693564763</v>
          </cell>
          <cell r="AD368">
            <v>1.5963511972634046</v>
          </cell>
          <cell r="AE368">
            <v>37.85950913096314</v>
          </cell>
          <cell r="AF368">
            <v>14.887640449438196</v>
          </cell>
          <cell r="AG368">
            <v>5.6521739130434936</v>
          </cell>
        </row>
        <row r="369">
          <cell r="R369" t="str">
            <v>Jan 03, 2018</v>
          </cell>
          <cell r="S369">
            <v>8.8507982452173088</v>
          </cell>
          <cell r="T369">
            <v>9.9317431192660592</v>
          </cell>
          <cell r="U369">
            <v>3.7974683544303738</v>
          </cell>
          <cell r="V369">
            <v>11.664264815057418</v>
          </cell>
          <cell r="W369">
            <v>7.590288625537478</v>
          </cell>
          <cell r="X369">
            <v>14.987902712339228</v>
          </cell>
          <cell r="Y369">
            <v>4.1882109617373251</v>
          </cell>
          <cell r="Z369">
            <v>10.576923076923064</v>
          </cell>
          <cell r="AA369">
            <v>6.5949980504651062</v>
          </cell>
          <cell r="AB369">
            <v>1.3058618688334176</v>
          </cell>
          <cell r="AC369">
            <v>-7.1578316861335747</v>
          </cell>
          <cell r="AD369">
            <v>4.6015712682379366</v>
          </cell>
          <cell r="AE369">
            <v>13.251595971630753</v>
          </cell>
          <cell r="AF369">
            <v>-2.2004889975550088</v>
          </cell>
          <cell r="AG369">
            <v>7.407407407407395</v>
          </cell>
        </row>
        <row r="370">
          <cell r="R370" t="str">
            <v>Jan 04, 2018</v>
          </cell>
          <cell r="S370">
            <v>1.890476981884653</v>
          </cell>
          <cell r="T370">
            <v>1.9528381247412905</v>
          </cell>
          <cell r="U370">
            <v>26.829268292682933</v>
          </cell>
          <cell r="V370">
            <v>-3.9968713335940551</v>
          </cell>
          <cell r="W370">
            <v>39.800764671705494</v>
          </cell>
          <cell r="X370">
            <v>16.046511627906987</v>
          </cell>
          <cell r="Y370">
            <v>2.233250620347409</v>
          </cell>
          <cell r="Z370">
            <v>60.000000000000014</v>
          </cell>
          <cell r="AA370">
            <v>8.2745466896587807</v>
          </cell>
          <cell r="AB370">
            <v>-1.3463191062732711</v>
          </cell>
          <cell r="AC370">
            <v>17.086021505376344</v>
          </cell>
          <cell r="AD370">
            <v>12.124463519313293</v>
          </cell>
          <cell r="AE370">
            <v>58.58668609610465</v>
          </cell>
          <cell r="AF370">
            <v>3.2499999999999973</v>
          </cell>
          <cell r="AG370">
            <v>32.950191570881238</v>
          </cell>
        </row>
        <row r="371">
          <cell r="R371" t="str">
            <v>Jan 05, 2018</v>
          </cell>
          <cell r="S371">
            <v>1.712677894221758</v>
          </cell>
          <cell r="T371">
            <v>1.3522628301256654</v>
          </cell>
          <cell r="U371">
            <v>5.7692307692307603</v>
          </cell>
          <cell r="V371">
            <v>-1.8127749714844341</v>
          </cell>
          <cell r="W371">
            <v>7.339449541284389</v>
          </cell>
          <cell r="X371">
            <v>-5.6112224448897878</v>
          </cell>
          <cell r="Y371">
            <v>-3.8349514563106926</v>
          </cell>
          <cell r="Z371">
            <v>-8.1521739130434856</v>
          </cell>
          <cell r="AA371">
            <v>-2.9029222267802486</v>
          </cell>
          <cell r="AB371">
            <v>5.0232288037166208</v>
          </cell>
          <cell r="AC371">
            <v>-8.4672605381577721</v>
          </cell>
          <cell r="AD371">
            <v>7.4641148325358966</v>
          </cell>
          <cell r="AE371">
            <v>-17.138298003471544</v>
          </cell>
          <cell r="AF371">
            <v>-1.6949152542372952</v>
          </cell>
          <cell r="AG371">
            <v>8.9337175792507093</v>
          </cell>
        </row>
        <row r="372">
          <cell r="R372" t="str">
            <v>Jan 06, 2018</v>
          </cell>
          <cell r="S372">
            <v>4.4060457843884091</v>
          </cell>
          <cell r="T372">
            <v>12.824671129144791</v>
          </cell>
          <cell r="U372">
            <v>-8.4848484848484791</v>
          </cell>
          <cell r="V372">
            <v>3.6261046342778944</v>
          </cell>
          <cell r="W372">
            <v>-14.786324786324782</v>
          </cell>
          <cell r="X372">
            <v>-3.6396724294813412</v>
          </cell>
          <cell r="Y372">
            <v>-5.6032306915699115</v>
          </cell>
          <cell r="Z372">
            <v>-6.5088757396449637</v>
          </cell>
          <cell r="AA372">
            <v>-4.2273472836622075</v>
          </cell>
          <cell r="AB372">
            <v>0.38706110035941543</v>
          </cell>
          <cell r="AC372">
            <v>22.714959365907493</v>
          </cell>
          <cell r="AD372">
            <v>-3.7399821905609967</v>
          </cell>
          <cell r="AE372">
            <v>-10.331500006085554</v>
          </cell>
          <cell r="AF372">
            <v>-7.6354679802955578</v>
          </cell>
          <cell r="AG372">
            <v>-2.9100529100529071</v>
          </cell>
        </row>
        <row r="373">
          <cell r="R373" t="str">
            <v>Jan 07, 2018</v>
          </cell>
          <cell r="S373">
            <v>10.702903002841563</v>
          </cell>
          <cell r="T373">
            <v>0.3733800631081069</v>
          </cell>
          <cell r="U373">
            <v>2.3178807947019813</v>
          </cell>
          <cell r="V373">
            <v>18.529046722985147</v>
          </cell>
          <cell r="W373">
            <v>2.3069207622868628</v>
          </cell>
          <cell r="X373">
            <v>6.0958975973140301</v>
          </cell>
          <cell r="Y373">
            <v>3.2620320855614944</v>
          </cell>
          <cell r="Z373">
            <v>5.0632911392404969</v>
          </cell>
          <cell r="AA373">
            <v>18.366764408231042</v>
          </cell>
          <cell r="AB373">
            <v>5.8661525750481829</v>
          </cell>
          <cell r="AC373">
            <v>58.36808110538793</v>
          </cell>
          <cell r="AD373">
            <v>18.13135985198889</v>
          </cell>
          <cell r="AE373">
            <v>7.0385787108255649</v>
          </cell>
          <cell r="AF373">
            <v>5.3333333333333384</v>
          </cell>
          <cell r="AG373">
            <v>29.155313351498645</v>
          </cell>
        </row>
        <row r="374">
          <cell r="R374" t="str">
            <v>Jan 08, 2018</v>
          </cell>
          <cell r="S374">
            <v>-0.40236912163862221</v>
          </cell>
          <cell r="T374">
            <v>-5.9969305027014919</v>
          </cell>
          <cell r="U374">
            <v>8.7378640776699026</v>
          </cell>
          <cell r="V374">
            <v>-2.81033609187637</v>
          </cell>
          <cell r="W374">
            <v>-2.0265686274509798</v>
          </cell>
          <cell r="X374">
            <v>0.98892405063291133</v>
          </cell>
          <cell r="Y374">
            <v>26.30761263593994</v>
          </cell>
          <cell r="Z374">
            <v>10.240963855421695</v>
          </cell>
          <cell r="AA374">
            <v>0.4822974898608014</v>
          </cell>
          <cell r="AB374">
            <v>6.9719042663891786</v>
          </cell>
          <cell r="AC374">
            <v>17.08828084667012</v>
          </cell>
          <cell r="AD374">
            <v>-2.0360219263899748</v>
          </cell>
          <cell r="AE374">
            <v>-1.941301621743474</v>
          </cell>
          <cell r="AF374">
            <v>3.0379746835443062</v>
          </cell>
          <cell r="AG374">
            <v>-3.586497890295357</v>
          </cell>
        </row>
        <row r="375">
          <cell r="R375" t="str">
            <v>Jan 09, 2018</v>
          </cell>
          <cell r="S375">
            <v>13.165524627132077</v>
          </cell>
          <cell r="T375">
            <v>-8.2088102839246915</v>
          </cell>
          <cell r="U375">
            <v>-27.380952380952383</v>
          </cell>
          <cell r="V375">
            <v>-11.510791366906476</v>
          </cell>
          <cell r="W375">
            <v>-10.121191319375303</v>
          </cell>
          <cell r="X375">
            <v>-4.8962005483755747E-2</v>
          </cell>
          <cell r="Y375">
            <v>-2.255022550225505</v>
          </cell>
          <cell r="Z375">
            <v>-8.7431693989071118</v>
          </cell>
          <cell r="AA375">
            <v>-11.921021053779873</v>
          </cell>
          <cell r="AB375">
            <v>-17.096303501945513</v>
          </cell>
          <cell r="AC375">
            <v>-12.971781305114646</v>
          </cell>
          <cell r="AD375">
            <v>-22.701838529176658</v>
          </cell>
          <cell r="AE375">
            <v>-9.7601558728188209</v>
          </cell>
          <cell r="AF375">
            <v>-5.6511056511056612</v>
          </cell>
          <cell r="AG375">
            <v>-7.002188183807446</v>
          </cell>
        </row>
        <row r="376">
          <cell r="R376" t="str">
            <v>Jan 10, 2018</v>
          </cell>
          <cell r="S376">
            <v>-3.379137365934731</v>
          </cell>
          <cell r="T376">
            <v>-3.5388165594398244</v>
          </cell>
          <cell r="U376">
            <v>-12.704918032786889</v>
          </cell>
          <cell r="V376">
            <v>-2.5686343819960018</v>
          </cell>
          <cell r="W376">
            <v>-9.1643703691333052</v>
          </cell>
          <cell r="X376">
            <v>24.659547369452337</v>
          </cell>
          <cell r="Y376">
            <v>6.5436241610738204</v>
          </cell>
          <cell r="Z376">
            <v>-7.1856287425149636</v>
          </cell>
          <cell r="AA376">
            <v>2.3630824106413071</v>
          </cell>
          <cell r="AB376">
            <v>11.850982692871806</v>
          </cell>
          <cell r="AC376">
            <v>-10.71537136487993</v>
          </cell>
          <cell r="AD376">
            <v>-3.5160289555325734</v>
          </cell>
          <cell r="AE376">
            <v>-6.2833385878928532</v>
          </cell>
          <cell r="AF376">
            <v>-7.2916666666666616</v>
          </cell>
          <cell r="AG376">
            <v>8.4705882352941249</v>
          </cell>
        </row>
        <row r="377">
          <cell r="R377" t="str">
            <v>Jan 11, 2018</v>
          </cell>
          <cell r="S377">
            <v>-8.0337946520998127</v>
          </cell>
          <cell r="T377">
            <v>2.6027350310175872</v>
          </cell>
          <cell r="U377">
            <v>-7.0422535211267565</v>
          </cell>
          <cell r="V377">
            <v>1.3907364856693745</v>
          </cell>
          <cell r="W377">
            <v>-2.9845367900847304</v>
          </cell>
          <cell r="X377">
            <v>-3.2536938069789381</v>
          </cell>
          <cell r="Y377">
            <v>-7.6377952755905429</v>
          </cell>
          <cell r="Z377">
            <v>-6.4516129032258123</v>
          </cell>
          <cell r="AA377">
            <v>-1.735027223230494</v>
          </cell>
          <cell r="AB377">
            <v>-3.1995803829006189</v>
          </cell>
          <cell r="AC377">
            <v>-3.1492935368552364</v>
          </cell>
          <cell r="AD377">
            <v>21.436227224008576</v>
          </cell>
          <cell r="AE377">
            <v>-4.2263811133859441</v>
          </cell>
          <cell r="AF377">
            <v>6.1797752808988697</v>
          </cell>
          <cell r="AG377">
            <v>37.960954446854664</v>
          </cell>
        </row>
        <row r="378">
          <cell r="R378" t="str">
            <v>Jan 12, 2018</v>
          </cell>
          <cell r="S378">
            <v>10.24044747300702</v>
          </cell>
          <cell r="T378">
            <v>-10.116780908860123</v>
          </cell>
          <cell r="U378">
            <v>-2.0202020202020221</v>
          </cell>
          <cell r="V378">
            <v>-8.6394720101781246</v>
          </cell>
          <cell r="W378">
            <v>-12.097326416700987</v>
          </cell>
          <cell r="X378">
            <v>-11.299756295694554</v>
          </cell>
          <cell r="Y378">
            <v>-7.5021312872975345</v>
          </cell>
          <cell r="Z378">
            <v>-9.6551724137930961</v>
          </cell>
          <cell r="AA378">
            <v>-11.687352245862881</v>
          </cell>
          <cell r="AB378">
            <v>-10.430777567054983</v>
          </cell>
          <cell r="AC378">
            <v>-0.9081321771736649</v>
          </cell>
          <cell r="AD378">
            <v>0.61782877316858154</v>
          </cell>
          <cell r="AE378">
            <v>-0.85614433465202444</v>
          </cell>
          <cell r="AF378">
            <v>-10.582010582010581</v>
          </cell>
          <cell r="AG378">
            <v>2.0440251572327028</v>
          </cell>
        </row>
        <row r="379">
          <cell r="R379" t="str">
            <v>Jan 13, 2018</v>
          </cell>
          <cell r="S379">
            <v>9.6779767514923059</v>
          </cell>
          <cell r="T379">
            <v>3.7052453192011239</v>
          </cell>
          <cell r="U379">
            <v>5.6701030927834992</v>
          </cell>
          <cell r="V379">
            <v>3.085425823578051</v>
          </cell>
          <cell r="W379">
            <v>31.855544009577891</v>
          </cell>
          <cell r="X379">
            <v>13.700888359739912</v>
          </cell>
          <cell r="Y379">
            <v>5.2073732718893968</v>
          </cell>
          <cell r="Z379">
            <v>11.450381679389306</v>
          </cell>
          <cell r="AA379">
            <v>9.5979030728905297</v>
          </cell>
          <cell r="AB379">
            <v>9.4373865698729507</v>
          </cell>
          <cell r="AC379">
            <v>8.2776562407624182E-2</v>
          </cell>
          <cell r="AD379">
            <v>22.105263157894733</v>
          </cell>
          <cell r="AE379">
            <v>22.006964127229523</v>
          </cell>
          <cell r="AF379">
            <v>9.4674556213017844</v>
          </cell>
          <cell r="AG379">
            <v>-3.852080123266564</v>
          </cell>
        </row>
        <row r="380">
          <cell r="R380" t="str">
            <v>Jan 14, 2018</v>
          </cell>
          <cell r="S380">
            <v>-2.1232866902507905</v>
          </cell>
          <cell r="T380">
            <v>2.9987672371778307</v>
          </cell>
          <cell r="U380">
            <v>-1.4634146341463321</v>
          </cell>
          <cell r="V380">
            <v>10.005065856129683</v>
          </cell>
          <cell r="W380">
            <v>-3.8640302590989801</v>
          </cell>
          <cell r="X380">
            <v>13.217881594844942</v>
          </cell>
          <cell r="Y380">
            <v>12.658782303985987</v>
          </cell>
          <cell r="Z380">
            <v>3.4246575342465784</v>
          </cell>
          <cell r="AA380">
            <v>6.9458579279462533</v>
          </cell>
          <cell r="AB380">
            <v>18.546158098396909</v>
          </cell>
          <cell r="AC380">
            <v>31.588586282270928</v>
          </cell>
          <cell r="AD380">
            <v>16.163793103448288</v>
          </cell>
          <cell r="AE380">
            <v>-1.4159943565548703</v>
          </cell>
          <cell r="AF380">
            <v>6.2162162162162158</v>
          </cell>
          <cell r="AG380">
            <v>-5.6089743589743675</v>
          </cell>
        </row>
        <row r="381">
          <cell r="R381" t="str">
            <v>Jan 15, 2018</v>
          </cell>
          <cell r="S381">
            <v>-5.4764151978752764</v>
          </cell>
          <cell r="T381">
            <v>-4.1994878503632371</v>
          </cell>
          <cell r="U381">
            <v>-7.9207920792079172</v>
          </cell>
          <cell r="V381">
            <v>-8.9377542405403307</v>
          </cell>
          <cell r="W381">
            <v>-9.7736747996793447</v>
          </cell>
          <cell r="X381">
            <v>21.015936254980073</v>
          </cell>
          <cell r="Y381">
            <v>-7.8538102643856904</v>
          </cell>
          <cell r="Z381">
            <v>-7.9470198675496757</v>
          </cell>
          <cell r="AA381">
            <v>-5.7857924537279324</v>
          </cell>
          <cell r="AB381">
            <v>-0.48962462112380706</v>
          </cell>
          <cell r="AC381">
            <v>-9.7063841249887783</v>
          </cell>
          <cell r="AD381">
            <v>-17.006802721088444</v>
          </cell>
          <cell r="AE381">
            <v>-6.9464651784146954</v>
          </cell>
          <cell r="AF381">
            <v>-5.3435114503816781</v>
          </cell>
          <cell r="AG381">
            <v>2.8862478777589122</v>
          </cell>
        </row>
        <row r="382">
          <cell r="R382" t="str">
            <v>Jan 16, 2018</v>
          </cell>
          <cell r="S382">
            <v>-18.439996284599665</v>
          </cell>
          <cell r="T382">
            <v>0.49973487902494385</v>
          </cell>
          <cell r="U382">
            <v>-9.6774193548387171</v>
          </cell>
          <cell r="V382">
            <v>-1.8837709132285385</v>
          </cell>
          <cell r="W382">
            <v>-1.902581302677568</v>
          </cell>
          <cell r="X382">
            <v>10.505584950029398</v>
          </cell>
          <cell r="Y382">
            <v>-5.0632911392405031</v>
          </cell>
          <cell r="Z382">
            <v>-0.71942446043165531</v>
          </cell>
          <cell r="AA382">
            <v>5.0275238624311971</v>
          </cell>
          <cell r="AB382">
            <v>-5.1312089971883736</v>
          </cell>
          <cell r="AC382">
            <v>-4.3605807478122562</v>
          </cell>
          <cell r="AD382">
            <v>-3.4277198211624373</v>
          </cell>
          <cell r="AE382">
            <v>-4.0586471069729271</v>
          </cell>
          <cell r="AF382">
            <v>-6.7204301075268811</v>
          </cell>
          <cell r="AG382">
            <v>0.66006600660066073</v>
          </cell>
        </row>
        <row r="383">
          <cell r="R383" t="str">
            <v>Jan 17, 2018</v>
          </cell>
          <cell r="S383">
            <v>-3.7430363769230088</v>
          </cell>
          <cell r="T383">
            <v>-17.382065755523595</v>
          </cell>
          <cell r="U383">
            <v>-29.761904761904763</v>
          </cell>
          <cell r="V383">
            <v>-18.327463276350827</v>
          </cell>
          <cell r="W383">
            <v>-20.047884953133469</v>
          </cell>
          <cell r="X383">
            <v>-23.003670798531687</v>
          </cell>
          <cell r="Y383">
            <v>-23.111111111111107</v>
          </cell>
          <cell r="Z383">
            <v>-29.24108695652173</v>
          </cell>
          <cell r="AA383">
            <v>-23.3212319380665</v>
          </cell>
          <cell r="AB383">
            <v>-29.908619412200547</v>
          </cell>
          <cell r="AC383">
            <v>-26.124252664413831</v>
          </cell>
          <cell r="AD383">
            <v>-21.296296296296308</v>
          </cell>
          <cell r="AE383">
            <v>-26.35702704639262</v>
          </cell>
          <cell r="AF383">
            <v>-25.07204610951009</v>
          </cell>
          <cell r="AG383">
            <v>-19.999999999999996</v>
          </cell>
        </row>
        <row r="384">
          <cell r="R384" t="str">
            <v>Jan 18, 2018</v>
          </cell>
          <cell r="S384">
            <v>2.1720483115602636</v>
          </cell>
          <cell r="T384">
            <v>-2.0321753811969199</v>
          </cell>
          <cell r="U384">
            <v>11.016949152542383</v>
          </cell>
          <cell r="V384">
            <v>-1.6828819353142346</v>
          </cell>
          <cell r="W384">
            <v>1.1491324626716317</v>
          </cell>
          <cell r="X384">
            <v>-1.4717059351896604</v>
          </cell>
          <cell r="Y384">
            <v>5.375722543352599</v>
          </cell>
          <cell r="Z384">
            <v>5.4816671838340625</v>
          </cell>
          <cell r="AA384">
            <v>0.52362587401624683</v>
          </cell>
          <cell r="AB384">
            <v>3.0303030303030285</v>
          </cell>
          <cell r="AC384">
            <v>-10.457424349049965</v>
          </cell>
          <cell r="AD384">
            <v>0</v>
          </cell>
          <cell r="AE384">
            <v>8.5028872436326779</v>
          </cell>
          <cell r="AF384">
            <v>4.6153846153846194</v>
          </cell>
          <cell r="AG384">
            <v>-1.0245901639344226</v>
          </cell>
        </row>
        <row r="385">
          <cell r="R385" t="str">
            <v>Jan 19, 2018</v>
          </cell>
          <cell r="S385">
            <v>0.27212722430230596</v>
          </cell>
          <cell r="T385">
            <v>2.0627210058220524</v>
          </cell>
          <cell r="U385">
            <v>20.610687022900763</v>
          </cell>
          <cell r="V385">
            <v>2.2679860925381168</v>
          </cell>
          <cell r="W385">
            <v>2.8907246216111262</v>
          </cell>
          <cell r="X385">
            <v>-0.94670406732117418</v>
          </cell>
          <cell r="Y385">
            <v>-3.346132748217221</v>
          </cell>
          <cell r="Z385">
            <v>3.8834951456310711</v>
          </cell>
          <cell r="AA385">
            <v>-2.0180910792264588</v>
          </cell>
          <cell r="AB385">
            <v>2.7017783857729234</v>
          </cell>
          <cell r="AC385">
            <v>8.6843759823954709</v>
          </cell>
          <cell r="AD385">
            <v>1.764705882352956</v>
          </cell>
          <cell r="AE385">
            <v>4.9726602741897148</v>
          </cell>
          <cell r="AF385">
            <v>1.102941176470581</v>
          </cell>
          <cell r="AG385">
            <v>12.62939958592133</v>
          </cell>
        </row>
        <row r="386">
          <cell r="R386" t="str">
            <v>Jan 20, 2018</v>
          </cell>
          <cell r="S386">
            <v>11.168318737368896</v>
          </cell>
          <cell r="T386">
            <v>1.9807870653904833</v>
          </cell>
          <cell r="U386">
            <v>-1.2658227848101276</v>
          </cell>
          <cell r="V386">
            <v>1.668497306344473</v>
          </cell>
          <cell r="W386">
            <v>1.0807581934403252</v>
          </cell>
          <cell r="X386">
            <v>-0.5380530973451263</v>
          </cell>
          <cell r="Y386">
            <v>5.7321225879682061</v>
          </cell>
          <cell r="Z386">
            <v>2.8037383177570119</v>
          </cell>
          <cell r="AA386">
            <v>17.034348836468975</v>
          </cell>
          <cell r="AB386">
            <v>6.8598068598068673</v>
          </cell>
          <cell r="AC386">
            <v>9.2197555860872082</v>
          </cell>
          <cell r="AD386">
            <v>8.381502890173401</v>
          </cell>
          <cell r="AE386">
            <v>1.3077933197845717</v>
          </cell>
          <cell r="AF386">
            <v>-1.4545454545454559</v>
          </cell>
          <cell r="AG386">
            <v>9.9264705882352935</v>
          </cell>
        </row>
        <row r="387">
          <cell r="R387" t="str">
            <v>Jan 21, 2018</v>
          </cell>
          <cell r="S387">
            <v>-9.139072847682133</v>
          </cell>
          <cell r="T387">
            <v>10.578061460853451</v>
          </cell>
          <cell r="U387">
            <v>1.282051282051283</v>
          </cell>
          <cell r="V387">
            <v>8.6737318654182598</v>
          </cell>
          <cell r="W387">
            <v>7.5890545323837362</v>
          </cell>
          <cell r="X387">
            <v>6.9328777848957079</v>
          </cell>
          <cell r="Y387">
            <v>5.958132045088564</v>
          </cell>
          <cell r="Z387">
            <v>10.909090909090899</v>
          </cell>
          <cell r="AA387">
            <v>4.5941682080295907</v>
          </cell>
          <cell r="AB387">
            <v>10.595200997195382</v>
          </cell>
          <cell r="AC387">
            <v>11.016949152542383</v>
          </cell>
          <cell r="AD387">
            <v>39.200000000000003</v>
          </cell>
          <cell r="AE387">
            <v>4.7841945288753802</v>
          </cell>
          <cell r="AF387">
            <v>11.070110701107005</v>
          </cell>
          <cell r="AG387">
            <v>36.622073578595305</v>
          </cell>
        </row>
        <row r="388">
          <cell r="R388" t="str">
            <v>Jan 22, 2018</v>
          </cell>
          <cell r="S388">
            <v>-4.4131938489681533</v>
          </cell>
          <cell r="T388">
            <v>-9.7453682152499788</v>
          </cell>
          <cell r="U388">
            <v>-12.025316455696213</v>
          </cell>
          <cell r="V388">
            <v>-9.2075364514296609</v>
          </cell>
          <cell r="W388">
            <v>-12.940142215854964</v>
          </cell>
          <cell r="X388">
            <v>-11.935032949477453</v>
          </cell>
          <cell r="Y388">
            <v>-13.171225937183374</v>
          </cell>
          <cell r="Z388">
            <v>-11.475409836065566</v>
          </cell>
          <cell r="AA388">
            <v>-9.2632564429303166</v>
          </cell>
          <cell r="AB388">
            <v>-13.806706114398427</v>
          </cell>
          <cell r="AC388">
            <v>-22.47733778625954</v>
          </cell>
          <cell r="AD388">
            <v>-13.53767560664113</v>
          </cell>
          <cell r="AE388">
            <v>-12.809279363409919</v>
          </cell>
          <cell r="AF388">
            <v>-7.6411960132890373</v>
          </cell>
          <cell r="AG388">
            <v>-1.4687882496939928</v>
          </cell>
        </row>
        <row r="389">
          <cell r="R389" t="str">
            <v>Jan 23, 2018</v>
          </cell>
          <cell r="S389">
            <v>-1.697466259992422</v>
          </cell>
          <cell r="T389">
            <v>-5.9193164332808994</v>
          </cell>
          <cell r="U389">
            <v>-2.8776978417266057</v>
          </cell>
          <cell r="V389">
            <v>-6.0013556494082021</v>
          </cell>
          <cell r="W389">
            <v>-7.8776161292263351</v>
          </cell>
          <cell r="X389">
            <v>-6.749811035525326</v>
          </cell>
          <cell r="Y389">
            <v>-8.6347724620770165</v>
          </cell>
          <cell r="Z389">
            <v>-8.6026851851851873</v>
          </cell>
          <cell r="AA389">
            <v>-9.6299905419735801</v>
          </cell>
          <cell r="AB389">
            <v>-4.2824452435436378</v>
          </cell>
          <cell r="AC389">
            <v>-17.001307792907152</v>
          </cell>
          <cell r="AD389">
            <v>0.22156573116692127</v>
          </cell>
          <cell r="AE389">
            <v>1.9613608899744752</v>
          </cell>
          <cell r="AF389">
            <v>-11.151079136690635</v>
          </cell>
          <cell r="AG389">
            <v>2.8571428571428403</v>
          </cell>
        </row>
        <row r="390">
          <cell r="R390" t="str">
            <v>Jan 24, 2018</v>
          </cell>
          <cell r="S390">
            <v>7.3562961986554809</v>
          </cell>
          <cell r="T390">
            <v>-0.3755310886746801</v>
          </cell>
          <cell r="U390">
            <v>0</v>
          </cell>
          <cell r="V390">
            <v>-1.0261814954515167</v>
          </cell>
          <cell r="W390">
            <v>-0.55918677862168731</v>
          </cell>
          <cell r="X390">
            <v>-0.64845586447273351</v>
          </cell>
          <cell r="Y390">
            <v>2.490421455938701</v>
          </cell>
          <cell r="Z390">
            <v>-4.0397491214082617</v>
          </cell>
          <cell r="AA390">
            <v>-2.023405537407629</v>
          </cell>
          <cell r="AB390">
            <v>-2.7663934426229586</v>
          </cell>
          <cell r="AC390">
            <v>-3.5684493465566729</v>
          </cell>
          <cell r="AD390">
            <v>-4.1267501842299223</v>
          </cell>
          <cell r="AE390">
            <v>2.4162226680335697</v>
          </cell>
          <cell r="AF390">
            <v>2.024291497975701</v>
          </cell>
          <cell r="AG390">
            <v>-7.1256038647342876</v>
          </cell>
        </row>
        <row r="391">
          <cell r="R391" t="str">
            <v>Jan 25, 2018</v>
          </cell>
          <cell r="S391">
            <v>-0.25973290013033867</v>
          </cell>
          <cell r="T391">
            <v>4.7535631087550776</v>
          </cell>
          <cell r="U391">
            <v>0.74074074074074137</v>
          </cell>
          <cell r="V391">
            <v>1.7541893179398058</v>
          </cell>
          <cell r="W391">
            <v>11.709554483828542</v>
          </cell>
          <cell r="X391">
            <v>12.670310842783715</v>
          </cell>
          <cell r="Y391">
            <v>12.461059190031152</v>
          </cell>
          <cell r="Z391">
            <v>2.7629418875334473</v>
          </cell>
          <cell r="AA391">
            <v>4.2857605282750164</v>
          </cell>
          <cell r="AB391">
            <v>4.9877063575693779</v>
          </cell>
          <cell r="AC391">
            <v>14.888504421376389</v>
          </cell>
          <cell r="AD391">
            <v>7.3020753266718001</v>
          </cell>
          <cell r="AE391">
            <v>16.720073502056461</v>
          </cell>
          <cell r="AF391">
            <v>-2.3809523809523832</v>
          </cell>
          <cell r="AG391">
            <v>-2.2106631989596983</v>
          </cell>
        </row>
        <row r="392">
          <cell r="R392" t="str">
            <v>Jan 26, 2018</v>
          </cell>
          <cell r="S392">
            <v>-8.1437080385964408E-2</v>
          </cell>
          <cell r="T392">
            <v>-1.4507472617911583</v>
          </cell>
          <cell r="U392">
            <v>-3.676470588235297</v>
          </cell>
          <cell r="V392">
            <v>-0.95836087243886814</v>
          </cell>
          <cell r="W392">
            <v>0.72552543390901203</v>
          </cell>
          <cell r="X392">
            <v>-0.25343953656770046</v>
          </cell>
          <cell r="Y392">
            <v>-0.66481994459834348</v>
          </cell>
          <cell r="Z392">
            <v>-2.9233007255086894</v>
          </cell>
          <cell r="AA392">
            <v>-1.7289008908340295</v>
          </cell>
          <cell r="AB392">
            <v>-2.6430244228839048</v>
          </cell>
          <cell r="AC392">
            <v>22.956579938090854</v>
          </cell>
          <cell r="AD392">
            <v>2.2922636103151754</v>
          </cell>
          <cell r="AE392">
            <v>6.0401892710037455</v>
          </cell>
          <cell r="AF392">
            <v>-4.065040650406508</v>
          </cell>
          <cell r="AG392">
            <v>-7.7127659574467975</v>
          </cell>
        </row>
        <row r="393">
          <cell r="R393" t="str">
            <v>Jan 27, 2018</v>
          </cell>
          <cell r="S393">
            <v>4.918638702768261</v>
          </cell>
          <cell r="T393">
            <v>-0.72050461975835434</v>
          </cell>
          <cell r="U393">
            <v>-6.8702290076335926</v>
          </cell>
          <cell r="V393">
            <v>-1.7573128684239776</v>
          </cell>
          <cell r="W393">
            <v>-1.6447311339432131</v>
          </cell>
          <cell r="X393">
            <v>0.28312159709617885</v>
          </cell>
          <cell r="Y393">
            <v>-7.4177356385945252</v>
          </cell>
          <cell r="Z393">
            <v>-10.762373125656786</v>
          </cell>
          <cell r="AA393">
            <v>2.7511054958938659</v>
          </cell>
          <cell r="AB393">
            <v>-1.1683848797250853</v>
          </cell>
          <cell r="AC393">
            <v>-0.97979179424372165</v>
          </cell>
          <cell r="AD393">
            <v>0.42016806722689426</v>
          </cell>
          <cell r="AE393">
            <v>4.8711063283529583</v>
          </cell>
          <cell r="AF393">
            <v>0.84745762711864492</v>
          </cell>
          <cell r="AG393">
            <v>5.0432276657060466</v>
          </cell>
        </row>
        <row r="394">
          <cell r="R394" t="str">
            <v>Jan 28, 2018</v>
          </cell>
          <cell r="S394">
            <v>12.550245241944959</v>
          </cell>
          <cell r="T394">
            <v>2.6881672319215353</v>
          </cell>
          <cell r="U394">
            <v>0</v>
          </cell>
          <cell r="V394">
            <v>2.6944412996716807</v>
          </cell>
          <cell r="W394">
            <v>-0.46786008144646035</v>
          </cell>
          <cell r="X394">
            <v>1.6143043289416668</v>
          </cell>
          <cell r="Y394">
            <v>-3.2530120481927871</v>
          </cell>
          <cell r="Z394">
            <v>25.706506141830143</v>
          </cell>
          <cell r="AA394">
            <v>-0.72238787617965106</v>
          </cell>
          <cell r="AB394">
            <v>2.9902642559109855</v>
          </cell>
          <cell r="AC394">
            <v>7.0638356352642067</v>
          </cell>
          <cell r="AD394">
            <v>0</v>
          </cell>
          <cell r="AE394">
            <v>-2.4670029058028975</v>
          </cell>
          <cell r="AF394">
            <v>3.3613445378151292</v>
          </cell>
          <cell r="AG394">
            <v>-3.9780521262002746</v>
          </cell>
        </row>
        <row r="395">
          <cell r="R395" t="str">
            <v>Jan 29, 2018</v>
          </cell>
          <cell r="S395">
            <v>-5.108305711832176</v>
          </cell>
          <cell r="T395">
            <v>2.4417662283339063</v>
          </cell>
          <cell r="U395">
            <v>14.754098360655732</v>
          </cell>
          <cell r="V395">
            <v>6.7963840811376999</v>
          </cell>
          <cell r="W395">
            <v>7.8659597782647923</v>
          </cell>
          <cell r="X395">
            <v>8.3422383700220912</v>
          </cell>
          <cell r="Y395">
            <v>6.7870485678704853</v>
          </cell>
          <cell r="Z395">
            <v>-2.8301886792452855</v>
          </cell>
          <cell r="AA395">
            <v>2.730988357691353</v>
          </cell>
          <cell r="AB395">
            <v>12.12018906144497</v>
          </cell>
          <cell r="AC395">
            <v>-4.5760862589050735</v>
          </cell>
          <cell r="AD395">
            <v>4.8117154811715439</v>
          </cell>
          <cell r="AE395">
            <v>2.7091356613564153</v>
          </cell>
          <cell r="AF395">
            <v>2.4390243902439046</v>
          </cell>
          <cell r="AG395">
            <v>-3.4285714285714315</v>
          </cell>
        </row>
        <row r="396">
          <cell r="R396" t="str">
            <v>Jan 30, 2018</v>
          </cell>
          <cell r="S396">
            <v>-9.4074562738928744</v>
          </cell>
          <cell r="T396">
            <v>-3.816936753009236</v>
          </cell>
          <cell r="U396">
            <v>-4.9999999999999893</v>
          </cell>
          <cell r="V396">
            <v>-6.3483870967741991</v>
          </cell>
          <cell r="W396">
            <v>-6.6590675154211478</v>
          </cell>
          <cell r="X396">
            <v>11.033666491320357</v>
          </cell>
          <cell r="Y396">
            <v>-1.5160349854227291</v>
          </cell>
          <cell r="Z396">
            <v>-9.1522330097087394</v>
          </cell>
          <cell r="AA396">
            <v>-4.346253541503394</v>
          </cell>
          <cell r="AB396">
            <v>-4.3360433604336075</v>
          </cell>
          <cell r="AC396">
            <v>-9.3220338983050937</v>
          </cell>
          <cell r="AD396">
            <v>-6.6533599467731204</v>
          </cell>
          <cell r="AE396">
            <v>-6.6030458329249671</v>
          </cell>
          <cell r="AF396">
            <v>2.7777777777777715</v>
          </cell>
          <cell r="AG396">
            <v>-4.7337278106508789</v>
          </cell>
        </row>
        <row r="397">
          <cell r="R397" t="str">
            <v>Jan 31, 2018</v>
          </cell>
          <cell r="S397">
            <v>4.404694108091439</v>
          </cell>
          <cell r="T397">
            <v>-10.600700463437919</v>
          </cell>
          <cell r="U397">
            <v>-15.037593984962419</v>
          </cell>
          <cell r="V397">
            <v>-8.9005235602094128</v>
          </cell>
          <cell r="W397">
            <v>-15.557163183679869</v>
          </cell>
          <cell r="X397">
            <v>-13.893165936278578</v>
          </cell>
          <cell r="Y397">
            <v>-11.78211959739491</v>
          </cell>
          <cell r="Z397">
            <v>-16.036322365805592</v>
          </cell>
          <cell r="AA397">
            <v>-13.379127804386197</v>
          </cell>
          <cell r="AB397">
            <v>-14.353163361661942</v>
          </cell>
          <cell r="AC397">
            <v>-17.074618009197447</v>
          </cell>
          <cell r="AD397">
            <v>-18.317890235210253</v>
          </cell>
          <cell r="AE397">
            <v>-17.280745255411443</v>
          </cell>
          <cell r="AF397">
            <v>-14.285714285714272</v>
          </cell>
          <cell r="AG397">
            <v>-8.8509316770186377</v>
          </cell>
        </row>
        <row r="398">
          <cell r="R398" t="str">
            <v>Feb 01, 2018</v>
          </cell>
          <cell r="S398">
            <v>-7.2895708703311231</v>
          </cell>
          <cell r="T398">
            <v>1.277180902633491</v>
          </cell>
          <cell r="U398">
            <v>2.6548672566371709</v>
          </cell>
          <cell r="V398">
            <v>-0.98003629764065603</v>
          </cell>
          <cell r="W398">
            <v>-2.2149439535403799</v>
          </cell>
          <cell r="X398">
            <v>0.38514442916093689</v>
          </cell>
          <cell r="Y398">
            <v>6.3758389261744917</v>
          </cell>
          <cell r="Z398">
            <v>0.74827377732522571</v>
          </cell>
          <cell r="AA398">
            <v>-0.37104401600581371</v>
          </cell>
          <cell r="AB398">
            <v>5.7331863285556741</v>
          </cell>
          <cell r="AC398">
            <v>5.1341681574239795</v>
          </cell>
          <cell r="AD398">
            <v>6.8062827225130835</v>
          </cell>
          <cell r="AE398">
            <v>10.66087479615576</v>
          </cell>
          <cell r="AF398">
            <v>4.0540540540540473</v>
          </cell>
          <cell r="AG398">
            <v>7.8364565587734241</v>
          </cell>
        </row>
        <row r="399">
          <cell r="R399" t="str">
            <v>Feb 02, 2018</v>
          </cell>
          <cell r="S399">
            <v>-11.670637255374762</v>
          </cell>
          <cell r="T399">
            <v>-10.696375020757413</v>
          </cell>
          <cell r="U399">
            <v>-17.186034482758615</v>
          </cell>
          <cell r="V399">
            <v>-12.903225806451616</v>
          </cell>
          <cell r="W399">
            <v>-18.69543643101925</v>
          </cell>
          <cell r="X399">
            <v>-13.921622362291043</v>
          </cell>
          <cell r="Y399">
            <v>-11.861198738170341</v>
          </cell>
          <cell r="Z399">
            <v>-22.476672469597769</v>
          </cell>
          <cell r="AA399">
            <v>-12.063677523002772</v>
          </cell>
          <cell r="AB399">
            <v>-13.277719847062913</v>
          </cell>
          <cell r="AC399">
            <v>-11.698145312234132</v>
          </cell>
          <cell r="AD399">
            <v>-16.911764705882355</v>
          </cell>
          <cell r="AE399">
            <v>-15.854587544422136</v>
          </cell>
          <cell r="AF399">
            <v>-17.748917748917755</v>
          </cell>
          <cell r="AG399">
            <v>-16.745655608214857</v>
          </cell>
        </row>
        <row r="400">
          <cell r="R400" t="str">
            <v>Feb 03, 2018</v>
          </cell>
          <cell r="S400">
            <v>5.2664912261544696</v>
          </cell>
          <cell r="T400">
            <v>-3.1738253477250735</v>
          </cell>
          <cell r="U400">
            <v>-7.1462626035505403</v>
          </cell>
          <cell r="V400">
            <v>-7.8282828282828252</v>
          </cell>
          <cell r="W400">
            <v>-4.4092404520097226</v>
          </cell>
          <cell r="X400">
            <v>-3.6692136262336832</v>
          </cell>
          <cell r="Y400">
            <v>-4.4380816034359407</v>
          </cell>
          <cell r="Z400">
            <v>-4.7430166596321364</v>
          </cell>
          <cell r="AA400">
            <v>-1.7978741072911528</v>
          </cell>
          <cell r="AB400">
            <v>-7.2144288577154336</v>
          </cell>
          <cell r="AC400">
            <v>1.9269679159838154E-2</v>
          </cell>
          <cell r="AD400">
            <v>-3.9331366764995117</v>
          </cell>
          <cell r="AE400">
            <v>-10.797276125224416</v>
          </cell>
          <cell r="AF400">
            <v>-4.7368421052631504</v>
          </cell>
          <cell r="AG400">
            <v>-6.4516129032258043</v>
          </cell>
        </row>
        <row r="401">
          <cell r="R401" t="str">
            <v>Feb 04, 2018</v>
          </cell>
          <cell r="S401">
            <v>-13.416734092653684</v>
          </cell>
          <cell r="T401">
            <v>3.655395543666375</v>
          </cell>
          <cell r="U401">
            <v>2.4020394801747038</v>
          </cell>
          <cell r="V401">
            <v>22.054794520547937</v>
          </cell>
          <cell r="W401">
            <v>8.2052049430748273</v>
          </cell>
          <cell r="X401">
            <v>0.98322729901677086</v>
          </cell>
          <cell r="Y401">
            <v>5.5430711610486911</v>
          </cell>
          <cell r="Z401">
            <v>7.3112941248926537</v>
          </cell>
          <cell r="AA401">
            <v>6.5367214916916874</v>
          </cell>
          <cell r="AB401">
            <v>4.4924406047516321</v>
          </cell>
          <cell r="AC401">
            <v>4.4697042674116174</v>
          </cell>
          <cell r="AD401">
            <v>0</v>
          </cell>
          <cell r="AE401">
            <v>4.9316418278113163</v>
          </cell>
          <cell r="AF401">
            <v>9.3922651933701609</v>
          </cell>
          <cell r="AG401">
            <v>11.764705882352944</v>
          </cell>
        </row>
        <row r="402">
          <cell r="R402" t="str">
            <v>Feb 05, 2018</v>
          </cell>
          <cell r="S402">
            <v>-16.381128096995244</v>
          </cell>
          <cell r="T402">
            <v>-9.8647514631036302</v>
          </cell>
          <cell r="U402">
            <v>-9.5766669805061841</v>
          </cell>
          <cell r="V402">
            <v>-7.2639980047387489</v>
          </cell>
          <cell r="W402">
            <v>-11.252578567065793</v>
          </cell>
          <cell r="X402">
            <v>-11.978399607265587</v>
          </cell>
          <cell r="Y402">
            <v>-15.400993612491128</v>
          </cell>
          <cell r="Z402">
            <v>-12.481208281588023</v>
          </cell>
          <cell r="AA402">
            <v>-13.069016152716596</v>
          </cell>
          <cell r="AB402">
            <v>-14.179412980570483</v>
          </cell>
          <cell r="AC402">
            <v>-12.438911940986637</v>
          </cell>
          <cell r="AD402">
            <v>-11.156601842374615</v>
          </cell>
          <cell r="AE402">
            <v>-10.042726013569032</v>
          </cell>
          <cell r="AF402">
            <v>-11.616161616161616</v>
          </cell>
          <cell r="AG402">
            <v>-18.330308529945547</v>
          </cell>
        </row>
        <row r="403">
          <cell r="R403" t="str">
            <v>Feb 06, 2018</v>
          </cell>
          <cell r="S403">
            <v>13.635647252668523</v>
          </cell>
          <cell r="T403">
            <v>-14.736522645437912</v>
          </cell>
          <cell r="U403">
            <v>-14.628370238624214</v>
          </cell>
          <cell r="V403">
            <v>-14.260740939958312</v>
          </cell>
          <cell r="W403">
            <v>-13.98151899523172</v>
          </cell>
          <cell r="X403">
            <v>-21.853504368841797</v>
          </cell>
          <cell r="Y403">
            <v>-21.895973154362412</v>
          </cell>
          <cell r="Z403">
            <v>-16.943968814893076</v>
          </cell>
          <cell r="AA403">
            <v>-17.42604090577063</v>
          </cell>
          <cell r="AB403">
            <v>-19.315992292870913</v>
          </cell>
          <cell r="AC403">
            <v>-20.197978096040433</v>
          </cell>
          <cell r="AD403">
            <v>-17.396313364055295</v>
          </cell>
          <cell r="AE403">
            <v>-12.122675115020975</v>
          </cell>
          <cell r="AF403">
            <v>-15.428571428571429</v>
          </cell>
          <cell r="AG403">
            <v>-20.444444444444443</v>
          </cell>
        </row>
        <row r="404">
          <cell r="R404" t="str">
            <v>Feb 07, 2018</v>
          </cell>
          <cell r="S404">
            <v>-4.5453399233407241</v>
          </cell>
          <cell r="T404">
            <v>9.9796504413797944</v>
          </cell>
          <cell r="U404">
            <v>9.8500824681154082</v>
          </cell>
          <cell r="V404">
            <v>11.731493099121701</v>
          </cell>
          <cell r="W404">
            <v>10.886781458233331</v>
          </cell>
          <cell r="X404">
            <v>25.050553110503156</v>
          </cell>
          <cell r="Y404">
            <v>21.589688506981737</v>
          </cell>
          <cell r="Z404">
            <v>27.667497878107998</v>
          </cell>
          <cell r="AA404">
            <v>16.509094930060257</v>
          </cell>
          <cell r="AB404">
            <v>14.507462686567163</v>
          </cell>
          <cell r="AC404">
            <v>16.91739245183425</v>
          </cell>
          <cell r="AD404">
            <v>16.457461645746161</v>
          </cell>
          <cell r="AE404">
            <v>9.5676757597895179</v>
          </cell>
          <cell r="AF404">
            <v>9.4594594594594685</v>
          </cell>
          <cell r="AG404">
            <v>15.642458100558647</v>
          </cell>
        </row>
        <row r="405">
          <cell r="R405" t="str">
            <v>Feb 08, 2018</v>
          </cell>
          <cell r="S405">
            <v>8.0230361789530544</v>
          </cell>
          <cell r="T405">
            <v>-1.5167320182219319</v>
          </cell>
          <cell r="U405">
            <v>-5.8514593790667444</v>
          </cell>
          <cell r="V405">
            <v>-2.9056709713643927</v>
          </cell>
          <cell r="W405">
            <v>-6.2088344446955528</v>
          </cell>
          <cell r="X405">
            <v>-1.0177875011889976</v>
          </cell>
          <cell r="Y405">
            <v>-3.8869257950529992</v>
          </cell>
          <cell r="Z405">
            <v>-7.8797280257819002</v>
          </cell>
          <cell r="AA405">
            <v>-1.3998956010060213</v>
          </cell>
          <cell r="AB405">
            <v>-5.3701772679874926</v>
          </cell>
          <cell r="AC405">
            <v>-8.3069977426636576</v>
          </cell>
          <cell r="AD405">
            <v>-8.2634730538922092</v>
          </cell>
          <cell r="AE405">
            <v>-6.5118875963529499</v>
          </cell>
          <cell r="AF405">
            <v>-0.61728395061728447</v>
          </cell>
          <cell r="AG405">
            <v>-7.2463768115941996</v>
          </cell>
        </row>
        <row r="406">
          <cell r="R406" t="str">
            <v>Feb 09, 2018</v>
          </cell>
          <cell r="S406">
            <v>8.0776708526430419</v>
          </cell>
          <cell r="T406">
            <v>8.3004925463415198</v>
          </cell>
          <cell r="U406">
            <v>9.3092648357495005</v>
          </cell>
          <cell r="V406">
            <v>8.2333381523781881</v>
          </cell>
          <cell r="W406">
            <v>2.4339263319243818</v>
          </cell>
          <cell r="X406">
            <v>7.6206034979819268</v>
          </cell>
          <cell r="Y406">
            <v>12.224264705882351</v>
          </cell>
          <cell r="Z406">
            <v>1.4961444861956761</v>
          </cell>
          <cell r="AA406">
            <v>19.27519491770142</v>
          </cell>
          <cell r="AB406">
            <v>20.60606060606062</v>
          </cell>
          <cell r="AC406">
            <v>18.168389955686859</v>
          </cell>
          <cell r="AD406">
            <v>10.966057441253261</v>
          </cell>
          <cell r="AE406">
            <v>4.5751311860377433</v>
          </cell>
          <cell r="AF406">
            <v>10.559006211180119</v>
          </cell>
          <cell r="AG406">
            <v>11.197916666666659</v>
          </cell>
        </row>
        <row r="407">
          <cell r="R407" t="str">
            <v>Feb 10, 2018</v>
          </cell>
          <cell r="S407">
            <v>-2.6531050946406198</v>
          </cell>
          <cell r="T407">
            <v>5.4188669026480172</v>
          </cell>
          <cell r="U407">
            <v>18.831196527586119</v>
          </cell>
          <cell r="V407">
            <v>9.1898751085286978</v>
          </cell>
          <cell r="W407">
            <v>9.5857139618192502</v>
          </cell>
          <cell r="X407">
            <v>4.6611304580766131</v>
          </cell>
          <cell r="Y407">
            <v>8.1081081081080946</v>
          </cell>
          <cell r="Z407">
            <v>9.942895779285216</v>
          </cell>
          <cell r="AA407">
            <v>5.1486906347092614</v>
          </cell>
          <cell r="AB407">
            <v>18.547281863864772</v>
          </cell>
          <cell r="AC407">
            <v>10.552083333333329</v>
          </cell>
          <cell r="AD407">
            <v>13.058823529411757</v>
          </cell>
          <cell r="AE407">
            <v>10.459620028222043</v>
          </cell>
          <cell r="AF407">
            <v>10.112359550561793</v>
          </cell>
          <cell r="AG407">
            <v>9.1334894613583284</v>
          </cell>
        </row>
        <row r="408">
          <cell r="R408" t="str">
            <v>Feb 11, 2018</v>
          </cell>
          <cell r="S408">
            <v>-5.3183329071848622</v>
          </cell>
          <cell r="T408">
            <v>-1.1920762194842334</v>
          </cell>
          <cell r="U408">
            <v>12.958445016157293</v>
          </cell>
          <cell r="V408">
            <v>-4.9544314636980991</v>
          </cell>
          <cell r="W408">
            <v>4.7671017479976605</v>
          </cell>
          <cell r="X408">
            <v>-5.7674259875437173</v>
          </cell>
          <cell r="Y408">
            <v>-5.0000000000000018</v>
          </cell>
          <cell r="Z408">
            <v>-1.4306866493756585</v>
          </cell>
          <cell r="AA408">
            <v>-4.2787520626271069</v>
          </cell>
          <cell r="AB408">
            <v>-5.4720616570327492</v>
          </cell>
          <cell r="AC408">
            <v>-5.6628662960520035</v>
          </cell>
          <cell r="AD408">
            <v>-5.4110301768990592</v>
          </cell>
          <cell r="AE408">
            <v>2.0517518321453636</v>
          </cell>
          <cell r="AF408">
            <v>-5.1020408163265234</v>
          </cell>
          <cell r="AG408">
            <v>-6.0085836909871295</v>
          </cell>
        </row>
        <row r="409">
          <cell r="R409" t="str">
            <v>Feb 12, 2018</v>
          </cell>
          <cell r="S409">
            <v>6.6346696781479482</v>
          </cell>
          <cell r="T409">
            <v>-5.5094340498576386</v>
          </cell>
          <cell r="U409">
            <v>-5.6074766355140238</v>
          </cell>
          <cell r="V409">
            <v>-3.4043374734538854</v>
          </cell>
          <cell r="W409">
            <v>-8.0248528772858343</v>
          </cell>
          <cell r="X409">
            <v>-5.6767768220914396</v>
          </cell>
          <cell r="Y409">
            <v>-4.7049441786283888</v>
          </cell>
          <cell r="Z409">
            <v>-9.766319726426401</v>
          </cell>
          <cell r="AA409">
            <v>-7.8455740859525314</v>
          </cell>
          <cell r="AB409">
            <v>-0.89686098654709501</v>
          </cell>
          <cell r="AC409">
            <v>-5.7530962844586542</v>
          </cell>
          <cell r="AD409">
            <v>-7.0407040704070472</v>
          </cell>
          <cell r="AE409">
            <v>-7.9765871893560298</v>
          </cell>
          <cell r="AF409">
            <v>-8.0645161290322651</v>
          </cell>
          <cell r="AG409">
            <v>-8.6757990867579871</v>
          </cell>
        </row>
        <row r="410">
          <cell r="R410" t="str">
            <v>Feb 13, 2018</v>
          </cell>
          <cell r="S410">
            <v>-2.6994048646844222</v>
          </cell>
          <cell r="T410">
            <v>9.6456027995081826</v>
          </cell>
          <cell r="U410">
            <v>6.9306930693069368</v>
          </cell>
          <cell r="V410">
            <v>7.781479013990678</v>
          </cell>
          <cell r="W410">
            <v>2.9095935264831758</v>
          </cell>
          <cell r="X410">
            <v>9.0804377039738835</v>
          </cell>
          <cell r="Y410">
            <v>7.7824267782426899</v>
          </cell>
          <cell r="Z410">
            <v>5.2568585488304524</v>
          </cell>
          <cell r="AA410">
            <v>7.8827163179188258</v>
          </cell>
          <cell r="AB410">
            <v>22.912381735911151</v>
          </cell>
          <cell r="AC410">
            <v>20.686731665960149</v>
          </cell>
          <cell r="AD410">
            <v>8.6390532544378758</v>
          </cell>
          <cell r="AE410">
            <v>5.9431130923269846</v>
          </cell>
          <cell r="AF410">
            <v>9.3567251461988388</v>
          </cell>
          <cell r="AG410">
            <v>7.7499999999999902</v>
          </cell>
        </row>
        <row r="411">
          <cell r="R411" t="str">
            <v>Feb 14, 2018</v>
          </cell>
          <cell r="S411">
            <v>9.2634219056858189</v>
          </cell>
          <cell r="T411">
            <v>-3.6609191281904137</v>
          </cell>
          <cell r="U411">
            <v>-4.6296296296296333</v>
          </cell>
          <cell r="V411">
            <v>-1.3598714303374884</v>
          </cell>
          <cell r="W411">
            <v>-2.5219332561366206</v>
          </cell>
          <cell r="X411">
            <v>-2.4463217177050343</v>
          </cell>
          <cell r="Y411">
            <v>0.6987577639751541</v>
          </cell>
          <cell r="Z411">
            <v>-5.0476885809813332</v>
          </cell>
          <cell r="AA411">
            <v>-5.504254203798542</v>
          </cell>
          <cell r="AB411">
            <v>14.85943775100402</v>
          </cell>
          <cell r="AC411">
            <v>29.697927643133117</v>
          </cell>
          <cell r="AD411">
            <v>0.54466230936819948</v>
          </cell>
          <cell r="AE411">
            <v>3.3936314858773144</v>
          </cell>
          <cell r="AF411">
            <v>-2.6737967914438525</v>
          </cell>
          <cell r="AG411">
            <v>-3.016241299303942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TSE 100"/>
      <sheetName val="Currency Pairs"/>
      <sheetName val="TEST"/>
      <sheetName val="Correlation matrix - stock valu"/>
      <sheetName val="Clean linked data"/>
      <sheetName val="Growth Rates"/>
    </sheetNames>
    <sheetDataSet>
      <sheetData sheetId="0"/>
      <sheetData sheetId="1"/>
      <sheetData sheetId="2">
        <row r="2">
          <cell r="B2" t="str">
            <v>Price</v>
          </cell>
        </row>
      </sheetData>
      <sheetData sheetId="3"/>
      <sheetData sheetId="4">
        <row r="8">
          <cell r="B8" t="str">
            <v>HSBC HDG. (ORD $0.50)</v>
          </cell>
          <cell r="C8" t="str">
            <v>BRITISH AMERICAN TOBACCO</v>
          </cell>
          <cell r="D8" t="str">
            <v>3I GROUP</v>
          </cell>
          <cell r="E8" t="str">
            <v>BP</v>
          </cell>
          <cell r="F8" t="str">
            <v>ROYAL DUTCH SHELL B</v>
          </cell>
          <cell r="G8" t="str">
            <v>GLAXOSMITHKLINE</v>
          </cell>
          <cell r="H8" t="str">
            <v>ASTRAZENECA</v>
          </cell>
          <cell r="I8" t="str">
            <v>VODAFONE GROUP</v>
          </cell>
          <cell r="J8" t="str">
            <v>DIAGEO</v>
          </cell>
          <cell r="K8" t="str">
            <v>SCOTTISH MORTGAGE</v>
          </cell>
          <cell r="L8" t="str">
            <v>UNILEVER (UK)</v>
          </cell>
          <cell r="M8" t="str">
            <v>RIO TINTO</v>
          </cell>
          <cell r="N8" t="str">
            <v>LLOYDS BANKING GROUP</v>
          </cell>
          <cell r="O8" t="str">
            <v>RECKITT BENCKISER GROUP</v>
          </cell>
          <cell r="P8" t="str">
            <v>PRUDENTIAL</v>
          </cell>
          <cell r="Q8" t="str">
            <v>SHIRE</v>
          </cell>
          <cell r="R8" t="str">
            <v>BARCLAYS</v>
          </cell>
          <cell r="S8" t="str">
            <v>ROYAL BANK OF SCTL.GP.</v>
          </cell>
          <cell r="T8" t="str">
            <v>NATIONAL GRID</v>
          </cell>
          <cell r="U8" t="str">
            <v>BT GROUP</v>
          </cell>
          <cell r="V8" t="str">
            <v>BHP BILLITON</v>
          </cell>
          <cell r="W8" t="str">
            <v>IMPERIAL BRANDS</v>
          </cell>
          <cell r="X8" t="str">
            <v>COMPASS GROUP</v>
          </cell>
          <cell r="Y8" t="str">
            <v>STANDARD CHARTERED</v>
          </cell>
          <cell r="Z8" t="str">
            <v>ASSOCIATED BRIT.FOODS</v>
          </cell>
          <cell r="AA8" t="str">
            <v>ANGLO AMERICAN</v>
          </cell>
          <cell r="AB8" t="str">
            <v>CRH</v>
          </cell>
          <cell r="AC8" t="str">
            <v>BAE SYSTEMS</v>
          </cell>
          <cell r="AD8" t="str">
            <v>TESCO</v>
          </cell>
          <cell r="AE8" t="str">
            <v>AVIVA</v>
          </cell>
          <cell r="AF8" t="str">
            <v>RELX</v>
          </cell>
          <cell r="AG8" t="str">
            <v>WPP</v>
          </cell>
          <cell r="AH8" t="str">
            <v>ROLLS-ROYCE HOLDINGS</v>
          </cell>
          <cell r="AI8" t="str">
            <v>SKY</v>
          </cell>
          <cell r="AJ8" t="str">
            <v>EXPERIAN</v>
          </cell>
          <cell r="AK8" t="str">
            <v>LEGAL &amp; GENERAL</v>
          </cell>
          <cell r="AL8" t="str">
            <v>LONDON STOCK EX.GROUP</v>
          </cell>
          <cell r="AM8" t="str">
            <v>SMITH &amp; NEPHEW</v>
          </cell>
          <cell r="AN8" t="str">
            <v>CARNIVAL</v>
          </cell>
          <cell r="AO8" t="str">
            <v>SSE</v>
          </cell>
          <cell r="AP8" t="str">
            <v>STANDARD LIFE ABERDEEN</v>
          </cell>
          <cell r="AQ8" t="str">
            <v>BABCOCK INTERNATIONAL</v>
          </cell>
          <cell r="AR8" t="str">
            <v>FERGUSON</v>
          </cell>
          <cell r="AS8" t="str">
            <v>CENTRICA</v>
          </cell>
          <cell r="AT8" t="str">
            <v>ANTOFAGASTA</v>
          </cell>
          <cell r="AU8" t="str">
            <v>BURBERRY GROUP</v>
          </cell>
          <cell r="AV8" t="str">
            <v>MICRO FOCUS INTL.</v>
          </cell>
          <cell r="AW8" t="str">
            <v>ASHTEAD GROUP</v>
          </cell>
          <cell r="AX8" t="str">
            <v>BUNZL</v>
          </cell>
          <cell r="AY8" t="str">
            <v>FRESNILLO</v>
          </cell>
          <cell r="AZ8" t="str">
            <v>INTERTEK GROUP</v>
          </cell>
          <cell r="BA8" t="str">
            <v>MARKS &amp; SPENCER GROUP</v>
          </cell>
          <cell r="BB8" t="str">
            <v>MONDI</v>
          </cell>
          <cell r="BC8" t="str">
            <v>OLD MUTUAL</v>
          </cell>
          <cell r="BD8" t="str">
            <v>ICTL.HTLS.GP.</v>
          </cell>
          <cell r="BE8" t="str">
            <v>ITV</v>
          </cell>
          <cell r="BF8" t="str">
            <v>LAND SECURITIES GROUP</v>
          </cell>
          <cell r="BG8" t="str">
            <v>SAGE GROUP</v>
          </cell>
          <cell r="BH8" t="str">
            <v>SAINSBURY (J)</v>
          </cell>
          <cell r="BI8" t="str">
            <v>SCHRODERS</v>
          </cell>
          <cell r="BJ8" t="str">
            <v>BRITISH LAND</v>
          </cell>
          <cell r="BK8" t="str">
            <v>GKN</v>
          </cell>
          <cell r="BL8" t="str">
            <v>HARGREAVES LANSDOWN</v>
          </cell>
          <cell r="BM8" t="str">
            <v>KINGFISHER</v>
          </cell>
          <cell r="BN8" t="str">
            <v>NEXT</v>
          </cell>
          <cell r="BO8" t="str">
            <v>PEARSON</v>
          </cell>
          <cell r="BP8" t="str">
            <v>PERSIMMON</v>
          </cell>
          <cell r="BQ8" t="str">
            <v>RANDGOLD RESOURCES</v>
          </cell>
          <cell r="BR8" t="str">
            <v>SMITHS GROUP</v>
          </cell>
          <cell r="BS8" t="str">
            <v>ST.JAMES'S PLACE</v>
          </cell>
          <cell r="BT8" t="str">
            <v>BARRATT DEVELOPMENTS</v>
          </cell>
          <cell r="BU8" t="str">
            <v>BERKELEY GROUP HDG.(THE)</v>
          </cell>
          <cell r="BV8" t="str">
            <v>DCC</v>
          </cell>
          <cell r="BW8" t="str">
            <v>INFORMA</v>
          </cell>
          <cell r="BX8" t="str">
            <v>JOHNSON MATTHEY</v>
          </cell>
          <cell r="BY8" t="str">
            <v>SEGRO</v>
          </cell>
          <cell r="BZ8" t="str">
            <v>TAYLOR WIMPEY</v>
          </cell>
          <cell r="CA8" t="str">
            <v>UNITED UTILITIES GROUP</v>
          </cell>
          <cell r="CB8" t="str">
            <v>WHITBREAD</v>
          </cell>
          <cell r="CC8" t="str">
            <v>CRODA INTERNATIONAL</v>
          </cell>
          <cell r="CD8" t="str">
            <v>EASYJET</v>
          </cell>
          <cell r="CE8" t="str">
            <v>RSA INSURANCE GROUP</v>
          </cell>
          <cell r="CF8" t="str">
            <v>SEVERN TRENT</v>
          </cell>
          <cell r="CG8" t="str">
            <v>ADMIRAL GROUP</v>
          </cell>
          <cell r="CH8" t="str">
            <v>G4S</v>
          </cell>
          <cell r="CI8" t="str">
            <v>HAMMERSON</v>
          </cell>
          <cell r="CJ8" t="str">
            <v>PADDY POWER BETFAIR(LON)</v>
          </cell>
          <cell r="CK8" t="str">
            <v>ROYAL DUTCH SHELL A(LON)</v>
          </cell>
          <cell r="CL8" t="str">
            <v>SMURFIT KAPPA GP. (LON)</v>
          </cell>
          <cell r="CM8" t="str">
            <v>Crude Oil-WTI Spot Cushing U$/BBL - DS MID PRICE</v>
          </cell>
          <cell r="CN8" t="str">
            <v>TR US GVT BMK BID YLD 10Y (U$) - RED. YIELD</v>
          </cell>
          <cell r="CO8" t="str">
            <v>CANADA GOVERNMENT BOND 5-10 YEAR - RED. YIELD</v>
          </cell>
          <cell r="CP8" t="str">
            <v>GERMANY GOVERNMENT BOND 10 YEAR - RED. YIELD</v>
          </cell>
          <cell r="CQ8" t="str">
            <v>SPAIN GOVERNMENT BOND 10 YEAR - RED. YIELD</v>
          </cell>
          <cell r="CR8" t="str">
            <v>CENTRAL GOVERNMENT BONDS - 10 YEAR - RED. YIELD</v>
          </cell>
          <cell r="CS8" t="str">
            <v>CANADA GOVERNMENT BOND 10 YEAR+ - RED. YIELD</v>
          </cell>
          <cell r="CT8" t="str">
            <v>UK GOVT. BOND SERIES 10 YEAR - RED. YIELD</v>
          </cell>
          <cell r="CU8" t="str">
            <v>JAPAN GOVERNMENT BOND SERIES 10YR - RED. YIELD</v>
          </cell>
        </row>
        <row r="9">
          <cell r="B9">
            <v>708.8</v>
          </cell>
          <cell r="C9">
            <v>2016.5</v>
          </cell>
          <cell r="D9">
            <v>283</v>
          </cell>
          <cell r="E9">
            <v>600</v>
          </cell>
          <cell r="F9">
            <v>1811.5</v>
          </cell>
          <cell r="G9">
            <v>1319.5</v>
          </cell>
          <cell r="H9">
            <v>2910.5</v>
          </cell>
          <cell r="I9">
            <v>147.28</v>
          </cell>
          <cell r="J9">
            <v>1084</v>
          </cell>
          <cell r="K9">
            <v>107.8</v>
          </cell>
          <cell r="L9">
            <v>1994</v>
          </cell>
          <cell r="M9">
            <v>3390</v>
          </cell>
          <cell r="N9">
            <v>50.69</v>
          </cell>
          <cell r="O9">
            <v>3280.16</v>
          </cell>
          <cell r="P9">
            <v>640</v>
          </cell>
          <cell r="Q9">
            <v>1210</v>
          </cell>
          <cell r="R9">
            <v>254.95</v>
          </cell>
          <cell r="S9">
            <v>292</v>
          </cell>
          <cell r="T9">
            <v>612.74</v>
          </cell>
          <cell r="U9">
            <v>135</v>
          </cell>
          <cell r="V9">
            <v>1859.66</v>
          </cell>
          <cell r="W9">
            <v>1960</v>
          </cell>
          <cell r="X9">
            <v>448.52</v>
          </cell>
          <cell r="Y9">
            <v>1444.23</v>
          </cell>
          <cell r="Z9">
            <v>822</v>
          </cell>
          <cell r="AA9">
            <v>2711</v>
          </cell>
          <cell r="AB9">
            <v>1696.94</v>
          </cell>
          <cell r="AC9">
            <v>359.5</v>
          </cell>
          <cell r="AD9">
            <v>428</v>
          </cell>
          <cell r="AE9">
            <v>397.9</v>
          </cell>
          <cell r="AF9">
            <v>511.5</v>
          </cell>
          <cell r="AG9">
            <v>609.5</v>
          </cell>
          <cell r="AH9">
            <v>407.34</v>
          </cell>
          <cell r="AI9">
            <v>562</v>
          </cell>
          <cell r="AJ9">
            <v>615</v>
          </cell>
          <cell r="AK9">
            <v>80.599999999999994</v>
          </cell>
          <cell r="AL9">
            <v>661.38</v>
          </cell>
          <cell r="AM9">
            <v>639.5</v>
          </cell>
          <cell r="AN9">
            <v>2135</v>
          </cell>
          <cell r="AO9">
            <v>1161</v>
          </cell>
          <cell r="AP9">
            <v>222.27</v>
          </cell>
          <cell r="AQ9">
            <v>525.49</v>
          </cell>
          <cell r="AR9">
            <v>1246.8900000000001</v>
          </cell>
          <cell r="AS9">
            <v>281.10000000000002</v>
          </cell>
          <cell r="AT9">
            <v>992</v>
          </cell>
          <cell r="AU9">
            <v>599</v>
          </cell>
          <cell r="AV9">
            <v>471.08</v>
          </cell>
          <cell r="AW9">
            <v>81.2</v>
          </cell>
          <cell r="AX9">
            <v>675</v>
          </cell>
          <cell r="AY9">
            <v>792</v>
          </cell>
          <cell r="AZ9">
            <v>1255</v>
          </cell>
          <cell r="BA9">
            <v>402</v>
          </cell>
          <cell r="BB9">
            <v>335</v>
          </cell>
          <cell r="BC9">
            <v>109.67</v>
          </cell>
          <cell r="BD9">
            <v>906.44</v>
          </cell>
          <cell r="BE9">
            <v>52.35</v>
          </cell>
          <cell r="BF9">
            <v>685.44</v>
          </cell>
          <cell r="BG9">
            <v>220.05</v>
          </cell>
          <cell r="BH9">
            <v>323.5</v>
          </cell>
          <cell r="BI9">
            <v>1330</v>
          </cell>
          <cell r="BJ9">
            <v>480</v>
          </cell>
          <cell r="BK9">
            <v>117</v>
          </cell>
          <cell r="BL9">
            <v>294.89999999999998</v>
          </cell>
          <cell r="BM9">
            <v>229</v>
          </cell>
          <cell r="BN9">
            <v>2083</v>
          </cell>
          <cell r="BO9">
            <v>891</v>
          </cell>
          <cell r="BP9">
            <v>393.11</v>
          </cell>
          <cell r="BQ9">
            <v>5000</v>
          </cell>
          <cell r="BR9">
            <v>1014</v>
          </cell>
          <cell r="BS9">
            <v>246</v>
          </cell>
          <cell r="BT9">
            <v>124</v>
          </cell>
          <cell r="BU9">
            <v>820</v>
          </cell>
          <cell r="BV9">
            <v>1728.04</v>
          </cell>
          <cell r="BW9">
            <v>294.61</v>
          </cell>
          <cell r="BX9">
            <v>1524.34</v>
          </cell>
          <cell r="BY9">
            <v>329.45</v>
          </cell>
          <cell r="BZ9">
            <v>38.9</v>
          </cell>
          <cell r="CA9">
            <v>495.7</v>
          </cell>
          <cell r="CB9">
            <v>1411</v>
          </cell>
          <cell r="CC9">
            <v>828.56</v>
          </cell>
          <cell r="CD9">
            <v>354.8</v>
          </cell>
          <cell r="CE9">
            <v>535.28</v>
          </cell>
          <cell r="CF9">
            <v>1086</v>
          </cell>
          <cell r="CG9">
            <v>1189</v>
          </cell>
          <cell r="CH9">
            <v>260.60000000000002</v>
          </cell>
          <cell r="CI9">
            <v>424</v>
          </cell>
          <cell r="CJ9">
            <v>2166.1779999999999</v>
          </cell>
          <cell r="CK9">
            <v>1882</v>
          </cell>
          <cell r="CL9">
            <v>559.72299999999996</v>
          </cell>
          <cell r="CM9">
            <v>79.39</v>
          </cell>
          <cell r="CN9">
            <v>3.8370000000000002</v>
          </cell>
          <cell r="CO9">
            <v>3.28</v>
          </cell>
          <cell r="CP9">
            <v>3.3380000000000001</v>
          </cell>
          <cell r="CQ9">
            <v>3.9590000000000001</v>
          </cell>
          <cell r="CR9">
            <v>3.55</v>
          </cell>
          <cell r="CS9">
            <v>4.08</v>
          </cell>
          <cell r="CT9">
            <v>4.1159999999999997</v>
          </cell>
          <cell r="CU9">
            <v>1.246</v>
          </cell>
        </row>
        <row r="10">
          <cell r="B10">
            <v>726.5</v>
          </cell>
          <cell r="C10">
            <v>2032</v>
          </cell>
          <cell r="D10">
            <v>283.2</v>
          </cell>
          <cell r="E10">
            <v>613.6</v>
          </cell>
          <cell r="F10">
            <v>1862.5</v>
          </cell>
          <cell r="G10">
            <v>1339.5</v>
          </cell>
          <cell r="H10">
            <v>2941</v>
          </cell>
          <cell r="I10">
            <v>146.87</v>
          </cell>
          <cell r="J10">
            <v>1083</v>
          </cell>
          <cell r="K10">
            <v>109.2</v>
          </cell>
          <cell r="L10">
            <v>1996</v>
          </cell>
          <cell r="M10">
            <v>3469.5</v>
          </cell>
          <cell r="N10">
            <v>52.26</v>
          </cell>
          <cell r="O10">
            <v>3275.27</v>
          </cell>
          <cell r="P10">
            <v>640</v>
          </cell>
          <cell r="Q10">
            <v>1232</v>
          </cell>
          <cell r="R10">
            <v>259.16000000000003</v>
          </cell>
          <cell r="S10">
            <v>321</v>
          </cell>
          <cell r="T10">
            <v>614.09</v>
          </cell>
          <cell r="U10">
            <v>138.80000000000001</v>
          </cell>
          <cell r="V10">
            <v>1923.98</v>
          </cell>
          <cell r="W10">
            <v>1935</v>
          </cell>
          <cell r="X10">
            <v>461.72</v>
          </cell>
          <cell r="Y10">
            <v>1479.99</v>
          </cell>
          <cell r="Z10">
            <v>822</v>
          </cell>
          <cell r="AA10">
            <v>2769.5</v>
          </cell>
          <cell r="AB10">
            <v>1743.93</v>
          </cell>
          <cell r="AC10">
            <v>361</v>
          </cell>
          <cell r="AD10">
            <v>428.4</v>
          </cell>
          <cell r="AE10">
            <v>394.5</v>
          </cell>
          <cell r="AF10">
            <v>512.5</v>
          </cell>
          <cell r="AG10">
            <v>617</v>
          </cell>
          <cell r="AH10">
            <v>413.83</v>
          </cell>
          <cell r="AI10">
            <v>566</v>
          </cell>
          <cell r="AJ10">
            <v>618.5</v>
          </cell>
          <cell r="AK10">
            <v>79.5</v>
          </cell>
          <cell r="AL10">
            <v>660.46</v>
          </cell>
          <cell r="AM10">
            <v>641.5</v>
          </cell>
          <cell r="AN10">
            <v>2150</v>
          </cell>
          <cell r="AO10">
            <v>1163</v>
          </cell>
          <cell r="AP10">
            <v>217.44</v>
          </cell>
          <cell r="AQ10">
            <v>536.96</v>
          </cell>
          <cell r="AR10">
            <v>1296.8800000000001</v>
          </cell>
          <cell r="AS10">
            <v>281.3</v>
          </cell>
          <cell r="AT10">
            <v>1026</v>
          </cell>
          <cell r="AU10">
            <v>611</v>
          </cell>
          <cell r="AV10">
            <v>477.59</v>
          </cell>
          <cell r="AW10">
            <v>82.75</v>
          </cell>
          <cell r="AX10">
            <v>672.5</v>
          </cell>
          <cell r="AY10">
            <v>800</v>
          </cell>
          <cell r="AZ10">
            <v>1260</v>
          </cell>
          <cell r="BA10">
            <v>412.4</v>
          </cell>
          <cell r="BB10">
            <v>345.1</v>
          </cell>
          <cell r="BC10">
            <v>111.88</v>
          </cell>
          <cell r="BD10">
            <v>918.11</v>
          </cell>
          <cell r="BE10">
            <v>55.55</v>
          </cell>
          <cell r="BF10">
            <v>673.44</v>
          </cell>
          <cell r="BG10">
            <v>227.75</v>
          </cell>
          <cell r="BH10">
            <v>324.2</v>
          </cell>
          <cell r="BI10">
            <v>1351</v>
          </cell>
          <cell r="BJ10">
            <v>466.8</v>
          </cell>
          <cell r="BK10">
            <v>118</v>
          </cell>
          <cell r="BL10">
            <v>300.60000000000002</v>
          </cell>
          <cell r="BM10">
            <v>236.4</v>
          </cell>
          <cell r="BN10">
            <v>2139</v>
          </cell>
          <cell r="BO10">
            <v>893.5</v>
          </cell>
          <cell r="BP10">
            <v>386.58</v>
          </cell>
          <cell r="BQ10">
            <v>5140</v>
          </cell>
          <cell r="BR10">
            <v>1069</v>
          </cell>
          <cell r="BS10">
            <v>253</v>
          </cell>
          <cell r="BT10">
            <v>126.5</v>
          </cell>
          <cell r="BU10">
            <v>829</v>
          </cell>
          <cell r="BV10">
            <v>1813.79</v>
          </cell>
          <cell r="BW10">
            <v>295.99</v>
          </cell>
          <cell r="BX10">
            <v>1565.17</v>
          </cell>
          <cell r="BY10">
            <v>334.71</v>
          </cell>
          <cell r="BZ10">
            <v>39.5</v>
          </cell>
          <cell r="CA10">
            <v>496.3</v>
          </cell>
          <cell r="CB10">
            <v>1400</v>
          </cell>
          <cell r="CC10">
            <v>860.15</v>
          </cell>
          <cell r="CD10">
            <v>361.94</v>
          </cell>
          <cell r="CE10">
            <v>531.29</v>
          </cell>
          <cell r="CF10">
            <v>1080</v>
          </cell>
          <cell r="CG10">
            <v>1174</v>
          </cell>
          <cell r="CH10">
            <v>267.2</v>
          </cell>
          <cell r="CI10">
            <v>412.2</v>
          </cell>
          <cell r="CJ10">
            <v>2233.9960000000001</v>
          </cell>
          <cell r="CK10">
            <v>1931</v>
          </cell>
          <cell r="CL10">
            <v>590.26599999999996</v>
          </cell>
          <cell r="CM10">
            <v>81.52</v>
          </cell>
          <cell r="CN10">
            <v>3.8250000000000002</v>
          </cell>
          <cell r="CO10">
            <v>3.28</v>
          </cell>
          <cell r="CP10">
            <v>3.3889999999999998</v>
          </cell>
          <cell r="CQ10">
            <v>3.9580000000000002</v>
          </cell>
          <cell r="CR10">
            <v>3.56</v>
          </cell>
          <cell r="CS10">
            <v>4.08</v>
          </cell>
          <cell r="CT10">
            <v>4.0679999999999996</v>
          </cell>
          <cell r="CU10">
            <v>1.3140000000000001</v>
          </cell>
        </row>
        <row r="11">
          <cell r="B11">
            <v>737</v>
          </cell>
          <cell r="C11">
            <v>2020</v>
          </cell>
          <cell r="D11">
            <v>285.39999999999998</v>
          </cell>
          <cell r="E11">
            <v>620.1</v>
          </cell>
          <cell r="F11">
            <v>1883.5</v>
          </cell>
          <cell r="G11">
            <v>1307</v>
          </cell>
          <cell r="H11">
            <v>2907.5</v>
          </cell>
          <cell r="I11">
            <v>146.66</v>
          </cell>
          <cell r="J11">
            <v>1063</v>
          </cell>
          <cell r="K11">
            <v>110</v>
          </cell>
          <cell r="L11">
            <v>1953</v>
          </cell>
          <cell r="M11">
            <v>3542.5</v>
          </cell>
          <cell r="N11">
            <v>54.03</v>
          </cell>
          <cell r="O11">
            <v>3242.04</v>
          </cell>
          <cell r="P11">
            <v>642</v>
          </cell>
          <cell r="Q11">
            <v>1222</v>
          </cell>
          <cell r="R11">
            <v>275.37</v>
          </cell>
          <cell r="S11">
            <v>354</v>
          </cell>
          <cell r="T11">
            <v>615.45000000000005</v>
          </cell>
          <cell r="U11">
            <v>141.6</v>
          </cell>
          <cell r="V11">
            <v>1938.89</v>
          </cell>
          <cell r="W11">
            <v>1925</v>
          </cell>
          <cell r="X11">
            <v>460.51</v>
          </cell>
          <cell r="Y11">
            <v>1501.08</v>
          </cell>
          <cell r="Z11">
            <v>821</v>
          </cell>
          <cell r="AA11">
            <v>2815</v>
          </cell>
          <cell r="AB11">
            <v>1687.8</v>
          </cell>
          <cell r="AC11">
            <v>366.9</v>
          </cell>
          <cell r="AD11">
            <v>420.45</v>
          </cell>
          <cell r="AE11">
            <v>403.1</v>
          </cell>
          <cell r="AF11">
            <v>510.5</v>
          </cell>
          <cell r="AG11">
            <v>606.5</v>
          </cell>
          <cell r="AH11">
            <v>414.5</v>
          </cell>
          <cell r="AI11">
            <v>568</v>
          </cell>
          <cell r="AJ11">
            <v>609</v>
          </cell>
          <cell r="AK11">
            <v>80.349999999999994</v>
          </cell>
          <cell r="AL11">
            <v>663.23</v>
          </cell>
          <cell r="AM11">
            <v>636.5</v>
          </cell>
          <cell r="AN11">
            <v>2155</v>
          </cell>
          <cell r="AO11">
            <v>1170</v>
          </cell>
          <cell r="AP11">
            <v>222.37</v>
          </cell>
          <cell r="AQ11">
            <v>532.54999999999995</v>
          </cell>
          <cell r="AR11">
            <v>1299.8800000000001</v>
          </cell>
          <cell r="AS11">
            <v>281.10000000000002</v>
          </cell>
          <cell r="AT11">
            <v>1020</v>
          </cell>
          <cell r="AU11">
            <v>603.5</v>
          </cell>
          <cell r="AV11">
            <v>480.49</v>
          </cell>
          <cell r="AW11">
            <v>83.95</v>
          </cell>
          <cell r="AX11">
            <v>663</v>
          </cell>
          <cell r="AY11">
            <v>823</v>
          </cell>
          <cell r="AZ11">
            <v>1245</v>
          </cell>
          <cell r="BA11">
            <v>404.9</v>
          </cell>
          <cell r="BB11">
            <v>352.3</v>
          </cell>
          <cell r="BC11">
            <v>114.09</v>
          </cell>
          <cell r="BD11">
            <v>915.07</v>
          </cell>
          <cell r="BE11">
            <v>55.5</v>
          </cell>
          <cell r="BF11">
            <v>666.93</v>
          </cell>
          <cell r="BG11">
            <v>226.85</v>
          </cell>
          <cell r="BH11">
            <v>319.89999999999998</v>
          </cell>
          <cell r="BI11">
            <v>1340</v>
          </cell>
          <cell r="BJ11">
            <v>470</v>
          </cell>
          <cell r="BK11">
            <v>120</v>
          </cell>
          <cell r="BL11">
            <v>312.39999999999998</v>
          </cell>
          <cell r="BM11">
            <v>233.4</v>
          </cell>
          <cell r="BN11">
            <v>2100</v>
          </cell>
          <cell r="BO11">
            <v>886</v>
          </cell>
          <cell r="BP11">
            <v>388.01</v>
          </cell>
          <cell r="BQ11">
            <v>5175</v>
          </cell>
          <cell r="BR11">
            <v>1038</v>
          </cell>
          <cell r="BS11">
            <v>260.89999999999998</v>
          </cell>
          <cell r="BT11">
            <v>127.5</v>
          </cell>
          <cell r="BU11">
            <v>835</v>
          </cell>
          <cell r="BV11">
            <v>1843.36</v>
          </cell>
          <cell r="BW11">
            <v>307.32</v>
          </cell>
          <cell r="BX11">
            <v>1577.11</v>
          </cell>
          <cell r="BY11">
            <v>336.43</v>
          </cell>
          <cell r="BZ11">
            <v>39.53</v>
          </cell>
          <cell r="CA11">
            <v>494.5</v>
          </cell>
          <cell r="CB11">
            <v>1398</v>
          </cell>
          <cell r="CC11">
            <v>839.44</v>
          </cell>
          <cell r="CD11">
            <v>365.35</v>
          </cell>
          <cell r="CE11">
            <v>543.71</v>
          </cell>
          <cell r="CF11">
            <v>1079</v>
          </cell>
          <cell r="CG11">
            <v>1183</v>
          </cell>
          <cell r="CH11">
            <v>266.60000000000002</v>
          </cell>
          <cell r="CI11">
            <v>409</v>
          </cell>
          <cell r="CJ11">
            <v>2276.8820000000001</v>
          </cell>
          <cell r="CK11">
            <v>1950</v>
          </cell>
          <cell r="CL11">
            <v>597.51800000000003</v>
          </cell>
          <cell r="CM11">
            <v>81.739999999999995</v>
          </cell>
          <cell r="CN11">
            <v>3.7650000000000001</v>
          </cell>
          <cell r="CO11">
            <v>3.28</v>
          </cell>
          <cell r="CP11">
            <v>3.3769999999999998</v>
          </cell>
          <cell r="CQ11">
            <v>3.9710000000000001</v>
          </cell>
          <cell r="CR11">
            <v>3.55</v>
          </cell>
          <cell r="CS11">
            <v>4.08</v>
          </cell>
          <cell r="CT11">
            <v>4.1040000000000001</v>
          </cell>
          <cell r="CU11">
            <v>1.319</v>
          </cell>
        </row>
        <row r="12">
          <cell r="B12">
            <v>740.4</v>
          </cell>
          <cell r="C12">
            <v>2032</v>
          </cell>
          <cell r="D12">
            <v>284.60000000000002</v>
          </cell>
          <cell r="E12">
            <v>619.4</v>
          </cell>
          <cell r="F12">
            <v>1859</v>
          </cell>
          <cell r="G12">
            <v>1295.5</v>
          </cell>
          <cell r="H12">
            <v>2875</v>
          </cell>
          <cell r="I12">
            <v>146.05000000000001</v>
          </cell>
          <cell r="J12">
            <v>1060</v>
          </cell>
          <cell r="K12">
            <v>110</v>
          </cell>
          <cell r="L12">
            <v>1955</v>
          </cell>
          <cell r="M12">
            <v>3633.5</v>
          </cell>
          <cell r="N12">
            <v>54.59</v>
          </cell>
          <cell r="O12">
            <v>3186.33</v>
          </cell>
          <cell r="P12">
            <v>645.5</v>
          </cell>
          <cell r="Q12">
            <v>1228</v>
          </cell>
          <cell r="R12">
            <v>283.58999999999997</v>
          </cell>
          <cell r="S12">
            <v>366.8</v>
          </cell>
          <cell r="T12">
            <v>602.36</v>
          </cell>
          <cell r="U12">
            <v>144.6</v>
          </cell>
          <cell r="V12">
            <v>1957.54</v>
          </cell>
          <cell r="W12">
            <v>1935</v>
          </cell>
          <cell r="X12">
            <v>467.26</v>
          </cell>
          <cell r="Y12">
            <v>1485.03</v>
          </cell>
          <cell r="Z12">
            <v>820</v>
          </cell>
          <cell r="AA12">
            <v>2863.5</v>
          </cell>
          <cell r="AB12">
            <v>1645.72</v>
          </cell>
          <cell r="AC12">
            <v>371.4</v>
          </cell>
          <cell r="AD12">
            <v>412.05</v>
          </cell>
          <cell r="AE12">
            <v>409.8</v>
          </cell>
          <cell r="AF12">
            <v>508</v>
          </cell>
          <cell r="AG12">
            <v>611.5</v>
          </cell>
          <cell r="AH12">
            <v>424.61</v>
          </cell>
          <cell r="AI12">
            <v>570.5</v>
          </cell>
          <cell r="AJ12">
            <v>605</v>
          </cell>
          <cell r="AK12">
            <v>80.099999999999994</v>
          </cell>
          <cell r="AL12">
            <v>660</v>
          </cell>
          <cell r="AM12">
            <v>631</v>
          </cell>
          <cell r="AN12">
            <v>2161</v>
          </cell>
          <cell r="AO12">
            <v>1176</v>
          </cell>
          <cell r="AP12">
            <v>221.75</v>
          </cell>
          <cell r="AQ12">
            <v>528.14</v>
          </cell>
          <cell r="AR12">
            <v>1360.88</v>
          </cell>
          <cell r="AS12">
            <v>278.89999999999998</v>
          </cell>
          <cell r="AT12">
            <v>1038</v>
          </cell>
          <cell r="AU12">
            <v>596.5</v>
          </cell>
          <cell r="AV12">
            <v>498.27</v>
          </cell>
          <cell r="AW12">
            <v>83.5</v>
          </cell>
          <cell r="AX12">
            <v>660</v>
          </cell>
          <cell r="AY12">
            <v>839.5</v>
          </cell>
          <cell r="AZ12">
            <v>1250</v>
          </cell>
          <cell r="BA12">
            <v>377.4</v>
          </cell>
          <cell r="BB12">
            <v>357.4</v>
          </cell>
          <cell r="BC12">
            <v>114.3</v>
          </cell>
          <cell r="BD12">
            <v>912.02</v>
          </cell>
          <cell r="BE12">
            <v>56.8</v>
          </cell>
          <cell r="BF12">
            <v>662.43</v>
          </cell>
          <cell r="BG12">
            <v>226.05</v>
          </cell>
          <cell r="BH12">
            <v>318</v>
          </cell>
          <cell r="BI12">
            <v>1310</v>
          </cell>
          <cell r="BJ12">
            <v>457.9</v>
          </cell>
          <cell r="BK12">
            <v>124</v>
          </cell>
          <cell r="BL12">
            <v>312</v>
          </cell>
          <cell r="BM12">
            <v>230</v>
          </cell>
          <cell r="BN12">
            <v>2101</v>
          </cell>
          <cell r="BO12">
            <v>873</v>
          </cell>
          <cell r="BP12">
            <v>392.69</v>
          </cell>
          <cell r="BQ12">
            <v>5325</v>
          </cell>
          <cell r="BR12">
            <v>1022</v>
          </cell>
          <cell r="BS12">
            <v>258.8</v>
          </cell>
          <cell r="BT12">
            <v>132</v>
          </cell>
          <cell r="BU12">
            <v>835.5</v>
          </cell>
          <cell r="BV12">
            <v>1861.55</v>
          </cell>
          <cell r="BW12">
            <v>295.07</v>
          </cell>
          <cell r="BX12">
            <v>1599.02</v>
          </cell>
          <cell r="BY12">
            <v>328.3</v>
          </cell>
          <cell r="BZ12">
            <v>39.590000000000003</v>
          </cell>
          <cell r="CA12">
            <v>496.5</v>
          </cell>
          <cell r="CB12">
            <v>1395</v>
          </cell>
          <cell r="CC12">
            <v>853.42</v>
          </cell>
          <cell r="CD12">
            <v>365.25</v>
          </cell>
          <cell r="CE12">
            <v>559.25</v>
          </cell>
          <cell r="CF12">
            <v>1083</v>
          </cell>
          <cell r="CG12">
            <v>1163</v>
          </cell>
          <cell r="CH12">
            <v>267.89999999999998</v>
          </cell>
          <cell r="CI12">
            <v>407.2</v>
          </cell>
          <cell r="CJ12">
            <v>2287.9229999999998</v>
          </cell>
          <cell r="CK12">
            <v>1930.5</v>
          </cell>
          <cell r="CL12">
            <v>597.13499999999999</v>
          </cell>
          <cell r="CM12">
            <v>83.12</v>
          </cell>
          <cell r="CN12">
            <v>3.8250000000000002</v>
          </cell>
          <cell r="CO12">
            <v>3.29</v>
          </cell>
          <cell r="CP12">
            <v>3.3809999999999998</v>
          </cell>
          <cell r="CQ12">
            <v>3.96</v>
          </cell>
          <cell r="CR12">
            <v>3.56</v>
          </cell>
          <cell r="CS12">
            <v>4.13</v>
          </cell>
          <cell r="CT12">
            <v>4.1529999999999996</v>
          </cell>
          <cell r="CU12">
            <v>1.327</v>
          </cell>
        </row>
        <row r="13">
          <cell r="B13">
            <v>736.5</v>
          </cell>
          <cell r="C13">
            <v>2044.5</v>
          </cell>
          <cell r="D13">
            <v>288.39999999999998</v>
          </cell>
          <cell r="E13">
            <v>623.29999999999995</v>
          </cell>
          <cell r="F13">
            <v>1855</v>
          </cell>
          <cell r="G13">
            <v>1293.5</v>
          </cell>
          <cell r="H13">
            <v>2910.5</v>
          </cell>
          <cell r="I13">
            <v>142.26</v>
          </cell>
          <cell r="J13">
            <v>1067</v>
          </cell>
          <cell r="K13">
            <v>110.6</v>
          </cell>
          <cell r="L13">
            <v>1931</v>
          </cell>
          <cell r="M13">
            <v>3637.5</v>
          </cell>
          <cell r="N13">
            <v>56.93</v>
          </cell>
          <cell r="O13">
            <v>3196.1</v>
          </cell>
          <cell r="P13">
            <v>628.5</v>
          </cell>
          <cell r="Q13">
            <v>1232</v>
          </cell>
          <cell r="R13">
            <v>291.44</v>
          </cell>
          <cell r="S13">
            <v>358.7</v>
          </cell>
          <cell r="T13">
            <v>588.83000000000004</v>
          </cell>
          <cell r="U13">
            <v>142.80000000000001</v>
          </cell>
          <cell r="V13">
            <v>1949.14</v>
          </cell>
          <cell r="W13">
            <v>1950</v>
          </cell>
          <cell r="X13">
            <v>459.9</v>
          </cell>
          <cell r="Y13">
            <v>1471.28</v>
          </cell>
          <cell r="Z13">
            <v>838.5</v>
          </cell>
          <cell r="AA13">
            <v>2844</v>
          </cell>
          <cell r="AB13">
            <v>1612.72</v>
          </cell>
          <cell r="AC13">
            <v>371.5</v>
          </cell>
          <cell r="AD13">
            <v>412</v>
          </cell>
          <cell r="AE13">
            <v>403</v>
          </cell>
          <cell r="AF13">
            <v>502.5</v>
          </cell>
          <cell r="AG13">
            <v>615.5</v>
          </cell>
          <cell r="AH13">
            <v>420.48</v>
          </cell>
          <cell r="AI13">
            <v>568.5</v>
          </cell>
          <cell r="AJ13">
            <v>601</v>
          </cell>
          <cell r="AK13">
            <v>81.8</v>
          </cell>
          <cell r="AL13">
            <v>666.45</v>
          </cell>
          <cell r="AM13">
            <v>631.5</v>
          </cell>
          <cell r="AN13">
            <v>2150</v>
          </cell>
          <cell r="AO13">
            <v>1159</v>
          </cell>
          <cell r="AP13">
            <v>216.11</v>
          </cell>
          <cell r="AQ13">
            <v>528.14</v>
          </cell>
          <cell r="AR13">
            <v>1409.87</v>
          </cell>
          <cell r="AS13">
            <v>274.8</v>
          </cell>
          <cell r="AT13">
            <v>1023</v>
          </cell>
          <cell r="AU13">
            <v>600</v>
          </cell>
          <cell r="AV13">
            <v>497.54</v>
          </cell>
          <cell r="AW13">
            <v>84.85</v>
          </cell>
          <cell r="AX13">
            <v>663</v>
          </cell>
          <cell r="AY13">
            <v>853</v>
          </cell>
          <cell r="AZ13">
            <v>1237</v>
          </cell>
          <cell r="BA13">
            <v>371</v>
          </cell>
          <cell r="BB13">
            <v>361.6</v>
          </cell>
          <cell r="BC13">
            <v>113.39</v>
          </cell>
          <cell r="BD13">
            <v>917.1</v>
          </cell>
          <cell r="BE13">
            <v>57.35</v>
          </cell>
          <cell r="BF13">
            <v>663.93</v>
          </cell>
          <cell r="BG13">
            <v>229.65</v>
          </cell>
          <cell r="BH13">
            <v>328.2</v>
          </cell>
          <cell r="BI13">
            <v>1324</v>
          </cell>
          <cell r="BJ13">
            <v>458.7</v>
          </cell>
          <cell r="BK13">
            <v>124.3</v>
          </cell>
          <cell r="BL13">
            <v>308</v>
          </cell>
          <cell r="BM13">
            <v>229.8</v>
          </cell>
          <cell r="BN13">
            <v>2059</v>
          </cell>
          <cell r="BO13">
            <v>869.5</v>
          </cell>
          <cell r="BP13">
            <v>418.65</v>
          </cell>
          <cell r="BQ13">
            <v>5270</v>
          </cell>
          <cell r="BR13">
            <v>1002</v>
          </cell>
          <cell r="BS13">
            <v>253.5</v>
          </cell>
          <cell r="BT13">
            <v>138.4</v>
          </cell>
          <cell r="BU13">
            <v>860.5</v>
          </cell>
          <cell r="BV13">
            <v>1887.8</v>
          </cell>
          <cell r="BW13">
            <v>297.92</v>
          </cell>
          <cell r="BX13">
            <v>1595.03</v>
          </cell>
          <cell r="BY13">
            <v>328.4</v>
          </cell>
          <cell r="BZ13">
            <v>41.51</v>
          </cell>
          <cell r="CA13">
            <v>489.1</v>
          </cell>
          <cell r="CB13">
            <v>1396</v>
          </cell>
          <cell r="CC13">
            <v>864.81</v>
          </cell>
          <cell r="CD13">
            <v>356.41</v>
          </cell>
          <cell r="CE13">
            <v>562.36</v>
          </cell>
          <cell r="CF13">
            <v>1072</v>
          </cell>
          <cell r="CG13">
            <v>1154</v>
          </cell>
          <cell r="CH13">
            <v>266.89999999999998</v>
          </cell>
          <cell r="CI13">
            <v>400</v>
          </cell>
          <cell r="CJ13">
            <v>2241.203</v>
          </cell>
          <cell r="CK13">
            <v>1926.5</v>
          </cell>
          <cell r="CL13">
            <v>588.81200000000001</v>
          </cell>
          <cell r="CM13">
            <v>82.6</v>
          </cell>
          <cell r="CN13">
            <v>3.827</v>
          </cell>
          <cell r="CO13">
            <v>3.29</v>
          </cell>
          <cell r="CP13">
            <v>3.371</v>
          </cell>
          <cell r="CQ13">
            <v>3.99</v>
          </cell>
          <cell r="CR13">
            <v>3.54</v>
          </cell>
          <cell r="CS13">
            <v>4.13</v>
          </cell>
          <cell r="CT13">
            <v>4.1479999999999997</v>
          </cell>
          <cell r="CU13">
            <v>1.3340000000000001</v>
          </cell>
        </row>
        <row r="14">
          <cell r="B14">
            <v>740</v>
          </cell>
          <cell r="C14">
            <v>2035</v>
          </cell>
          <cell r="D14">
            <v>289.60000000000002</v>
          </cell>
          <cell r="E14">
            <v>621.70000000000005</v>
          </cell>
          <cell r="F14">
            <v>1835</v>
          </cell>
          <cell r="G14">
            <v>1281</v>
          </cell>
          <cell r="H14">
            <v>2908.5</v>
          </cell>
          <cell r="I14">
            <v>140.41</v>
          </cell>
          <cell r="J14">
            <v>1067</v>
          </cell>
          <cell r="K14">
            <v>110.4</v>
          </cell>
          <cell r="L14">
            <v>1936</v>
          </cell>
          <cell r="M14">
            <v>3638.5</v>
          </cell>
          <cell r="N14">
            <v>56.9</v>
          </cell>
          <cell r="O14">
            <v>3170.69</v>
          </cell>
          <cell r="P14">
            <v>638.5</v>
          </cell>
          <cell r="Q14">
            <v>1223</v>
          </cell>
          <cell r="R14">
            <v>296.11</v>
          </cell>
          <cell r="S14">
            <v>351.2</v>
          </cell>
          <cell r="T14">
            <v>594.24</v>
          </cell>
          <cell r="U14">
            <v>143</v>
          </cell>
          <cell r="V14">
            <v>1971.98</v>
          </cell>
          <cell r="W14">
            <v>1950</v>
          </cell>
          <cell r="X14">
            <v>463.63</v>
          </cell>
          <cell r="Y14">
            <v>1489.16</v>
          </cell>
          <cell r="Z14">
            <v>850</v>
          </cell>
          <cell r="AA14">
            <v>2897</v>
          </cell>
          <cell r="AB14">
            <v>1629.86</v>
          </cell>
          <cell r="AC14">
            <v>368.5</v>
          </cell>
          <cell r="AD14">
            <v>415.95</v>
          </cell>
          <cell r="AE14">
            <v>410.6</v>
          </cell>
          <cell r="AF14">
            <v>506</v>
          </cell>
          <cell r="AG14">
            <v>626</v>
          </cell>
          <cell r="AH14">
            <v>422.5</v>
          </cell>
          <cell r="AI14">
            <v>562</v>
          </cell>
          <cell r="AJ14">
            <v>599</v>
          </cell>
          <cell r="AK14">
            <v>84.3</v>
          </cell>
          <cell r="AL14">
            <v>651.71</v>
          </cell>
          <cell r="AM14">
            <v>633</v>
          </cell>
          <cell r="AN14">
            <v>2206</v>
          </cell>
          <cell r="AO14">
            <v>1171</v>
          </cell>
          <cell r="AP14">
            <v>219.6</v>
          </cell>
          <cell r="AQ14">
            <v>531.23</v>
          </cell>
          <cell r="AR14">
            <v>1437.87</v>
          </cell>
          <cell r="AS14">
            <v>279.5</v>
          </cell>
          <cell r="AT14">
            <v>1024</v>
          </cell>
          <cell r="AU14">
            <v>598.5</v>
          </cell>
          <cell r="AV14">
            <v>506.54</v>
          </cell>
          <cell r="AW14">
            <v>89.15</v>
          </cell>
          <cell r="AX14">
            <v>663.5</v>
          </cell>
          <cell r="AY14">
            <v>866</v>
          </cell>
          <cell r="AZ14">
            <v>1234</v>
          </cell>
          <cell r="BA14">
            <v>366.4</v>
          </cell>
          <cell r="BB14">
            <v>379.1</v>
          </cell>
          <cell r="BC14">
            <v>113.19</v>
          </cell>
          <cell r="BD14">
            <v>935.37</v>
          </cell>
          <cell r="BE14">
            <v>57.2</v>
          </cell>
          <cell r="BF14">
            <v>664.43</v>
          </cell>
          <cell r="BG14">
            <v>229.95</v>
          </cell>
          <cell r="BH14">
            <v>329.5</v>
          </cell>
          <cell r="BI14">
            <v>1335</v>
          </cell>
          <cell r="BJ14">
            <v>461.4</v>
          </cell>
          <cell r="BK14">
            <v>123.5</v>
          </cell>
          <cell r="BL14">
            <v>308</v>
          </cell>
          <cell r="BM14">
            <v>225.6</v>
          </cell>
          <cell r="BN14">
            <v>2040</v>
          </cell>
          <cell r="BO14">
            <v>863</v>
          </cell>
          <cell r="BP14">
            <v>411.37</v>
          </cell>
          <cell r="BQ14">
            <v>5250</v>
          </cell>
          <cell r="BR14">
            <v>1011</v>
          </cell>
          <cell r="BS14">
            <v>256</v>
          </cell>
          <cell r="BT14">
            <v>141.9</v>
          </cell>
          <cell r="BU14">
            <v>876</v>
          </cell>
          <cell r="BV14">
            <v>1898.21</v>
          </cell>
          <cell r="BW14">
            <v>305.2</v>
          </cell>
          <cell r="BX14">
            <v>1594.04</v>
          </cell>
          <cell r="BY14">
            <v>328.88</v>
          </cell>
          <cell r="BZ14">
            <v>41.88</v>
          </cell>
          <cell r="CA14">
            <v>496</v>
          </cell>
          <cell r="CB14">
            <v>1411</v>
          </cell>
          <cell r="CC14">
            <v>864.29</v>
          </cell>
          <cell r="CD14">
            <v>356.11</v>
          </cell>
          <cell r="CE14">
            <v>561.91</v>
          </cell>
          <cell r="CF14">
            <v>1084</v>
          </cell>
          <cell r="CG14">
            <v>1149</v>
          </cell>
          <cell r="CH14">
            <v>264.89999999999998</v>
          </cell>
          <cell r="CI14">
            <v>399</v>
          </cell>
          <cell r="CJ14">
            <v>2193.627</v>
          </cell>
          <cell r="CK14">
            <v>1910</v>
          </cell>
          <cell r="CL14">
            <v>585.16999999999996</v>
          </cell>
          <cell r="CM14">
            <v>82.74</v>
          </cell>
          <cell r="CN14">
            <v>3.8380000000000001</v>
          </cell>
          <cell r="CO14">
            <v>3.29</v>
          </cell>
          <cell r="CP14">
            <v>3.3809999999999998</v>
          </cell>
          <cell r="CQ14">
            <v>3.9729999999999999</v>
          </cell>
          <cell r="CR14">
            <v>3.53</v>
          </cell>
          <cell r="CS14">
            <v>4.13</v>
          </cell>
          <cell r="CT14">
            <v>4.1580000000000004</v>
          </cell>
          <cell r="CU14">
            <v>1.3480000000000001</v>
          </cell>
        </row>
        <row r="15">
          <cell r="B15">
            <v>730</v>
          </cell>
          <cell r="C15">
            <v>2022.5</v>
          </cell>
          <cell r="D15">
            <v>289.89999999999998</v>
          </cell>
          <cell r="E15">
            <v>635.5</v>
          </cell>
          <cell r="F15">
            <v>1853</v>
          </cell>
          <cell r="G15">
            <v>1288</v>
          </cell>
          <cell r="H15">
            <v>2955</v>
          </cell>
          <cell r="I15">
            <v>141.28</v>
          </cell>
          <cell r="J15">
            <v>1064</v>
          </cell>
          <cell r="K15">
            <v>111</v>
          </cell>
          <cell r="L15">
            <v>1930</v>
          </cell>
          <cell r="M15">
            <v>3623</v>
          </cell>
          <cell r="N15">
            <v>56.13</v>
          </cell>
          <cell r="O15">
            <v>3170.69</v>
          </cell>
          <cell r="P15">
            <v>626.5</v>
          </cell>
          <cell r="Q15">
            <v>1244</v>
          </cell>
          <cell r="R15">
            <v>292.83</v>
          </cell>
          <cell r="S15">
            <v>349.8</v>
          </cell>
          <cell r="T15">
            <v>591.53</v>
          </cell>
          <cell r="U15">
            <v>142.6</v>
          </cell>
          <cell r="V15">
            <v>1961.73</v>
          </cell>
          <cell r="W15">
            <v>1938</v>
          </cell>
          <cell r="X15">
            <v>468.87</v>
          </cell>
          <cell r="Y15">
            <v>1457.98</v>
          </cell>
          <cell r="Z15">
            <v>853.5</v>
          </cell>
          <cell r="AA15">
            <v>2845</v>
          </cell>
          <cell r="AB15">
            <v>1666.77</v>
          </cell>
          <cell r="AC15">
            <v>367.4</v>
          </cell>
          <cell r="AD15">
            <v>417.85</v>
          </cell>
          <cell r="AE15">
            <v>404.7</v>
          </cell>
          <cell r="AF15">
            <v>504</v>
          </cell>
          <cell r="AG15">
            <v>616</v>
          </cell>
          <cell r="AH15">
            <v>420.06</v>
          </cell>
          <cell r="AI15">
            <v>566</v>
          </cell>
          <cell r="AJ15">
            <v>600.5</v>
          </cell>
          <cell r="AK15">
            <v>82.55</v>
          </cell>
          <cell r="AL15">
            <v>656.78</v>
          </cell>
          <cell r="AM15">
            <v>641.5</v>
          </cell>
          <cell r="AN15">
            <v>2219</v>
          </cell>
          <cell r="AO15">
            <v>1175</v>
          </cell>
          <cell r="AP15">
            <v>216.72</v>
          </cell>
          <cell r="AQ15">
            <v>525.94000000000005</v>
          </cell>
          <cell r="AR15">
            <v>1425.87</v>
          </cell>
          <cell r="AS15">
            <v>280.2</v>
          </cell>
          <cell r="AT15">
            <v>1020</v>
          </cell>
          <cell r="AU15">
            <v>600.5</v>
          </cell>
          <cell r="AV15">
            <v>506.54</v>
          </cell>
          <cell r="AW15">
            <v>89.5</v>
          </cell>
          <cell r="AX15">
            <v>674</v>
          </cell>
          <cell r="AY15">
            <v>852</v>
          </cell>
          <cell r="AZ15">
            <v>1230</v>
          </cell>
          <cell r="BA15">
            <v>375</v>
          </cell>
          <cell r="BB15">
            <v>373.5</v>
          </cell>
          <cell r="BC15">
            <v>112.19</v>
          </cell>
          <cell r="BD15">
            <v>940.44</v>
          </cell>
          <cell r="BE15">
            <v>57.05</v>
          </cell>
          <cell r="BF15">
            <v>683.44</v>
          </cell>
          <cell r="BG15">
            <v>230.05</v>
          </cell>
          <cell r="BH15">
            <v>328</v>
          </cell>
          <cell r="BI15">
            <v>1319</v>
          </cell>
          <cell r="BJ15">
            <v>473.4</v>
          </cell>
          <cell r="BK15">
            <v>124.3</v>
          </cell>
          <cell r="BL15">
            <v>311.8</v>
          </cell>
          <cell r="BM15">
            <v>230.8</v>
          </cell>
          <cell r="BN15">
            <v>2052</v>
          </cell>
          <cell r="BO15">
            <v>872.5</v>
          </cell>
          <cell r="BP15">
            <v>404.5</v>
          </cell>
          <cell r="BQ15">
            <v>5275</v>
          </cell>
          <cell r="BR15">
            <v>1021</v>
          </cell>
          <cell r="BS15">
            <v>270</v>
          </cell>
          <cell r="BT15">
            <v>138.69999999999999</v>
          </cell>
          <cell r="BU15">
            <v>868</v>
          </cell>
          <cell r="BV15">
            <v>1888.95</v>
          </cell>
          <cell r="BW15">
            <v>305.11</v>
          </cell>
          <cell r="BX15">
            <v>1603</v>
          </cell>
          <cell r="BY15">
            <v>335.28</v>
          </cell>
          <cell r="BZ15">
            <v>42.73</v>
          </cell>
          <cell r="CA15">
            <v>494.5</v>
          </cell>
          <cell r="CB15">
            <v>1403</v>
          </cell>
          <cell r="CC15">
            <v>865.33</v>
          </cell>
          <cell r="CD15">
            <v>351.58</v>
          </cell>
          <cell r="CE15">
            <v>553.91999999999996</v>
          </cell>
          <cell r="CF15">
            <v>1091</v>
          </cell>
          <cell r="CG15">
            <v>1134</v>
          </cell>
          <cell r="CH15">
            <v>266.5</v>
          </cell>
          <cell r="CI15">
            <v>400</v>
          </cell>
          <cell r="CJ15">
            <v>2174.2359999999999</v>
          </cell>
          <cell r="CK15">
            <v>1927</v>
          </cell>
          <cell r="CL15">
            <v>596.36800000000005</v>
          </cell>
          <cell r="CM15">
            <v>82.54</v>
          </cell>
          <cell r="CN15">
            <v>3.8220000000000001</v>
          </cell>
          <cell r="CO15">
            <v>3.29</v>
          </cell>
          <cell r="CP15">
            <v>3.3519999999999999</v>
          </cell>
          <cell r="CQ15">
            <v>3.9609999999999999</v>
          </cell>
          <cell r="CR15">
            <v>3.5</v>
          </cell>
          <cell r="CS15">
            <v>4.13</v>
          </cell>
          <cell r="CT15">
            <v>4.0830000000000002</v>
          </cell>
          <cell r="CU15">
            <v>1.3480000000000001</v>
          </cell>
        </row>
        <row r="16">
          <cell r="B16">
            <v>728.4</v>
          </cell>
          <cell r="C16">
            <v>2025</v>
          </cell>
          <cell r="D16">
            <v>284.5</v>
          </cell>
          <cell r="E16">
            <v>633.79999999999995</v>
          </cell>
          <cell r="F16">
            <v>1824</v>
          </cell>
          <cell r="G16">
            <v>1290</v>
          </cell>
          <cell r="H16">
            <v>2928.5</v>
          </cell>
          <cell r="I16">
            <v>141.18</v>
          </cell>
          <cell r="J16">
            <v>1056</v>
          </cell>
          <cell r="K16">
            <v>110.3</v>
          </cell>
          <cell r="L16">
            <v>1929</v>
          </cell>
          <cell r="M16">
            <v>3557.5</v>
          </cell>
          <cell r="N16">
            <v>55.97</v>
          </cell>
          <cell r="O16">
            <v>3143.32</v>
          </cell>
          <cell r="P16">
            <v>629.5</v>
          </cell>
          <cell r="Q16">
            <v>1234</v>
          </cell>
          <cell r="R16">
            <v>292.45999999999998</v>
          </cell>
          <cell r="S16">
            <v>347.8</v>
          </cell>
          <cell r="T16">
            <v>583.86</v>
          </cell>
          <cell r="U16">
            <v>144.30000000000001</v>
          </cell>
          <cell r="V16">
            <v>1916.52</v>
          </cell>
          <cell r="W16">
            <v>1952</v>
          </cell>
          <cell r="X16">
            <v>460.51</v>
          </cell>
          <cell r="Y16">
            <v>1421.3</v>
          </cell>
          <cell r="Z16">
            <v>855.5</v>
          </cell>
          <cell r="AA16">
            <v>2771</v>
          </cell>
          <cell r="AB16">
            <v>1631.76</v>
          </cell>
          <cell r="AC16">
            <v>366.3</v>
          </cell>
          <cell r="AD16">
            <v>421</v>
          </cell>
          <cell r="AE16">
            <v>409.5</v>
          </cell>
          <cell r="AF16">
            <v>502.5</v>
          </cell>
          <cell r="AG16">
            <v>610</v>
          </cell>
          <cell r="AH16">
            <v>417.03</v>
          </cell>
          <cell r="AI16">
            <v>562</v>
          </cell>
          <cell r="AJ16">
            <v>598</v>
          </cell>
          <cell r="AK16">
            <v>82.9</v>
          </cell>
          <cell r="AL16">
            <v>641.12</v>
          </cell>
          <cell r="AM16">
            <v>648.5</v>
          </cell>
          <cell r="AN16">
            <v>2177</v>
          </cell>
          <cell r="AO16">
            <v>1172</v>
          </cell>
          <cell r="AP16">
            <v>218.67</v>
          </cell>
          <cell r="AQ16">
            <v>516.67999999999995</v>
          </cell>
          <cell r="AR16">
            <v>1446.87</v>
          </cell>
          <cell r="AS16">
            <v>279.8</v>
          </cell>
          <cell r="AT16">
            <v>1001</v>
          </cell>
          <cell r="AU16">
            <v>586</v>
          </cell>
          <cell r="AV16">
            <v>504.68</v>
          </cell>
          <cell r="AW16">
            <v>87</v>
          </cell>
          <cell r="AX16">
            <v>658.5</v>
          </cell>
          <cell r="AY16">
            <v>808</v>
          </cell>
          <cell r="AZ16">
            <v>1224</v>
          </cell>
          <cell r="BA16">
            <v>372.5</v>
          </cell>
          <cell r="BB16">
            <v>356.7</v>
          </cell>
          <cell r="BC16">
            <v>111.68</v>
          </cell>
          <cell r="BD16">
            <v>924.2</v>
          </cell>
          <cell r="BE16">
            <v>56.05</v>
          </cell>
          <cell r="BF16">
            <v>693.95</v>
          </cell>
          <cell r="BG16">
            <v>229.95</v>
          </cell>
          <cell r="BH16">
            <v>329.5</v>
          </cell>
          <cell r="BI16">
            <v>1305</v>
          </cell>
          <cell r="BJ16">
            <v>473.6</v>
          </cell>
          <cell r="BK16">
            <v>123.5</v>
          </cell>
          <cell r="BL16">
            <v>306</v>
          </cell>
          <cell r="BM16">
            <v>231.5</v>
          </cell>
          <cell r="BN16">
            <v>2050</v>
          </cell>
          <cell r="BO16">
            <v>881</v>
          </cell>
          <cell r="BP16">
            <v>400.82</v>
          </cell>
          <cell r="BQ16">
            <v>5180</v>
          </cell>
          <cell r="BR16">
            <v>1005</v>
          </cell>
          <cell r="BS16">
            <v>268.8</v>
          </cell>
          <cell r="BT16">
            <v>136.1</v>
          </cell>
          <cell r="BU16">
            <v>860.5</v>
          </cell>
          <cell r="BV16">
            <v>1867.94</v>
          </cell>
          <cell r="BW16">
            <v>298.29000000000002</v>
          </cell>
          <cell r="BX16">
            <v>1597.03</v>
          </cell>
          <cell r="BY16">
            <v>326.01</v>
          </cell>
          <cell r="BZ16">
            <v>42.3</v>
          </cell>
          <cell r="CA16">
            <v>493</v>
          </cell>
          <cell r="CB16">
            <v>1369</v>
          </cell>
          <cell r="CC16">
            <v>849.27</v>
          </cell>
          <cell r="CD16">
            <v>350.98</v>
          </cell>
          <cell r="CE16">
            <v>561.47</v>
          </cell>
          <cell r="CF16">
            <v>1089</v>
          </cell>
          <cell r="CG16">
            <v>1138</v>
          </cell>
          <cell r="CH16">
            <v>264.5</v>
          </cell>
          <cell r="CI16">
            <v>400.4</v>
          </cell>
          <cell r="CJ16">
            <v>2159.9589999999998</v>
          </cell>
          <cell r="CK16">
            <v>1896</v>
          </cell>
          <cell r="CL16">
            <v>598.101</v>
          </cell>
          <cell r="CM16">
            <v>80.790000000000006</v>
          </cell>
          <cell r="CN16">
            <v>3.7149999999999999</v>
          </cell>
          <cell r="CO16">
            <v>3.29</v>
          </cell>
          <cell r="CP16">
            <v>3.3090000000000002</v>
          </cell>
          <cell r="CQ16">
            <v>3.9239999999999999</v>
          </cell>
          <cell r="CR16">
            <v>3.46</v>
          </cell>
          <cell r="CS16">
            <v>4.13</v>
          </cell>
          <cell r="CT16">
            <v>4.0369999999999999</v>
          </cell>
          <cell r="CU16">
            <v>1.343</v>
          </cell>
        </row>
        <row r="17">
          <cell r="B17">
            <v>717.7</v>
          </cell>
          <cell r="C17">
            <v>2023</v>
          </cell>
          <cell r="D17">
            <v>281</v>
          </cell>
          <cell r="E17">
            <v>626.6</v>
          </cell>
          <cell r="F17">
            <v>1798.5</v>
          </cell>
          <cell r="G17">
            <v>1275</v>
          </cell>
          <cell r="H17">
            <v>2962</v>
          </cell>
          <cell r="I17">
            <v>141.33000000000001</v>
          </cell>
          <cell r="J17">
            <v>1059</v>
          </cell>
          <cell r="K17">
            <v>108</v>
          </cell>
          <cell r="L17">
            <v>1931</v>
          </cell>
          <cell r="M17">
            <v>3538.5</v>
          </cell>
          <cell r="N17">
            <v>56</v>
          </cell>
          <cell r="O17">
            <v>3166.78</v>
          </cell>
          <cell r="P17">
            <v>624</v>
          </cell>
          <cell r="Q17">
            <v>1235</v>
          </cell>
          <cell r="R17">
            <v>289.77999999999997</v>
          </cell>
          <cell r="S17">
            <v>356</v>
          </cell>
          <cell r="T17">
            <v>587.02</v>
          </cell>
          <cell r="U17">
            <v>146.9</v>
          </cell>
          <cell r="V17">
            <v>1903.93</v>
          </cell>
          <cell r="W17">
            <v>1948</v>
          </cell>
          <cell r="X17">
            <v>458.9</v>
          </cell>
          <cell r="Y17">
            <v>1417.64</v>
          </cell>
          <cell r="Z17">
            <v>859.5</v>
          </cell>
          <cell r="AA17">
            <v>2751</v>
          </cell>
          <cell r="AB17">
            <v>1647.62</v>
          </cell>
          <cell r="AC17">
            <v>366.5</v>
          </cell>
          <cell r="AD17">
            <v>421</v>
          </cell>
          <cell r="AE17">
            <v>409</v>
          </cell>
          <cell r="AF17">
            <v>506</v>
          </cell>
          <cell r="AG17">
            <v>609</v>
          </cell>
          <cell r="AH17">
            <v>417.2</v>
          </cell>
          <cell r="AI17">
            <v>567.5</v>
          </cell>
          <cell r="AJ17">
            <v>595</v>
          </cell>
          <cell r="AK17">
            <v>82.95</v>
          </cell>
          <cell r="AL17">
            <v>626.38</v>
          </cell>
          <cell r="AM17">
            <v>642</v>
          </cell>
          <cell r="AN17">
            <v>2180</v>
          </cell>
          <cell r="AO17">
            <v>1172</v>
          </cell>
          <cell r="AP17">
            <v>217.54</v>
          </cell>
          <cell r="AQ17">
            <v>516.24</v>
          </cell>
          <cell r="AR17">
            <v>1450.87</v>
          </cell>
          <cell r="AS17">
            <v>281.89999999999998</v>
          </cell>
          <cell r="AT17">
            <v>1000</v>
          </cell>
          <cell r="AU17">
            <v>585.5</v>
          </cell>
          <cell r="AV17">
            <v>516.88</v>
          </cell>
          <cell r="AW17">
            <v>87.5</v>
          </cell>
          <cell r="AX17">
            <v>664.5</v>
          </cell>
          <cell r="AY17">
            <v>795.5</v>
          </cell>
          <cell r="AZ17">
            <v>1214</v>
          </cell>
          <cell r="BA17">
            <v>368.4</v>
          </cell>
          <cell r="BB17">
            <v>364.9</v>
          </cell>
          <cell r="BC17">
            <v>110.48</v>
          </cell>
          <cell r="BD17">
            <v>927.75</v>
          </cell>
          <cell r="BE17">
            <v>55.7</v>
          </cell>
          <cell r="BF17">
            <v>694.45</v>
          </cell>
          <cell r="BG17">
            <v>230.55</v>
          </cell>
          <cell r="BH17">
            <v>330.5</v>
          </cell>
          <cell r="BI17">
            <v>1340</v>
          </cell>
          <cell r="BJ17">
            <v>466</v>
          </cell>
          <cell r="BK17">
            <v>127</v>
          </cell>
          <cell r="BL17">
            <v>295</v>
          </cell>
          <cell r="BM17">
            <v>230.7</v>
          </cell>
          <cell r="BN17">
            <v>2025</v>
          </cell>
          <cell r="BO17">
            <v>883.5</v>
          </cell>
          <cell r="BP17">
            <v>413.88</v>
          </cell>
          <cell r="BQ17">
            <v>5035</v>
          </cell>
          <cell r="BR17">
            <v>1011</v>
          </cell>
          <cell r="BS17">
            <v>270</v>
          </cell>
          <cell r="BT17">
            <v>139.19999999999999</v>
          </cell>
          <cell r="BU17">
            <v>861</v>
          </cell>
          <cell r="BV17">
            <v>1873.31</v>
          </cell>
          <cell r="BW17">
            <v>288.72000000000003</v>
          </cell>
          <cell r="BX17">
            <v>1610.97</v>
          </cell>
          <cell r="BY17">
            <v>325.05</v>
          </cell>
          <cell r="BZ17">
            <v>42.15</v>
          </cell>
          <cell r="CA17">
            <v>491.2</v>
          </cell>
          <cell r="CB17">
            <v>1377</v>
          </cell>
          <cell r="CC17">
            <v>837.36</v>
          </cell>
          <cell r="CD17">
            <v>358.12</v>
          </cell>
          <cell r="CE17">
            <v>566.79</v>
          </cell>
          <cell r="CF17">
            <v>1087</v>
          </cell>
          <cell r="CG17">
            <v>1163</v>
          </cell>
          <cell r="CH17">
            <v>264.39999999999998</v>
          </cell>
          <cell r="CI17">
            <v>399.9</v>
          </cell>
          <cell r="CJ17">
            <v>2182.087</v>
          </cell>
          <cell r="CK17">
            <v>1862.5</v>
          </cell>
          <cell r="CL17">
            <v>602.13400000000001</v>
          </cell>
          <cell r="CM17">
            <v>79.66</v>
          </cell>
          <cell r="CN17">
            <v>3.7930000000000001</v>
          </cell>
          <cell r="CO17">
            <v>3.27</v>
          </cell>
          <cell r="CP17">
            <v>3.3079999999999998</v>
          </cell>
          <cell r="CQ17">
            <v>3.9529999999999998</v>
          </cell>
          <cell r="CR17">
            <v>3.48</v>
          </cell>
          <cell r="CS17">
            <v>4.13</v>
          </cell>
          <cell r="CT17">
            <v>4.0609999999999999</v>
          </cell>
          <cell r="CU17">
            <v>1.321</v>
          </cell>
        </row>
        <row r="18">
          <cell r="B18">
            <v>714.6</v>
          </cell>
          <cell r="C18">
            <v>2022</v>
          </cell>
          <cell r="D18">
            <v>281.8</v>
          </cell>
          <cell r="E18">
            <v>628.4</v>
          </cell>
          <cell r="F18">
            <v>1795</v>
          </cell>
          <cell r="G18">
            <v>1283</v>
          </cell>
          <cell r="H18">
            <v>3020</v>
          </cell>
          <cell r="I18">
            <v>140.21</v>
          </cell>
          <cell r="J18">
            <v>1071</v>
          </cell>
          <cell r="K18">
            <v>107.7</v>
          </cell>
          <cell r="L18">
            <v>1945</v>
          </cell>
          <cell r="M18">
            <v>3617.5</v>
          </cell>
          <cell r="N18">
            <v>57.5</v>
          </cell>
          <cell r="O18">
            <v>3164.82</v>
          </cell>
          <cell r="P18">
            <v>620.5</v>
          </cell>
          <cell r="Q18">
            <v>1241</v>
          </cell>
          <cell r="R18">
            <v>294.35000000000002</v>
          </cell>
          <cell r="S18">
            <v>360</v>
          </cell>
          <cell r="T18">
            <v>586.57000000000005</v>
          </cell>
          <cell r="U18">
            <v>146.69999999999999</v>
          </cell>
          <cell r="V18">
            <v>1925.84</v>
          </cell>
          <cell r="W18">
            <v>1959</v>
          </cell>
          <cell r="X18">
            <v>465.14</v>
          </cell>
          <cell r="Y18">
            <v>1435.98</v>
          </cell>
          <cell r="Z18">
            <v>869</v>
          </cell>
          <cell r="AA18">
            <v>2749</v>
          </cell>
          <cell r="AB18">
            <v>1622.6</v>
          </cell>
          <cell r="AC18">
            <v>368.5</v>
          </cell>
          <cell r="AD18">
            <v>419.35</v>
          </cell>
          <cell r="AE18">
            <v>414.7</v>
          </cell>
          <cell r="AF18">
            <v>506.5</v>
          </cell>
          <cell r="AG18">
            <v>609</v>
          </cell>
          <cell r="AH18">
            <v>418.71</v>
          </cell>
          <cell r="AI18">
            <v>572.5</v>
          </cell>
          <cell r="AJ18">
            <v>598.5</v>
          </cell>
          <cell r="AK18">
            <v>84.8</v>
          </cell>
          <cell r="AL18">
            <v>639.74</v>
          </cell>
          <cell r="AM18">
            <v>650.5</v>
          </cell>
          <cell r="AN18">
            <v>2240</v>
          </cell>
          <cell r="AO18">
            <v>1168</v>
          </cell>
          <cell r="AP18">
            <v>218.57</v>
          </cell>
          <cell r="AQ18">
            <v>515.79999999999995</v>
          </cell>
          <cell r="AR18">
            <v>1492.87</v>
          </cell>
          <cell r="AS18">
            <v>285.10000000000002</v>
          </cell>
          <cell r="AT18">
            <v>1031</v>
          </cell>
          <cell r="AU18">
            <v>581</v>
          </cell>
          <cell r="AV18">
            <v>517.39</v>
          </cell>
          <cell r="AW18">
            <v>88</v>
          </cell>
          <cell r="AX18">
            <v>646.5</v>
          </cell>
          <cell r="AY18">
            <v>804.5</v>
          </cell>
          <cell r="AZ18">
            <v>1214</v>
          </cell>
          <cell r="BA18">
            <v>356.3</v>
          </cell>
          <cell r="BB18">
            <v>363.4</v>
          </cell>
          <cell r="BC18">
            <v>112.99</v>
          </cell>
          <cell r="BD18">
            <v>931.31</v>
          </cell>
          <cell r="BE18">
            <v>56.3</v>
          </cell>
          <cell r="BF18">
            <v>684.44</v>
          </cell>
          <cell r="BG18">
            <v>233.55</v>
          </cell>
          <cell r="BH18">
            <v>329.7</v>
          </cell>
          <cell r="BI18">
            <v>1360</v>
          </cell>
          <cell r="BJ18">
            <v>455.8</v>
          </cell>
          <cell r="BK18">
            <v>127.6</v>
          </cell>
          <cell r="BL18">
            <v>284.10000000000002</v>
          </cell>
          <cell r="BM18">
            <v>226.9</v>
          </cell>
          <cell r="BN18">
            <v>2008</v>
          </cell>
          <cell r="BO18">
            <v>887.5</v>
          </cell>
          <cell r="BP18">
            <v>411.11</v>
          </cell>
          <cell r="BQ18">
            <v>5070</v>
          </cell>
          <cell r="BR18">
            <v>1025</v>
          </cell>
          <cell r="BS18">
            <v>268.2</v>
          </cell>
          <cell r="BT18">
            <v>137</v>
          </cell>
          <cell r="BU18">
            <v>860</v>
          </cell>
          <cell r="BV18">
            <v>1876.32</v>
          </cell>
          <cell r="BW18">
            <v>290.64999999999998</v>
          </cell>
          <cell r="BX18">
            <v>1607.98</v>
          </cell>
          <cell r="BY18">
            <v>318.64999999999998</v>
          </cell>
          <cell r="BZ18">
            <v>41.8</v>
          </cell>
          <cell r="CA18">
            <v>493</v>
          </cell>
          <cell r="CB18">
            <v>1381</v>
          </cell>
          <cell r="CC18">
            <v>818.2</v>
          </cell>
          <cell r="CD18">
            <v>368.57</v>
          </cell>
          <cell r="CE18">
            <v>571.23</v>
          </cell>
          <cell r="CF18">
            <v>1097</v>
          </cell>
          <cell r="CG18">
            <v>1170</v>
          </cell>
          <cell r="CH18">
            <v>262.39999999999998</v>
          </cell>
          <cell r="CI18">
            <v>395.3</v>
          </cell>
          <cell r="CJ18">
            <v>2178.0839999999998</v>
          </cell>
          <cell r="CK18">
            <v>1860</v>
          </cell>
          <cell r="CL18">
            <v>597.05200000000002</v>
          </cell>
          <cell r="CM18">
            <v>79.349999999999994</v>
          </cell>
          <cell r="CN18">
            <v>3.742</v>
          </cell>
          <cell r="CO18">
            <v>3.27</v>
          </cell>
          <cell r="CP18">
            <v>3.302</v>
          </cell>
          <cell r="CQ18">
            <v>3.972</v>
          </cell>
          <cell r="CR18">
            <v>3.49</v>
          </cell>
          <cell r="CS18">
            <v>4.13</v>
          </cell>
          <cell r="CT18">
            <v>4.085</v>
          </cell>
          <cell r="CU18">
            <v>1.3260000000000001</v>
          </cell>
        </row>
        <row r="19">
          <cell r="B19">
            <v>702.5</v>
          </cell>
          <cell r="C19">
            <v>2047</v>
          </cell>
          <cell r="D19">
            <v>280.39999999999998</v>
          </cell>
          <cell r="E19">
            <v>629</v>
          </cell>
          <cell r="F19">
            <v>1779</v>
          </cell>
          <cell r="G19">
            <v>1250</v>
          </cell>
          <cell r="H19">
            <v>3000.5</v>
          </cell>
          <cell r="I19">
            <v>138.05000000000001</v>
          </cell>
          <cell r="J19">
            <v>1064</v>
          </cell>
          <cell r="K19">
            <v>106.5</v>
          </cell>
          <cell r="L19">
            <v>1931</v>
          </cell>
          <cell r="M19">
            <v>3583</v>
          </cell>
          <cell r="N19">
            <v>56.78</v>
          </cell>
          <cell r="O19">
            <v>3178.51</v>
          </cell>
          <cell r="P19">
            <v>610</v>
          </cell>
          <cell r="Q19">
            <v>1222</v>
          </cell>
          <cell r="R19">
            <v>287.47000000000003</v>
          </cell>
          <cell r="S19">
            <v>367.4</v>
          </cell>
          <cell r="T19">
            <v>580.70000000000005</v>
          </cell>
          <cell r="U19">
            <v>145</v>
          </cell>
          <cell r="V19">
            <v>1905.8</v>
          </cell>
          <cell r="W19">
            <v>2000</v>
          </cell>
          <cell r="X19">
            <v>463.43</v>
          </cell>
          <cell r="Y19">
            <v>1422.68</v>
          </cell>
          <cell r="Z19">
            <v>865.5</v>
          </cell>
          <cell r="AA19">
            <v>2722.5</v>
          </cell>
          <cell r="AB19">
            <v>1594.83</v>
          </cell>
          <cell r="AC19">
            <v>368</v>
          </cell>
          <cell r="AD19">
            <v>422.75</v>
          </cell>
          <cell r="AE19">
            <v>419.8</v>
          </cell>
          <cell r="AF19">
            <v>509.5</v>
          </cell>
          <cell r="AG19">
            <v>601</v>
          </cell>
          <cell r="AH19">
            <v>411.13</v>
          </cell>
          <cell r="AI19">
            <v>573.5</v>
          </cell>
          <cell r="AJ19">
            <v>603.5</v>
          </cell>
          <cell r="AK19">
            <v>83.9</v>
          </cell>
          <cell r="AL19">
            <v>630.98</v>
          </cell>
          <cell r="AM19">
            <v>635</v>
          </cell>
          <cell r="AN19">
            <v>2233</v>
          </cell>
          <cell r="AO19">
            <v>1169</v>
          </cell>
          <cell r="AP19">
            <v>215.49</v>
          </cell>
          <cell r="AQ19">
            <v>510.95</v>
          </cell>
          <cell r="AR19">
            <v>1489.87</v>
          </cell>
          <cell r="AS19">
            <v>285.10000000000002</v>
          </cell>
          <cell r="AT19">
            <v>1025</v>
          </cell>
          <cell r="AU19">
            <v>590</v>
          </cell>
          <cell r="AV19">
            <v>515.74</v>
          </cell>
          <cell r="AW19">
            <v>90</v>
          </cell>
          <cell r="AX19">
            <v>640.5</v>
          </cell>
          <cell r="AY19">
            <v>797</v>
          </cell>
          <cell r="AZ19">
            <v>1235</v>
          </cell>
          <cell r="BA19">
            <v>349.6</v>
          </cell>
          <cell r="BB19">
            <v>364.1</v>
          </cell>
          <cell r="BC19">
            <v>108.97</v>
          </cell>
          <cell r="BD19">
            <v>933.34</v>
          </cell>
          <cell r="BE19">
            <v>57.9</v>
          </cell>
          <cell r="BF19">
            <v>686.94</v>
          </cell>
          <cell r="BG19">
            <v>234.05</v>
          </cell>
          <cell r="BH19">
            <v>330.7</v>
          </cell>
          <cell r="BI19">
            <v>1345</v>
          </cell>
          <cell r="BJ19">
            <v>454.5</v>
          </cell>
          <cell r="BK19">
            <v>128.4</v>
          </cell>
          <cell r="BL19">
            <v>287.7</v>
          </cell>
          <cell r="BM19">
            <v>225.6</v>
          </cell>
          <cell r="BN19">
            <v>1961</v>
          </cell>
          <cell r="BO19">
            <v>895</v>
          </cell>
          <cell r="BP19">
            <v>403.58</v>
          </cell>
          <cell r="BQ19">
            <v>5035</v>
          </cell>
          <cell r="BR19">
            <v>1041</v>
          </cell>
          <cell r="BS19">
            <v>270.2</v>
          </cell>
          <cell r="BT19">
            <v>135.1</v>
          </cell>
          <cell r="BU19">
            <v>839</v>
          </cell>
          <cell r="BV19">
            <v>1851.2</v>
          </cell>
          <cell r="BW19">
            <v>293.32</v>
          </cell>
          <cell r="BX19">
            <v>1605.99</v>
          </cell>
          <cell r="BY19">
            <v>316.45</v>
          </cell>
          <cell r="BZ19">
            <v>41.64</v>
          </cell>
          <cell r="CA19">
            <v>488.2</v>
          </cell>
          <cell r="CB19">
            <v>1387</v>
          </cell>
          <cell r="CC19">
            <v>840.47</v>
          </cell>
          <cell r="CD19">
            <v>374</v>
          </cell>
          <cell r="CE19">
            <v>565.46</v>
          </cell>
          <cell r="CF19">
            <v>1089</v>
          </cell>
          <cell r="CG19">
            <v>1148</v>
          </cell>
          <cell r="CH19">
            <v>258</v>
          </cell>
          <cell r="CI19">
            <v>395.9</v>
          </cell>
          <cell r="CJ19">
            <v>2192.567</v>
          </cell>
          <cell r="CK19">
            <v>1848</v>
          </cell>
          <cell r="CL19">
            <v>579.495</v>
          </cell>
          <cell r="CM19">
            <v>77.959999999999994</v>
          </cell>
          <cell r="CN19">
            <v>3.6760000000000002</v>
          </cell>
          <cell r="CO19">
            <v>3.27</v>
          </cell>
          <cell r="CP19">
            <v>3.266</v>
          </cell>
          <cell r="CQ19">
            <v>3.9820000000000002</v>
          </cell>
          <cell r="CR19">
            <v>3.45</v>
          </cell>
          <cell r="CS19">
            <v>4.13</v>
          </cell>
          <cell r="CT19">
            <v>4.0430000000000001</v>
          </cell>
          <cell r="CU19">
            <v>1.3149999999999999</v>
          </cell>
        </row>
        <row r="20">
          <cell r="B20">
            <v>699</v>
          </cell>
          <cell r="C20">
            <v>2067</v>
          </cell>
          <cell r="D20">
            <v>280.5</v>
          </cell>
          <cell r="E20">
            <v>629</v>
          </cell>
          <cell r="F20">
            <v>1781.5</v>
          </cell>
          <cell r="G20">
            <v>1260</v>
          </cell>
          <cell r="H20">
            <v>3016.5</v>
          </cell>
          <cell r="I20">
            <v>138.97999999999999</v>
          </cell>
          <cell r="J20">
            <v>1075</v>
          </cell>
          <cell r="K20">
            <v>107.4</v>
          </cell>
          <cell r="L20">
            <v>1939</v>
          </cell>
          <cell r="M20">
            <v>3615</v>
          </cell>
          <cell r="N20">
            <v>58.58</v>
          </cell>
          <cell r="O20">
            <v>3226.4</v>
          </cell>
          <cell r="P20">
            <v>615</v>
          </cell>
          <cell r="Q20">
            <v>1224</v>
          </cell>
          <cell r="R20">
            <v>293.52</v>
          </cell>
          <cell r="S20">
            <v>372.4</v>
          </cell>
          <cell r="T20">
            <v>581.61</v>
          </cell>
          <cell r="U20">
            <v>146.9</v>
          </cell>
          <cell r="V20">
            <v>1933.76</v>
          </cell>
          <cell r="W20">
            <v>2039</v>
          </cell>
          <cell r="X20">
            <v>468.97</v>
          </cell>
          <cell r="Y20">
            <v>1431.39</v>
          </cell>
          <cell r="Z20">
            <v>869</v>
          </cell>
          <cell r="AA20">
            <v>2809</v>
          </cell>
          <cell r="AB20">
            <v>1602.51</v>
          </cell>
          <cell r="AC20">
            <v>364.7</v>
          </cell>
          <cell r="AD20">
            <v>426.5</v>
          </cell>
          <cell r="AE20">
            <v>422</v>
          </cell>
          <cell r="AF20">
            <v>509</v>
          </cell>
          <cell r="AG20">
            <v>605</v>
          </cell>
          <cell r="AH20">
            <v>414.67</v>
          </cell>
          <cell r="AI20">
            <v>567</v>
          </cell>
          <cell r="AJ20">
            <v>608.5</v>
          </cell>
          <cell r="AK20">
            <v>84.15</v>
          </cell>
          <cell r="AL20">
            <v>639.74</v>
          </cell>
          <cell r="AM20">
            <v>638.5</v>
          </cell>
          <cell r="AN20">
            <v>2252</v>
          </cell>
          <cell r="AO20">
            <v>1171</v>
          </cell>
          <cell r="AP20">
            <v>217.34</v>
          </cell>
          <cell r="AQ20">
            <v>510.51</v>
          </cell>
          <cell r="AR20">
            <v>1487.87</v>
          </cell>
          <cell r="AS20">
            <v>285.5</v>
          </cell>
          <cell r="AT20">
            <v>1040</v>
          </cell>
          <cell r="AU20">
            <v>599.5</v>
          </cell>
          <cell r="AV20">
            <v>514.08000000000004</v>
          </cell>
          <cell r="AW20">
            <v>91.15</v>
          </cell>
          <cell r="AX20">
            <v>639.5</v>
          </cell>
          <cell r="AY20">
            <v>804</v>
          </cell>
          <cell r="AZ20">
            <v>1241</v>
          </cell>
          <cell r="BA20">
            <v>360.6</v>
          </cell>
          <cell r="BB20">
            <v>364</v>
          </cell>
          <cell r="BC20">
            <v>109.07</v>
          </cell>
          <cell r="BD20">
            <v>946.02</v>
          </cell>
          <cell r="BE20">
            <v>58.1</v>
          </cell>
          <cell r="BF20">
            <v>693.45</v>
          </cell>
          <cell r="BG20">
            <v>235.05</v>
          </cell>
          <cell r="BH20">
            <v>334.3</v>
          </cell>
          <cell r="BI20">
            <v>1340</v>
          </cell>
          <cell r="BJ20">
            <v>459</v>
          </cell>
          <cell r="BK20">
            <v>129.80000000000001</v>
          </cell>
          <cell r="BL20">
            <v>284.5</v>
          </cell>
          <cell r="BM20">
            <v>228.2</v>
          </cell>
          <cell r="BN20">
            <v>1980</v>
          </cell>
          <cell r="BO20">
            <v>909</v>
          </cell>
          <cell r="BP20">
            <v>404.58</v>
          </cell>
          <cell r="BQ20">
            <v>5095</v>
          </cell>
          <cell r="BR20">
            <v>1037</v>
          </cell>
          <cell r="BS20">
            <v>270</v>
          </cell>
          <cell r="BT20">
            <v>133.4</v>
          </cell>
          <cell r="BU20">
            <v>847</v>
          </cell>
          <cell r="BV20">
            <v>1856.09</v>
          </cell>
          <cell r="BW20">
            <v>294.98</v>
          </cell>
          <cell r="BX20">
            <v>1608.97</v>
          </cell>
          <cell r="BY20">
            <v>322.66000000000003</v>
          </cell>
          <cell r="BZ20">
            <v>40.76</v>
          </cell>
          <cell r="CA20">
            <v>490.9</v>
          </cell>
          <cell r="CB20">
            <v>1391</v>
          </cell>
          <cell r="CC20">
            <v>846.17</v>
          </cell>
          <cell r="CD20">
            <v>378.92</v>
          </cell>
          <cell r="CE20">
            <v>565.46</v>
          </cell>
          <cell r="CF20">
            <v>1089</v>
          </cell>
          <cell r="CG20">
            <v>1150</v>
          </cell>
          <cell r="CH20">
            <v>259.5</v>
          </cell>
          <cell r="CI20">
            <v>400</v>
          </cell>
          <cell r="CJ20">
            <v>2191.683</v>
          </cell>
          <cell r="CK20">
            <v>1850</v>
          </cell>
          <cell r="CL20">
            <v>580.25</v>
          </cell>
          <cell r="CM20">
            <v>77.959999999999994</v>
          </cell>
          <cell r="CN20">
            <v>3.6760000000000002</v>
          </cell>
          <cell r="CO20">
            <v>3.27</v>
          </cell>
          <cell r="CP20">
            <v>3.246</v>
          </cell>
          <cell r="CQ20">
            <v>3.9969999999999999</v>
          </cell>
          <cell r="CR20">
            <v>3.44</v>
          </cell>
          <cell r="CS20">
            <v>4.13</v>
          </cell>
          <cell r="CT20">
            <v>4.0350000000000001</v>
          </cell>
          <cell r="CU20">
            <v>1.3109999999999999</v>
          </cell>
        </row>
        <row r="21">
          <cell r="B21">
            <v>698.3</v>
          </cell>
          <cell r="C21">
            <v>2085</v>
          </cell>
          <cell r="D21">
            <v>279.60000000000002</v>
          </cell>
          <cell r="E21">
            <v>629.5</v>
          </cell>
          <cell r="F21">
            <v>1795</v>
          </cell>
          <cell r="G21">
            <v>1284.5</v>
          </cell>
          <cell r="H21">
            <v>3067.5</v>
          </cell>
          <cell r="I21">
            <v>140.72</v>
          </cell>
          <cell r="J21">
            <v>1077</v>
          </cell>
          <cell r="K21">
            <v>106.7</v>
          </cell>
          <cell r="L21">
            <v>1972</v>
          </cell>
          <cell r="M21">
            <v>3621.5</v>
          </cell>
          <cell r="N21">
            <v>57.07</v>
          </cell>
          <cell r="O21">
            <v>3237.15</v>
          </cell>
          <cell r="P21">
            <v>613.5</v>
          </cell>
          <cell r="Q21">
            <v>1229</v>
          </cell>
          <cell r="R21">
            <v>288.3</v>
          </cell>
          <cell r="S21">
            <v>383.4</v>
          </cell>
          <cell r="T21">
            <v>590.17999999999995</v>
          </cell>
          <cell r="U21">
            <v>146</v>
          </cell>
          <cell r="V21">
            <v>1938.89</v>
          </cell>
          <cell r="W21">
            <v>2065</v>
          </cell>
          <cell r="X21">
            <v>462.42</v>
          </cell>
          <cell r="Y21">
            <v>1430.01</v>
          </cell>
          <cell r="Z21">
            <v>882.5</v>
          </cell>
          <cell r="AA21">
            <v>2796.5</v>
          </cell>
          <cell r="AB21">
            <v>1586.71</v>
          </cell>
          <cell r="AC21">
            <v>366.3</v>
          </cell>
          <cell r="AD21">
            <v>431.05</v>
          </cell>
          <cell r="AE21">
            <v>421.5</v>
          </cell>
          <cell r="AF21">
            <v>506</v>
          </cell>
          <cell r="AG21">
            <v>596.5</v>
          </cell>
          <cell r="AH21">
            <v>414.67</v>
          </cell>
          <cell r="AI21">
            <v>564.5</v>
          </cell>
          <cell r="AJ21">
            <v>617</v>
          </cell>
          <cell r="AK21">
            <v>83.2</v>
          </cell>
          <cell r="AL21">
            <v>644.34</v>
          </cell>
          <cell r="AM21">
            <v>642</v>
          </cell>
          <cell r="AN21">
            <v>2285</v>
          </cell>
          <cell r="AO21">
            <v>1184</v>
          </cell>
          <cell r="AP21">
            <v>215.7</v>
          </cell>
          <cell r="AQ21">
            <v>518.88</v>
          </cell>
          <cell r="AR21">
            <v>1458.87</v>
          </cell>
          <cell r="AS21">
            <v>287.5</v>
          </cell>
          <cell r="AT21">
            <v>1039</v>
          </cell>
          <cell r="AU21">
            <v>649</v>
          </cell>
          <cell r="AV21">
            <v>516.88</v>
          </cell>
          <cell r="AW21">
            <v>87.05</v>
          </cell>
          <cell r="AX21">
            <v>639</v>
          </cell>
          <cell r="AY21">
            <v>807</v>
          </cell>
          <cell r="AZ21">
            <v>1253</v>
          </cell>
          <cell r="BA21">
            <v>356.2</v>
          </cell>
          <cell r="BB21">
            <v>366.8</v>
          </cell>
          <cell r="BC21">
            <v>108.57</v>
          </cell>
          <cell r="BD21">
            <v>951.1</v>
          </cell>
          <cell r="BE21">
            <v>57.95</v>
          </cell>
          <cell r="BF21">
            <v>686.44</v>
          </cell>
          <cell r="BG21">
            <v>238.85</v>
          </cell>
          <cell r="BH21">
            <v>339.5</v>
          </cell>
          <cell r="BI21">
            <v>1358</v>
          </cell>
          <cell r="BJ21">
            <v>454.4</v>
          </cell>
          <cell r="BK21">
            <v>126.8</v>
          </cell>
          <cell r="BL21">
            <v>290</v>
          </cell>
          <cell r="BM21">
            <v>227.9</v>
          </cell>
          <cell r="BN21">
            <v>2003</v>
          </cell>
          <cell r="BO21">
            <v>891</v>
          </cell>
          <cell r="BP21">
            <v>394.79</v>
          </cell>
          <cell r="BQ21">
            <v>5035</v>
          </cell>
          <cell r="BR21">
            <v>1035</v>
          </cell>
          <cell r="BS21">
            <v>271</v>
          </cell>
          <cell r="BT21">
            <v>130.5</v>
          </cell>
          <cell r="BU21">
            <v>833</v>
          </cell>
          <cell r="BV21">
            <v>1834.45</v>
          </cell>
          <cell r="BW21">
            <v>292.77</v>
          </cell>
          <cell r="BX21">
            <v>1629.88</v>
          </cell>
          <cell r="BY21">
            <v>321.8</v>
          </cell>
          <cell r="BZ21">
            <v>40.58</v>
          </cell>
          <cell r="CA21">
            <v>503.5</v>
          </cell>
          <cell r="CB21">
            <v>1386</v>
          </cell>
          <cell r="CC21">
            <v>849.27</v>
          </cell>
          <cell r="CD21">
            <v>371.18</v>
          </cell>
          <cell r="CE21">
            <v>574.78</v>
          </cell>
          <cell r="CF21">
            <v>1123</v>
          </cell>
          <cell r="CG21">
            <v>1148</v>
          </cell>
          <cell r="CH21">
            <v>260.39999999999998</v>
          </cell>
          <cell r="CI21">
            <v>401.3</v>
          </cell>
          <cell r="CJ21">
            <v>2125.9279999999999</v>
          </cell>
          <cell r="CK21">
            <v>1863.5</v>
          </cell>
          <cell r="CL21">
            <v>579.20699999999999</v>
          </cell>
          <cell r="CM21">
            <v>78.98</v>
          </cell>
          <cell r="CN21">
            <v>3.698</v>
          </cell>
          <cell r="CO21">
            <v>3.27</v>
          </cell>
          <cell r="CP21">
            <v>3.2749999999999999</v>
          </cell>
          <cell r="CQ21">
            <v>3.98</v>
          </cell>
          <cell r="CR21">
            <v>3.46</v>
          </cell>
          <cell r="CS21">
            <v>4.13</v>
          </cell>
          <cell r="CT21">
            <v>4.1159999999999997</v>
          </cell>
          <cell r="CU21">
            <v>1.32</v>
          </cell>
        </row>
        <row r="22">
          <cell r="B22">
            <v>683.4</v>
          </cell>
          <cell r="C22">
            <v>2080</v>
          </cell>
          <cell r="D22">
            <v>276</v>
          </cell>
          <cell r="E22">
            <v>619.5</v>
          </cell>
          <cell r="F22">
            <v>1773</v>
          </cell>
          <cell r="G22">
            <v>1283.5</v>
          </cell>
          <cell r="H22">
            <v>3053.5</v>
          </cell>
          <cell r="I22">
            <v>139.34</v>
          </cell>
          <cell r="J22">
            <v>1073</v>
          </cell>
          <cell r="K22">
            <v>104.2</v>
          </cell>
          <cell r="L22">
            <v>1951</v>
          </cell>
          <cell r="M22">
            <v>3466</v>
          </cell>
          <cell r="N22">
            <v>56.5</v>
          </cell>
          <cell r="O22">
            <v>3215.65</v>
          </cell>
          <cell r="P22">
            <v>606.5</v>
          </cell>
          <cell r="Q22">
            <v>1261</v>
          </cell>
          <cell r="R22">
            <v>277.91000000000003</v>
          </cell>
          <cell r="S22">
            <v>380</v>
          </cell>
          <cell r="T22">
            <v>583.41</v>
          </cell>
          <cell r="U22">
            <v>144.80000000000001</v>
          </cell>
          <cell r="V22">
            <v>1868.98</v>
          </cell>
          <cell r="W22">
            <v>1995</v>
          </cell>
          <cell r="X22">
            <v>461.92</v>
          </cell>
          <cell r="Y22">
            <v>1382.79</v>
          </cell>
          <cell r="Z22">
            <v>885</v>
          </cell>
          <cell r="AA22">
            <v>2651</v>
          </cell>
          <cell r="AB22">
            <v>1554.89</v>
          </cell>
          <cell r="AC22">
            <v>364.3</v>
          </cell>
          <cell r="AD22">
            <v>425.7</v>
          </cell>
          <cell r="AE22">
            <v>416.4</v>
          </cell>
          <cell r="AF22">
            <v>510.5</v>
          </cell>
          <cell r="AG22">
            <v>602</v>
          </cell>
          <cell r="AH22">
            <v>410.46</v>
          </cell>
          <cell r="AI22">
            <v>564</v>
          </cell>
          <cell r="AJ22">
            <v>615</v>
          </cell>
          <cell r="AK22">
            <v>80.849999999999994</v>
          </cell>
          <cell r="AL22">
            <v>641.12</v>
          </cell>
          <cell r="AM22">
            <v>635</v>
          </cell>
          <cell r="AN22">
            <v>2260</v>
          </cell>
          <cell r="AO22">
            <v>1198</v>
          </cell>
          <cell r="AP22">
            <v>211.49</v>
          </cell>
          <cell r="AQ22">
            <v>514.03</v>
          </cell>
          <cell r="AR22">
            <v>1448.87</v>
          </cell>
          <cell r="AS22">
            <v>286.8</v>
          </cell>
          <cell r="AT22">
            <v>977</v>
          </cell>
          <cell r="AU22">
            <v>634</v>
          </cell>
          <cell r="AV22">
            <v>518.94000000000005</v>
          </cell>
          <cell r="AW22">
            <v>88.65</v>
          </cell>
          <cell r="AX22">
            <v>632</v>
          </cell>
          <cell r="AY22">
            <v>776</v>
          </cell>
          <cell r="AZ22">
            <v>1254</v>
          </cell>
          <cell r="BA22">
            <v>357.3</v>
          </cell>
          <cell r="BB22">
            <v>366.3</v>
          </cell>
          <cell r="BC22">
            <v>107.47</v>
          </cell>
          <cell r="BD22">
            <v>948.05</v>
          </cell>
          <cell r="BE22">
            <v>57.85</v>
          </cell>
          <cell r="BF22">
            <v>676.94</v>
          </cell>
          <cell r="BG22">
            <v>239.45</v>
          </cell>
          <cell r="BH22">
            <v>331.8</v>
          </cell>
          <cell r="BI22">
            <v>1338</v>
          </cell>
          <cell r="BJ22">
            <v>449.9</v>
          </cell>
          <cell r="BK22">
            <v>122.9</v>
          </cell>
          <cell r="BL22">
            <v>290</v>
          </cell>
          <cell r="BM22">
            <v>226.4</v>
          </cell>
          <cell r="BN22">
            <v>2000</v>
          </cell>
          <cell r="BO22">
            <v>886</v>
          </cell>
          <cell r="BP22">
            <v>395.21</v>
          </cell>
          <cell r="BQ22">
            <v>4828</v>
          </cell>
          <cell r="BR22">
            <v>1027</v>
          </cell>
          <cell r="BS22">
            <v>276</v>
          </cell>
          <cell r="BT22">
            <v>131.80000000000001</v>
          </cell>
          <cell r="BU22">
            <v>823</v>
          </cell>
          <cell r="BV22">
            <v>1756.08</v>
          </cell>
          <cell r="BW22">
            <v>289.82</v>
          </cell>
          <cell r="BX22">
            <v>1573.13</v>
          </cell>
          <cell r="BY22">
            <v>315.20999999999998</v>
          </cell>
          <cell r="BZ22">
            <v>40.229999999999997</v>
          </cell>
          <cell r="CA22">
            <v>508.5</v>
          </cell>
          <cell r="CB22">
            <v>1384</v>
          </cell>
          <cell r="CC22">
            <v>823.38</v>
          </cell>
          <cell r="CD22">
            <v>366.86</v>
          </cell>
          <cell r="CE22">
            <v>569.46</v>
          </cell>
          <cell r="CF22">
            <v>1127</v>
          </cell>
          <cell r="CG22">
            <v>1145</v>
          </cell>
          <cell r="CH22">
            <v>259.2</v>
          </cell>
          <cell r="CI22">
            <v>397.4</v>
          </cell>
          <cell r="CJ22">
            <v>2104.8319999999999</v>
          </cell>
          <cell r="CK22">
            <v>1839</v>
          </cell>
          <cell r="CL22">
            <v>567.58199999999999</v>
          </cell>
          <cell r="CM22">
            <v>77.42</v>
          </cell>
          <cell r="CN22">
            <v>3.6509999999999998</v>
          </cell>
          <cell r="CO22">
            <v>3.07</v>
          </cell>
          <cell r="CP22">
            <v>3.2290000000000001</v>
          </cell>
          <cell r="CQ22">
            <v>4.0170000000000003</v>
          </cell>
          <cell r="CR22">
            <v>3.43</v>
          </cell>
          <cell r="CS22">
            <v>3.99</v>
          </cell>
          <cell r="CT22">
            <v>4.1130000000000004</v>
          </cell>
          <cell r="CU22">
            <v>1.3240000000000001</v>
          </cell>
        </row>
        <row r="23">
          <cell r="B23">
            <v>675</v>
          </cell>
          <cell r="C23">
            <v>2063</v>
          </cell>
          <cell r="D23">
            <v>270.10000000000002</v>
          </cell>
          <cell r="E23">
            <v>610.29999999999995</v>
          </cell>
          <cell r="F23">
            <v>1764</v>
          </cell>
          <cell r="G23">
            <v>1282.5</v>
          </cell>
          <cell r="H23">
            <v>3083</v>
          </cell>
          <cell r="I23">
            <v>138.62</v>
          </cell>
          <cell r="J23">
            <v>1074</v>
          </cell>
          <cell r="K23">
            <v>102.6</v>
          </cell>
          <cell r="L23">
            <v>1940</v>
          </cell>
          <cell r="M23">
            <v>3294.5</v>
          </cell>
          <cell r="N23">
            <v>53.3</v>
          </cell>
          <cell r="O23">
            <v>3152.12</v>
          </cell>
          <cell r="P23">
            <v>608</v>
          </cell>
          <cell r="Q23">
            <v>1240</v>
          </cell>
          <cell r="R23">
            <v>261.42</v>
          </cell>
          <cell r="S23">
            <v>353.2</v>
          </cell>
          <cell r="T23">
            <v>582.05999999999995</v>
          </cell>
          <cell r="U23">
            <v>143.19999999999999</v>
          </cell>
          <cell r="V23">
            <v>1810.72</v>
          </cell>
          <cell r="W23">
            <v>2007</v>
          </cell>
          <cell r="X23">
            <v>455.27</v>
          </cell>
          <cell r="Y23">
            <v>1311.27</v>
          </cell>
          <cell r="Z23">
            <v>883.5</v>
          </cell>
          <cell r="AA23">
            <v>2488</v>
          </cell>
          <cell r="AB23">
            <v>1543.25</v>
          </cell>
          <cell r="AC23">
            <v>360.8</v>
          </cell>
          <cell r="AD23">
            <v>420.95</v>
          </cell>
          <cell r="AE23">
            <v>407</v>
          </cell>
          <cell r="AF23">
            <v>520.5</v>
          </cell>
          <cell r="AG23">
            <v>605</v>
          </cell>
          <cell r="AH23">
            <v>401.78</v>
          </cell>
          <cell r="AI23">
            <v>560</v>
          </cell>
          <cell r="AJ23">
            <v>608</v>
          </cell>
          <cell r="AK23">
            <v>78.5</v>
          </cell>
          <cell r="AL23">
            <v>639.74</v>
          </cell>
          <cell r="AM23">
            <v>630.5</v>
          </cell>
          <cell r="AN23">
            <v>2300</v>
          </cell>
          <cell r="AO23">
            <v>1185</v>
          </cell>
          <cell r="AP23">
            <v>204.81</v>
          </cell>
          <cell r="AQ23">
            <v>513.59</v>
          </cell>
          <cell r="AR23">
            <v>1440.87</v>
          </cell>
          <cell r="AS23">
            <v>287.5</v>
          </cell>
          <cell r="AT23">
            <v>949</v>
          </cell>
          <cell r="AU23">
            <v>611.5</v>
          </cell>
          <cell r="AV23">
            <v>516.88</v>
          </cell>
          <cell r="AW23">
            <v>85.95</v>
          </cell>
          <cell r="AX23">
            <v>628.5</v>
          </cell>
          <cell r="AY23">
            <v>728</v>
          </cell>
          <cell r="AZ23">
            <v>1255</v>
          </cell>
          <cell r="BA23">
            <v>350.4</v>
          </cell>
          <cell r="BB23">
            <v>367.7</v>
          </cell>
          <cell r="BC23">
            <v>104.35</v>
          </cell>
          <cell r="BD23">
            <v>943.99</v>
          </cell>
          <cell r="BE23">
            <v>58.15</v>
          </cell>
          <cell r="BF23">
            <v>661.93</v>
          </cell>
          <cell r="BG23">
            <v>237.85</v>
          </cell>
          <cell r="BH23">
            <v>330</v>
          </cell>
          <cell r="BI23">
            <v>1292</v>
          </cell>
          <cell r="BJ23">
            <v>438.2</v>
          </cell>
          <cell r="BK23">
            <v>120.3</v>
          </cell>
          <cell r="BL23">
            <v>296.10000000000002</v>
          </cell>
          <cell r="BM23">
            <v>223.3</v>
          </cell>
          <cell r="BN23">
            <v>1965</v>
          </cell>
          <cell r="BO23">
            <v>891.5</v>
          </cell>
          <cell r="BP23">
            <v>386.83</v>
          </cell>
          <cell r="BQ23">
            <v>4687</v>
          </cell>
          <cell r="BR23">
            <v>1011</v>
          </cell>
          <cell r="BS23">
            <v>275</v>
          </cell>
          <cell r="BT23">
            <v>129.5</v>
          </cell>
          <cell r="BU23">
            <v>818.5</v>
          </cell>
          <cell r="BV23">
            <v>1745.72</v>
          </cell>
          <cell r="BW23">
            <v>288.52999999999997</v>
          </cell>
          <cell r="BX23">
            <v>1552.22</v>
          </cell>
          <cell r="BY23">
            <v>311.19</v>
          </cell>
          <cell r="BZ23">
            <v>40.75</v>
          </cell>
          <cell r="CA23">
            <v>525</v>
          </cell>
          <cell r="CB23">
            <v>1377</v>
          </cell>
          <cell r="CC23">
            <v>828.04</v>
          </cell>
          <cell r="CD23">
            <v>385.76</v>
          </cell>
          <cell r="CE23">
            <v>565.02</v>
          </cell>
          <cell r="CF23">
            <v>1147</v>
          </cell>
          <cell r="CG23">
            <v>1130</v>
          </cell>
          <cell r="CH23">
            <v>255.5</v>
          </cell>
          <cell r="CI23">
            <v>391.6</v>
          </cell>
          <cell r="CJ23">
            <v>2105.6039999999998</v>
          </cell>
          <cell r="CK23">
            <v>1826</v>
          </cell>
          <cell r="CL23">
            <v>556.12800000000004</v>
          </cell>
          <cell r="CM23">
            <v>75.84</v>
          </cell>
          <cell r="CN23">
            <v>3.5920000000000001</v>
          </cell>
          <cell r="CO23">
            <v>3.07</v>
          </cell>
          <cell r="CP23">
            <v>3.21</v>
          </cell>
          <cell r="CQ23">
            <v>4.0570000000000004</v>
          </cell>
          <cell r="CR23">
            <v>3.42</v>
          </cell>
          <cell r="CS23">
            <v>3.99</v>
          </cell>
          <cell r="CT23">
            <v>4.0209999999999999</v>
          </cell>
          <cell r="CU23">
            <v>1.335</v>
          </cell>
        </row>
        <row r="24">
          <cell r="B24">
            <v>673.6</v>
          </cell>
          <cell r="C24">
            <v>2053.5</v>
          </cell>
          <cell r="D24">
            <v>269.5</v>
          </cell>
          <cell r="E24">
            <v>605.6</v>
          </cell>
          <cell r="F24">
            <v>1743</v>
          </cell>
          <cell r="G24">
            <v>1270</v>
          </cell>
          <cell r="H24">
            <v>3059</v>
          </cell>
          <cell r="I24">
            <v>138.87</v>
          </cell>
          <cell r="J24">
            <v>1068</v>
          </cell>
          <cell r="K24">
            <v>102</v>
          </cell>
          <cell r="L24">
            <v>1928</v>
          </cell>
          <cell r="M24">
            <v>3292</v>
          </cell>
          <cell r="N24">
            <v>53.6</v>
          </cell>
          <cell r="O24">
            <v>3135.5</v>
          </cell>
          <cell r="P24">
            <v>605.5</v>
          </cell>
          <cell r="Q24">
            <v>1231</v>
          </cell>
          <cell r="R24">
            <v>250.66</v>
          </cell>
          <cell r="S24">
            <v>346.8</v>
          </cell>
          <cell r="T24">
            <v>581.16</v>
          </cell>
          <cell r="U24">
            <v>142.6</v>
          </cell>
          <cell r="V24">
            <v>1803.26</v>
          </cell>
          <cell r="W24">
            <v>2008</v>
          </cell>
          <cell r="X24">
            <v>450.33</v>
          </cell>
          <cell r="Y24">
            <v>1309.43</v>
          </cell>
          <cell r="Z24">
            <v>880</v>
          </cell>
          <cell r="AA24">
            <v>2505.5</v>
          </cell>
          <cell r="AB24">
            <v>1557.1</v>
          </cell>
          <cell r="AC24">
            <v>359.5</v>
          </cell>
          <cell r="AD24">
            <v>421.75</v>
          </cell>
          <cell r="AE24">
            <v>397.1</v>
          </cell>
          <cell r="AF24">
            <v>516</v>
          </cell>
          <cell r="AG24">
            <v>595.5</v>
          </cell>
          <cell r="AH24">
            <v>403.72</v>
          </cell>
          <cell r="AI24">
            <v>544</v>
          </cell>
          <cell r="AJ24">
            <v>602</v>
          </cell>
          <cell r="AK24">
            <v>76.150000000000006</v>
          </cell>
          <cell r="AL24">
            <v>612.1</v>
          </cell>
          <cell r="AM24">
            <v>628.5</v>
          </cell>
          <cell r="AN24">
            <v>2255</v>
          </cell>
          <cell r="AO24">
            <v>1179</v>
          </cell>
          <cell r="AP24">
            <v>204.71</v>
          </cell>
          <cell r="AQ24">
            <v>508.74</v>
          </cell>
          <cell r="AR24">
            <v>1419.87</v>
          </cell>
          <cell r="AS24">
            <v>281.2</v>
          </cell>
          <cell r="AT24">
            <v>942</v>
          </cell>
          <cell r="AU24">
            <v>615</v>
          </cell>
          <cell r="AV24">
            <v>515.95000000000005</v>
          </cell>
          <cell r="AW24">
            <v>83.7</v>
          </cell>
          <cell r="AX24">
            <v>621</v>
          </cell>
          <cell r="AY24">
            <v>712.5</v>
          </cell>
          <cell r="AZ24">
            <v>1218</v>
          </cell>
          <cell r="BA24">
            <v>348</v>
          </cell>
          <cell r="BB24">
            <v>368.6</v>
          </cell>
          <cell r="BC24">
            <v>103.95</v>
          </cell>
          <cell r="BD24">
            <v>929.28</v>
          </cell>
          <cell r="BE24">
            <v>57.5</v>
          </cell>
          <cell r="BF24">
            <v>651.41999999999996</v>
          </cell>
          <cell r="BG24">
            <v>235.85</v>
          </cell>
          <cell r="BH24">
            <v>327.3</v>
          </cell>
          <cell r="BI24">
            <v>1269</v>
          </cell>
          <cell r="BJ24">
            <v>432</v>
          </cell>
          <cell r="BK24">
            <v>118.6</v>
          </cell>
          <cell r="BL24">
            <v>292</v>
          </cell>
          <cell r="BM24">
            <v>223.5</v>
          </cell>
          <cell r="BN24">
            <v>1942</v>
          </cell>
          <cell r="BO24">
            <v>885.5</v>
          </cell>
          <cell r="BP24">
            <v>379.3</v>
          </cell>
          <cell r="BQ24">
            <v>4644</v>
          </cell>
          <cell r="BR24">
            <v>1002</v>
          </cell>
          <cell r="BS24">
            <v>270</v>
          </cell>
          <cell r="BT24">
            <v>127.2</v>
          </cell>
          <cell r="BU24">
            <v>815</v>
          </cell>
          <cell r="BV24">
            <v>1721.83</v>
          </cell>
          <cell r="BW24">
            <v>284.94</v>
          </cell>
          <cell r="BX24">
            <v>1509.41</v>
          </cell>
          <cell r="BY24">
            <v>304.20999999999998</v>
          </cell>
          <cell r="BZ24">
            <v>39.81</v>
          </cell>
          <cell r="CA24">
            <v>523</v>
          </cell>
          <cell r="CB24">
            <v>1364</v>
          </cell>
          <cell r="CC24">
            <v>818.2</v>
          </cell>
          <cell r="CD24">
            <v>381.94</v>
          </cell>
          <cell r="CE24">
            <v>558.36</v>
          </cell>
          <cell r="CF24">
            <v>1148</v>
          </cell>
          <cell r="CG24">
            <v>1114</v>
          </cell>
          <cell r="CH24">
            <v>253.4</v>
          </cell>
          <cell r="CI24">
            <v>386.2</v>
          </cell>
          <cell r="CJ24">
            <v>2104.0210000000002</v>
          </cell>
          <cell r="CK24">
            <v>1807</v>
          </cell>
          <cell r="CL24">
            <v>538.89400000000001</v>
          </cell>
          <cell r="CM24">
            <v>74.25</v>
          </cell>
          <cell r="CN24">
            <v>3.6110000000000002</v>
          </cell>
          <cell r="CO24">
            <v>3.07</v>
          </cell>
          <cell r="CP24">
            <v>3.2069999999999999</v>
          </cell>
          <cell r="CQ24">
            <v>4.016</v>
          </cell>
          <cell r="CR24">
            <v>3.42</v>
          </cell>
          <cell r="CS24">
            <v>3.99</v>
          </cell>
          <cell r="CT24">
            <v>4.0149999999999997</v>
          </cell>
          <cell r="CU24">
            <v>1.3149999999999999</v>
          </cell>
        </row>
        <row r="25">
          <cell r="B25">
            <v>674.8</v>
          </cell>
          <cell r="C25">
            <v>2026</v>
          </cell>
          <cell r="D25">
            <v>265</v>
          </cell>
          <cell r="E25">
            <v>599</v>
          </cell>
          <cell r="F25">
            <v>1723</v>
          </cell>
          <cell r="G25">
            <v>1243.5</v>
          </cell>
          <cell r="H25">
            <v>3055.5</v>
          </cell>
          <cell r="I25">
            <v>136.82</v>
          </cell>
          <cell r="J25">
            <v>1059</v>
          </cell>
          <cell r="K25">
            <v>100</v>
          </cell>
          <cell r="L25">
            <v>1911</v>
          </cell>
          <cell r="M25">
            <v>3220</v>
          </cell>
          <cell r="N25">
            <v>52.92</v>
          </cell>
          <cell r="O25">
            <v>3104.23</v>
          </cell>
          <cell r="P25">
            <v>604.5</v>
          </cell>
          <cell r="Q25">
            <v>1220</v>
          </cell>
          <cell r="R25">
            <v>254.95</v>
          </cell>
          <cell r="S25">
            <v>353.6</v>
          </cell>
          <cell r="T25">
            <v>574.84</v>
          </cell>
          <cell r="U25">
            <v>139.4</v>
          </cell>
          <cell r="V25">
            <v>1784.62</v>
          </cell>
          <cell r="W25">
            <v>1991</v>
          </cell>
          <cell r="X25">
            <v>448.82</v>
          </cell>
          <cell r="Y25">
            <v>1325.02</v>
          </cell>
          <cell r="Z25">
            <v>873.5</v>
          </cell>
          <cell r="AA25">
            <v>2459</v>
          </cell>
          <cell r="AB25">
            <v>1537.27</v>
          </cell>
          <cell r="AC25">
            <v>354.5</v>
          </cell>
          <cell r="AD25">
            <v>415.7</v>
          </cell>
          <cell r="AE25">
            <v>394.9</v>
          </cell>
          <cell r="AF25">
            <v>506</v>
          </cell>
          <cell r="AG25">
            <v>596</v>
          </cell>
          <cell r="AH25">
            <v>404.39</v>
          </cell>
          <cell r="AI25">
            <v>547.5</v>
          </cell>
          <cell r="AJ25">
            <v>606.5</v>
          </cell>
          <cell r="AK25">
            <v>78.95</v>
          </cell>
          <cell r="AL25">
            <v>609.34</v>
          </cell>
          <cell r="AM25">
            <v>625.5</v>
          </cell>
          <cell r="AN25">
            <v>2245</v>
          </cell>
          <cell r="AO25">
            <v>1173</v>
          </cell>
          <cell r="AP25">
            <v>206.87</v>
          </cell>
          <cell r="AQ25">
            <v>503.89</v>
          </cell>
          <cell r="AR25">
            <v>1434.87</v>
          </cell>
          <cell r="AS25">
            <v>279.10000000000002</v>
          </cell>
          <cell r="AT25">
            <v>933.5</v>
          </cell>
          <cell r="AU25">
            <v>617</v>
          </cell>
          <cell r="AV25">
            <v>511.71</v>
          </cell>
          <cell r="AW25">
            <v>82.7</v>
          </cell>
          <cell r="AX25">
            <v>626.5</v>
          </cell>
          <cell r="AY25">
            <v>714.5</v>
          </cell>
          <cell r="AZ25">
            <v>1216</v>
          </cell>
          <cell r="BA25">
            <v>346.5</v>
          </cell>
          <cell r="BB25">
            <v>358.5</v>
          </cell>
          <cell r="BC25">
            <v>104.25</v>
          </cell>
          <cell r="BD25">
            <v>934.86</v>
          </cell>
          <cell r="BE25">
            <v>57.35</v>
          </cell>
          <cell r="BF25">
            <v>654.41999999999996</v>
          </cell>
          <cell r="BG25">
            <v>237.75</v>
          </cell>
          <cell r="BH25">
            <v>326.39999999999998</v>
          </cell>
          <cell r="BI25">
            <v>1268</v>
          </cell>
          <cell r="BJ25">
            <v>438.3</v>
          </cell>
          <cell r="BK25">
            <v>118.5</v>
          </cell>
          <cell r="BL25">
            <v>291.5</v>
          </cell>
          <cell r="BM25">
            <v>220.7</v>
          </cell>
          <cell r="BN25">
            <v>1919</v>
          </cell>
          <cell r="BO25">
            <v>879.5</v>
          </cell>
          <cell r="BP25">
            <v>377.62</v>
          </cell>
          <cell r="BQ25">
            <v>4575</v>
          </cell>
          <cell r="BR25">
            <v>1001</v>
          </cell>
          <cell r="BS25">
            <v>262</v>
          </cell>
          <cell r="BT25">
            <v>126.9</v>
          </cell>
          <cell r="BU25">
            <v>816.5</v>
          </cell>
          <cell r="BV25">
            <v>1694.49</v>
          </cell>
          <cell r="BW25">
            <v>284.02</v>
          </cell>
          <cell r="BX25">
            <v>1487.51</v>
          </cell>
          <cell r="BY25">
            <v>302.11</v>
          </cell>
          <cell r="BZ25">
            <v>39.33</v>
          </cell>
          <cell r="CA25">
            <v>526.5</v>
          </cell>
          <cell r="CB25">
            <v>1358</v>
          </cell>
          <cell r="CC25">
            <v>806.81</v>
          </cell>
          <cell r="CD25">
            <v>388.97</v>
          </cell>
          <cell r="CE25">
            <v>569.9</v>
          </cell>
          <cell r="CF25">
            <v>1137</v>
          </cell>
          <cell r="CG25">
            <v>1127</v>
          </cell>
          <cell r="CH25">
            <v>253.1</v>
          </cell>
          <cell r="CI25">
            <v>385.3</v>
          </cell>
          <cell r="CJ25">
            <v>2082.4549999999999</v>
          </cell>
          <cell r="CK25">
            <v>1788</v>
          </cell>
          <cell r="CL25">
            <v>559.00800000000004</v>
          </cell>
          <cell r="CM25">
            <v>74.900000000000006</v>
          </cell>
          <cell r="CN25">
            <v>3.63</v>
          </cell>
          <cell r="CO25">
            <v>3.07</v>
          </cell>
          <cell r="CP25">
            <v>3.2170000000000001</v>
          </cell>
          <cell r="CQ25">
            <v>4.0250000000000004</v>
          </cell>
          <cell r="CR25">
            <v>3.41</v>
          </cell>
          <cell r="CS25">
            <v>3.99</v>
          </cell>
          <cell r="CT25">
            <v>4.0049999999999999</v>
          </cell>
          <cell r="CU25">
            <v>1.329</v>
          </cell>
        </row>
        <row r="26">
          <cell r="B26">
            <v>673.6</v>
          </cell>
          <cell r="C26">
            <v>2045</v>
          </cell>
          <cell r="D26">
            <v>268.39999999999998</v>
          </cell>
          <cell r="E26">
            <v>602</v>
          </cell>
          <cell r="F26">
            <v>1734.5</v>
          </cell>
          <cell r="G26">
            <v>1262.5</v>
          </cell>
          <cell r="H26">
            <v>3102.5</v>
          </cell>
          <cell r="I26">
            <v>138.21</v>
          </cell>
          <cell r="J26">
            <v>1057</v>
          </cell>
          <cell r="K26">
            <v>99.08</v>
          </cell>
          <cell r="L26">
            <v>1909</v>
          </cell>
          <cell r="M26">
            <v>3185</v>
          </cell>
          <cell r="N26">
            <v>51.71</v>
          </cell>
          <cell r="O26">
            <v>3148.21</v>
          </cell>
          <cell r="P26">
            <v>601.5</v>
          </cell>
          <cell r="Q26">
            <v>1239</v>
          </cell>
          <cell r="R26">
            <v>254.95</v>
          </cell>
          <cell r="S26">
            <v>348</v>
          </cell>
          <cell r="T26">
            <v>579.79999999999995</v>
          </cell>
          <cell r="U26">
            <v>139.69999999999999</v>
          </cell>
          <cell r="V26">
            <v>1767.37</v>
          </cell>
          <cell r="W26">
            <v>2030</v>
          </cell>
          <cell r="X26">
            <v>447.31</v>
          </cell>
          <cell r="Y26">
            <v>1358.03</v>
          </cell>
          <cell r="Z26">
            <v>877</v>
          </cell>
          <cell r="AA26">
            <v>2457</v>
          </cell>
          <cell r="AB26">
            <v>1553.84</v>
          </cell>
          <cell r="AC26">
            <v>353.3</v>
          </cell>
          <cell r="AD26">
            <v>418.9</v>
          </cell>
          <cell r="AE26">
            <v>395.5</v>
          </cell>
          <cell r="AF26">
            <v>501.5</v>
          </cell>
          <cell r="AG26">
            <v>589.5</v>
          </cell>
          <cell r="AH26">
            <v>399.76</v>
          </cell>
          <cell r="AI26">
            <v>549.5</v>
          </cell>
          <cell r="AJ26">
            <v>608</v>
          </cell>
          <cell r="AK26">
            <v>79.849999999999994</v>
          </cell>
          <cell r="AL26">
            <v>601.51</v>
          </cell>
          <cell r="AM26">
            <v>632.5</v>
          </cell>
          <cell r="AN26">
            <v>2272</v>
          </cell>
          <cell r="AO26">
            <v>1175</v>
          </cell>
          <cell r="AP26">
            <v>204.81</v>
          </cell>
          <cell r="AQ26">
            <v>502.57</v>
          </cell>
          <cell r="AR26">
            <v>1434.87</v>
          </cell>
          <cell r="AS26">
            <v>278.60000000000002</v>
          </cell>
          <cell r="AT26">
            <v>928</v>
          </cell>
          <cell r="AU26">
            <v>623.5</v>
          </cell>
          <cell r="AV26">
            <v>516.88</v>
          </cell>
          <cell r="AW26">
            <v>83.9</v>
          </cell>
          <cell r="AX26">
            <v>623</v>
          </cell>
          <cell r="AY26">
            <v>698</v>
          </cell>
          <cell r="AZ26">
            <v>1211</v>
          </cell>
          <cell r="BA26">
            <v>352.2</v>
          </cell>
          <cell r="BB26">
            <v>353.3</v>
          </cell>
          <cell r="BC26">
            <v>104.05</v>
          </cell>
          <cell r="BD26">
            <v>949.58</v>
          </cell>
          <cell r="BE26">
            <v>56.8</v>
          </cell>
          <cell r="BF26">
            <v>660.93</v>
          </cell>
          <cell r="BG26">
            <v>237.75</v>
          </cell>
          <cell r="BH26">
            <v>328.8</v>
          </cell>
          <cell r="BI26">
            <v>1256</v>
          </cell>
          <cell r="BJ26">
            <v>447.5</v>
          </cell>
          <cell r="BK26">
            <v>118.8</v>
          </cell>
          <cell r="BL26">
            <v>292</v>
          </cell>
          <cell r="BM26">
            <v>218</v>
          </cell>
          <cell r="BN26">
            <v>1936</v>
          </cell>
          <cell r="BO26">
            <v>881.5</v>
          </cell>
          <cell r="BP26">
            <v>381.89</v>
          </cell>
          <cell r="BQ26">
            <v>4495</v>
          </cell>
          <cell r="BR26">
            <v>1002</v>
          </cell>
          <cell r="BS26">
            <v>257.89999999999998</v>
          </cell>
          <cell r="BT26">
            <v>125.6</v>
          </cell>
          <cell r="BU26">
            <v>812.5</v>
          </cell>
          <cell r="BV26">
            <v>1688.77</v>
          </cell>
          <cell r="BW26">
            <v>280.25</v>
          </cell>
          <cell r="BX26">
            <v>1500.45</v>
          </cell>
          <cell r="BY26">
            <v>308.89999999999998</v>
          </cell>
          <cell r="BZ26">
            <v>39.049999999999997</v>
          </cell>
          <cell r="CA26">
            <v>532.5</v>
          </cell>
          <cell r="CB26">
            <v>1369</v>
          </cell>
          <cell r="CC26">
            <v>805.77</v>
          </cell>
          <cell r="CD26">
            <v>398.52</v>
          </cell>
          <cell r="CE26">
            <v>572.55999999999995</v>
          </cell>
          <cell r="CF26">
            <v>1141</v>
          </cell>
          <cell r="CG26">
            <v>1135</v>
          </cell>
          <cell r="CH26">
            <v>256.5</v>
          </cell>
          <cell r="CI26">
            <v>388.9</v>
          </cell>
          <cell r="CJ26">
            <v>2053.6660000000002</v>
          </cell>
          <cell r="CK26">
            <v>1798.5</v>
          </cell>
          <cell r="CL26">
            <v>561.47199999999998</v>
          </cell>
          <cell r="CM26">
            <v>74.67</v>
          </cell>
          <cell r="CN26">
            <v>3.6230000000000002</v>
          </cell>
          <cell r="CO26">
            <v>3.07</v>
          </cell>
          <cell r="CP26">
            <v>3.2029999999999998</v>
          </cell>
          <cell r="CQ26">
            <v>3.89</v>
          </cell>
          <cell r="CR26">
            <v>3.39</v>
          </cell>
          <cell r="CS26">
            <v>3.99</v>
          </cell>
          <cell r="CT26">
            <v>3.9780000000000002</v>
          </cell>
          <cell r="CU26">
            <v>1.3109999999999999</v>
          </cell>
        </row>
        <row r="27">
          <cell r="B27">
            <v>663</v>
          </cell>
          <cell r="C27">
            <v>2070</v>
          </cell>
          <cell r="D27">
            <v>263.60000000000002</v>
          </cell>
          <cell r="E27">
            <v>594.1</v>
          </cell>
          <cell r="F27">
            <v>1702.5</v>
          </cell>
          <cell r="G27">
            <v>1248</v>
          </cell>
          <cell r="H27">
            <v>3045</v>
          </cell>
          <cell r="I27">
            <v>138.16</v>
          </cell>
          <cell r="J27">
            <v>1054</v>
          </cell>
          <cell r="K27">
            <v>97.4</v>
          </cell>
          <cell r="L27">
            <v>1895</v>
          </cell>
          <cell r="M27">
            <v>3131.5</v>
          </cell>
          <cell r="N27">
            <v>50.84</v>
          </cell>
          <cell r="O27">
            <v>3157.98</v>
          </cell>
          <cell r="P27">
            <v>590.5</v>
          </cell>
          <cell r="Q27">
            <v>1232</v>
          </cell>
          <cell r="R27">
            <v>246.5</v>
          </cell>
          <cell r="S27">
            <v>329.9</v>
          </cell>
          <cell r="T27">
            <v>573.03</v>
          </cell>
          <cell r="U27">
            <v>138.4</v>
          </cell>
          <cell r="V27">
            <v>1759.92</v>
          </cell>
          <cell r="W27">
            <v>2040</v>
          </cell>
          <cell r="X27">
            <v>433.21</v>
          </cell>
          <cell r="Y27">
            <v>1347.49</v>
          </cell>
          <cell r="Z27">
            <v>883</v>
          </cell>
          <cell r="AA27">
            <v>2379</v>
          </cell>
          <cell r="AB27">
            <v>1496.01</v>
          </cell>
          <cell r="AC27">
            <v>355.3</v>
          </cell>
          <cell r="AD27">
            <v>421.2</v>
          </cell>
          <cell r="AE27">
            <v>387.8</v>
          </cell>
          <cell r="AF27">
            <v>498.4</v>
          </cell>
          <cell r="AG27">
            <v>586</v>
          </cell>
          <cell r="AH27">
            <v>398.83</v>
          </cell>
          <cell r="AI27">
            <v>554</v>
          </cell>
          <cell r="AJ27">
            <v>599</v>
          </cell>
          <cell r="AK27">
            <v>77.650000000000006</v>
          </cell>
          <cell r="AL27">
            <v>585.39</v>
          </cell>
          <cell r="AM27">
            <v>631.5</v>
          </cell>
          <cell r="AN27">
            <v>2236</v>
          </cell>
          <cell r="AO27">
            <v>1176</v>
          </cell>
          <cell r="AP27">
            <v>202.45</v>
          </cell>
          <cell r="AQ27">
            <v>500.81</v>
          </cell>
          <cell r="AR27">
            <v>1383.88</v>
          </cell>
          <cell r="AS27">
            <v>273.5</v>
          </cell>
          <cell r="AT27">
            <v>921</v>
          </cell>
          <cell r="AU27">
            <v>624</v>
          </cell>
          <cell r="AV27">
            <v>523.08000000000004</v>
          </cell>
          <cell r="AW27">
            <v>82.35</v>
          </cell>
          <cell r="AX27">
            <v>616.5</v>
          </cell>
          <cell r="AY27">
            <v>672</v>
          </cell>
          <cell r="AZ27">
            <v>1200</v>
          </cell>
          <cell r="BA27">
            <v>349.2</v>
          </cell>
          <cell r="BB27">
            <v>350.3</v>
          </cell>
          <cell r="BC27">
            <v>102.34</v>
          </cell>
          <cell r="BD27">
            <v>933.34</v>
          </cell>
          <cell r="BE27">
            <v>56.55</v>
          </cell>
          <cell r="BF27">
            <v>654.41999999999996</v>
          </cell>
          <cell r="BG27">
            <v>238.15</v>
          </cell>
          <cell r="BH27">
            <v>327.8</v>
          </cell>
          <cell r="BI27">
            <v>1255</v>
          </cell>
          <cell r="BJ27">
            <v>445.8</v>
          </cell>
          <cell r="BK27">
            <v>116.1</v>
          </cell>
          <cell r="BL27">
            <v>292</v>
          </cell>
          <cell r="BM27">
            <v>215.1</v>
          </cell>
          <cell r="BN27">
            <v>1925</v>
          </cell>
          <cell r="BO27">
            <v>873.5</v>
          </cell>
          <cell r="BP27">
            <v>368.41</v>
          </cell>
          <cell r="BQ27">
            <v>4450</v>
          </cell>
          <cell r="BR27">
            <v>1003</v>
          </cell>
          <cell r="BS27">
            <v>256.10000000000002</v>
          </cell>
          <cell r="BT27">
            <v>122</v>
          </cell>
          <cell r="BU27">
            <v>797</v>
          </cell>
          <cell r="BV27">
            <v>1679</v>
          </cell>
          <cell r="BW27">
            <v>290.56</v>
          </cell>
          <cell r="BX27">
            <v>1471.58</v>
          </cell>
          <cell r="BY27">
            <v>306.89</v>
          </cell>
          <cell r="BZ27">
            <v>38.15</v>
          </cell>
          <cell r="CA27">
            <v>532</v>
          </cell>
          <cell r="CB27">
            <v>1363</v>
          </cell>
          <cell r="CC27">
            <v>790.24</v>
          </cell>
          <cell r="CD27">
            <v>393.3</v>
          </cell>
          <cell r="CE27">
            <v>567.24</v>
          </cell>
          <cell r="CF27">
            <v>1131</v>
          </cell>
          <cell r="CG27">
            <v>1122</v>
          </cell>
          <cell r="CH27">
            <v>252.8</v>
          </cell>
          <cell r="CI27">
            <v>384</v>
          </cell>
          <cell r="CJ27">
            <v>1989.6479999999999</v>
          </cell>
          <cell r="CK27">
            <v>1768</v>
          </cell>
          <cell r="CL27">
            <v>570.21699999999998</v>
          </cell>
          <cell r="CM27">
            <v>73.64</v>
          </cell>
          <cell r="CN27">
            <v>3.6520000000000001</v>
          </cell>
          <cell r="CO27">
            <v>2.99</v>
          </cell>
          <cell r="CP27">
            <v>3.2010000000000001</v>
          </cell>
          <cell r="CQ27">
            <v>3.9710000000000001</v>
          </cell>
          <cell r="CR27">
            <v>3.4</v>
          </cell>
          <cell r="CS27">
            <v>3.92</v>
          </cell>
          <cell r="CT27">
            <v>3.9820000000000002</v>
          </cell>
          <cell r="CU27">
            <v>1.302</v>
          </cell>
        </row>
        <row r="28">
          <cell r="B28">
            <v>660</v>
          </cell>
          <cell r="C28">
            <v>2046.5</v>
          </cell>
          <cell r="D28">
            <v>264.8</v>
          </cell>
          <cell r="E28">
            <v>587</v>
          </cell>
          <cell r="F28">
            <v>1662.5</v>
          </cell>
          <cell r="G28">
            <v>1227.5</v>
          </cell>
          <cell r="H28">
            <v>2905</v>
          </cell>
          <cell r="I28">
            <v>135.9</v>
          </cell>
          <cell r="J28">
            <v>1048</v>
          </cell>
          <cell r="K28">
            <v>96.8</v>
          </cell>
          <cell r="L28">
            <v>1891</v>
          </cell>
          <cell r="M28">
            <v>3053.5</v>
          </cell>
          <cell r="N28">
            <v>50.75</v>
          </cell>
          <cell r="O28">
            <v>3153.1</v>
          </cell>
          <cell r="P28">
            <v>588</v>
          </cell>
          <cell r="Q28">
            <v>1222</v>
          </cell>
          <cell r="R28">
            <v>244.75</v>
          </cell>
          <cell r="S28">
            <v>325.7</v>
          </cell>
          <cell r="T28">
            <v>567.62</v>
          </cell>
          <cell r="U28">
            <v>137</v>
          </cell>
          <cell r="V28">
            <v>1717.5</v>
          </cell>
          <cell r="W28">
            <v>2005</v>
          </cell>
          <cell r="X28">
            <v>428.27</v>
          </cell>
          <cell r="Y28">
            <v>1313.1</v>
          </cell>
          <cell r="Z28">
            <v>880</v>
          </cell>
          <cell r="AA28">
            <v>2300</v>
          </cell>
          <cell r="AB28">
            <v>1479.32</v>
          </cell>
          <cell r="AC28">
            <v>352.7</v>
          </cell>
          <cell r="AD28">
            <v>421.6</v>
          </cell>
          <cell r="AE28">
            <v>387.9</v>
          </cell>
          <cell r="AF28">
            <v>493.8</v>
          </cell>
          <cell r="AG28">
            <v>581.5</v>
          </cell>
          <cell r="AH28">
            <v>401.02</v>
          </cell>
          <cell r="AI28">
            <v>540</v>
          </cell>
          <cell r="AJ28">
            <v>586.5</v>
          </cell>
          <cell r="AK28">
            <v>76.7</v>
          </cell>
          <cell r="AL28">
            <v>586.30999999999995</v>
          </cell>
          <cell r="AM28">
            <v>631</v>
          </cell>
          <cell r="AN28">
            <v>2272</v>
          </cell>
          <cell r="AO28">
            <v>1169</v>
          </cell>
          <cell r="AP28">
            <v>199.89</v>
          </cell>
          <cell r="AQ28">
            <v>494.19</v>
          </cell>
          <cell r="AR28">
            <v>1359.88</v>
          </cell>
          <cell r="AS28">
            <v>270.7</v>
          </cell>
          <cell r="AT28">
            <v>885.5</v>
          </cell>
          <cell r="AU28">
            <v>610.5</v>
          </cell>
          <cell r="AV28">
            <v>528.76</v>
          </cell>
          <cell r="AW28">
            <v>82.35</v>
          </cell>
          <cell r="AX28">
            <v>616.5</v>
          </cell>
          <cell r="AY28">
            <v>677</v>
          </cell>
          <cell r="AZ28">
            <v>1194</v>
          </cell>
          <cell r="BA28">
            <v>347.6</v>
          </cell>
          <cell r="BB28">
            <v>350</v>
          </cell>
          <cell r="BC28">
            <v>102.85</v>
          </cell>
          <cell r="BD28">
            <v>916.59</v>
          </cell>
          <cell r="BE28">
            <v>56.5</v>
          </cell>
          <cell r="BF28">
            <v>643.91999999999996</v>
          </cell>
          <cell r="BG28">
            <v>235.25</v>
          </cell>
          <cell r="BH28">
            <v>325.3</v>
          </cell>
          <cell r="BI28">
            <v>1256</v>
          </cell>
          <cell r="BJ28">
            <v>438.8</v>
          </cell>
          <cell r="BK28">
            <v>115.2</v>
          </cell>
          <cell r="BL28">
            <v>292</v>
          </cell>
          <cell r="BM28">
            <v>211.2</v>
          </cell>
          <cell r="BN28">
            <v>1950</v>
          </cell>
          <cell r="BO28">
            <v>874.5</v>
          </cell>
          <cell r="BP28">
            <v>365.9</v>
          </cell>
          <cell r="BQ28">
            <v>4325</v>
          </cell>
          <cell r="BR28">
            <v>995.5</v>
          </cell>
          <cell r="BS28">
            <v>257.8</v>
          </cell>
          <cell r="BT28">
            <v>121.1</v>
          </cell>
          <cell r="BU28">
            <v>802</v>
          </cell>
          <cell r="BV28">
            <v>1708.57</v>
          </cell>
          <cell r="BW28">
            <v>292.12</v>
          </cell>
          <cell r="BX28">
            <v>1439.71</v>
          </cell>
          <cell r="BY28">
            <v>303.54000000000002</v>
          </cell>
          <cell r="BZ28">
            <v>38.82</v>
          </cell>
          <cell r="CA28">
            <v>534</v>
          </cell>
          <cell r="CB28">
            <v>1364</v>
          </cell>
          <cell r="CC28">
            <v>781.95</v>
          </cell>
          <cell r="CD28">
            <v>390.98</v>
          </cell>
          <cell r="CE28">
            <v>572.55999999999995</v>
          </cell>
          <cell r="CF28">
            <v>1129</v>
          </cell>
          <cell r="CG28">
            <v>1126</v>
          </cell>
          <cell r="CH28">
            <v>251.8</v>
          </cell>
          <cell r="CI28">
            <v>378.9</v>
          </cell>
          <cell r="CJ28">
            <v>1984.7149999999999</v>
          </cell>
          <cell r="CK28">
            <v>1731.5</v>
          </cell>
          <cell r="CL28">
            <v>553.66399999999999</v>
          </cell>
          <cell r="CM28">
            <v>73.62</v>
          </cell>
          <cell r="CN28">
            <v>3.64</v>
          </cell>
          <cell r="CO28">
            <v>2.99</v>
          </cell>
          <cell r="CP28">
            <v>3.2029999999999998</v>
          </cell>
          <cell r="CQ28">
            <v>4.0860000000000003</v>
          </cell>
          <cell r="CR28">
            <v>3.42</v>
          </cell>
          <cell r="CS28">
            <v>3.92</v>
          </cell>
          <cell r="CT28">
            <v>4.03</v>
          </cell>
          <cell r="CU28">
            <v>1.3069999999999999</v>
          </cell>
        </row>
        <row r="29">
          <cell r="B29">
            <v>677.3</v>
          </cell>
          <cell r="C29">
            <v>2070.5</v>
          </cell>
          <cell r="D29">
            <v>265.3</v>
          </cell>
          <cell r="E29">
            <v>586.9</v>
          </cell>
          <cell r="F29">
            <v>1673</v>
          </cell>
          <cell r="G29">
            <v>1216.5</v>
          </cell>
          <cell r="H29">
            <v>2912</v>
          </cell>
          <cell r="I29">
            <v>137.9</v>
          </cell>
          <cell r="J29">
            <v>1055</v>
          </cell>
          <cell r="K29">
            <v>99.8</v>
          </cell>
          <cell r="L29">
            <v>1910</v>
          </cell>
          <cell r="M29">
            <v>3099</v>
          </cell>
          <cell r="N29">
            <v>51.2</v>
          </cell>
          <cell r="O29">
            <v>3182.42</v>
          </cell>
          <cell r="P29">
            <v>578</v>
          </cell>
          <cell r="Q29">
            <v>1237</v>
          </cell>
          <cell r="R29">
            <v>249.92</v>
          </cell>
          <cell r="S29">
            <v>323</v>
          </cell>
          <cell r="T29">
            <v>569.41999999999996</v>
          </cell>
          <cell r="U29">
            <v>137.6</v>
          </cell>
          <cell r="V29">
            <v>1739.41</v>
          </cell>
          <cell r="W29">
            <v>2026</v>
          </cell>
          <cell r="X29">
            <v>431.49</v>
          </cell>
          <cell r="Y29">
            <v>1331.44</v>
          </cell>
          <cell r="Z29">
            <v>883</v>
          </cell>
          <cell r="AA29">
            <v>2322</v>
          </cell>
          <cell r="AB29">
            <v>1510.14</v>
          </cell>
          <cell r="AC29">
            <v>353</v>
          </cell>
          <cell r="AD29">
            <v>425.55</v>
          </cell>
          <cell r="AE29">
            <v>388.5</v>
          </cell>
          <cell r="AF29">
            <v>500</v>
          </cell>
          <cell r="AG29">
            <v>581.5</v>
          </cell>
          <cell r="AH29">
            <v>404.22</v>
          </cell>
          <cell r="AI29">
            <v>533.5</v>
          </cell>
          <cell r="AJ29">
            <v>598.5</v>
          </cell>
          <cell r="AK29">
            <v>75.900000000000006</v>
          </cell>
          <cell r="AL29">
            <v>590.91999999999996</v>
          </cell>
          <cell r="AM29">
            <v>633</v>
          </cell>
          <cell r="AN29">
            <v>2275</v>
          </cell>
          <cell r="AO29">
            <v>1170</v>
          </cell>
          <cell r="AP29">
            <v>201.01</v>
          </cell>
          <cell r="AQ29">
            <v>495.08</v>
          </cell>
          <cell r="AR29">
            <v>1388.88</v>
          </cell>
          <cell r="AS29">
            <v>269.89999999999998</v>
          </cell>
          <cell r="AT29">
            <v>879</v>
          </cell>
          <cell r="AU29">
            <v>615</v>
          </cell>
          <cell r="AV29">
            <v>529.28</v>
          </cell>
          <cell r="AW29">
            <v>85.5</v>
          </cell>
          <cell r="AX29">
            <v>624.5</v>
          </cell>
          <cell r="AY29">
            <v>671.5</v>
          </cell>
          <cell r="AZ29">
            <v>1210</v>
          </cell>
          <cell r="BA29">
            <v>348.8</v>
          </cell>
          <cell r="BB29">
            <v>357</v>
          </cell>
          <cell r="BC29">
            <v>104.55</v>
          </cell>
          <cell r="BD29">
            <v>914.05</v>
          </cell>
          <cell r="BE29">
            <v>56.5</v>
          </cell>
          <cell r="BF29">
            <v>640.91</v>
          </cell>
          <cell r="BG29">
            <v>236.75</v>
          </cell>
          <cell r="BH29">
            <v>323.89999999999998</v>
          </cell>
          <cell r="BI29">
            <v>1246</v>
          </cell>
          <cell r="BJ29">
            <v>438.1</v>
          </cell>
          <cell r="BK29">
            <v>115.2</v>
          </cell>
          <cell r="BL29">
            <v>292</v>
          </cell>
          <cell r="BM29">
            <v>212.3</v>
          </cell>
          <cell r="BN29">
            <v>1966</v>
          </cell>
          <cell r="BO29">
            <v>891.5</v>
          </cell>
          <cell r="BP29">
            <v>362.47</v>
          </cell>
          <cell r="BQ29">
            <v>4393</v>
          </cell>
          <cell r="BR29">
            <v>1000</v>
          </cell>
          <cell r="BS29">
            <v>251</v>
          </cell>
          <cell r="BT29">
            <v>119.7</v>
          </cell>
          <cell r="BU29">
            <v>800</v>
          </cell>
          <cell r="BV29">
            <v>1703.57</v>
          </cell>
          <cell r="BW29">
            <v>303.82</v>
          </cell>
          <cell r="BX29">
            <v>1458.63</v>
          </cell>
          <cell r="BY29">
            <v>300.2</v>
          </cell>
          <cell r="BZ29">
            <v>38.72</v>
          </cell>
          <cell r="CA29">
            <v>536.5</v>
          </cell>
          <cell r="CB29">
            <v>1409</v>
          </cell>
          <cell r="CC29">
            <v>777.81</v>
          </cell>
          <cell r="CD29">
            <v>393.4</v>
          </cell>
          <cell r="CE29">
            <v>572.12</v>
          </cell>
          <cell r="CF29">
            <v>1125</v>
          </cell>
          <cell r="CG29">
            <v>1133</v>
          </cell>
          <cell r="CH29">
            <v>253</v>
          </cell>
          <cell r="CI29">
            <v>379.2</v>
          </cell>
          <cell r="CJ29">
            <v>2072.3649999999998</v>
          </cell>
          <cell r="CK29">
            <v>1742.5</v>
          </cell>
          <cell r="CL29">
            <v>572.48400000000004</v>
          </cell>
          <cell r="CM29">
            <v>72.849999999999994</v>
          </cell>
          <cell r="CN29">
            <v>3.5840000000000001</v>
          </cell>
          <cell r="CO29">
            <v>2.99</v>
          </cell>
          <cell r="CP29">
            <v>3.1949999999999998</v>
          </cell>
          <cell r="CQ29">
            <v>4.09</v>
          </cell>
          <cell r="CR29">
            <v>3.42</v>
          </cell>
          <cell r="CS29">
            <v>3.92</v>
          </cell>
          <cell r="CT29">
            <v>4.0019999999999998</v>
          </cell>
          <cell r="CU29">
            <v>1.3109999999999999</v>
          </cell>
        </row>
        <row r="30">
          <cell r="B30">
            <v>687</v>
          </cell>
          <cell r="C30">
            <v>2066</v>
          </cell>
          <cell r="D30">
            <v>271</v>
          </cell>
          <cell r="E30">
            <v>594.6</v>
          </cell>
          <cell r="F30">
            <v>1690.5</v>
          </cell>
          <cell r="G30">
            <v>1210.5</v>
          </cell>
          <cell r="H30">
            <v>2935.5</v>
          </cell>
          <cell r="I30">
            <v>139.08000000000001</v>
          </cell>
          <cell r="J30">
            <v>1055</v>
          </cell>
          <cell r="K30">
            <v>100.7</v>
          </cell>
          <cell r="L30">
            <v>1906</v>
          </cell>
          <cell r="M30">
            <v>3183</v>
          </cell>
          <cell r="N30">
            <v>52.9</v>
          </cell>
          <cell r="O30">
            <v>3177.53</v>
          </cell>
          <cell r="P30">
            <v>586.5</v>
          </cell>
          <cell r="Q30">
            <v>1273</v>
          </cell>
          <cell r="R30">
            <v>260.68</v>
          </cell>
          <cell r="S30">
            <v>348.6</v>
          </cell>
          <cell r="T30">
            <v>580.70000000000005</v>
          </cell>
          <cell r="U30">
            <v>136.5</v>
          </cell>
          <cell r="V30">
            <v>1767.37</v>
          </cell>
          <cell r="W30">
            <v>2002</v>
          </cell>
          <cell r="X30">
            <v>435.12</v>
          </cell>
          <cell r="Y30">
            <v>1369.95</v>
          </cell>
          <cell r="Z30">
            <v>883.5</v>
          </cell>
          <cell r="AA30">
            <v>2379</v>
          </cell>
          <cell r="AB30">
            <v>1533.52</v>
          </cell>
          <cell r="AC30">
            <v>351.7</v>
          </cell>
          <cell r="AD30">
            <v>422.3</v>
          </cell>
          <cell r="AE30">
            <v>397.4</v>
          </cell>
          <cell r="AF30">
            <v>501.5</v>
          </cell>
          <cell r="AG30">
            <v>586</v>
          </cell>
          <cell r="AH30">
            <v>410.54</v>
          </cell>
          <cell r="AI30">
            <v>539</v>
          </cell>
          <cell r="AJ30">
            <v>591.5</v>
          </cell>
          <cell r="AK30">
            <v>78.8</v>
          </cell>
          <cell r="AL30">
            <v>591.84</v>
          </cell>
          <cell r="AM30">
            <v>634.5</v>
          </cell>
          <cell r="AN30">
            <v>2283</v>
          </cell>
          <cell r="AO30">
            <v>1187</v>
          </cell>
          <cell r="AP30">
            <v>204.3</v>
          </cell>
          <cell r="AQ30">
            <v>494.19</v>
          </cell>
          <cell r="AR30">
            <v>1387.88</v>
          </cell>
          <cell r="AS30">
            <v>275</v>
          </cell>
          <cell r="AT30">
            <v>905.5</v>
          </cell>
          <cell r="AU30">
            <v>625</v>
          </cell>
          <cell r="AV30">
            <v>540.65</v>
          </cell>
          <cell r="AW30">
            <v>85.65</v>
          </cell>
          <cell r="AX30">
            <v>622.5</v>
          </cell>
          <cell r="AY30">
            <v>700</v>
          </cell>
          <cell r="AZ30">
            <v>1210</v>
          </cell>
          <cell r="BA30">
            <v>352</v>
          </cell>
          <cell r="BB30">
            <v>360.9</v>
          </cell>
          <cell r="BC30">
            <v>104.65</v>
          </cell>
          <cell r="BD30">
            <v>917.6</v>
          </cell>
          <cell r="BE30">
            <v>56.35</v>
          </cell>
          <cell r="BF30">
            <v>645.41999999999996</v>
          </cell>
          <cell r="BG30">
            <v>238.15</v>
          </cell>
          <cell r="BH30">
            <v>325.89999999999998</v>
          </cell>
          <cell r="BI30">
            <v>1211</v>
          </cell>
          <cell r="BJ30">
            <v>442</v>
          </cell>
          <cell r="BK30">
            <v>116.7</v>
          </cell>
          <cell r="BL30">
            <v>295.8</v>
          </cell>
          <cell r="BM30">
            <v>216.6</v>
          </cell>
          <cell r="BN30">
            <v>1984</v>
          </cell>
          <cell r="BO30">
            <v>886.5</v>
          </cell>
          <cell r="BP30">
            <v>370.42</v>
          </cell>
          <cell r="BQ30">
            <v>4495</v>
          </cell>
          <cell r="BR30">
            <v>1015</v>
          </cell>
          <cell r="BS30">
            <v>256.5</v>
          </cell>
          <cell r="BT30">
            <v>124.6</v>
          </cell>
          <cell r="BU30">
            <v>805</v>
          </cell>
          <cell r="BV30">
            <v>1756.34</v>
          </cell>
          <cell r="BW30">
            <v>308.24</v>
          </cell>
          <cell r="BX30">
            <v>1478.54</v>
          </cell>
          <cell r="BY30">
            <v>298.76</v>
          </cell>
          <cell r="BZ30">
            <v>39</v>
          </cell>
          <cell r="CA30">
            <v>551.5</v>
          </cell>
          <cell r="CB30">
            <v>1411</v>
          </cell>
          <cell r="CC30">
            <v>809.92</v>
          </cell>
          <cell r="CD30">
            <v>401.64</v>
          </cell>
          <cell r="CE30">
            <v>573.45000000000005</v>
          </cell>
          <cell r="CF30">
            <v>1170</v>
          </cell>
          <cell r="CG30">
            <v>1134</v>
          </cell>
          <cell r="CH30">
            <v>253</v>
          </cell>
          <cell r="CI30">
            <v>381.8</v>
          </cell>
          <cell r="CJ30">
            <v>2043.11</v>
          </cell>
          <cell r="CK30">
            <v>1761.5</v>
          </cell>
          <cell r="CL30">
            <v>608.16499999999996</v>
          </cell>
          <cell r="CM30">
            <v>74.41</v>
          </cell>
          <cell r="CN30">
            <v>3.6539999999999999</v>
          </cell>
          <cell r="CO30">
            <v>2.99</v>
          </cell>
          <cell r="CP30">
            <v>3.1840000000000002</v>
          </cell>
          <cell r="CQ30">
            <v>3.9950000000000001</v>
          </cell>
          <cell r="CR30">
            <v>3.39</v>
          </cell>
          <cell r="CS30">
            <v>3.92</v>
          </cell>
          <cell r="CT30">
            <v>3.992</v>
          </cell>
          <cell r="CU30">
            <v>1.3240000000000001</v>
          </cell>
        </row>
        <row r="31">
          <cell r="B31">
            <v>683.5</v>
          </cell>
          <cell r="C31">
            <v>2078</v>
          </cell>
          <cell r="D31">
            <v>278.89999999999998</v>
          </cell>
          <cell r="E31">
            <v>572</v>
          </cell>
          <cell r="F31">
            <v>1717.5</v>
          </cell>
          <cell r="G31">
            <v>1225</v>
          </cell>
          <cell r="H31">
            <v>2931</v>
          </cell>
          <cell r="I31">
            <v>138.72</v>
          </cell>
          <cell r="J31">
            <v>1062</v>
          </cell>
          <cell r="K31">
            <v>101.6</v>
          </cell>
          <cell r="L31">
            <v>1935</v>
          </cell>
          <cell r="M31">
            <v>3291</v>
          </cell>
          <cell r="N31">
            <v>54.25</v>
          </cell>
          <cell r="O31">
            <v>3159.94</v>
          </cell>
          <cell r="P31">
            <v>593</v>
          </cell>
          <cell r="Q31">
            <v>1264</v>
          </cell>
          <cell r="R31">
            <v>267.56</v>
          </cell>
          <cell r="S31">
            <v>361.5</v>
          </cell>
          <cell r="T31">
            <v>576.64</v>
          </cell>
          <cell r="U31">
            <v>136.5</v>
          </cell>
          <cell r="V31">
            <v>1814.91</v>
          </cell>
          <cell r="W31">
            <v>2038</v>
          </cell>
          <cell r="X31">
            <v>444.99</v>
          </cell>
          <cell r="Y31">
            <v>1377.29</v>
          </cell>
          <cell r="Z31">
            <v>892</v>
          </cell>
          <cell r="AA31">
            <v>2456</v>
          </cell>
          <cell r="AB31">
            <v>1544.7</v>
          </cell>
          <cell r="AC31">
            <v>347.1</v>
          </cell>
          <cell r="AD31">
            <v>427.3</v>
          </cell>
          <cell r="AE31">
            <v>397.9</v>
          </cell>
          <cell r="AF31">
            <v>503</v>
          </cell>
          <cell r="AG31">
            <v>585</v>
          </cell>
          <cell r="AH31">
            <v>416.19</v>
          </cell>
          <cell r="AI31">
            <v>534</v>
          </cell>
          <cell r="AJ31">
            <v>612.5</v>
          </cell>
          <cell r="AK31">
            <v>77.45</v>
          </cell>
          <cell r="AL31">
            <v>597.82000000000005</v>
          </cell>
          <cell r="AM31">
            <v>641</v>
          </cell>
          <cell r="AN31">
            <v>2320</v>
          </cell>
          <cell r="AO31">
            <v>1190</v>
          </cell>
          <cell r="AP31">
            <v>202.97</v>
          </cell>
          <cell r="AQ31">
            <v>521.97</v>
          </cell>
          <cell r="AR31">
            <v>1407.87</v>
          </cell>
          <cell r="AS31">
            <v>274.3</v>
          </cell>
          <cell r="AT31">
            <v>929.5</v>
          </cell>
          <cell r="AU31">
            <v>634.5</v>
          </cell>
          <cell r="AV31">
            <v>538.58000000000004</v>
          </cell>
          <cell r="AW31">
            <v>88</v>
          </cell>
          <cell r="AX31">
            <v>630.5</v>
          </cell>
          <cell r="AY31">
            <v>724.5</v>
          </cell>
          <cell r="AZ31">
            <v>1217</v>
          </cell>
          <cell r="BA31">
            <v>352.4</v>
          </cell>
          <cell r="BB31">
            <v>361</v>
          </cell>
          <cell r="BC31">
            <v>106.16</v>
          </cell>
          <cell r="BD31">
            <v>929.78</v>
          </cell>
          <cell r="BE31">
            <v>56.5</v>
          </cell>
          <cell r="BF31">
            <v>662.93</v>
          </cell>
          <cell r="BG31">
            <v>239.25</v>
          </cell>
          <cell r="BH31">
            <v>331.1</v>
          </cell>
          <cell r="BI31">
            <v>1227</v>
          </cell>
          <cell r="BJ31">
            <v>457</v>
          </cell>
          <cell r="BK31">
            <v>118.3</v>
          </cell>
          <cell r="BL31">
            <v>298.5</v>
          </cell>
          <cell r="BM31">
            <v>215</v>
          </cell>
          <cell r="BN31">
            <v>2022</v>
          </cell>
          <cell r="BO31">
            <v>894</v>
          </cell>
          <cell r="BP31">
            <v>383.48</v>
          </cell>
          <cell r="BQ31">
            <v>4600</v>
          </cell>
          <cell r="BR31">
            <v>1030</v>
          </cell>
          <cell r="BS31">
            <v>259.3</v>
          </cell>
          <cell r="BT31">
            <v>127.8</v>
          </cell>
          <cell r="BU31">
            <v>805</v>
          </cell>
          <cell r="BV31">
            <v>1791.08</v>
          </cell>
          <cell r="BW31">
            <v>309.33999999999997</v>
          </cell>
          <cell r="BX31">
            <v>1487.51</v>
          </cell>
          <cell r="BY31">
            <v>306.02999999999997</v>
          </cell>
          <cell r="BZ31">
            <v>39.700000000000003</v>
          </cell>
          <cell r="CA31">
            <v>542.5</v>
          </cell>
          <cell r="CB31">
            <v>1443</v>
          </cell>
          <cell r="CC31">
            <v>845.65</v>
          </cell>
          <cell r="CD31">
            <v>413.2</v>
          </cell>
          <cell r="CE31">
            <v>576.55999999999995</v>
          </cell>
          <cell r="CF31">
            <v>1148</v>
          </cell>
          <cell r="CG31">
            <v>1147</v>
          </cell>
          <cell r="CH31">
            <v>256.39999999999998</v>
          </cell>
          <cell r="CI31">
            <v>392</v>
          </cell>
          <cell r="CJ31">
            <v>2090.038</v>
          </cell>
          <cell r="CK31">
            <v>1781.5</v>
          </cell>
          <cell r="CL31">
            <v>607.221</v>
          </cell>
          <cell r="CM31">
            <v>77.209999999999994</v>
          </cell>
          <cell r="CN31">
            <v>3.6419999999999999</v>
          </cell>
          <cell r="CO31">
            <v>2.99</v>
          </cell>
          <cell r="CP31">
            <v>3.1949999999999998</v>
          </cell>
          <cell r="CQ31">
            <v>4.0179999999999998</v>
          </cell>
          <cell r="CR31">
            <v>3.4</v>
          </cell>
          <cell r="CS31">
            <v>3.92</v>
          </cell>
          <cell r="CT31">
            <v>4.0090000000000003</v>
          </cell>
          <cell r="CU31">
            <v>1.34</v>
          </cell>
        </row>
        <row r="32">
          <cell r="B32">
            <v>681.3</v>
          </cell>
          <cell r="C32">
            <v>2084.5</v>
          </cell>
          <cell r="D32">
            <v>273.39999999999998</v>
          </cell>
          <cell r="E32">
            <v>574.29999999999995</v>
          </cell>
          <cell r="F32">
            <v>1709.5</v>
          </cell>
          <cell r="G32">
            <v>1217</v>
          </cell>
          <cell r="H32">
            <v>2827</v>
          </cell>
          <cell r="I32">
            <v>137.85</v>
          </cell>
          <cell r="J32">
            <v>1046</v>
          </cell>
          <cell r="K32">
            <v>100.3</v>
          </cell>
          <cell r="L32">
            <v>1934</v>
          </cell>
          <cell r="M32">
            <v>3244.5</v>
          </cell>
          <cell r="N32">
            <v>55</v>
          </cell>
          <cell r="O32">
            <v>3161.89</v>
          </cell>
          <cell r="P32">
            <v>608.5</v>
          </cell>
          <cell r="Q32">
            <v>1259</v>
          </cell>
          <cell r="R32">
            <v>272.83</v>
          </cell>
          <cell r="S32">
            <v>353.8</v>
          </cell>
          <cell r="T32">
            <v>571.67999999999995</v>
          </cell>
          <cell r="U32">
            <v>133.4</v>
          </cell>
          <cell r="V32">
            <v>1800.46</v>
          </cell>
          <cell r="W32">
            <v>2068</v>
          </cell>
          <cell r="X32">
            <v>440.16</v>
          </cell>
          <cell r="Y32">
            <v>1359.41</v>
          </cell>
          <cell r="Z32">
            <v>882</v>
          </cell>
          <cell r="AA32">
            <v>2398.5</v>
          </cell>
          <cell r="AB32">
            <v>1547.4</v>
          </cell>
          <cell r="AC32">
            <v>340.3</v>
          </cell>
          <cell r="AD32">
            <v>426.35</v>
          </cell>
          <cell r="AE32">
            <v>398</v>
          </cell>
          <cell r="AF32">
            <v>503.5</v>
          </cell>
          <cell r="AG32">
            <v>599.5</v>
          </cell>
          <cell r="AH32">
            <v>413.74</v>
          </cell>
          <cell r="AI32">
            <v>538.5</v>
          </cell>
          <cell r="AJ32">
            <v>606.5</v>
          </cell>
          <cell r="AK32">
            <v>77.45</v>
          </cell>
          <cell r="AL32">
            <v>603.35</v>
          </cell>
          <cell r="AM32">
            <v>640</v>
          </cell>
          <cell r="AN32">
            <v>2305</v>
          </cell>
          <cell r="AO32">
            <v>1174</v>
          </cell>
          <cell r="AP32">
            <v>210.05</v>
          </cell>
          <cell r="AQ32">
            <v>515.79999999999995</v>
          </cell>
          <cell r="AR32">
            <v>1388.88</v>
          </cell>
          <cell r="AS32">
            <v>269</v>
          </cell>
          <cell r="AT32">
            <v>901.5</v>
          </cell>
          <cell r="AU32">
            <v>622.5</v>
          </cell>
          <cell r="AV32">
            <v>524.63</v>
          </cell>
          <cell r="AW32">
            <v>89.15</v>
          </cell>
          <cell r="AX32">
            <v>632.5</v>
          </cell>
          <cell r="AY32">
            <v>708</v>
          </cell>
          <cell r="AZ32">
            <v>1208</v>
          </cell>
          <cell r="BA32">
            <v>352.8</v>
          </cell>
          <cell r="BB32">
            <v>354.6</v>
          </cell>
          <cell r="BC32">
            <v>105.76</v>
          </cell>
          <cell r="BD32">
            <v>911.51</v>
          </cell>
          <cell r="BE32">
            <v>56.3</v>
          </cell>
          <cell r="BF32">
            <v>654.41999999999996</v>
          </cell>
          <cell r="BG32">
            <v>234.65</v>
          </cell>
          <cell r="BH32">
            <v>331.2</v>
          </cell>
          <cell r="BI32">
            <v>1206</v>
          </cell>
          <cell r="BJ32">
            <v>451.4</v>
          </cell>
          <cell r="BK32">
            <v>118.3</v>
          </cell>
          <cell r="BL32">
            <v>294</v>
          </cell>
          <cell r="BM32">
            <v>211.3</v>
          </cell>
          <cell r="BN32">
            <v>2001</v>
          </cell>
          <cell r="BO32">
            <v>882</v>
          </cell>
          <cell r="BP32">
            <v>383.48</v>
          </cell>
          <cell r="BQ32">
            <v>4556</v>
          </cell>
          <cell r="BR32">
            <v>1027</v>
          </cell>
          <cell r="BS32">
            <v>254</v>
          </cell>
          <cell r="BT32">
            <v>128.69999999999999</v>
          </cell>
          <cell r="BU32">
            <v>811</v>
          </cell>
          <cell r="BV32">
            <v>1747.37</v>
          </cell>
          <cell r="BW32">
            <v>307.95999999999998</v>
          </cell>
          <cell r="BX32">
            <v>1496.47</v>
          </cell>
          <cell r="BY32">
            <v>305.64999999999998</v>
          </cell>
          <cell r="BZ32">
            <v>41.25</v>
          </cell>
          <cell r="CA32">
            <v>531</v>
          </cell>
          <cell r="CB32">
            <v>1419</v>
          </cell>
          <cell r="CC32">
            <v>852.38</v>
          </cell>
          <cell r="CD32">
            <v>411.99</v>
          </cell>
          <cell r="CE32">
            <v>573.45000000000005</v>
          </cell>
          <cell r="CF32">
            <v>1136</v>
          </cell>
          <cell r="CG32">
            <v>1140</v>
          </cell>
          <cell r="CH32">
            <v>257.5</v>
          </cell>
          <cell r="CI32">
            <v>391</v>
          </cell>
          <cell r="CJ32">
            <v>2095.9450000000002</v>
          </cell>
          <cell r="CK32">
            <v>1775</v>
          </cell>
          <cell r="CL32">
            <v>602.54200000000003</v>
          </cell>
          <cell r="CM32">
            <v>76.959999999999994</v>
          </cell>
          <cell r="CN32">
            <v>3.7090000000000001</v>
          </cell>
          <cell r="CO32">
            <v>3.05</v>
          </cell>
          <cell r="CP32">
            <v>3.2229999999999999</v>
          </cell>
          <cell r="CQ32">
            <v>4.0359999999999996</v>
          </cell>
          <cell r="CR32">
            <v>3.43</v>
          </cell>
          <cell r="CS32">
            <v>4</v>
          </cell>
          <cell r="CT32">
            <v>4.0090000000000003</v>
          </cell>
          <cell r="CU32">
            <v>1.347</v>
          </cell>
        </row>
        <row r="33">
          <cell r="B33">
            <v>656</v>
          </cell>
          <cell r="C33">
            <v>2071.5</v>
          </cell>
          <cell r="D33">
            <v>269.8</v>
          </cell>
          <cell r="E33">
            <v>565.1</v>
          </cell>
          <cell r="F33">
            <v>1666</v>
          </cell>
          <cell r="G33">
            <v>1226</v>
          </cell>
          <cell r="H33">
            <v>2789.5</v>
          </cell>
          <cell r="I33">
            <v>142.77000000000001</v>
          </cell>
          <cell r="J33">
            <v>1026</v>
          </cell>
          <cell r="K33">
            <v>97.62</v>
          </cell>
          <cell r="L33">
            <v>1867</v>
          </cell>
          <cell r="M33">
            <v>3094</v>
          </cell>
          <cell r="N33">
            <v>51.25</v>
          </cell>
          <cell r="O33">
            <v>3087.61</v>
          </cell>
          <cell r="P33">
            <v>594.5</v>
          </cell>
          <cell r="Q33">
            <v>1257</v>
          </cell>
          <cell r="R33">
            <v>251.44</v>
          </cell>
          <cell r="S33">
            <v>333.3</v>
          </cell>
          <cell r="T33">
            <v>566.27</v>
          </cell>
          <cell r="U33">
            <v>132.1</v>
          </cell>
          <cell r="V33">
            <v>1727.76</v>
          </cell>
          <cell r="W33">
            <v>2055</v>
          </cell>
          <cell r="X33">
            <v>430.99</v>
          </cell>
          <cell r="Y33">
            <v>1319.52</v>
          </cell>
          <cell r="Z33">
            <v>890</v>
          </cell>
          <cell r="AA33">
            <v>2280.5</v>
          </cell>
          <cell r="AB33">
            <v>1526.18</v>
          </cell>
          <cell r="AC33">
            <v>340.5</v>
          </cell>
          <cell r="AD33">
            <v>418.85</v>
          </cell>
          <cell r="AE33">
            <v>381</v>
          </cell>
          <cell r="AF33">
            <v>493.5</v>
          </cell>
          <cell r="AG33">
            <v>586</v>
          </cell>
          <cell r="AH33">
            <v>411.8</v>
          </cell>
          <cell r="AI33">
            <v>532.5</v>
          </cell>
          <cell r="AJ33">
            <v>601</v>
          </cell>
          <cell r="AK33">
            <v>75.25</v>
          </cell>
          <cell r="AL33">
            <v>598.28</v>
          </cell>
          <cell r="AM33">
            <v>635.5</v>
          </cell>
          <cell r="AN33">
            <v>2259</v>
          </cell>
          <cell r="AO33">
            <v>1159</v>
          </cell>
          <cell r="AP33">
            <v>205.43</v>
          </cell>
          <cell r="AQ33">
            <v>511.83</v>
          </cell>
          <cell r="AR33">
            <v>1388.88</v>
          </cell>
          <cell r="AS33">
            <v>265.5</v>
          </cell>
          <cell r="AT33">
            <v>830</v>
          </cell>
          <cell r="AU33">
            <v>605.5</v>
          </cell>
          <cell r="AV33">
            <v>510.98</v>
          </cell>
          <cell r="AW33">
            <v>84.5</v>
          </cell>
          <cell r="AX33">
            <v>623</v>
          </cell>
          <cell r="AY33">
            <v>671</v>
          </cell>
          <cell r="AZ33">
            <v>1172</v>
          </cell>
          <cell r="BA33">
            <v>342.2</v>
          </cell>
          <cell r="BB33">
            <v>346.4</v>
          </cell>
          <cell r="BC33">
            <v>101.04</v>
          </cell>
          <cell r="BD33">
            <v>901.87</v>
          </cell>
          <cell r="BE33">
            <v>54.35</v>
          </cell>
          <cell r="BF33">
            <v>644.41999999999996</v>
          </cell>
          <cell r="BG33">
            <v>228.75</v>
          </cell>
          <cell r="BH33">
            <v>322.7</v>
          </cell>
          <cell r="BI33">
            <v>1165</v>
          </cell>
          <cell r="BJ33">
            <v>447</v>
          </cell>
          <cell r="BK33">
            <v>113.1</v>
          </cell>
          <cell r="BL33">
            <v>285</v>
          </cell>
          <cell r="BM33">
            <v>206.2</v>
          </cell>
          <cell r="BN33">
            <v>1958</v>
          </cell>
          <cell r="BO33">
            <v>870.5</v>
          </cell>
          <cell r="BP33">
            <v>368.75</v>
          </cell>
          <cell r="BQ33">
            <v>4294</v>
          </cell>
          <cell r="BR33">
            <v>1016</v>
          </cell>
          <cell r="BS33">
            <v>244.9</v>
          </cell>
          <cell r="BT33">
            <v>123.5</v>
          </cell>
          <cell r="BU33">
            <v>799</v>
          </cell>
          <cell r="BV33">
            <v>1733.98</v>
          </cell>
          <cell r="BW33">
            <v>306.20999999999998</v>
          </cell>
          <cell r="BX33">
            <v>1481.53</v>
          </cell>
          <cell r="BY33">
            <v>300.39</v>
          </cell>
          <cell r="BZ33">
            <v>39.799999999999997</v>
          </cell>
          <cell r="CA33">
            <v>525.5</v>
          </cell>
          <cell r="CB33">
            <v>1403</v>
          </cell>
          <cell r="CC33">
            <v>847.2</v>
          </cell>
          <cell r="CD33">
            <v>408.47</v>
          </cell>
          <cell r="CE33">
            <v>565.02</v>
          </cell>
          <cell r="CF33">
            <v>1124</v>
          </cell>
          <cell r="CG33">
            <v>1135</v>
          </cell>
          <cell r="CH33">
            <v>255.7</v>
          </cell>
          <cell r="CI33">
            <v>388.7</v>
          </cell>
          <cell r="CJ33">
            <v>2086.857</v>
          </cell>
          <cell r="CK33">
            <v>1737.5</v>
          </cell>
          <cell r="CL33">
            <v>578.42899999999997</v>
          </cell>
          <cell r="CM33">
            <v>73.13</v>
          </cell>
          <cell r="CN33">
            <v>3.61</v>
          </cell>
          <cell r="CO33">
            <v>3.05</v>
          </cell>
          <cell r="CP33">
            <v>3.17</v>
          </cell>
          <cell r="CQ33">
            <v>4.1040000000000001</v>
          </cell>
          <cell r="CR33">
            <v>3.38</v>
          </cell>
          <cell r="CS33">
            <v>4</v>
          </cell>
          <cell r="CT33">
            <v>3.996</v>
          </cell>
          <cell r="CU33">
            <v>1.367</v>
          </cell>
        </row>
        <row r="34">
          <cell r="B34">
            <v>648</v>
          </cell>
          <cell r="C34">
            <v>2054</v>
          </cell>
          <cell r="D34">
            <v>258.10000000000002</v>
          </cell>
          <cell r="E34">
            <v>560</v>
          </cell>
          <cell r="F34">
            <v>1655.5</v>
          </cell>
          <cell r="G34">
            <v>1206</v>
          </cell>
          <cell r="H34">
            <v>2732</v>
          </cell>
          <cell r="I34">
            <v>142.66999999999999</v>
          </cell>
          <cell r="J34">
            <v>1000</v>
          </cell>
          <cell r="K34">
            <v>95</v>
          </cell>
          <cell r="L34">
            <v>1818</v>
          </cell>
          <cell r="M34">
            <v>3036</v>
          </cell>
          <cell r="N34">
            <v>48.32</v>
          </cell>
          <cell r="O34">
            <v>3059.27</v>
          </cell>
          <cell r="P34">
            <v>574.5</v>
          </cell>
          <cell r="Q34">
            <v>1234</v>
          </cell>
          <cell r="R34">
            <v>248.49</v>
          </cell>
          <cell r="S34">
            <v>322.7</v>
          </cell>
          <cell r="T34">
            <v>565.36</v>
          </cell>
          <cell r="U34">
            <v>129.5</v>
          </cell>
          <cell r="V34">
            <v>1700.72</v>
          </cell>
          <cell r="W34">
            <v>2026</v>
          </cell>
          <cell r="X34">
            <v>453.36</v>
          </cell>
          <cell r="Y34">
            <v>1289.72</v>
          </cell>
          <cell r="Z34">
            <v>874.5</v>
          </cell>
          <cell r="AA34">
            <v>2274</v>
          </cell>
          <cell r="AB34">
            <v>1472.44</v>
          </cell>
          <cell r="AC34">
            <v>345.9</v>
          </cell>
          <cell r="AD34">
            <v>410.75</v>
          </cell>
          <cell r="AE34">
            <v>365.1</v>
          </cell>
          <cell r="AF34">
            <v>482.5</v>
          </cell>
          <cell r="AG34">
            <v>574</v>
          </cell>
          <cell r="AH34">
            <v>403.8</v>
          </cell>
          <cell r="AI34">
            <v>524.5</v>
          </cell>
          <cell r="AJ34">
            <v>594</v>
          </cell>
          <cell r="AK34">
            <v>73.650000000000006</v>
          </cell>
          <cell r="AL34">
            <v>580.78</v>
          </cell>
          <cell r="AM34">
            <v>624.5</v>
          </cell>
          <cell r="AN34">
            <v>2198</v>
          </cell>
          <cell r="AO34">
            <v>1154</v>
          </cell>
          <cell r="AP34">
            <v>199.37</v>
          </cell>
          <cell r="AQ34">
            <v>499.48</v>
          </cell>
          <cell r="AR34">
            <v>1349.88</v>
          </cell>
          <cell r="AS34">
            <v>263.89999999999998</v>
          </cell>
          <cell r="AT34">
            <v>826.5</v>
          </cell>
          <cell r="AU34">
            <v>590.5</v>
          </cell>
          <cell r="AV34">
            <v>501.89</v>
          </cell>
          <cell r="AW34">
            <v>83.3</v>
          </cell>
          <cell r="AX34">
            <v>625</v>
          </cell>
          <cell r="AY34">
            <v>669.5</v>
          </cell>
          <cell r="AZ34">
            <v>1150</v>
          </cell>
          <cell r="BA34">
            <v>333.3</v>
          </cell>
          <cell r="BB34">
            <v>339.1</v>
          </cell>
          <cell r="BC34">
            <v>97.72</v>
          </cell>
          <cell r="BD34">
            <v>900.35</v>
          </cell>
          <cell r="BE34">
            <v>52.5</v>
          </cell>
          <cell r="BF34">
            <v>631.41</v>
          </cell>
          <cell r="BG34">
            <v>223.15</v>
          </cell>
          <cell r="BH34">
            <v>319.10000000000002</v>
          </cell>
          <cell r="BI34">
            <v>1123</v>
          </cell>
          <cell r="BJ34">
            <v>445.6</v>
          </cell>
          <cell r="BK34">
            <v>108.7</v>
          </cell>
          <cell r="BL34">
            <v>276.5</v>
          </cell>
          <cell r="BM34">
            <v>200.6</v>
          </cell>
          <cell r="BN34">
            <v>1911</v>
          </cell>
          <cell r="BO34">
            <v>855</v>
          </cell>
          <cell r="BP34">
            <v>350.83</v>
          </cell>
          <cell r="BQ34">
            <v>4209</v>
          </cell>
          <cell r="BR34">
            <v>1007</v>
          </cell>
          <cell r="BS34">
            <v>234.6</v>
          </cell>
          <cell r="BT34">
            <v>113.7</v>
          </cell>
          <cell r="BU34">
            <v>775</v>
          </cell>
          <cell r="BV34">
            <v>1711.87</v>
          </cell>
          <cell r="BW34">
            <v>294.43</v>
          </cell>
          <cell r="BX34">
            <v>1491.49</v>
          </cell>
          <cell r="BY34">
            <v>291.58999999999997</v>
          </cell>
          <cell r="BZ34">
            <v>37.840000000000003</v>
          </cell>
          <cell r="CA34">
            <v>526.5</v>
          </cell>
          <cell r="CB34">
            <v>1369</v>
          </cell>
          <cell r="CC34">
            <v>824.42</v>
          </cell>
          <cell r="CD34">
            <v>403.45</v>
          </cell>
          <cell r="CE34">
            <v>557.91999999999996</v>
          </cell>
          <cell r="CF34">
            <v>1122</v>
          </cell>
          <cell r="CG34">
            <v>1129</v>
          </cell>
          <cell r="CH34">
            <v>252.2</v>
          </cell>
          <cell r="CI34">
            <v>381.6</v>
          </cell>
          <cell r="CJ34">
            <v>2076.42</v>
          </cell>
          <cell r="CK34">
            <v>1722.5</v>
          </cell>
          <cell r="CL34">
            <v>564.50699999999995</v>
          </cell>
          <cell r="CM34">
            <v>71.150000000000006</v>
          </cell>
          <cell r="CN34">
            <v>3.5670000000000002</v>
          </cell>
          <cell r="CO34">
            <v>3.05</v>
          </cell>
          <cell r="CP34">
            <v>3.1139999999999999</v>
          </cell>
          <cell r="CQ34">
            <v>4.1269999999999998</v>
          </cell>
          <cell r="CR34">
            <v>3.34</v>
          </cell>
          <cell r="CS34">
            <v>4</v>
          </cell>
          <cell r="CT34">
            <v>3.98</v>
          </cell>
          <cell r="CU34">
            <v>1.3560000000000001</v>
          </cell>
        </row>
        <row r="35">
          <cell r="B35">
            <v>648.4</v>
          </cell>
          <cell r="C35">
            <v>2102</v>
          </cell>
          <cell r="D35">
            <v>256.8</v>
          </cell>
          <cell r="E35">
            <v>563</v>
          </cell>
          <cell r="F35">
            <v>1680</v>
          </cell>
          <cell r="G35">
            <v>1219</v>
          </cell>
          <cell r="H35">
            <v>2780</v>
          </cell>
          <cell r="I35">
            <v>142.72</v>
          </cell>
          <cell r="J35">
            <v>1010</v>
          </cell>
          <cell r="K35">
            <v>96.26</v>
          </cell>
          <cell r="L35">
            <v>1844</v>
          </cell>
          <cell r="M35">
            <v>3065.5</v>
          </cell>
          <cell r="N35">
            <v>47.2</v>
          </cell>
          <cell r="O35">
            <v>3082.72</v>
          </cell>
          <cell r="P35">
            <v>560.5</v>
          </cell>
          <cell r="Q35">
            <v>1236</v>
          </cell>
          <cell r="R35">
            <v>247.56</v>
          </cell>
          <cell r="S35">
            <v>321.5</v>
          </cell>
          <cell r="T35">
            <v>567.62</v>
          </cell>
          <cell r="U35">
            <v>131</v>
          </cell>
          <cell r="V35">
            <v>1731.02</v>
          </cell>
          <cell r="W35">
            <v>2061</v>
          </cell>
          <cell r="X35">
            <v>450.03</v>
          </cell>
          <cell r="Y35">
            <v>1286.51</v>
          </cell>
          <cell r="Z35">
            <v>876.5</v>
          </cell>
          <cell r="AA35">
            <v>2325.5</v>
          </cell>
          <cell r="AB35">
            <v>1488.24</v>
          </cell>
          <cell r="AC35">
            <v>344.3</v>
          </cell>
          <cell r="AD35">
            <v>414.2</v>
          </cell>
          <cell r="AE35">
            <v>355.7</v>
          </cell>
          <cell r="AF35">
            <v>486.6</v>
          </cell>
          <cell r="AG35">
            <v>572.5</v>
          </cell>
          <cell r="AH35">
            <v>405.82</v>
          </cell>
          <cell r="AI35">
            <v>524.5</v>
          </cell>
          <cell r="AJ35">
            <v>603</v>
          </cell>
          <cell r="AK35">
            <v>71.05</v>
          </cell>
          <cell r="AL35">
            <v>589.53</v>
          </cell>
          <cell r="AM35">
            <v>632.5</v>
          </cell>
          <cell r="AN35">
            <v>2238</v>
          </cell>
          <cell r="AO35">
            <v>1165</v>
          </cell>
          <cell r="AP35">
            <v>198.24</v>
          </cell>
          <cell r="AQ35">
            <v>502.57</v>
          </cell>
          <cell r="AR35">
            <v>1351.88</v>
          </cell>
          <cell r="AS35">
            <v>266.5</v>
          </cell>
          <cell r="AT35">
            <v>831</v>
          </cell>
          <cell r="AU35">
            <v>590.5</v>
          </cell>
          <cell r="AV35">
            <v>498.27</v>
          </cell>
          <cell r="AW35">
            <v>80.400000000000006</v>
          </cell>
          <cell r="AX35">
            <v>627.5</v>
          </cell>
          <cell r="AY35">
            <v>705</v>
          </cell>
          <cell r="AZ35">
            <v>1150</v>
          </cell>
          <cell r="BA35">
            <v>330.6</v>
          </cell>
          <cell r="BB35">
            <v>338.2</v>
          </cell>
          <cell r="BC35">
            <v>97.77</v>
          </cell>
          <cell r="BD35">
            <v>906.44</v>
          </cell>
          <cell r="BE35">
            <v>51.3</v>
          </cell>
          <cell r="BF35">
            <v>622.4</v>
          </cell>
          <cell r="BG35">
            <v>223.05</v>
          </cell>
          <cell r="BH35">
            <v>320.60000000000002</v>
          </cell>
          <cell r="BI35">
            <v>1130</v>
          </cell>
          <cell r="BJ35">
            <v>438.1</v>
          </cell>
          <cell r="BK35">
            <v>106.4</v>
          </cell>
          <cell r="BL35">
            <v>280</v>
          </cell>
          <cell r="BM35">
            <v>198.5</v>
          </cell>
          <cell r="BN35">
            <v>1882</v>
          </cell>
          <cell r="BO35">
            <v>863.5</v>
          </cell>
          <cell r="BP35">
            <v>342.62</v>
          </cell>
          <cell r="BQ35">
            <v>4480</v>
          </cell>
          <cell r="BR35">
            <v>1002</v>
          </cell>
          <cell r="BS35">
            <v>235.6</v>
          </cell>
          <cell r="BT35">
            <v>112.7</v>
          </cell>
          <cell r="BU35">
            <v>784</v>
          </cell>
          <cell r="BV35">
            <v>1728.25</v>
          </cell>
          <cell r="BW35">
            <v>289.18</v>
          </cell>
          <cell r="BX35">
            <v>1493.48</v>
          </cell>
          <cell r="BY35">
            <v>287.48</v>
          </cell>
          <cell r="BZ35">
            <v>37.049999999999997</v>
          </cell>
          <cell r="CA35">
            <v>529.5</v>
          </cell>
          <cell r="CB35">
            <v>1357</v>
          </cell>
          <cell r="CC35">
            <v>818.2</v>
          </cell>
          <cell r="CD35">
            <v>402.74</v>
          </cell>
          <cell r="CE35">
            <v>559.69000000000005</v>
          </cell>
          <cell r="CF35">
            <v>1127</v>
          </cell>
          <cell r="CG35">
            <v>1125</v>
          </cell>
          <cell r="CH35">
            <v>255.5</v>
          </cell>
          <cell r="CI35">
            <v>383.6</v>
          </cell>
          <cell r="CJ35">
            <v>2066.5239999999999</v>
          </cell>
          <cell r="CK35">
            <v>1743</v>
          </cell>
          <cell r="CL35">
            <v>553.6</v>
          </cell>
          <cell r="CM35">
            <v>71.87</v>
          </cell>
          <cell r="CN35">
            <v>3.5619999999999998</v>
          </cell>
          <cell r="CO35">
            <v>3.05</v>
          </cell>
          <cell r="CP35">
            <v>3.1360000000000001</v>
          </cell>
          <cell r="CQ35">
            <v>4.0679999999999996</v>
          </cell>
          <cell r="CR35">
            <v>3.35</v>
          </cell>
          <cell r="CS35">
            <v>4</v>
          </cell>
          <cell r="CT35">
            <v>4.0519999999999996</v>
          </cell>
          <cell r="CU35">
            <v>1.347</v>
          </cell>
        </row>
        <row r="36">
          <cell r="B36">
            <v>650.29999999999995</v>
          </cell>
          <cell r="C36">
            <v>2077</v>
          </cell>
          <cell r="D36">
            <v>253</v>
          </cell>
          <cell r="E36">
            <v>563.6</v>
          </cell>
          <cell r="F36">
            <v>1677</v>
          </cell>
          <cell r="G36">
            <v>1218.5</v>
          </cell>
          <cell r="H36">
            <v>2815.5</v>
          </cell>
          <cell r="I36">
            <v>141.69</v>
          </cell>
          <cell r="J36">
            <v>1014</v>
          </cell>
          <cell r="K36">
            <v>97</v>
          </cell>
          <cell r="L36">
            <v>1841</v>
          </cell>
          <cell r="M36">
            <v>3180</v>
          </cell>
          <cell r="N36">
            <v>48.2</v>
          </cell>
          <cell r="O36">
            <v>3063.18</v>
          </cell>
          <cell r="P36">
            <v>560</v>
          </cell>
          <cell r="Q36">
            <v>1247</v>
          </cell>
          <cell r="R36">
            <v>248.76</v>
          </cell>
          <cell r="S36">
            <v>318.60000000000002</v>
          </cell>
          <cell r="T36">
            <v>561.29999999999995</v>
          </cell>
          <cell r="U36">
            <v>130.6</v>
          </cell>
          <cell r="V36">
            <v>1757.59</v>
          </cell>
          <cell r="W36">
            <v>2038</v>
          </cell>
          <cell r="X36">
            <v>446.91</v>
          </cell>
          <cell r="Y36">
            <v>1302.0999999999999</v>
          </cell>
          <cell r="Z36">
            <v>877</v>
          </cell>
          <cell r="AA36">
            <v>2361</v>
          </cell>
          <cell r="AB36">
            <v>1493.61</v>
          </cell>
          <cell r="AC36">
            <v>343.8</v>
          </cell>
          <cell r="AD36">
            <v>416.95</v>
          </cell>
          <cell r="AE36">
            <v>344.5</v>
          </cell>
          <cell r="AF36">
            <v>485.8</v>
          </cell>
          <cell r="AG36">
            <v>576.5</v>
          </cell>
          <cell r="AH36">
            <v>411.72</v>
          </cell>
          <cell r="AI36">
            <v>526.5</v>
          </cell>
          <cell r="AJ36">
            <v>596.5</v>
          </cell>
          <cell r="AK36">
            <v>70.150000000000006</v>
          </cell>
          <cell r="AL36">
            <v>589.07000000000005</v>
          </cell>
          <cell r="AM36">
            <v>635.5</v>
          </cell>
          <cell r="AN36">
            <v>2235</v>
          </cell>
          <cell r="AO36">
            <v>1143</v>
          </cell>
          <cell r="AP36">
            <v>196.7</v>
          </cell>
          <cell r="AQ36">
            <v>499.04</v>
          </cell>
          <cell r="AR36">
            <v>1334.88</v>
          </cell>
          <cell r="AS36">
            <v>264.5</v>
          </cell>
          <cell r="AT36">
            <v>865</v>
          </cell>
          <cell r="AU36">
            <v>604</v>
          </cell>
          <cell r="AV36">
            <v>484.83</v>
          </cell>
          <cell r="AW36">
            <v>80</v>
          </cell>
          <cell r="AX36">
            <v>625.5</v>
          </cell>
          <cell r="AY36">
            <v>729</v>
          </cell>
          <cell r="AZ36">
            <v>1154</v>
          </cell>
          <cell r="BA36">
            <v>334.6</v>
          </cell>
          <cell r="BB36">
            <v>338.8</v>
          </cell>
          <cell r="BC36">
            <v>97.72</v>
          </cell>
          <cell r="BD36">
            <v>913.54</v>
          </cell>
          <cell r="BE36">
            <v>50.1</v>
          </cell>
          <cell r="BF36">
            <v>634.91</v>
          </cell>
          <cell r="BG36">
            <v>223.05</v>
          </cell>
          <cell r="BH36">
            <v>318.60000000000002</v>
          </cell>
          <cell r="BI36">
            <v>1120</v>
          </cell>
          <cell r="BJ36">
            <v>446.3</v>
          </cell>
          <cell r="BK36">
            <v>106.1</v>
          </cell>
          <cell r="BL36">
            <v>291.8</v>
          </cell>
          <cell r="BM36">
            <v>204.1</v>
          </cell>
          <cell r="BN36">
            <v>1900</v>
          </cell>
          <cell r="BO36">
            <v>860</v>
          </cell>
          <cell r="BP36">
            <v>343.46</v>
          </cell>
          <cell r="BQ36">
            <v>4463</v>
          </cell>
          <cell r="BR36">
            <v>1004</v>
          </cell>
          <cell r="BS36">
            <v>229.4</v>
          </cell>
          <cell r="BT36">
            <v>113.7</v>
          </cell>
          <cell r="BU36">
            <v>772.5</v>
          </cell>
          <cell r="BV36">
            <v>1735.66</v>
          </cell>
          <cell r="BW36">
            <v>288.89999999999998</v>
          </cell>
          <cell r="BX36">
            <v>1491.49</v>
          </cell>
          <cell r="BY36">
            <v>289.01</v>
          </cell>
          <cell r="BZ36">
            <v>36.950000000000003</v>
          </cell>
          <cell r="CA36">
            <v>528.5</v>
          </cell>
          <cell r="CB36">
            <v>1355</v>
          </cell>
          <cell r="CC36">
            <v>814.06</v>
          </cell>
          <cell r="CD36">
            <v>400.23</v>
          </cell>
          <cell r="CE36">
            <v>555.25</v>
          </cell>
          <cell r="CF36">
            <v>1121</v>
          </cell>
          <cell r="CG36">
            <v>1138</v>
          </cell>
          <cell r="CH36">
            <v>254.7</v>
          </cell>
          <cell r="CI36">
            <v>384.3</v>
          </cell>
          <cell r="CJ36">
            <v>2044.758</v>
          </cell>
          <cell r="CK36">
            <v>1748.5</v>
          </cell>
          <cell r="CL36">
            <v>574.73800000000006</v>
          </cell>
          <cell r="CM36">
            <v>73.709999999999994</v>
          </cell>
          <cell r="CN36">
            <v>3.645</v>
          </cell>
          <cell r="CO36">
            <v>3.05</v>
          </cell>
          <cell r="CP36">
            <v>3.173</v>
          </cell>
          <cell r="CQ36">
            <v>4.0330000000000004</v>
          </cell>
          <cell r="CR36">
            <v>3.37</v>
          </cell>
          <cell r="CS36">
            <v>4</v>
          </cell>
          <cell r="CT36">
            <v>4.0629999999999997</v>
          </cell>
          <cell r="CU36">
            <v>1.33</v>
          </cell>
        </row>
        <row r="37">
          <cell r="B37">
            <v>658.2</v>
          </cell>
          <cell r="C37">
            <v>2095</v>
          </cell>
          <cell r="D37">
            <v>259.2</v>
          </cell>
          <cell r="E37">
            <v>569.70000000000005</v>
          </cell>
          <cell r="F37">
            <v>1652</v>
          </cell>
          <cell r="G37">
            <v>1196</v>
          </cell>
          <cell r="H37">
            <v>2827</v>
          </cell>
          <cell r="I37">
            <v>142.05000000000001</v>
          </cell>
          <cell r="J37">
            <v>1025</v>
          </cell>
          <cell r="K37">
            <v>96.94</v>
          </cell>
          <cell r="L37">
            <v>1856</v>
          </cell>
          <cell r="M37">
            <v>3139.5</v>
          </cell>
          <cell r="N37">
            <v>50</v>
          </cell>
          <cell r="O37">
            <v>3114.98</v>
          </cell>
          <cell r="P37">
            <v>581.5</v>
          </cell>
          <cell r="Q37">
            <v>1238</v>
          </cell>
          <cell r="R37">
            <v>256.66000000000003</v>
          </cell>
          <cell r="S37">
            <v>326</v>
          </cell>
          <cell r="T37">
            <v>570.33000000000004</v>
          </cell>
          <cell r="U37">
            <v>131.4</v>
          </cell>
          <cell r="V37">
            <v>1730.55</v>
          </cell>
          <cell r="W37">
            <v>2019</v>
          </cell>
          <cell r="X37">
            <v>454.77</v>
          </cell>
          <cell r="Y37">
            <v>1320.9</v>
          </cell>
          <cell r="Z37">
            <v>890</v>
          </cell>
          <cell r="AA37">
            <v>2328</v>
          </cell>
          <cell r="AB37">
            <v>1504.33</v>
          </cell>
          <cell r="AC37">
            <v>343.4</v>
          </cell>
          <cell r="AD37">
            <v>417.8</v>
          </cell>
          <cell r="AE37">
            <v>361.6</v>
          </cell>
          <cell r="AF37">
            <v>483.1</v>
          </cell>
          <cell r="AG37">
            <v>583.5</v>
          </cell>
          <cell r="AH37">
            <v>411.8</v>
          </cell>
          <cell r="AI37">
            <v>528.5</v>
          </cell>
          <cell r="AJ37">
            <v>600</v>
          </cell>
          <cell r="AK37">
            <v>72.2</v>
          </cell>
          <cell r="AL37">
            <v>603.80999999999995</v>
          </cell>
          <cell r="AM37">
            <v>633</v>
          </cell>
          <cell r="AN37">
            <v>2245</v>
          </cell>
          <cell r="AO37">
            <v>1156</v>
          </cell>
          <cell r="AP37">
            <v>201.43</v>
          </cell>
          <cell r="AQ37">
            <v>494.63</v>
          </cell>
          <cell r="AR37">
            <v>1359.88</v>
          </cell>
          <cell r="AS37">
            <v>272.60000000000002</v>
          </cell>
          <cell r="AT37">
            <v>846.5</v>
          </cell>
          <cell r="AU37">
            <v>608</v>
          </cell>
          <cell r="AV37">
            <v>486.59</v>
          </cell>
          <cell r="AW37">
            <v>81.25</v>
          </cell>
          <cell r="AX37">
            <v>627</v>
          </cell>
          <cell r="AY37">
            <v>723</v>
          </cell>
          <cell r="AZ37">
            <v>1176</v>
          </cell>
          <cell r="BA37">
            <v>337.1</v>
          </cell>
          <cell r="BB37">
            <v>340</v>
          </cell>
          <cell r="BC37">
            <v>101.74</v>
          </cell>
          <cell r="BD37">
            <v>924.2</v>
          </cell>
          <cell r="BE37">
            <v>50.55</v>
          </cell>
          <cell r="BF37">
            <v>640.91</v>
          </cell>
          <cell r="BG37">
            <v>223.85</v>
          </cell>
          <cell r="BH37">
            <v>318.8</v>
          </cell>
          <cell r="BI37">
            <v>1147</v>
          </cell>
          <cell r="BJ37">
            <v>447</v>
          </cell>
          <cell r="BK37">
            <v>104.7</v>
          </cell>
          <cell r="BL37">
            <v>295.5</v>
          </cell>
          <cell r="BM37">
            <v>207.4</v>
          </cell>
          <cell r="BN37">
            <v>1908</v>
          </cell>
          <cell r="BO37">
            <v>863.5</v>
          </cell>
          <cell r="BP37">
            <v>346.14</v>
          </cell>
          <cell r="BQ37">
            <v>4425</v>
          </cell>
          <cell r="BR37">
            <v>1004</v>
          </cell>
          <cell r="BS37">
            <v>244</v>
          </cell>
          <cell r="BT37">
            <v>116</v>
          </cell>
          <cell r="BU37">
            <v>765.5</v>
          </cell>
          <cell r="BV37">
            <v>1712.59</v>
          </cell>
          <cell r="BW37">
            <v>292.22000000000003</v>
          </cell>
          <cell r="BX37">
            <v>1519.37</v>
          </cell>
          <cell r="BY37">
            <v>295.7</v>
          </cell>
          <cell r="BZ37">
            <v>37.700000000000003</v>
          </cell>
          <cell r="CA37">
            <v>531</v>
          </cell>
          <cell r="CB37">
            <v>1373</v>
          </cell>
          <cell r="CC37">
            <v>822.35</v>
          </cell>
          <cell r="CD37">
            <v>410.08</v>
          </cell>
          <cell r="CE37">
            <v>567.24</v>
          </cell>
          <cell r="CF37">
            <v>1128</v>
          </cell>
          <cell r="CG37">
            <v>1143</v>
          </cell>
          <cell r="CH37">
            <v>256.10000000000002</v>
          </cell>
          <cell r="CI37">
            <v>393.6</v>
          </cell>
          <cell r="CJ37">
            <v>2038.7550000000001</v>
          </cell>
          <cell r="CK37">
            <v>1720</v>
          </cell>
          <cell r="CL37">
            <v>583.01700000000005</v>
          </cell>
          <cell r="CM37">
            <v>74.48</v>
          </cell>
          <cell r="CN37">
            <v>3.6920000000000002</v>
          </cell>
          <cell r="CO37">
            <v>3.06</v>
          </cell>
          <cell r="CP37">
            <v>3.2029999999999998</v>
          </cell>
          <cell r="CQ37">
            <v>3.9409999999999998</v>
          </cell>
          <cell r="CR37">
            <v>3.38</v>
          </cell>
          <cell r="CS37">
            <v>3.97</v>
          </cell>
          <cell r="CT37">
            <v>4.03</v>
          </cell>
          <cell r="CU37">
            <v>1.32</v>
          </cell>
        </row>
        <row r="38">
          <cell r="B38">
            <v>657</v>
          </cell>
          <cell r="C38">
            <v>2141</v>
          </cell>
          <cell r="D38">
            <v>252.8</v>
          </cell>
          <cell r="E38">
            <v>574.6</v>
          </cell>
          <cell r="F38">
            <v>1685.5</v>
          </cell>
          <cell r="G38">
            <v>1212</v>
          </cell>
          <cell r="H38">
            <v>2828.5</v>
          </cell>
          <cell r="I38">
            <v>141.38999999999999</v>
          </cell>
          <cell r="J38">
            <v>1018</v>
          </cell>
          <cell r="K38">
            <v>98.44</v>
          </cell>
          <cell r="L38">
            <v>1854</v>
          </cell>
          <cell r="M38">
            <v>3216</v>
          </cell>
          <cell r="N38">
            <v>48.15</v>
          </cell>
          <cell r="O38">
            <v>3196.1</v>
          </cell>
          <cell r="P38">
            <v>580</v>
          </cell>
          <cell r="Q38">
            <v>1255</v>
          </cell>
          <cell r="R38">
            <v>247.89</v>
          </cell>
          <cell r="S38">
            <v>318.7</v>
          </cell>
          <cell r="T38">
            <v>563.11</v>
          </cell>
          <cell r="U38">
            <v>119.9</v>
          </cell>
          <cell r="V38">
            <v>1772.5</v>
          </cell>
          <cell r="W38">
            <v>2042</v>
          </cell>
          <cell r="X38">
            <v>453.86</v>
          </cell>
          <cell r="Y38">
            <v>1316.31</v>
          </cell>
          <cell r="Z38">
            <v>900</v>
          </cell>
          <cell r="AA38">
            <v>2347.5</v>
          </cell>
          <cell r="AB38">
            <v>1451.3</v>
          </cell>
          <cell r="AC38">
            <v>348.2</v>
          </cell>
          <cell r="AD38">
            <v>421.25</v>
          </cell>
          <cell r="AE38">
            <v>366.9</v>
          </cell>
          <cell r="AF38">
            <v>484.8</v>
          </cell>
          <cell r="AG38">
            <v>593</v>
          </cell>
          <cell r="AH38">
            <v>438.51</v>
          </cell>
          <cell r="AI38">
            <v>528</v>
          </cell>
          <cell r="AJ38">
            <v>611</v>
          </cell>
          <cell r="AK38">
            <v>71.7</v>
          </cell>
          <cell r="AL38">
            <v>589.53</v>
          </cell>
          <cell r="AM38">
            <v>660</v>
          </cell>
          <cell r="AN38">
            <v>2223</v>
          </cell>
          <cell r="AO38">
            <v>1155</v>
          </cell>
          <cell r="AP38">
            <v>199.89</v>
          </cell>
          <cell r="AQ38">
            <v>495.52</v>
          </cell>
          <cell r="AR38">
            <v>1370.88</v>
          </cell>
          <cell r="AS38">
            <v>270.3</v>
          </cell>
          <cell r="AT38">
            <v>871</v>
          </cell>
          <cell r="AU38">
            <v>612</v>
          </cell>
          <cell r="AV38">
            <v>488.55</v>
          </cell>
          <cell r="AW38">
            <v>81.55</v>
          </cell>
          <cell r="AX38">
            <v>630.5</v>
          </cell>
          <cell r="AY38">
            <v>730.5</v>
          </cell>
          <cell r="AZ38">
            <v>1191</v>
          </cell>
          <cell r="BA38">
            <v>332</v>
          </cell>
          <cell r="BB38">
            <v>341.8</v>
          </cell>
          <cell r="BC38">
            <v>102.24</v>
          </cell>
          <cell r="BD38">
            <v>921.16</v>
          </cell>
          <cell r="BE38">
            <v>49.76</v>
          </cell>
          <cell r="BF38">
            <v>625.9</v>
          </cell>
          <cell r="BG38">
            <v>222.15</v>
          </cell>
          <cell r="BH38">
            <v>326.2</v>
          </cell>
          <cell r="BI38">
            <v>1135</v>
          </cell>
          <cell r="BJ38">
            <v>441.7</v>
          </cell>
          <cell r="BK38">
            <v>105.6</v>
          </cell>
          <cell r="BL38">
            <v>312.8</v>
          </cell>
          <cell r="BM38">
            <v>210</v>
          </cell>
          <cell r="BN38">
            <v>1920</v>
          </cell>
          <cell r="BO38">
            <v>865</v>
          </cell>
          <cell r="BP38">
            <v>344.13</v>
          </cell>
          <cell r="BQ38">
            <v>4492</v>
          </cell>
          <cell r="BR38">
            <v>1022</v>
          </cell>
          <cell r="BS38">
            <v>244</v>
          </cell>
          <cell r="BT38">
            <v>113.3</v>
          </cell>
          <cell r="BU38">
            <v>756</v>
          </cell>
          <cell r="BV38">
            <v>1704.07</v>
          </cell>
          <cell r="BW38">
            <v>294.43</v>
          </cell>
          <cell r="BX38">
            <v>1548.24</v>
          </cell>
          <cell r="BY38">
            <v>290.73</v>
          </cell>
          <cell r="BZ38">
            <v>36.869999999999997</v>
          </cell>
          <cell r="CA38">
            <v>529</v>
          </cell>
          <cell r="CB38">
            <v>1376</v>
          </cell>
          <cell r="CC38">
            <v>844.1</v>
          </cell>
          <cell r="CD38">
            <v>404.25</v>
          </cell>
          <cell r="CE38">
            <v>563.24</v>
          </cell>
          <cell r="CF38">
            <v>1123</v>
          </cell>
          <cell r="CG38">
            <v>1162</v>
          </cell>
          <cell r="CH38">
            <v>258.39999999999998</v>
          </cell>
          <cell r="CI38">
            <v>382.7</v>
          </cell>
          <cell r="CJ38">
            <v>2050.2800000000002</v>
          </cell>
          <cell r="CK38">
            <v>1746.5</v>
          </cell>
          <cell r="CL38">
            <v>584.00599999999997</v>
          </cell>
          <cell r="CM38">
            <v>75.23</v>
          </cell>
          <cell r="CN38">
            <v>3.7210000000000001</v>
          </cell>
          <cell r="CO38">
            <v>3.06</v>
          </cell>
          <cell r="CP38">
            <v>3.2349999999999999</v>
          </cell>
          <cell r="CQ38">
            <v>3.91</v>
          </cell>
          <cell r="CR38">
            <v>3.38</v>
          </cell>
          <cell r="CS38">
            <v>3.97</v>
          </cell>
          <cell r="CT38">
            <v>4.125</v>
          </cell>
          <cell r="CU38">
            <v>1.32</v>
          </cell>
        </row>
        <row r="39">
          <cell r="B39">
            <v>649.70000000000005</v>
          </cell>
          <cell r="C39">
            <v>2157.5</v>
          </cell>
          <cell r="D39">
            <v>250</v>
          </cell>
          <cell r="E39">
            <v>573.70000000000005</v>
          </cell>
          <cell r="F39">
            <v>1663.5</v>
          </cell>
          <cell r="G39">
            <v>1229</v>
          </cell>
          <cell r="H39">
            <v>2780.5</v>
          </cell>
          <cell r="I39">
            <v>142.46</v>
          </cell>
          <cell r="J39">
            <v>1030</v>
          </cell>
          <cell r="K39">
            <v>98.12</v>
          </cell>
          <cell r="L39">
            <v>1867</v>
          </cell>
          <cell r="M39">
            <v>3206</v>
          </cell>
          <cell r="N39">
            <v>46.59</v>
          </cell>
          <cell r="O39">
            <v>3238.13</v>
          </cell>
          <cell r="P39">
            <v>571</v>
          </cell>
          <cell r="Q39">
            <v>1259</v>
          </cell>
          <cell r="R39">
            <v>242.02</v>
          </cell>
          <cell r="S39">
            <v>312.5</v>
          </cell>
          <cell r="T39">
            <v>577.54999999999995</v>
          </cell>
          <cell r="U39">
            <v>122.5</v>
          </cell>
          <cell r="V39">
            <v>1769.24</v>
          </cell>
          <cell r="W39">
            <v>2057</v>
          </cell>
          <cell r="X39">
            <v>453.86</v>
          </cell>
          <cell r="Y39">
            <v>1296.1400000000001</v>
          </cell>
          <cell r="Z39">
            <v>899.5</v>
          </cell>
          <cell r="AA39">
            <v>2310</v>
          </cell>
          <cell r="AB39">
            <v>1444.37</v>
          </cell>
          <cell r="AC39">
            <v>341.7</v>
          </cell>
          <cell r="AD39">
            <v>424</v>
          </cell>
          <cell r="AE39">
            <v>359.9</v>
          </cell>
          <cell r="AF39">
            <v>489</v>
          </cell>
          <cell r="AG39">
            <v>594.5</v>
          </cell>
          <cell r="AH39">
            <v>426.72</v>
          </cell>
          <cell r="AI39">
            <v>526.5</v>
          </cell>
          <cell r="AJ39">
            <v>602.5</v>
          </cell>
          <cell r="AK39">
            <v>69.8</v>
          </cell>
          <cell r="AL39">
            <v>590.45000000000005</v>
          </cell>
          <cell r="AM39">
            <v>653</v>
          </cell>
          <cell r="AN39">
            <v>2228</v>
          </cell>
          <cell r="AO39">
            <v>1163</v>
          </cell>
          <cell r="AP39">
            <v>197.83</v>
          </cell>
          <cell r="AQ39">
            <v>488.46</v>
          </cell>
          <cell r="AR39">
            <v>1354.88</v>
          </cell>
          <cell r="AS39">
            <v>271.2</v>
          </cell>
          <cell r="AT39">
            <v>855.5</v>
          </cell>
          <cell r="AU39">
            <v>602</v>
          </cell>
          <cell r="AV39">
            <v>480.8</v>
          </cell>
          <cell r="AW39">
            <v>77.45</v>
          </cell>
          <cell r="AX39">
            <v>629</v>
          </cell>
          <cell r="AY39">
            <v>720.5</v>
          </cell>
          <cell r="AZ39">
            <v>1177</v>
          </cell>
          <cell r="BA39">
            <v>327.9</v>
          </cell>
          <cell r="BB39">
            <v>339.6</v>
          </cell>
          <cell r="BC39">
            <v>101.14</v>
          </cell>
          <cell r="BD39">
            <v>928.77</v>
          </cell>
          <cell r="BE39">
            <v>49.75</v>
          </cell>
          <cell r="BF39">
            <v>629.41</v>
          </cell>
          <cell r="BG39">
            <v>223.35</v>
          </cell>
          <cell r="BH39">
            <v>326.10000000000002</v>
          </cell>
          <cell r="BI39">
            <v>1116</v>
          </cell>
          <cell r="BJ39">
            <v>444.4</v>
          </cell>
          <cell r="BK39">
            <v>103</v>
          </cell>
          <cell r="BL39">
            <v>320</v>
          </cell>
          <cell r="BM39">
            <v>209.6</v>
          </cell>
          <cell r="BN39">
            <v>1917</v>
          </cell>
          <cell r="BO39">
            <v>868.5</v>
          </cell>
          <cell r="BP39">
            <v>342.2</v>
          </cell>
          <cell r="BQ39">
            <v>4486</v>
          </cell>
          <cell r="BR39">
            <v>1006</v>
          </cell>
          <cell r="BS39">
            <v>244.8</v>
          </cell>
          <cell r="BT39">
            <v>110.6</v>
          </cell>
          <cell r="BU39">
            <v>754</v>
          </cell>
          <cell r="BV39">
            <v>1655.8</v>
          </cell>
          <cell r="BW39">
            <v>294.61</v>
          </cell>
          <cell r="BX39">
            <v>1545.25</v>
          </cell>
          <cell r="BY39">
            <v>289.58</v>
          </cell>
          <cell r="BZ39">
            <v>35.58</v>
          </cell>
          <cell r="CA39">
            <v>538</v>
          </cell>
          <cell r="CB39">
            <v>1369</v>
          </cell>
          <cell r="CC39">
            <v>825.45</v>
          </cell>
          <cell r="CD39">
            <v>401.64</v>
          </cell>
          <cell r="CE39">
            <v>566.35</v>
          </cell>
          <cell r="CF39">
            <v>1132</v>
          </cell>
          <cell r="CG39">
            <v>1163</v>
          </cell>
          <cell r="CH39">
            <v>259.3</v>
          </cell>
          <cell r="CI39">
            <v>385.3</v>
          </cell>
          <cell r="CJ39">
            <v>2077.0770000000002</v>
          </cell>
          <cell r="CK39">
            <v>1726.5</v>
          </cell>
          <cell r="CL39">
            <v>565.56500000000005</v>
          </cell>
          <cell r="CM39">
            <v>74.11</v>
          </cell>
          <cell r="CN39">
            <v>3.6949999999999998</v>
          </cell>
          <cell r="CO39">
            <v>3.06</v>
          </cell>
          <cell r="CP39">
            <v>3.1920000000000002</v>
          </cell>
          <cell r="CQ39">
            <v>3.9289999999999998</v>
          </cell>
          <cell r="CR39">
            <v>3.35</v>
          </cell>
          <cell r="CS39">
            <v>3.97</v>
          </cell>
          <cell r="CT39">
            <v>4.1440000000000001</v>
          </cell>
          <cell r="CU39">
            <v>1.327</v>
          </cell>
        </row>
        <row r="40">
          <cell r="B40">
            <v>657</v>
          </cell>
          <cell r="C40">
            <v>2147</v>
          </cell>
          <cell r="D40">
            <v>252.7</v>
          </cell>
          <cell r="E40">
            <v>575.29999999999995</v>
          </cell>
          <cell r="F40">
            <v>1666.5</v>
          </cell>
          <cell r="G40">
            <v>1235.5</v>
          </cell>
          <cell r="H40">
            <v>2799.5</v>
          </cell>
          <cell r="I40">
            <v>142.31</v>
          </cell>
          <cell r="J40">
            <v>1030</v>
          </cell>
          <cell r="K40">
            <v>98.6</v>
          </cell>
          <cell r="L40">
            <v>1852</v>
          </cell>
          <cell r="M40">
            <v>3275</v>
          </cell>
          <cell r="N40">
            <v>46.8</v>
          </cell>
          <cell r="O40">
            <v>3240.09</v>
          </cell>
          <cell r="P40">
            <v>574</v>
          </cell>
          <cell r="Q40">
            <v>1269</v>
          </cell>
          <cell r="R40">
            <v>254.08</v>
          </cell>
          <cell r="S40">
            <v>316</v>
          </cell>
          <cell r="T40">
            <v>576.64</v>
          </cell>
          <cell r="U40">
            <v>119.4</v>
          </cell>
          <cell r="V40">
            <v>1783.69</v>
          </cell>
          <cell r="W40">
            <v>2039</v>
          </cell>
          <cell r="X40">
            <v>457.49</v>
          </cell>
          <cell r="Y40">
            <v>1308.52</v>
          </cell>
          <cell r="Z40">
            <v>899.5</v>
          </cell>
          <cell r="AA40">
            <v>2349</v>
          </cell>
          <cell r="AB40">
            <v>1437.37</v>
          </cell>
          <cell r="AC40">
            <v>341.4</v>
          </cell>
          <cell r="AD40">
            <v>423.8</v>
          </cell>
          <cell r="AE40">
            <v>366.1</v>
          </cell>
          <cell r="AF40">
            <v>486.7</v>
          </cell>
          <cell r="AG40">
            <v>592</v>
          </cell>
          <cell r="AH40">
            <v>427.56</v>
          </cell>
          <cell r="AI40">
            <v>525</v>
          </cell>
          <cell r="AJ40">
            <v>600</v>
          </cell>
          <cell r="AK40">
            <v>71.5</v>
          </cell>
          <cell r="AL40">
            <v>585.39</v>
          </cell>
          <cell r="AM40">
            <v>659</v>
          </cell>
          <cell r="AN40">
            <v>2276</v>
          </cell>
          <cell r="AO40">
            <v>1171</v>
          </cell>
          <cell r="AP40">
            <v>199.99</v>
          </cell>
          <cell r="AQ40">
            <v>445.26</v>
          </cell>
          <cell r="AR40">
            <v>1354.88</v>
          </cell>
          <cell r="AS40">
            <v>272.60000000000002</v>
          </cell>
          <cell r="AT40">
            <v>853</v>
          </cell>
          <cell r="AU40">
            <v>609.5</v>
          </cell>
          <cell r="AV40">
            <v>471.91</v>
          </cell>
          <cell r="AW40">
            <v>77.05</v>
          </cell>
          <cell r="AX40">
            <v>628.5</v>
          </cell>
          <cell r="AY40">
            <v>731.5</v>
          </cell>
          <cell r="AZ40">
            <v>1183</v>
          </cell>
          <cell r="BA40">
            <v>326.5</v>
          </cell>
          <cell r="BB40">
            <v>340.9</v>
          </cell>
          <cell r="BC40">
            <v>102.54</v>
          </cell>
          <cell r="BD40">
            <v>933.84</v>
          </cell>
          <cell r="BE40">
            <v>49.78</v>
          </cell>
          <cell r="BF40">
            <v>632.91</v>
          </cell>
          <cell r="BG40">
            <v>222.95</v>
          </cell>
          <cell r="BH40">
            <v>324.5</v>
          </cell>
          <cell r="BI40">
            <v>1118</v>
          </cell>
          <cell r="BJ40">
            <v>446.8</v>
          </cell>
          <cell r="BK40">
            <v>102</v>
          </cell>
          <cell r="BL40">
            <v>326</v>
          </cell>
          <cell r="BM40">
            <v>205.7</v>
          </cell>
          <cell r="BN40">
            <v>1903</v>
          </cell>
          <cell r="BO40">
            <v>867.5</v>
          </cell>
          <cell r="BP40">
            <v>343.21</v>
          </cell>
          <cell r="BQ40">
            <v>4510</v>
          </cell>
          <cell r="BR40">
            <v>1014</v>
          </cell>
          <cell r="BS40">
            <v>254.4</v>
          </cell>
          <cell r="BT40">
            <v>111.6</v>
          </cell>
          <cell r="BU40">
            <v>750</v>
          </cell>
          <cell r="BV40">
            <v>1656.23</v>
          </cell>
          <cell r="BW40">
            <v>301.05</v>
          </cell>
          <cell r="BX40">
            <v>1546.25</v>
          </cell>
          <cell r="BY40">
            <v>291.20999999999998</v>
          </cell>
          <cell r="BZ40">
            <v>35.61</v>
          </cell>
          <cell r="CA40">
            <v>533.5</v>
          </cell>
          <cell r="CB40">
            <v>1366</v>
          </cell>
          <cell r="CC40">
            <v>825.97</v>
          </cell>
          <cell r="CD40">
            <v>400.03</v>
          </cell>
          <cell r="CE40">
            <v>572.55999999999995</v>
          </cell>
          <cell r="CF40">
            <v>1136</v>
          </cell>
          <cell r="CG40">
            <v>1170</v>
          </cell>
          <cell r="CH40">
            <v>256.8</v>
          </cell>
          <cell r="CI40">
            <v>383</v>
          </cell>
          <cell r="CJ40">
            <v>2097.569</v>
          </cell>
          <cell r="CK40">
            <v>1727.5</v>
          </cell>
          <cell r="CL40">
            <v>545.41800000000001</v>
          </cell>
          <cell r="CM40">
            <v>74.11</v>
          </cell>
          <cell r="CN40">
            <v>3.6949999999999998</v>
          </cell>
          <cell r="CO40">
            <v>3.06</v>
          </cell>
          <cell r="CP40">
            <v>3.2</v>
          </cell>
          <cell r="CQ40">
            <v>3.9630000000000001</v>
          </cell>
          <cell r="CR40">
            <v>3.37</v>
          </cell>
          <cell r="CS40">
            <v>3.97</v>
          </cell>
          <cell r="CT40">
            <v>4.17</v>
          </cell>
          <cell r="CU40">
            <v>1.3160000000000001</v>
          </cell>
        </row>
        <row r="41">
          <cell r="B41">
            <v>667.8</v>
          </cell>
          <cell r="C41">
            <v>2128.5</v>
          </cell>
          <cell r="D41">
            <v>255</v>
          </cell>
          <cell r="E41">
            <v>588.20000000000005</v>
          </cell>
          <cell r="F41">
            <v>1693</v>
          </cell>
          <cell r="G41">
            <v>1241.5</v>
          </cell>
          <cell r="H41">
            <v>2787</v>
          </cell>
          <cell r="I41">
            <v>142.82</v>
          </cell>
          <cell r="J41">
            <v>1040</v>
          </cell>
          <cell r="K41">
            <v>99.2</v>
          </cell>
          <cell r="L41">
            <v>1868</v>
          </cell>
          <cell r="M41">
            <v>3358</v>
          </cell>
          <cell r="N41">
            <v>49</v>
          </cell>
          <cell r="O41">
            <v>3207.83</v>
          </cell>
          <cell r="P41">
            <v>584.5</v>
          </cell>
          <cell r="Q41">
            <v>1280</v>
          </cell>
          <cell r="R41">
            <v>271.35000000000002</v>
          </cell>
          <cell r="S41">
            <v>332.6</v>
          </cell>
          <cell r="T41">
            <v>579.35</v>
          </cell>
          <cell r="U41">
            <v>118.7</v>
          </cell>
          <cell r="V41">
            <v>1839.61</v>
          </cell>
          <cell r="W41">
            <v>2004</v>
          </cell>
          <cell r="X41">
            <v>465.45</v>
          </cell>
          <cell r="Y41">
            <v>1340.61</v>
          </cell>
          <cell r="Z41">
            <v>900</v>
          </cell>
          <cell r="AA41">
            <v>2439</v>
          </cell>
          <cell r="AB41">
            <v>1476.27</v>
          </cell>
          <cell r="AC41">
            <v>345.9</v>
          </cell>
          <cell r="AD41">
            <v>426.55</v>
          </cell>
          <cell r="AE41">
            <v>371.4</v>
          </cell>
          <cell r="AF41">
            <v>486</v>
          </cell>
          <cell r="AG41">
            <v>596.5</v>
          </cell>
          <cell r="AH41">
            <v>431.77</v>
          </cell>
          <cell r="AI41">
            <v>526.5</v>
          </cell>
          <cell r="AJ41">
            <v>600</v>
          </cell>
          <cell r="AK41">
            <v>74.349999999999994</v>
          </cell>
          <cell r="AL41">
            <v>597.36</v>
          </cell>
          <cell r="AM41">
            <v>663.5</v>
          </cell>
          <cell r="AN41">
            <v>2284</v>
          </cell>
          <cell r="AO41">
            <v>1183</v>
          </cell>
          <cell r="AP41">
            <v>200.91</v>
          </cell>
          <cell r="AQ41">
            <v>482.29</v>
          </cell>
          <cell r="AR41">
            <v>1377.88</v>
          </cell>
          <cell r="AS41">
            <v>274</v>
          </cell>
          <cell r="AT41">
            <v>881.5</v>
          </cell>
          <cell r="AU41">
            <v>618.5</v>
          </cell>
          <cell r="AV41">
            <v>479.14</v>
          </cell>
          <cell r="AW41">
            <v>79.25</v>
          </cell>
          <cell r="AX41">
            <v>629</v>
          </cell>
          <cell r="AY41">
            <v>760</v>
          </cell>
          <cell r="AZ41">
            <v>1177</v>
          </cell>
          <cell r="BA41">
            <v>332.9</v>
          </cell>
          <cell r="BB41">
            <v>346.3</v>
          </cell>
          <cell r="BC41">
            <v>105.56</v>
          </cell>
          <cell r="BD41">
            <v>906.44</v>
          </cell>
          <cell r="BE41">
            <v>50.45</v>
          </cell>
          <cell r="BF41">
            <v>636.91</v>
          </cell>
          <cell r="BG41">
            <v>225.85</v>
          </cell>
          <cell r="BH41">
            <v>326.3</v>
          </cell>
          <cell r="BI41">
            <v>1144</v>
          </cell>
          <cell r="BJ41">
            <v>448.8</v>
          </cell>
          <cell r="BK41">
            <v>103</v>
          </cell>
          <cell r="BL41">
            <v>333.5</v>
          </cell>
          <cell r="BM41">
            <v>206.3</v>
          </cell>
          <cell r="BN41">
            <v>1916</v>
          </cell>
          <cell r="BO41">
            <v>871.5</v>
          </cell>
          <cell r="BP41">
            <v>349.49</v>
          </cell>
          <cell r="BQ41">
            <v>4693</v>
          </cell>
          <cell r="BR41">
            <v>1015</v>
          </cell>
          <cell r="BS41">
            <v>248.4</v>
          </cell>
          <cell r="BT41">
            <v>115.9</v>
          </cell>
          <cell r="BU41">
            <v>765.5</v>
          </cell>
          <cell r="BV41">
            <v>1670.31</v>
          </cell>
          <cell r="BW41">
            <v>301.24</v>
          </cell>
          <cell r="BX41">
            <v>1562.18</v>
          </cell>
          <cell r="BY41">
            <v>297.23</v>
          </cell>
          <cell r="BZ41">
            <v>36.700000000000003</v>
          </cell>
          <cell r="CA41">
            <v>537</v>
          </cell>
          <cell r="CB41">
            <v>1370</v>
          </cell>
          <cell r="CC41">
            <v>831.15</v>
          </cell>
          <cell r="CD41">
            <v>398.93</v>
          </cell>
          <cell r="CE41">
            <v>578.78</v>
          </cell>
          <cell r="CF41">
            <v>1140</v>
          </cell>
          <cell r="CG41">
            <v>1196</v>
          </cell>
          <cell r="CH41">
            <v>259.2</v>
          </cell>
          <cell r="CI41">
            <v>384.6</v>
          </cell>
          <cell r="CJ41">
            <v>2077.77</v>
          </cell>
          <cell r="CK41">
            <v>1760.5</v>
          </cell>
          <cell r="CL41">
            <v>540.16300000000001</v>
          </cell>
          <cell r="CM41">
            <v>76.98</v>
          </cell>
          <cell r="CN41">
            <v>3.661</v>
          </cell>
          <cell r="CO41">
            <v>3.06</v>
          </cell>
          <cell r="CP41">
            <v>3.2029999999999998</v>
          </cell>
          <cell r="CQ41">
            <v>4.01</v>
          </cell>
          <cell r="CR41">
            <v>3.37</v>
          </cell>
          <cell r="CS41">
            <v>3.97</v>
          </cell>
          <cell r="CT41">
            <v>4.1399999999999997</v>
          </cell>
          <cell r="CU41">
            <v>1.3180000000000001</v>
          </cell>
        </row>
        <row r="42">
          <cell r="B42">
            <v>681</v>
          </cell>
          <cell r="C42">
            <v>2143.5</v>
          </cell>
          <cell r="D42">
            <v>262.2</v>
          </cell>
          <cell r="E42">
            <v>572.6</v>
          </cell>
          <cell r="F42">
            <v>1694</v>
          </cell>
          <cell r="G42">
            <v>1245</v>
          </cell>
          <cell r="H42">
            <v>2794.5</v>
          </cell>
          <cell r="I42">
            <v>143.33000000000001</v>
          </cell>
          <cell r="J42">
            <v>1050</v>
          </cell>
          <cell r="K42">
            <v>101.8</v>
          </cell>
          <cell r="L42">
            <v>1880</v>
          </cell>
          <cell r="M42">
            <v>3400</v>
          </cell>
          <cell r="N42">
            <v>50.57</v>
          </cell>
          <cell r="O42">
            <v>3286.02</v>
          </cell>
          <cell r="P42">
            <v>603.5</v>
          </cell>
          <cell r="Q42">
            <v>1289</v>
          </cell>
          <cell r="R42">
            <v>279.25</v>
          </cell>
          <cell r="S42">
            <v>339</v>
          </cell>
          <cell r="T42">
            <v>575.74</v>
          </cell>
          <cell r="U42">
            <v>117.2</v>
          </cell>
          <cell r="V42">
            <v>1843.81</v>
          </cell>
          <cell r="W42">
            <v>2000</v>
          </cell>
          <cell r="X42">
            <v>470.99</v>
          </cell>
          <cell r="Y42">
            <v>1366.29</v>
          </cell>
          <cell r="Z42">
            <v>919.5</v>
          </cell>
          <cell r="AA42">
            <v>2443.5</v>
          </cell>
          <cell r="AB42">
            <v>1514.49</v>
          </cell>
          <cell r="AC42">
            <v>349</v>
          </cell>
          <cell r="AD42">
            <v>427.55</v>
          </cell>
          <cell r="AE42">
            <v>376.8</v>
          </cell>
          <cell r="AF42">
            <v>493.5</v>
          </cell>
          <cell r="AG42">
            <v>603.5</v>
          </cell>
          <cell r="AH42">
            <v>434.72</v>
          </cell>
          <cell r="AI42">
            <v>537.5</v>
          </cell>
          <cell r="AJ42">
            <v>605.5</v>
          </cell>
          <cell r="AK42">
            <v>76.349999999999994</v>
          </cell>
          <cell r="AL42">
            <v>604.27</v>
          </cell>
          <cell r="AM42">
            <v>654</v>
          </cell>
          <cell r="AN42">
            <v>2320</v>
          </cell>
          <cell r="AO42">
            <v>1149</v>
          </cell>
          <cell r="AP42">
            <v>202.45</v>
          </cell>
          <cell r="AQ42">
            <v>499.04</v>
          </cell>
          <cell r="AR42">
            <v>1444.87</v>
          </cell>
          <cell r="AS42">
            <v>274.8</v>
          </cell>
          <cell r="AT42">
            <v>882</v>
          </cell>
          <cell r="AU42">
            <v>636.5</v>
          </cell>
          <cell r="AV42">
            <v>487.83</v>
          </cell>
          <cell r="AW42">
            <v>82.95</v>
          </cell>
          <cell r="AX42">
            <v>635.5</v>
          </cell>
          <cell r="AY42">
            <v>770</v>
          </cell>
          <cell r="AZ42">
            <v>1195</v>
          </cell>
          <cell r="BA42">
            <v>342.1</v>
          </cell>
          <cell r="BB42">
            <v>352.6</v>
          </cell>
          <cell r="BC42">
            <v>108.67</v>
          </cell>
          <cell r="BD42">
            <v>915.07</v>
          </cell>
          <cell r="BE42">
            <v>52.2</v>
          </cell>
          <cell r="BF42">
            <v>641.41</v>
          </cell>
          <cell r="BG42">
            <v>229.65</v>
          </cell>
          <cell r="BH42">
            <v>332.4</v>
          </cell>
          <cell r="BI42">
            <v>1180</v>
          </cell>
          <cell r="BJ42">
            <v>453</v>
          </cell>
          <cell r="BK42">
            <v>106.4</v>
          </cell>
          <cell r="BL42">
            <v>335.5</v>
          </cell>
          <cell r="BM42">
            <v>213.2</v>
          </cell>
          <cell r="BN42">
            <v>1937</v>
          </cell>
          <cell r="BO42">
            <v>886</v>
          </cell>
          <cell r="BP42">
            <v>361.71</v>
          </cell>
          <cell r="BQ42">
            <v>4663</v>
          </cell>
          <cell r="BR42">
            <v>1040</v>
          </cell>
          <cell r="BS42">
            <v>259</v>
          </cell>
          <cell r="BT42">
            <v>121.3</v>
          </cell>
          <cell r="BU42">
            <v>776.5</v>
          </cell>
          <cell r="BV42">
            <v>1671.67</v>
          </cell>
          <cell r="BW42">
            <v>310.17</v>
          </cell>
          <cell r="BX42">
            <v>1587.07</v>
          </cell>
          <cell r="BY42">
            <v>306.51</v>
          </cell>
          <cell r="BZ42">
            <v>38.479999999999997</v>
          </cell>
          <cell r="CA42">
            <v>543</v>
          </cell>
          <cell r="CB42">
            <v>1409</v>
          </cell>
          <cell r="CC42">
            <v>856.01</v>
          </cell>
          <cell r="CD42">
            <v>407.27</v>
          </cell>
          <cell r="CE42">
            <v>585.44000000000005</v>
          </cell>
          <cell r="CF42">
            <v>1146</v>
          </cell>
          <cell r="CG42">
            <v>1200</v>
          </cell>
          <cell r="CH42">
            <v>261.39999999999998</v>
          </cell>
          <cell r="CI42">
            <v>391.9</v>
          </cell>
          <cell r="CJ42">
            <v>2055.6570000000002</v>
          </cell>
          <cell r="CK42">
            <v>1757</v>
          </cell>
          <cell r="CL42">
            <v>543.61800000000005</v>
          </cell>
          <cell r="CM42">
            <v>77.27</v>
          </cell>
          <cell r="CN42">
            <v>3.738</v>
          </cell>
          <cell r="CO42">
            <v>3.09</v>
          </cell>
          <cell r="CP42">
            <v>3.194</v>
          </cell>
          <cell r="CQ42">
            <v>3.9830000000000001</v>
          </cell>
          <cell r="CR42">
            <v>3.36</v>
          </cell>
          <cell r="CS42">
            <v>4.01</v>
          </cell>
          <cell r="CT42">
            <v>4.1310000000000002</v>
          </cell>
          <cell r="CU42">
            <v>1.3169999999999999</v>
          </cell>
        </row>
        <row r="43">
          <cell r="B43">
            <v>685</v>
          </cell>
          <cell r="C43">
            <v>2170</v>
          </cell>
          <cell r="D43">
            <v>265.2</v>
          </cell>
          <cell r="E43">
            <v>577.1</v>
          </cell>
          <cell r="F43">
            <v>1708.5</v>
          </cell>
          <cell r="G43">
            <v>1243.5</v>
          </cell>
          <cell r="H43">
            <v>2797.5</v>
          </cell>
          <cell r="I43">
            <v>145.18</v>
          </cell>
          <cell r="J43">
            <v>1061</v>
          </cell>
          <cell r="K43">
            <v>103.2</v>
          </cell>
          <cell r="L43">
            <v>1896</v>
          </cell>
          <cell r="M43">
            <v>3441</v>
          </cell>
          <cell r="N43">
            <v>50.68</v>
          </cell>
          <cell r="O43">
            <v>3367.15</v>
          </cell>
          <cell r="P43">
            <v>601</v>
          </cell>
          <cell r="Q43">
            <v>1310</v>
          </cell>
          <cell r="R43">
            <v>284.79000000000002</v>
          </cell>
          <cell r="S43">
            <v>337.4</v>
          </cell>
          <cell r="T43">
            <v>574.39</v>
          </cell>
          <cell r="U43">
            <v>115.8</v>
          </cell>
          <cell r="V43">
            <v>1879.23</v>
          </cell>
          <cell r="W43">
            <v>2035</v>
          </cell>
          <cell r="X43">
            <v>473.2</v>
          </cell>
          <cell r="Y43">
            <v>1382.79</v>
          </cell>
          <cell r="Z43">
            <v>928</v>
          </cell>
          <cell r="AA43">
            <v>2502</v>
          </cell>
          <cell r="AB43">
            <v>1532.26</v>
          </cell>
          <cell r="AC43">
            <v>364</v>
          </cell>
          <cell r="AD43">
            <v>430</v>
          </cell>
          <cell r="AE43">
            <v>374.9</v>
          </cell>
          <cell r="AF43">
            <v>486.2</v>
          </cell>
          <cell r="AG43">
            <v>603</v>
          </cell>
          <cell r="AH43">
            <v>443.57</v>
          </cell>
          <cell r="AI43">
            <v>534.5</v>
          </cell>
          <cell r="AJ43">
            <v>612.5</v>
          </cell>
          <cell r="AK43">
            <v>76.150000000000006</v>
          </cell>
          <cell r="AL43">
            <v>610.72</v>
          </cell>
          <cell r="AM43">
            <v>659.5</v>
          </cell>
          <cell r="AN43">
            <v>2332</v>
          </cell>
          <cell r="AO43">
            <v>1143</v>
          </cell>
          <cell r="AP43">
            <v>202.66</v>
          </cell>
          <cell r="AQ43">
            <v>487.58</v>
          </cell>
          <cell r="AR43">
            <v>1464.87</v>
          </cell>
          <cell r="AS43">
            <v>276.3</v>
          </cell>
          <cell r="AT43">
            <v>894</v>
          </cell>
          <cell r="AU43">
            <v>640.5</v>
          </cell>
          <cell r="AV43">
            <v>487.31</v>
          </cell>
          <cell r="AW43">
            <v>83.5</v>
          </cell>
          <cell r="AX43">
            <v>639.5</v>
          </cell>
          <cell r="AY43">
            <v>785.5</v>
          </cell>
          <cell r="AZ43">
            <v>1201</v>
          </cell>
          <cell r="BA43">
            <v>339.7</v>
          </cell>
          <cell r="BB43">
            <v>354.9</v>
          </cell>
          <cell r="BC43">
            <v>108.47</v>
          </cell>
          <cell r="BD43">
            <v>918.11</v>
          </cell>
          <cell r="BE43">
            <v>52.2</v>
          </cell>
          <cell r="BF43">
            <v>644.91999999999996</v>
          </cell>
          <cell r="BG43">
            <v>229.15</v>
          </cell>
          <cell r="BH43">
            <v>332.7</v>
          </cell>
          <cell r="BI43">
            <v>1196</v>
          </cell>
          <cell r="BJ43">
            <v>454.4</v>
          </cell>
          <cell r="BK43">
            <v>105.8</v>
          </cell>
          <cell r="BL43">
            <v>336.8</v>
          </cell>
          <cell r="BM43">
            <v>217.4</v>
          </cell>
          <cell r="BN43">
            <v>1928</v>
          </cell>
          <cell r="BO43">
            <v>875.5</v>
          </cell>
          <cell r="BP43">
            <v>356.36</v>
          </cell>
          <cell r="BQ43">
            <v>4765</v>
          </cell>
          <cell r="BR43">
            <v>1041</v>
          </cell>
          <cell r="BS43">
            <v>260</v>
          </cell>
          <cell r="BT43">
            <v>119.4</v>
          </cell>
          <cell r="BU43">
            <v>774.5</v>
          </cell>
          <cell r="BV43">
            <v>1702.13</v>
          </cell>
          <cell r="BW43">
            <v>303.82</v>
          </cell>
          <cell r="BX43">
            <v>1590.06</v>
          </cell>
          <cell r="BY43">
            <v>310.52</v>
          </cell>
          <cell r="BZ43">
            <v>38.340000000000003</v>
          </cell>
          <cell r="CA43">
            <v>536.5</v>
          </cell>
          <cell r="CB43">
            <v>1418</v>
          </cell>
          <cell r="CC43">
            <v>872.06</v>
          </cell>
          <cell r="CD43">
            <v>414.1</v>
          </cell>
          <cell r="CE43">
            <v>590.32000000000005</v>
          </cell>
          <cell r="CF43">
            <v>1138</v>
          </cell>
          <cell r="CG43">
            <v>1199</v>
          </cell>
          <cell r="CH43">
            <v>262.8</v>
          </cell>
          <cell r="CI43">
            <v>393</v>
          </cell>
          <cell r="CJ43">
            <v>2069.886</v>
          </cell>
          <cell r="CK43">
            <v>1777.5</v>
          </cell>
          <cell r="CL43">
            <v>545.30899999999997</v>
          </cell>
          <cell r="CM43">
            <v>78.97</v>
          </cell>
          <cell r="CN43">
            <v>3.8029999999999999</v>
          </cell>
          <cell r="CO43">
            <v>3.09</v>
          </cell>
          <cell r="CP43">
            <v>3.2370000000000001</v>
          </cell>
          <cell r="CQ43">
            <v>3.9769999999999999</v>
          </cell>
          <cell r="CR43">
            <v>3.39</v>
          </cell>
          <cell r="CS43">
            <v>4.01</v>
          </cell>
          <cell r="CT43">
            <v>4.1950000000000003</v>
          </cell>
          <cell r="CU43">
            <v>1.3109999999999999</v>
          </cell>
        </row>
        <row r="44">
          <cell r="B44">
            <v>691</v>
          </cell>
          <cell r="C44">
            <v>2225</v>
          </cell>
          <cell r="D44">
            <v>268.89999999999998</v>
          </cell>
          <cell r="E44">
            <v>581.29999999999995</v>
          </cell>
          <cell r="F44">
            <v>1728</v>
          </cell>
          <cell r="G44">
            <v>1235</v>
          </cell>
          <cell r="H44">
            <v>2830</v>
          </cell>
          <cell r="I44">
            <v>145.94999999999999</v>
          </cell>
          <cell r="J44">
            <v>1071</v>
          </cell>
          <cell r="K44">
            <v>104</v>
          </cell>
          <cell r="L44">
            <v>1947</v>
          </cell>
          <cell r="M44">
            <v>3414</v>
          </cell>
          <cell r="N44">
            <v>50.52</v>
          </cell>
          <cell r="O44">
            <v>3405.27</v>
          </cell>
          <cell r="P44">
            <v>604</v>
          </cell>
          <cell r="Q44">
            <v>1370</v>
          </cell>
          <cell r="R44">
            <v>288.44</v>
          </cell>
          <cell r="S44">
            <v>345.3</v>
          </cell>
          <cell r="T44">
            <v>586.57000000000005</v>
          </cell>
          <cell r="U44">
            <v>118.6</v>
          </cell>
          <cell r="V44">
            <v>1891.35</v>
          </cell>
          <cell r="W44">
            <v>2080</v>
          </cell>
          <cell r="X44">
            <v>483.58</v>
          </cell>
          <cell r="Y44">
            <v>1388.29</v>
          </cell>
          <cell r="Z44">
            <v>937</v>
          </cell>
          <cell r="AA44">
            <v>2457.5</v>
          </cell>
          <cell r="AB44">
            <v>1535.63</v>
          </cell>
          <cell r="AC44">
            <v>366.4</v>
          </cell>
          <cell r="AD44">
            <v>427.7</v>
          </cell>
          <cell r="AE44">
            <v>379.1</v>
          </cell>
          <cell r="AF44">
            <v>482.4</v>
          </cell>
          <cell r="AG44">
            <v>600</v>
          </cell>
          <cell r="AH44">
            <v>441.88</v>
          </cell>
          <cell r="AI44">
            <v>546</v>
          </cell>
          <cell r="AJ44">
            <v>618.5</v>
          </cell>
          <cell r="AK44">
            <v>76.900000000000006</v>
          </cell>
          <cell r="AL44">
            <v>612.55999999999995</v>
          </cell>
          <cell r="AM44">
            <v>665</v>
          </cell>
          <cell r="AN44">
            <v>2381</v>
          </cell>
          <cell r="AO44">
            <v>1142</v>
          </cell>
          <cell r="AP44">
            <v>202.14</v>
          </cell>
          <cell r="AQ44">
            <v>485.38</v>
          </cell>
          <cell r="AR44">
            <v>1438.87</v>
          </cell>
          <cell r="AS44">
            <v>277.89999999999998</v>
          </cell>
          <cell r="AT44">
            <v>892.5</v>
          </cell>
          <cell r="AU44">
            <v>645</v>
          </cell>
          <cell r="AV44">
            <v>485.04</v>
          </cell>
          <cell r="AW44">
            <v>83.05</v>
          </cell>
          <cell r="AX44">
            <v>653</v>
          </cell>
          <cell r="AY44">
            <v>774</v>
          </cell>
          <cell r="AZ44">
            <v>1214</v>
          </cell>
          <cell r="BA44">
            <v>342.4</v>
          </cell>
          <cell r="BB44">
            <v>359</v>
          </cell>
          <cell r="BC44">
            <v>108.97</v>
          </cell>
          <cell r="BD44">
            <v>930.8</v>
          </cell>
          <cell r="BE44">
            <v>53.7</v>
          </cell>
          <cell r="BF44">
            <v>645.41999999999996</v>
          </cell>
          <cell r="BG44">
            <v>228.65</v>
          </cell>
          <cell r="BH44">
            <v>333.4</v>
          </cell>
          <cell r="BI44">
            <v>1194</v>
          </cell>
          <cell r="BJ44">
            <v>449.2</v>
          </cell>
          <cell r="BK44">
            <v>106.5</v>
          </cell>
          <cell r="BL44">
            <v>336</v>
          </cell>
          <cell r="BM44">
            <v>219.4</v>
          </cell>
          <cell r="BN44">
            <v>1941</v>
          </cell>
          <cell r="BO44">
            <v>889</v>
          </cell>
          <cell r="BP44">
            <v>351.92</v>
          </cell>
          <cell r="BQ44">
            <v>4699</v>
          </cell>
          <cell r="BR44">
            <v>1037</v>
          </cell>
          <cell r="BS44">
            <v>258.7</v>
          </cell>
          <cell r="BT44">
            <v>117.7</v>
          </cell>
          <cell r="BU44">
            <v>772</v>
          </cell>
          <cell r="BV44">
            <v>1735.47</v>
          </cell>
          <cell r="BW44">
            <v>305.47000000000003</v>
          </cell>
          <cell r="BX44">
            <v>1591.05</v>
          </cell>
          <cell r="BY44">
            <v>308.70999999999998</v>
          </cell>
          <cell r="BZ44">
            <v>37.89</v>
          </cell>
          <cell r="CA44">
            <v>540.5</v>
          </cell>
          <cell r="CB44">
            <v>1441</v>
          </cell>
          <cell r="CC44">
            <v>871.02</v>
          </cell>
          <cell r="CD44">
            <v>412.19</v>
          </cell>
          <cell r="CE44">
            <v>594.76</v>
          </cell>
          <cell r="CF44">
            <v>1149</v>
          </cell>
          <cell r="CG44">
            <v>1212</v>
          </cell>
          <cell r="CH44">
            <v>266</v>
          </cell>
          <cell r="CI44">
            <v>390.9</v>
          </cell>
          <cell r="CJ44">
            <v>2077.4589999999998</v>
          </cell>
          <cell r="CK44">
            <v>1791.5</v>
          </cell>
          <cell r="CL44">
            <v>553.51</v>
          </cell>
          <cell r="CM44">
            <v>79.77</v>
          </cell>
          <cell r="CN44">
            <v>3.7759999999999998</v>
          </cell>
          <cell r="CO44">
            <v>3.09</v>
          </cell>
          <cell r="CP44">
            <v>3.28</v>
          </cell>
          <cell r="CQ44">
            <v>3.9870000000000001</v>
          </cell>
          <cell r="CR44">
            <v>3.41</v>
          </cell>
          <cell r="CS44">
            <v>4.01</v>
          </cell>
          <cell r="CT44">
            <v>4.2690000000000001</v>
          </cell>
          <cell r="CU44">
            <v>1.3240000000000001</v>
          </cell>
        </row>
        <row r="45">
          <cell r="B45">
            <v>698.8</v>
          </cell>
          <cell r="C45">
            <v>2200</v>
          </cell>
          <cell r="D45">
            <v>270.89999999999998</v>
          </cell>
          <cell r="E45">
            <v>581.20000000000005</v>
          </cell>
          <cell r="F45">
            <v>1719</v>
          </cell>
          <cell r="G45">
            <v>1203.5</v>
          </cell>
          <cell r="H45">
            <v>2810</v>
          </cell>
          <cell r="I45">
            <v>144.72</v>
          </cell>
          <cell r="J45">
            <v>1060</v>
          </cell>
          <cell r="K45">
            <v>104</v>
          </cell>
          <cell r="L45">
            <v>1930</v>
          </cell>
          <cell r="M45">
            <v>3467.5</v>
          </cell>
          <cell r="N45">
            <v>51.67</v>
          </cell>
          <cell r="O45">
            <v>3401.36</v>
          </cell>
          <cell r="P45">
            <v>612</v>
          </cell>
          <cell r="Q45">
            <v>1380</v>
          </cell>
          <cell r="R45">
            <v>292.13</v>
          </cell>
          <cell r="S45">
            <v>357.8</v>
          </cell>
          <cell r="T45">
            <v>579.35</v>
          </cell>
          <cell r="U45">
            <v>118.2</v>
          </cell>
          <cell r="V45">
            <v>1887.16</v>
          </cell>
          <cell r="W45">
            <v>2056</v>
          </cell>
          <cell r="X45">
            <v>481.06</v>
          </cell>
          <cell r="Y45">
            <v>1413.05</v>
          </cell>
          <cell r="Z45">
            <v>934</v>
          </cell>
          <cell r="AA45">
            <v>2447</v>
          </cell>
          <cell r="AB45">
            <v>1543.87</v>
          </cell>
          <cell r="AC45">
            <v>369.5</v>
          </cell>
          <cell r="AD45">
            <v>422.55</v>
          </cell>
          <cell r="AE45">
            <v>381</v>
          </cell>
          <cell r="AF45">
            <v>482.2</v>
          </cell>
          <cell r="AG45">
            <v>601</v>
          </cell>
          <cell r="AH45">
            <v>442.72</v>
          </cell>
          <cell r="AI45">
            <v>543.5</v>
          </cell>
          <cell r="AJ45">
            <v>618.5</v>
          </cell>
          <cell r="AK45">
            <v>76.8</v>
          </cell>
          <cell r="AL45">
            <v>610.72</v>
          </cell>
          <cell r="AM45">
            <v>663</v>
          </cell>
          <cell r="AN45">
            <v>2375</v>
          </cell>
          <cell r="AO45">
            <v>1132</v>
          </cell>
          <cell r="AP45">
            <v>202.14</v>
          </cell>
          <cell r="AQ45">
            <v>478.76</v>
          </cell>
          <cell r="AR45">
            <v>1448.87</v>
          </cell>
          <cell r="AS45">
            <v>275.7</v>
          </cell>
          <cell r="AT45">
            <v>905</v>
          </cell>
          <cell r="AU45">
            <v>634</v>
          </cell>
          <cell r="AV45">
            <v>487.21</v>
          </cell>
          <cell r="AW45">
            <v>85</v>
          </cell>
          <cell r="AX45">
            <v>678</v>
          </cell>
          <cell r="AY45">
            <v>777.5</v>
          </cell>
          <cell r="AZ45">
            <v>1218</v>
          </cell>
          <cell r="BA45">
            <v>334</v>
          </cell>
          <cell r="BB45">
            <v>364.1</v>
          </cell>
          <cell r="BC45">
            <v>111.58</v>
          </cell>
          <cell r="BD45">
            <v>924.71</v>
          </cell>
          <cell r="BE45">
            <v>53.95</v>
          </cell>
          <cell r="BF45">
            <v>645.41999999999996</v>
          </cell>
          <cell r="BG45">
            <v>230.35</v>
          </cell>
          <cell r="BH45">
            <v>332.4</v>
          </cell>
          <cell r="BI45">
            <v>1199</v>
          </cell>
          <cell r="BJ45">
            <v>447.9</v>
          </cell>
          <cell r="BK45">
            <v>106</v>
          </cell>
          <cell r="BL45">
            <v>319.8</v>
          </cell>
          <cell r="BM45">
            <v>215.8</v>
          </cell>
          <cell r="BN45">
            <v>1884</v>
          </cell>
          <cell r="BO45">
            <v>891.5</v>
          </cell>
          <cell r="BP45">
            <v>355.94</v>
          </cell>
          <cell r="BQ45">
            <v>4688</v>
          </cell>
          <cell r="BR45">
            <v>1032</v>
          </cell>
          <cell r="BS45">
            <v>260</v>
          </cell>
          <cell r="BT45">
            <v>120.6</v>
          </cell>
          <cell r="BU45">
            <v>767.5</v>
          </cell>
          <cell r="BV45">
            <v>1736.86</v>
          </cell>
          <cell r="BW45">
            <v>304.27999999999997</v>
          </cell>
          <cell r="BX45">
            <v>1595.03</v>
          </cell>
          <cell r="BY45">
            <v>310.52</v>
          </cell>
          <cell r="BZ45">
            <v>37.67</v>
          </cell>
          <cell r="CA45">
            <v>540</v>
          </cell>
          <cell r="CB45">
            <v>1436</v>
          </cell>
          <cell r="CC45">
            <v>871.54</v>
          </cell>
          <cell r="CD45">
            <v>408.67</v>
          </cell>
          <cell r="CE45">
            <v>589.87</v>
          </cell>
          <cell r="CF45">
            <v>1154</v>
          </cell>
          <cell r="CG45">
            <v>1204</v>
          </cell>
          <cell r="CH45">
            <v>264.3</v>
          </cell>
          <cell r="CI45">
            <v>387.4</v>
          </cell>
          <cell r="CJ45">
            <v>2065.9659999999999</v>
          </cell>
          <cell r="CK45">
            <v>1785.5</v>
          </cell>
          <cell r="CL45">
            <v>557.02200000000005</v>
          </cell>
          <cell r="CM45">
            <v>80.040000000000006</v>
          </cell>
          <cell r="CN45">
            <v>3.7970000000000002</v>
          </cell>
          <cell r="CO45">
            <v>3.09</v>
          </cell>
          <cell r="CP45">
            <v>3.2679999999999998</v>
          </cell>
          <cell r="CQ45">
            <v>3.9590000000000001</v>
          </cell>
          <cell r="CR45">
            <v>3.4</v>
          </cell>
          <cell r="CS45">
            <v>4.01</v>
          </cell>
          <cell r="CT45">
            <v>4.2279999999999998</v>
          </cell>
          <cell r="CU45">
            <v>1.339</v>
          </cell>
        </row>
        <row r="46">
          <cell r="B46">
            <v>700.6</v>
          </cell>
          <cell r="C46">
            <v>2217</v>
          </cell>
          <cell r="D46">
            <v>268.10000000000002</v>
          </cell>
          <cell r="E46">
            <v>572.9</v>
          </cell>
          <cell r="F46">
            <v>1708</v>
          </cell>
          <cell r="G46">
            <v>1208.5</v>
          </cell>
          <cell r="H46">
            <v>2817</v>
          </cell>
          <cell r="I46">
            <v>143.49</v>
          </cell>
          <cell r="J46">
            <v>1059</v>
          </cell>
          <cell r="K46">
            <v>103.6</v>
          </cell>
          <cell r="L46">
            <v>1929</v>
          </cell>
          <cell r="M46">
            <v>3379</v>
          </cell>
          <cell r="N46">
            <v>51.73</v>
          </cell>
          <cell r="O46">
            <v>3401.36</v>
          </cell>
          <cell r="P46">
            <v>602</v>
          </cell>
          <cell r="Q46">
            <v>1368</v>
          </cell>
          <cell r="R46">
            <v>287.98</v>
          </cell>
          <cell r="S46">
            <v>360</v>
          </cell>
          <cell r="T46">
            <v>577.54999999999995</v>
          </cell>
          <cell r="U46">
            <v>115.5</v>
          </cell>
          <cell r="V46">
            <v>1864.32</v>
          </cell>
          <cell r="W46">
            <v>2048</v>
          </cell>
          <cell r="X46">
            <v>481.97</v>
          </cell>
          <cell r="Y46">
            <v>1410.76</v>
          </cell>
          <cell r="Z46">
            <v>938</v>
          </cell>
          <cell r="AA46">
            <v>2380</v>
          </cell>
          <cell r="AB46">
            <v>1535.44</v>
          </cell>
          <cell r="AC46">
            <v>370.1</v>
          </cell>
          <cell r="AD46">
            <v>421.25</v>
          </cell>
          <cell r="AE46">
            <v>376.2</v>
          </cell>
          <cell r="AF46">
            <v>488</v>
          </cell>
          <cell r="AG46">
            <v>597</v>
          </cell>
          <cell r="AH46">
            <v>443.57</v>
          </cell>
          <cell r="AI46">
            <v>538</v>
          </cell>
          <cell r="AJ46">
            <v>624</v>
          </cell>
          <cell r="AK46">
            <v>76.05</v>
          </cell>
          <cell r="AL46">
            <v>603.35</v>
          </cell>
          <cell r="AM46">
            <v>672.5</v>
          </cell>
          <cell r="AN46">
            <v>2346</v>
          </cell>
          <cell r="AO46">
            <v>1126</v>
          </cell>
          <cell r="AP46">
            <v>198.96</v>
          </cell>
          <cell r="AQ46">
            <v>480.97</v>
          </cell>
          <cell r="AR46">
            <v>1629.85</v>
          </cell>
          <cell r="AS46">
            <v>271.89999999999998</v>
          </cell>
          <cell r="AT46">
            <v>880</v>
          </cell>
          <cell r="AU46">
            <v>627.5</v>
          </cell>
          <cell r="AV46">
            <v>486.9</v>
          </cell>
          <cell r="AW46">
            <v>84.5</v>
          </cell>
          <cell r="AX46">
            <v>675.5</v>
          </cell>
          <cell r="AY46">
            <v>751.5</v>
          </cell>
          <cell r="AZ46">
            <v>1288</v>
          </cell>
          <cell r="BA46">
            <v>328.4</v>
          </cell>
          <cell r="BB46">
            <v>379.5</v>
          </cell>
          <cell r="BC46">
            <v>110.98</v>
          </cell>
          <cell r="BD46">
            <v>922.17</v>
          </cell>
          <cell r="BE46">
            <v>53.5</v>
          </cell>
          <cell r="BF46">
            <v>644.91999999999996</v>
          </cell>
          <cell r="BG46">
            <v>229.25</v>
          </cell>
          <cell r="BH46">
            <v>332</v>
          </cell>
          <cell r="BI46">
            <v>1191</v>
          </cell>
          <cell r="BJ46">
            <v>450.1</v>
          </cell>
          <cell r="BK46">
            <v>103.6</v>
          </cell>
          <cell r="BL46">
            <v>311.5</v>
          </cell>
          <cell r="BM46">
            <v>213.2</v>
          </cell>
          <cell r="BN46">
            <v>1832</v>
          </cell>
          <cell r="BO46">
            <v>893</v>
          </cell>
          <cell r="BP46">
            <v>342.87</v>
          </cell>
          <cell r="BQ46">
            <v>4562</v>
          </cell>
          <cell r="BR46">
            <v>1027</v>
          </cell>
          <cell r="BS46">
            <v>260</v>
          </cell>
          <cell r="BT46">
            <v>121.8</v>
          </cell>
          <cell r="BU46">
            <v>755.5</v>
          </cell>
          <cell r="BV46">
            <v>1745.38</v>
          </cell>
          <cell r="BW46">
            <v>300.13</v>
          </cell>
          <cell r="BX46">
            <v>1582.09</v>
          </cell>
          <cell r="BY46">
            <v>310.62</v>
          </cell>
          <cell r="BZ46">
            <v>37.53</v>
          </cell>
          <cell r="CA46">
            <v>537</v>
          </cell>
          <cell r="CB46">
            <v>1412</v>
          </cell>
          <cell r="CC46">
            <v>933.17</v>
          </cell>
          <cell r="CD46">
            <v>409.28</v>
          </cell>
          <cell r="CE46">
            <v>584.1</v>
          </cell>
          <cell r="CF46">
            <v>1148</v>
          </cell>
          <cell r="CG46">
            <v>1199</v>
          </cell>
          <cell r="CH46">
            <v>267</v>
          </cell>
          <cell r="CI46">
            <v>391.3</v>
          </cell>
          <cell r="CJ46">
            <v>2062.6439999999998</v>
          </cell>
          <cell r="CK46">
            <v>1768</v>
          </cell>
          <cell r="CL46">
            <v>558.66200000000003</v>
          </cell>
          <cell r="CM46">
            <v>78.61</v>
          </cell>
          <cell r="CN46">
            <v>3.6890000000000001</v>
          </cell>
          <cell r="CO46">
            <v>3.09</v>
          </cell>
          <cell r="CP46">
            <v>3.18</v>
          </cell>
          <cell r="CQ46">
            <v>3.9449999999999998</v>
          </cell>
          <cell r="CR46">
            <v>3.3</v>
          </cell>
          <cell r="CS46">
            <v>4.01</v>
          </cell>
          <cell r="CT46">
            <v>4.1740000000000004</v>
          </cell>
          <cell r="CU46">
            <v>1.325</v>
          </cell>
        </row>
        <row r="47">
          <cell r="B47">
            <v>717.8</v>
          </cell>
          <cell r="C47">
            <v>2231</v>
          </cell>
          <cell r="D47">
            <v>269.3</v>
          </cell>
          <cell r="E47">
            <v>576.29999999999995</v>
          </cell>
          <cell r="F47">
            <v>1721</v>
          </cell>
          <cell r="G47">
            <v>1206.5</v>
          </cell>
          <cell r="H47">
            <v>2817.5</v>
          </cell>
          <cell r="I47">
            <v>144.51</v>
          </cell>
          <cell r="J47">
            <v>1066</v>
          </cell>
          <cell r="K47">
            <v>104.2</v>
          </cell>
          <cell r="L47">
            <v>1937</v>
          </cell>
          <cell r="M47">
            <v>3362.5</v>
          </cell>
          <cell r="N47">
            <v>53.49</v>
          </cell>
          <cell r="O47">
            <v>3349.55</v>
          </cell>
          <cell r="P47">
            <v>610</v>
          </cell>
          <cell r="Q47">
            <v>1365</v>
          </cell>
          <cell r="R47">
            <v>286.36</v>
          </cell>
          <cell r="S47">
            <v>361.3</v>
          </cell>
          <cell r="T47">
            <v>581.61</v>
          </cell>
          <cell r="U47">
            <v>116.1</v>
          </cell>
          <cell r="V47">
            <v>1867.58</v>
          </cell>
          <cell r="W47">
            <v>2044</v>
          </cell>
          <cell r="X47">
            <v>487.71</v>
          </cell>
          <cell r="Y47">
            <v>1428.18</v>
          </cell>
          <cell r="Z47">
            <v>946</v>
          </cell>
          <cell r="AA47">
            <v>2385</v>
          </cell>
          <cell r="AB47">
            <v>1519.29</v>
          </cell>
          <cell r="AC47">
            <v>372</v>
          </cell>
          <cell r="AD47">
            <v>422.4</v>
          </cell>
          <cell r="AE47">
            <v>375.9</v>
          </cell>
          <cell r="AF47">
            <v>486.1</v>
          </cell>
          <cell r="AG47">
            <v>594</v>
          </cell>
          <cell r="AH47">
            <v>452.83</v>
          </cell>
          <cell r="AI47">
            <v>538.5</v>
          </cell>
          <cell r="AJ47">
            <v>621.5</v>
          </cell>
          <cell r="AK47">
            <v>76.650000000000006</v>
          </cell>
          <cell r="AL47">
            <v>608.88</v>
          </cell>
          <cell r="AM47">
            <v>673.5</v>
          </cell>
          <cell r="AN47">
            <v>2429</v>
          </cell>
          <cell r="AO47">
            <v>1128</v>
          </cell>
          <cell r="AP47">
            <v>198.45</v>
          </cell>
          <cell r="AQ47">
            <v>477.88</v>
          </cell>
          <cell r="AR47">
            <v>1578.86</v>
          </cell>
          <cell r="AS47">
            <v>272.10000000000002</v>
          </cell>
          <cell r="AT47">
            <v>879.5</v>
          </cell>
          <cell r="AU47">
            <v>627.5</v>
          </cell>
          <cell r="AV47">
            <v>491.03</v>
          </cell>
          <cell r="AW47">
            <v>84.6</v>
          </cell>
          <cell r="AX47">
            <v>676.5</v>
          </cell>
          <cell r="AY47">
            <v>757</v>
          </cell>
          <cell r="AZ47">
            <v>1277</v>
          </cell>
          <cell r="BA47">
            <v>328.2</v>
          </cell>
          <cell r="BB47">
            <v>375.8</v>
          </cell>
          <cell r="BC47">
            <v>112.09</v>
          </cell>
          <cell r="BD47">
            <v>922.17</v>
          </cell>
          <cell r="BE47">
            <v>54.25</v>
          </cell>
          <cell r="BF47">
            <v>636.91</v>
          </cell>
          <cell r="BG47">
            <v>233.65</v>
          </cell>
          <cell r="BH47">
            <v>332.3</v>
          </cell>
          <cell r="BI47">
            <v>1200</v>
          </cell>
          <cell r="BJ47">
            <v>445</v>
          </cell>
          <cell r="BK47">
            <v>103.6</v>
          </cell>
          <cell r="BL47">
            <v>317</v>
          </cell>
          <cell r="BM47">
            <v>214</v>
          </cell>
          <cell r="BN47">
            <v>1850</v>
          </cell>
          <cell r="BO47">
            <v>896.5</v>
          </cell>
          <cell r="BP47">
            <v>329.06</v>
          </cell>
          <cell r="BQ47">
            <v>4578</v>
          </cell>
          <cell r="BR47">
            <v>1030</v>
          </cell>
          <cell r="BS47">
            <v>255</v>
          </cell>
          <cell r="BT47">
            <v>114.8</v>
          </cell>
          <cell r="BU47">
            <v>750</v>
          </cell>
          <cell r="BV47">
            <v>1728.03</v>
          </cell>
          <cell r="BW47">
            <v>301.33</v>
          </cell>
          <cell r="BX47">
            <v>1553.22</v>
          </cell>
          <cell r="BY47">
            <v>310.70999999999998</v>
          </cell>
          <cell r="BZ47">
            <v>36.380000000000003</v>
          </cell>
          <cell r="CA47">
            <v>535.5</v>
          </cell>
          <cell r="CB47">
            <v>1409</v>
          </cell>
          <cell r="CC47">
            <v>932.13</v>
          </cell>
          <cell r="CD47">
            <v>409.88</v>
          </cell>
          <cell r="CE47">
            <v>584.99</v>
          </cell>
          <cell r="CF47">
            <v>1145</v>
          </cell>
          <cell r="CG47">
            <v>1210</v>
          </cell>
          <cell r="CH47">
            <v>270.2</v>
          </cell>
          <cell r="CI47">
            <v>388.7</v>
          </cell>
          <cell r="CJ47">
            <v>2060.2399999999998</v>
          </cell>
          <cell r="CK47">
            <v>1788</v>
          </cell>
          <cell r="CL47">
            <v>558.83600000000001</v>
          </cell>
          <cell r="CM47">
            <v>79.75</v>
          </cell>
          <cell r="CN47">
            <v>3.6930000000000001</v>
          </cell>
          <cell r="CO47">
            <v>3.09</v>
          </cell>
          <cell r="CP47">
            <v>3.137</v>
          </cell>
          <cell r="CQ47">
            <v>3.8639999999999999</v>
          </cell>
          <cell r="CR47">
            <v>3.27</v>
          </cell>
          <cell r="CS47">
            <v>3.98</v>
          </cell>
          <cell r="CT47">
            <v>4.0789999999999997</v>
          </cell>
          <cell r="CU47">
            <v>1.3140000000000001</v>
          </cell>
        </row>
        <row r="48">
          <cell r="B48">
            <v>710</v>
          </cell>
          <cell r="C48">
            <v>2179.5</v>
          </cell>
          <cell r="D48">
            <v>258.7</v>
          </cell>
          <cell r="E48">
            <v>567.4</v>
          </cell>
          <cell r="F48">
            <v>1690</v>
          </cell>
          <cell r="G48">
            <v>1203.5</v>
          </cell>
          <cell r="H48">
            <v>2810</v>
          </cell>
          <cell r="I48">
            <v>145.84</v>
          </cell>
          <cell r="J48">
            <v>1056</v>
          </cell>
          <cell r="K48">
            <v>102.9</v>
          </cell>
          <cell r="L48">
            <v>1916</v>
          </cell>
          <cell r="M48">
            <v>3250.5</v>
          </cell>
          <cell r="N48">
            <v>54.9</v>
          </cell>
          <cell r="O48">
            <v>3330.98</v>
          </cell>
          <cell r="P48">
            <v>589</v>
          </cell>
          <cell r="Q48">
            <v>1392</v>
          </cell>
          <cell r="R48">
            <v>283.45</v>
          </cell>
          <cell r="S48">
            <v>383.8</v>
          </cell>
          <cell r="T48">
            <v>578.9</v>
          </cell>
          <cell r="U48">
            <v>117.5</v>
          </cell>
          <cell r="V48">
            <v>1827.96</v>
          </cell>
          <cell r="W48">
            <v>2036</v>
          </cell>
          <cell r="X48">
            <v>482.17</v>
          </cell>
          <cell r="Y48">
            <v>1406.17</v>
          </cell>
          <cell r="Z48">
            <v>932.5</v>
          </cell>
          <cell r="AA48">
            <v>2306.5</v>
          </cell>
          <cell r="AB48">
            <v>1485.86</v>
          </cell>
          <cell r="AC48">
            <v>370</v>
          </cell>
          <cell r="AD48">
            <v>416.2</v>
          </cell>
          <cell r="AE48">
            <v>373</v>
          </cell>
          <cell r="AF48">
            <v>485.8</v>
          </cell>
          <cell r="AG48">
            <v>596</v>
          </cell>
          <cell r="AH48">
            <v>453.68</v>
          </cell>
          <cell r="AI48">
            <v>538</v>
          </cell>
          <cell r="AJ48">
            <v>611</v>
          </cell>
          <cell r="AK48">
            <v>74.8</v>
          </cell>
          <cell r="AL48">
            <v>604.73</v>
          </cell>
          <cell r="AM48">
            <v>667</v>
          </cell>
          <cell r="AN48">
            <v>2449</v>
          </cell>
          <cell r="AO48">
            <v>1113</v>
          </cell>
          <cell r="AP48">
            <v>193.93</v>
          </cell>
          <cell r="AQ48">
            <v>467.3</v>
          </cell>
          <cell r="AR48">
            <v>1519.86</v>
          </cell>
          <cell r="AS48">
            <v>277.7</v>
          </cell>
          <cell r="AT48">
            <v>861</v>
          </cell>
          <cell r="AU48">
            <v>624</v>
          </cell>
          <cell r="AV48">
            <v>485.45</v>
          </cell>
          <cell r="AW48">
            <v>83</v>
          </cell>
          <cell r="AX48">
            <v>668.5</v>
          </cell>
          <cell r="AY48">
            <v>737</v>
          </cell>
          <cell r="AZ48">
            <v>1266</v>
          </cell>
          <cell r="BA48">
            <v>323.39999999999998</v>
          </cell>
          <cell r="BB48">
            <v>365.4</v>
          </cell>
          <cell r="BC48">
            <v>109.78</v>
          </cell>
          <cell r="BD48">
            <v>923.19</v>
          </cell>
          <cell r="BE48">
            <v>53.95</v>
          </cell>
          <cell r="BF48">
            <v>633.41</v>
          </cell>
          <cell r="BG48">
            <v>232.15</v>
          </cell>
          <cell r="BH48">
            <v>329.4</v>
          </cell>
          <cell r="BI48">
            <v>1168</v>
          </cell>
          <cell r="BJ48">
            <v>444.6</v>
          </cell>
          <cell r="BK48">
            <v>109</v>
          </cell>
          <cell r="BL48">
            <v>315.7</v>
          </cell>
          <cell r="BM48">
            <v>211.9</v>
          </cell>
          <cell r="BN48">
            <v>1817</v>
          </cell>
          <cell r="BO48">
            <v>898.5</v>
          </cell>
          <cell r="BP48">
            <v>327.64</v>
          </cell>
          <cell r="BQ48">
            <v>4556</v>
          </cell>
          <cell r="BR48">
            <v>1026</v>
          </cell>
          <cell r="BS48">
            <v>251.7</v>
          </cell>
          <cell r="BT48">
            <v>112.5</v>
          </cell>
          <cell r="BU48">
            <v>742.5</v>
          </cell>
          <cell r="BV48">
            <v>1719.91</v>
          </cell>
          <cell r="BW48">
            <v>299.31</v>
          </cell>
          <cell r="BX48">
            <v>1559.19</v>
          </cell>
          <cell r="BY48">
            <v>306.98</v>
          </cell>
          <cell r="BZ48">
            <v>35.5</v>
          </cell>
          <cell r="CA48">
            <v>533</v>
          </cell>
          <cell r="CB48">
            <v>1397</v>
          </cell>
          <cell r="CC48">
            <v>929.02</v>
          </cell>
          <cell r="CD48">
            <v>408.67</v>
          </cell>
          <cell r="CE48">
            <v>575.66999999999996</v>
          </cell>
          <cell r="CF48">
            <v>1142</v>
          </cell>
          <cell r="CG48">
            <v>1213</v>
          </cell>
          <cell r="CH48">
            <v>266.7</v>
          </cell>
          <cell r="CI48">
            <v>386.3</v>
          </cell>
          <cell r="CJ48">
            <v>2054.308</v>
          </cell>
          <cell r="CK48">
            <v>1761</v>
          </cell>
          <cell r="CL48">
            <v>531.92999999999995</v>
          </cell>
          <cell r="CM48">
            <v>77.989999999999995</v>
          </cell>
          <cell r="CN48">
            <v>3.6320000000000001</v>
          </cell>
          <cell r="CO48">
            <v>3.09</v>
          </cell>
          <cell r="CP48">
            <v>3.1070000000000002</v>
          </cell>
          <cell r="CQ48">
            <v>3.85</v>
          </cell>
          <cell r="CR48">
            <v>3.25</v>
          </cell>
          <cell r="CS48">
            <v>3.98</v>
          </cell>
          <cell r="CT48">
            <v>4.032</v>
          </cell>
          <cell r="CU48">
            <v>1.292</v>
          </cell>
        </row>
        <row r="49">
          <cell r="B49">
            <v>719.6</v>
          </cell>
          <cell r="C49">
            <v>2229.5</v>
          </cell>
          <cell r="D49">
            <v>263.10000000000002</v>
          </cell>
          <cell r="E49">
            <v>578.70000000000005</v>
          </cell>
          <cell r="F49">
            <v>1716.5</v>
          </cell>
          <cell r="G49">
            <v>1214</v>
          </cell>
          <cell r="H49">
            <v>2883.5</v>
          </cell>
          <cell r="I49">
            <v>144.97</v>
          </cell>
          <cell r="J49">
            <v>1064</v>
          </cell>
          <cell r="K49">
            <v>104.8</v>
          </cell>
          <cell r="L49">
            <v>1924</v>
          </cell>
          <cell r="M49">
            <v>3364</v>
          </cell>
          <cell r="N49">
            <v>52.5</v>
          </cell>
          <cell r="O49">
            <v>3370.08</v>
          </cell>
          <cell r="P49">
            <v>602.5</v>
          </cell>
          <cell r="Q49">
            <v>1407</v>
          </cell>
          <cell r="R49">
            <v>288.67</v>
          </cell>
          <cell r="S49">
            <v>376.7</v>
          </cell>
          <cell r="T49">
            <v>588.37</v>
          </cell>
          <cell r="U49">
            <v>114.9</v>
          </cell>
          <cell r="V49">
            <v>1870.84</v>
          </cell>
          <cell r="W49">
            <v>2046</v>
          </cell>
          <cell r="X49">
            <v>491.24</v>
          </cell>
          <cell r="Y49">
            <v>1432.31</v>
          </cell>
          <cell r="Z49">
            <v>950</v>
          </cell>
          <cell r="AA49">
            <v>2390</v>
          </cell>
          <cell r="AB49">
            <v>1495.28</v>
          </cell>
          <cell r="AC49">
            <v>374.3</v>
          </cell>
          <cell r="AD49">
            <v>419.7</v>
          </cell>
          <cell r="AE49">
            <v>390.3</v>
          </cell>
          <cell r="AF49">
            <v>492</v>
          </cell>
          <cell r="AG49">
            <v>604</v>
          </cell>
          <cell r="AH49">
            <v>470.1</v>
          </cell>
          <cell r="AI49">
            <v>544</v>
          </cell>
          <cell r="AJ49">
            <v>607</v>
          </cell>
          <cell r="AK49">
            <v>77.150000000000006</v>
          </cell>
          <cell r="AL49">
            <v>612.55999999999995</v>
          </cell>
          <cell r="AM49">
            <v>673.5</v>
          </cell>
          <cell r="AN49">
            <v>2481</v>
          </cell>
          <cell r="AO49">
            <v>1121</v>
          </cell>
          <cell r="AP49">
            <v>200.6</v>
          </cell>
          <cell r="AQ49">
            <v>464.22</v>
          </cell>
          <cell r="AR49">
            <v>1549.86</v>
          </cell>
          <cell r="AS49">
            <v>279.7</v>
          </cell>
          <cell r="AT49">
            <v>883.5</v>
          </cell>
          <cell r="AU49">
            <v>625.5</v>
          </cell>
          <cell r="AV49">
            <v>488.03</v>
          </cell>
          <cell r="AW49">
            <v>84.85</v>
          </cell>
          <cell r="AX49">
            <v>680.5</v>
          </cell>
          <cell r="AY49">
            <v>750.5</v>
          </cell>
          <cell r="AZ49">
            <v>1282</v>
          </cell>
          <cell r="BA49">
            <v>330.1</v>
          </cell>
          <cell r="BB49">
            <v>380.6</v>
          </cell>
          <cell r="BC49">
            <v>113.89</v>
          </cell>
          <cell r="BD49">
            <v>933.84</v>
          </cell>
          <cell r="BE49">
            <v>54</v>
          </cell>
          <cell r="BF49">
            <v>632.91</v>
          </cell>
          <cell r="BG49">
            <v>236.85</v>
          </cell>
          <cell r="BH49">
            <v>330.4</v>
          </cell>
          <cell r="BI49">
            <v>1196</v>
          </cell>
          <cell r="BJ49">
            <v>440</v>
          </cell>
          <cell r="BK49">
            <v>112.6</v>
          </cell>
          <cell r="BL49">
            <v>321.5</v>
          </cell>
          <cell r="BM49">
            <v>215</v>
          </cell>
          <cell r="BN49">
            <v>1875</v>
          </cell>
          <cell r="BO49">
            <v>912</v>
          </cell>
          <cell r="BP49">
            <v>326.63</v>
          </cell>
          <cell r="BQ49">
            <v>4677</v>
          </cell>
          <cell r="BR49">
            <v>1039</v>
          </cell>
          <cell r="BS49">
            <v>255.8</v>
          </cell>
          <cell r="BT49">
            <v>113.8</v>
          </cell>
          <cell r="BU49">
            <v>742</v>
          </cell>
          <cell r="BV49">
            <v>1730.15</v>
          </cell>
          <cell r="BW49">
            <v>308.88</v>
          </cell>
          <cell r="BX49">
            <v>1581.1</v>
          </cell>
          <cell r="BY49">
            <v>304.69</v>
          </cell>
          <cell r="BZ49">
            <v>35.6</v>
          </cell>
          <cell r="CA49">
            <v>543.5</v>
          </cell>
          <cell r="CB49">
            <v>1420</v>
          </cell>
          <cell r="CC49">
            <v>932.13</v>
          </cell>
          <cell r="CD49">
            <v>416.21</v>
          </cell>
          <cell r="CE49">
            <v>575.23</v>
          </cell>
          <cell r="CF49">
            <v>1165</v>
          </cell>
          <cell r="CG49">
            <v>1240</v>
          </cell>
          <cell r="CH49">
            <v>270.7</v>
          </cell>
          <cell r="CI49">
            <v>383</v>
          </cell>
          <cell r="CJ49">
            <v>2088.0030000000002</v>
          </cell>
          <cell r="CK49">
            <v>1790</v>
          </cell>
          <cell r="CL49">
            <v>545.49</v>
          </cell>
          <cell r="CM49">
            <v>79.72</v>
          </cell>
          <cell r="CN49">
            <v>3.617</v>
          </cell>
          <cell r="CO49">
            <v>3.09</v>
          </cell>
          <cell r="CP49">
            <v>3.1030000000000002</v>
          </cell>
          <cell r="CQ49">
            <v>3.863</v>
          </cell>
          <cell r="CR49">
            <v>3.25</v>
          </cell>
          <cell r="CS49">
            <v>3.98</v>
          </cell>
          <cell r="CT49">
            <v>4.0259999999999998</v>
          </cell>
          <cell r="CU49">
            <v>1.296</v>
          </cell>
        </row>
        <row r="50">
          <cell r="B50">
            <v>682</v>
          </cell>
          <cell r="C50">
            <v>2288.5</v>
          </cell>
          <cell r="D50">
            <v>259.39999999999998</v>
          </cell>
          <cell r="E50">
            <v>596</v>
          </cell>
          <cell r="F50">
            <v>1761</v>
          </cell>
          <cell r="G50">
            <v>1229.5</v>
          </cell>
          <cell r="H50">
            <v>2929</v>
          </cell>
          <cell r="I50">
            <v>146.36000000000001</v>
          </cell>
          <cell r="J50">
            <v>1094</v>
          </cell>
          <cell r="K50">
            <v>108</v>
          </cell>
          <cell r="L50">
            <v>1971</v>
          </cell>
          <cell r="M50">
            <v>3468.5</v>
          </cell>
          <cell r="N50">
            <v>50.26</v>
          </cell>
          <cell r="O50">
            <v>3417.97</v>
          </cell>
          <cell r="P50">
            <v>530</v>
          </cell>
          <cell r="Q50">
            <v>1443</v>
          </cell>
          <cell r="R50">
            <v>288.35000000000002</v>
          </cell>
          <cell r="S50">
            <v>366.9</v>
          </cell>
          <cell r="T50">
            <v>591.98</v>
          </cell>
          <cell r="U50">
            <v>113.5</v>
          </cell>
          <cell r="V50">
            <v>1931.43</v>
          </cell>
          <cell r="W50">
            <v>2103</v>
          </cell>
          <cell r="X50">
            <v>503.73</v>
          </cell>
          <cell r="Y50">
            <v>1398.84</v>
          </cell>
          <cell r="Z50">
            <v>970</v>
          </cell>
          <cell r="AA50">
            <v>2450</v>
          </cell>
          <cell r="AB50">
            <v>1520.12</v>
          </cell>
          <cell r="AC50">
            <v>379</v>
          </cell>
          <cell r="AD50">
            <v>433.05</v>
          </cell>
          <cell r="AE50">
            <v>375.2</v>
          </cell>
          <cell r="AF50">
            <v>498</v>
          </cell>
          <cell r="AG50">
            <v>621.5</v>
          </cell>
          <cell r="AH50">
            <v>473.47</v>
          </cell>
          <cell r="AI50">
            <v>554</v>
          </cell>
          <cell r="AJ50">
            <v>615</v>
          </cell>
          <cell r="AK50">
            <v>73.2</v>
          </cell>
          <cell r="AL50">
            <v>626.38</v>
          </cell>
          <cell r="AM50">
            <v>687</v>
          </cell>
          <cell r="AN50">
            <v>2543</v>
          </cell>
          <cell r="AO50">
            <v>1128</v>
          </cell>
          <cell r="AP50">
            <v>198.24</v>
          </cell>
          <cell r="AQ50">
            <v>462.89</v>
          </cell>
          <cell r="AR50">
            <v>1589.86</v>
          </cell>
          <cell r="AS50">
            <v>282.8</v>
          </cell>
          <cell r="AT50">
            <v>916</v>
          </cell>
          <cell r="AU50">
            <v>637.5</v>
          </cell>
          <cell r="AV50">
            <v>498.27</v>
          </cell>
          <cell r="AW50">
            <v>85</v>
          </cell>
          <cell r="AX50">
            <v>696.5</v>
          </cell>
          <cell r="AY50">
            <v>782.5</v>
          </cell>
          <cell r="AZ50">
            <v>1312</v>
          </cell>
          <cell r="BA50">
            <v>330.8</v>
          </cell>
          <cell r="BB50">
            <v>389.9</v>
          </cell>
          <cell r="BC50">
            <v>114.5</v>
          </cell>
          <cell r="BD50">
            <v>960.24</v>
          </cell>
          <cell r="BE50">
            <v>55.2</v>
          </cell>
          <cell r="BF50">
            <v>639.91</v>
          </cell>
          <cell r="BG50">
            <v>237.25</v>
          </cell>
          <cell r="BH50">
            <v>338.4</v>
          </cell>
          <cell r="BI50">
            <v>1220</v>
          </cell>
          <cell r="BJ50">
            <v>444.4</v>
          </cell>
          <cell r="BK50">
            <v>115.6</v>
          </cell>
          <cell r="BL50">
            <v>328</v>
          </cell>
          <cell r="BM50">
            <v>218.9</v>
          </cell>
          <cell r="BN50">
            <v>1856</v>
          </cell>
          <cell r="BO50">
            <v>956</v>
          </cell>
          <cell r="BP50">
            <v>335.42</v>
          </cell>
          <cell r="BQ50">
            <v>4830</v>
          </cell>
          <cell r="BR50">
            <v>1060</v>
          </cell>
          <cell r="BS50">
            <v>252.8</v>
          </cell>
          <cell r="BT50">
            <v>114.2</v>
          </cell>
          <cell r="BU50">
            <v>747</v>
          </cell>
          <cell r="BV50">
            <v>1725.81</v>
          </cell>
          <cell r="BW50">
            <v>322.60000000000002</v>
          </cell>
          <cell r="BX50">
            <v>1613.95</v>
          </cell>
          <cell r="BY50">
            <v>308.89999999999998</v>
          </cell>
          <cell r="BZ50">
            <v>36.11</v>
          </cell>
          <cell r="CA50">
            <v>552.5</v>
          </cell>
          <cell r="CB50">
            <v>1455</v>
          </cell>
          <cell r="CC50">
            <v>949.74</v>
          </cell>
          <cell r="CD50">
            <v>421.34</v>
          </cell>
          <cell r="CE50">
            <v>569.46</v>
          </cell>
          <cell r="CF50">
            <v>1174</v>
          </cell>
          <cell r="CG50">
            <v>1265</v>
          </cell>
          <cell r="CH50">
            <v>275.60000000000002</v>
          </cell>
          <cell r="CI50">
            <v>389.6</v>
          </cell>
          <cell r="CJ50">
            <v>2087.752</v>
          </cell>
          <cell r="CK50">
            <v>1833.5</v>
          </cell>
          <cell r="CL50">
            <v>550.31200000000001</v>
          </cell>
          <cell r="CM50">
            <v>78.709999999999994</v>
          </cell>
          <cell r="CN50">
            <v>3.61</v>
          </cell>
          <cell r="CO50">
            <v>3.09</v>
          </cell>
          <cell r="CP50">
            <v>3.1080000000000001</v>
          </cell>
          <cell r="CQ50">
            <v>3.7890000000000001</v>
          </cell>
          <cell r="CR50">
            <v>3.25</v>
          </cell>
          <cell r="CS50">
            <v>3.98</v>
          </cell>
          <cell r="CT50">
            <v>4.0659999999999998</v>
          </cell>
          <cell r="CU50">
            <v>1.302</v>
          </cell>
        </row>
        <row r="51">
          <cell r="B51">
            <v>700.6</v>
          </cell>
          <cell r="C51">
            <v>2289</v>
          </cell>
          <cell r="D51">
            <v>261.8</v>
          </cell>
          <cell r="E51">
            <v>600.20000000000005</v>
          </cell>
          <cell r="F51">
            <v>1785</v>
          </cell>
          <cell r="G51">
            <v>1245</v>
          </cell>
          <cell r="H51">
            <v>2967.5</v>
          </cell>
          <cell r="I51">
            <v>149.38</v>
          </cell>
          <cell r="J51">
            <v>1097</v>
          </cell>
          <cell r="K51">
            <v>110</v>
          </cell>
          <cell r="L51">
            <v>1988</v>
          </cell>
          <cell r="M51">
            <v>3553</v>
          </cell>
          <cell r="N51">
            <v>51.41</v>
          </cell>
          <cell r="O51">
            <v>3408.2</v>
          </cell>
          <cell r="P51">
            <v>487.5</v>
          </cell>
          <cell r="Q51">
            <v>1465</v>
          </cell>
          <cell r="R51">
            <v>297.26</v>
          </cell>
          <cell r="S51">
            <v>377.4</v>
          </cell>
          <cell r="T51">
            <v>595.14</v>
          </cell>
          <cell r="U51">
            <v>115.2</v>
          </cell>
          <cell r="V51">
            <v>1973.38</v>
          </cell>
          <cell r="W51">
            <v>2113</v>
          </cell>
          <cell r="X51">
            <v>503.02</v>
          </cell>
          <cell r="Y51">
            <v>1457.98</v>
          </cell>
          <cell r="Z51">
            <v>957</v>
          </cell>
          <cell r="AA51">
            <v>2519</v>
          </cell>
          <cell r="AB51">
            <v>1527.1</v>
          </cell>
          <cell r="AC51">
            <v>382.1</v>
          </cell>
          <cell r="AD51">
            <v>436.85</v>
          </cell>
          <cell r="AE51">
            <v>379.2</v>
          </cell>
          <cell r="AF51">
            <v>506.5</v>
          </cell>
          <cell r="AG51">
            <v>631.5</v>
          </cell>
          <cell r="AH51">
            <v>466.73</v>
          </cell>
          <cell r="AI51">
            <v>560</v>
          </cell>
          <cell r="AJ51">
            <v>624.5</v>
          </cell>
          <cell r="AK51">
            <v>73.25</v>
          </cell>
          <cell r="AL51">
            <v>635.13</v>
          </cell>
          <cell r="AM51">
            <v>687</v>
          </cell>
          <cell r="AN51">
            <v>2593</v>
          </cell>
          <cell r="AO51">
            <v>1123</v>
          </cell>
          <cell r="AP51">
            <v>199.58</v>
          </cell>
          <cell r="AQ51">
            <v>471.71</v>
          </cell>
          <cell r="AR51">
            <v>1617.85</v>
          </cell>
          <cell r="AS51">
            <v>287</v>
          </cell>
          <cell r="AT51">
            <v>933</v>
          </cell>
          <cell r="AU51">
            <v>637</v>
          </cell>
          <cell r="AV51">
            <v>514.6</v>
          </cell>
          <cell r="AW51">
            <v>86.15</v>
          </cell>
          <cell r="AX51">
            <v>698.5</v>
          </cell>
          <cell r="AY51">
            <v>817.5</v>
          </cell>
          <cell r="AZ51">
            <v>1323</v>
          </cell>
          <cell r="BA51">
            <v>340.5</v>
          </cell>
          <cell r="BB51">
            <v>405.9</v>
          </cell>
          <cell r="BC51">
            <v>116.5</v>
          </cell>
          <cell r="BD51">
            <v>989.67</v>
          </cell>
          <cell r="BE51">
            <v>55.1</v>
          </cell>
          <cell r="BF51">
            <v>657.43</v>
          </cell>
          <cell r="BG51">
            <v>243.05</v>
          </cell>
          <cell r="BH51">
            <v>339</v>
          </cell>
          <cell r="BI51">
            <v>1224</v>
          </cell>
          <cell r="BJ51">
            <v>456</v>
          </cell>
          <cell r="BK51">
            <v>116.7</v>
          </cell>
          <cell r="BL51">
            <v>339</v>
          </cell>
          <cell r="BM51">
            <v>221</v>
          </cell>
          <cell r="BN51">
            <v>1889</v>
          </cell>
          <cell r="BO51">
            <v>951</v>
          </cell>
          <cell r="BP51">
            <v>355.35</v>
          </cell>
          <cell r="BQ51">
            <v>5015</v>
          </cell>
          <cell r="BR51">
            <v>1055</v>
          </cell>
          <cell r="BS51">
            <v>254.4</v>
          </cell>
          <cell r="BT51">
            <v>118.8</v>
          </cell>
          <cell r="BU51">
            <v>785</v>
          </cell>
          <cell r="BV51">
            <v>1756.03</v>
          </cell>
          <cell r="BW51">
            <v>322.23</v>
          </cell>
          <cell r="BX51">
            <v>1612.96</v>
          </cell>
          <cell r="BY51">
            <v>320.08</v>
          </cell>
          <cell r="BZ51">
            <v>37.97</v>
          </cell>
          <cell r="CA51">
            <v>558.5</v>
          </cell>
          <cell r="CB51">
            <v>1479</v>
          </cell>
          <cell r="CC51">
            <v>953.36</v>
          </cell>
          <cell r="CD51">
            <v>432.9</v>
          </cell>
          <cell r="CE51">
            <v>577.89</v>
          </cell>
          <cell r="CF51">
            <v>1183</v>
          </cell>
          <cell r="CG51">
            <v>1223</v>
          </cell>
          <cell r="CH51">
            <v>278</v>
          </cell>
          <cell r="CI51">
            <v>402.1</v>
          </cell>
          <cell r="CJ51">
            <v>2156.8200000000002</v>
          </cell>
          <cell r="CK51">
            <v>1863.5</v>
          </cell>
          <cell r="CL51">
            <v>558.697</v>
          </cell>
          <cell r="CM51">
            <v>79.62</v>
          </cell>
          <cell r="CN51">
            <v>3.6080000000000001</v>
          </cell>
          <cell r="CO51">
            <v>3.09</v>
          </cell>
          <cell r="CP51">
            <v>3.1139999999999999</v>
          </cell>
          <cell r="CQ51">
            <v>3.806</v>
          </cell>
          <cell r="CR51">
            <v>3.26</v>
          </cell>
          <cell r="CS51">
            <v>3.98</v>
          </cell>
          <cell r="CT51">
            <v>4.0229999999999997</v>
          </cell>
          <cell r="CU51">
            <v>1.2909999999999999</v>
          </cell>
        </row>
        <row r="52">
          <cell r="B52">
            <v>699.9</v>
          </cell>
          <cell r="C52">
            <v>2296.5</v>
          </cell>
          <cell r="D52">
            <v>263.89999999999998</v>
          </cell>
          <cell r="E52">
            <v>604.1</v>
          </cell>
          <cell r="F52">
            <v>1793.5</v>
          </cell>
          <cell r="G52">
            <v>1240</v>
          </cell>
          <cell r="H52">
            <v>2967.5</v>
          </cell>
          <cell r="I52">
            <v>151.69</v>
          </cell>
          <cell r="J52">
            <v>1082</v>
          </cell>
          <cell r="K52">
            <v>111</v>
          </cell>
          <cell r="L52">
            <v>1989</v>
          </cell>
          <cell r="M52">
            <v>3641</v>
          </cell>
          <cell r="N52">
            <v>52.78</v>
          </cell>
          <cell r="O52">
            <v>3411.13</v>
          </cell>
          <cell r="P52">
            <v>500</v>
          </cell>
          <cell r="Q52">
            <v>1476</v>
          </cell>
          <cell r="R52">
            <v>304.74</v>
          </cell>
          <cell r="S52">
            <v>379.2</v>
          </cell>
          <cell r="T52">
            <v>590.63</v>
          </cell>
          <cell r="U52">
            <v>117.7</v>
          </cell>
          <cell r="V52">
            <v>2003.21</v>
          </cell>
          <cell r="W52">
            <v>2138</v>
          </cell>
          <cell r="X52">
            <v>498.39</v>
          </cell>
          <cell r="Y52">
            <v>1535.01</v>
          </cell>
          <cell r="Z52">
            <v>957</v>
          </cell>
          <cell r="AA52">
            <v>2620.5</v>
          </cell>
          <cell r="AB52">
            <v>1529.34</v>
          </cell>
          <cell r="AC52">
            <v>381.7</v>
          </cell>
          <cell r="AD52">
            <v>435.5</v>
          </cell>
          <cell r="AE52">
            <v>390.2</v>
          </cell>
          <cell r="AF52">
            <v>505</v>
          </cell>
          <cell r="AG52">
            <v>633.5</v>
          </cell>
          <cell r="AH52">
            <v>468.84</v>
          </cell>
          <cell r="AI52">
            <v>562</v>
          </cell>
          <cell r="AJ52">
            <v>619</v>
          </cell>
          <cell r="AK52">
            <v>76.95</v>
          </cell>
          <cell r="AL52">
            <v>633.29</v>
          </cell>
          <cell r="AM52">
            <v>693</v>
          </cell>
          <cell r="AN52">
            <v>2566</v>
          </cell>
          <cell r="AO52">
            <v>1125</v>
          </cell>
          <cell r="AP52">
            <v>204.2</v>
          </cell>
          <cell r="AQ52">
            <v>471.71</v>
          </cell>
          <cell r="AR52">
            <v>1599.86</v>
          </cell>
          <cell r="AS52">
            <v>288</v>
          </cell>
          <cell r="AT52">
            <v>967.5</v>
          </cell>
          <cell r="AU52">
            <v>648</v>
          </cell>
          <cell r="AV52">
            <v>513.26</v>
          </cell>
          <cell r="AW52">
            <v>87.6</v>
          </cell>
          <cell r="AX52">
            <v>699.5</v>
          </cell>
          <cell r="AY52">
            <v>839.5</v>
          </cell>
          <cell r="AZ52">
            <v>1334</v>
          </cell>
          <cell r="BA52">
            <v>340</v>
          </cell>
          <cell r="BB52">
            <v>423</v>
          </cell>
          <cell r="BC52">
            <v>117.41</v>
          </cell>
          <cell r="BD52">
            <v>967.85</v>
          </cell>
          <cell r="BE52">
            <v>55</v>
          </cell>
          <cell r="BF52">
            <v>662.43</v>
          </cell>
          <cell r="BG52">
            <v>242.15</v>
          </cell>
          <cell r="BH52">
            <v>335.9</v>
          </cell>
          <cell r="BI52">
            <v>1236</v>
          </cell>
          <cell r="BJ52">
            <v>456.4</v>
          </cell>
          <cell r="BK52">
            <v>116.5</v>
          </cell>
          <cell r="BL52">
            <v>339.3</v>
          </cell>
          <cell r="BM52">
            <v>220.9</v>
          </cell>
          <cell r="BN52">
            <v>1891</v>
          </cell>
          <cell r="BO52">
            <v>962</v>
          </cell>
          <cell r="BP52">
            <v>355.85</v>
          </cell>
          <cell r="BQ52">
            <v>5195</v>
          </cell>
          <cell r="BR52">
            <v>1059</v>
          </cell>
          <cell r="BS52">
            <v>251.9</v>
          </cell>
          <cell r="BT52">
            <v>116.9</v>
          </cell>
          <cell r="BU52">
            <v>772.5</v>
          </cell>
          <cell r="BV52">
            <v>1741.98</v>
          </cell>
          <cell r="BW52">
            <v>336.96</v>
          </cell>
          <cell r="BX52">
            <v>1654.78</v>
          </cell>
          <cell r="BY52">
            <v>324.38</v>
          </cell>
          <cell r="BZ52">
            <v>36.72</v>
          </cell>
          <cell r="CA52">
            <v>560.5</v>
          </cell>
          <cell r="CB52">
            <v>1477</v>
          </cell>
          <cell r="CC52">
            <v>966.31</v>
          </cell>
          <cell r="CD52">
            <v>430.18</v>
          </cell>
          <cell r="CE52">
            <v>554.37</v>
          </cell>
          <cell r="CF52">
            <v>1189</v>
          </cell>
          <cell r="CG52">
            <v>1242</v>
          </cell>
          <cell r="CH52">
            <v>277.5</v>
          </cell>
          <cell r="CI52">
            <v>397.1</v>
          </cell>
          <cell r="CJ52">
            <v>2122.895</v>
          </cell>
          <cell r="CK52">
            <v>1871</v>
          </cell>
          <cell r="CL52">
            <v>558.851</v>
          </cell>
          <cell r="CM52">
            <v>80.91</v>
          </cell>
          <cell r="CN52">
            <v>3.621</v>
          </cell>
          <cell r="CO52">
            <v>3.09</v>
          </cell>
          <cell r="CP52">
            <v>3.133</v>
          </cell>
          <cell r="CQ52">
            <v>3.8359999999999999</v>
          </cell>
          <cell r="CR52">
            <v>3.27</v>
          </cell>
          <cell r="CS52">
            <v>3.93</v>
          </cell>
          <cell r="CT52">
            <v>4.0279999999999996</v>
          </cell>
          <cell r="CU52">
            <v>1.2949999999999999</v>
          </cell>
        </row>
        <row r="53">
          <cell r="B53">
            <v>693.4</v>
          </cell>
          <cell r="C53">
            <v>2318</v>
          </cell>
          <cell r="D53">
            <v>270.5</v>
          </cell>
          <cell r="E53">
            <v>606.70000000000005</v>
          </cell>
          <cell r="F53">
            <v>1789</v>
          </cell>
          <cell r="G53">
            <v>1245</v>
          </cell>
          <cell r="H53">
            <v>2986.5</v>
          </cell>
          <cell r="I53">
            <v>151.28</v>
          </cell>
          <cell r="J53">
            <v>1079</v>
          </cell>
          <cell r="K53">
            <v>110.3</v>
          </cell>
          <cell r="L53">
            <v>1988</v>
          </cell>
          <cell r="M53">
            <v>3604.5</v>
          </cell>
          <cell r="N53">
            <v>53.89</v>
          </cell>
          <cell r="O53">
            <v>3419.93</v>
          </cell>
          <cell r="P53">
            <v>513</v>
          </cell>
          <cell r="Q53">
            <v>1478</v>
          </cell>
          <cell r="R53">
            <v>307.7</v>
          </cell>
          <cell r="S53">
            <v>393.6</v>
          </cell>
          <cell r="T53">
            <v>594.69000000000005</v>
          </cell>
          <cell r="U53">
            <v>117.9</v>
          </cell>
          <cell r="V53">
            <v>1982.24</v>
          </cell>
          <cell r="W53">
            <v>2140</v>
          </cell>
          <cell r="X53">
            <v>499.5</v>
          </cell>
          <cell r="Y53">
            <v>1559.31</v>
          </cell>
          <cell r="Z53">
            <v>958</v>
          </cell>
          <cell r="AA53">
            <v>2590.5</v>
          </cell>
          <cell r="AB53">
            <v>1541.15</v>
          </cell>
          <cell r="AC53">
            <v>385.4</v>
          </cell>
          <cell r="AD53">
            <v>433.25</v>
          </cell>
          <cell r="AE53">
            <v>380</v>
          </cell>
          <cell r="AF53">
            <v>503.5</v>
          </cell>
          <cell r="AG53">
            <v>624</v>
          </cell>
          <cell r="AH53">
            <v>468</v>
          </cell>
          <cell r="AI53">
            <v>558.5</v>
          </cell>
          <cell r="AJ53">
            <v>617</v>
          </cell>
          <cell r="AK53">
            <v>76.099999999999994</v>
          </cell>
          <cell r="AL53">
            <v>641.12</v>
          </cell>
          <cell r="AM53">
            <v>692</v>
          </cell>
          <cell r="AN53">
            <v>2556</v>
          </cell>
          <cell r="AO53">
            <v>1118</v>
          </cell>
          <cell r="AP53">
            <v>204.09</v>
          </cell>
          <cell r="AQ53">
            <v>456.72</v>
          </cell>
          <cell r="AR53">
            <v>1583.86</v>
          </cell>
          <cell r="AS53">
            <v>284.2</v>
          </cell>
          <cell r="AT53">
            <v>957</v>
          </cell>
          <cell r="AU53">
            <v>666</v>
          </cell>
          <cell r="AV53">
            <v>506.54</v>
          </cell>
          <cell r="AW53">
            <v>87.45</v>
          </cell>
          <cell r="AX53">
            <v>695</v>
          </cell>
          <cell r="AY53">
            <v>812.5</v>
          </cell>
          <cell r="AZ53">
            <v>1339</v>
          </cell>
          <cell r="BA53">
            <v>340.5</v>
          </cell>
          <cell r="BB53">
            <v>427</v>
          </cell>
          <cell r="BC53">
            <v>117.51</v>
          </cell>
          <cell r="BD53">
            <v>967.34</v>
          </cell>
          <cell r="BE53">
            <v>53.4</v>
          </cell>
          <cell r="BF53">
            <v>665.43</v>
          </cell>
          <cell r="BG53">
            <v>242.55</v>
          </cell>
          <cell r="BH53">
            <v>335.4</v>
          </cell>
          <cell r="BI53">
            <v>1310</v>
          </cell>
          <cell r="BJ53">
            <v>459</v>
          </cell>
          <cell r="BK53">
            <v>118.5</v>
          </cell>
          <cell r="BL53">
            <v>343.5</v>
          </cell>
          <cell r="BM53">
            <v>222.1</v>
          </cell>
          <cell r="BN53">
            <v>1882</v>
          </cell>
          <cell r="BO53">
            <v>974</v>
          </cell>
          <cell r="BP53">
            <v>351.67</v>
          </cell>
          <cell r="BQ53">
            <v>5085</v>
          </cell>
          <cell r="BR53">
            <v>1061</v>
          </cell>
          <cell r="BS53">
            <v>254.7</v>
          </cell>
          <cell r="BT53">
            <v>115.8</v>
          </cell>
          <cell r="BU53">
            <v>769.5</v>
          </cell>
          <cell r="BV53">
            <v>1737.29</v>
          </cell>
          <cell r="BW53">
            <v>333.74</v>
          </cell>
          <cell r="BX53">
            <v>1653.78</v>
          </cell>
          <cell r="BY53">
            <v>326.3</v>
          </cell>
          <cell r="BZ53">
            <v>36.36</v>
          </cell>
          <cell r="CA53">
            <v>560.5</v>
          </cell>
          <cell r="CB53">
            <v>1472</v>
          </cell>
          <cell r="CC53">
            <v>961.13</v>
          </cell>
          <cell r="CD53">
            <v>439.53</v>
          </cell>
          <cell r="CE53">
            <v>550.37</v>
          </cell>
          <cell r="CF53">
            <v>1192</v>
          </cell>
          <cell r="CG53">
            <v>1210</v>
          </cell>
          <cell r="CH53">
            <v>276.60000000000002</v>
          </cell>
          <cell r="CI53">
            <v>398.3</v>
          </cell>
          <cell r="CJ53">
            <v>2146.018</v>
          </cell>
          <cell r="CK53">
            <v>1863</v>
          </cell>
          <cell r="CL53">
            <v>553.18700000000001</v>
          </cell>
          <cell r="CM53">
            <v>80.209999999999994</v>
          </cell>
          <cell r="CN53">
            <v>3.6059999999999999</v>
          </cell>
          <cell r="CO53">
            <v>3.09</v>
          </cell>
          <cell r="CP53">
            <v>3.1230000000000002</v>
          </cell>
          <cell r="CQ53">
            <v>3.87</v>
          </cell>
          <cell r="CR53">
            <v>3.4</v>
          </cell>
          <cell r="CS53">
            <v>3.93</v>
          </cell>
          <cell r="CT53">
            <v>3.9969999999999999</v>
          </cell>
          <cell r="CU53">
            <v>1.2869999999999999</v>
          </cell>
        </row>
        <row r="54">
          <cell r="B54">
            <v>710.8</v>
          </cell>
          <cell r="C54">
            <v>2327</v>
          </cell>
          <cell r="D54">
            <v>272.5</v>
          </cell>
          <cell r="E54">
            <v>612</v>
          </cell>
          <cell r="F54">
            <v>1801.5</v>
          </cell>
          <cell r="G54">
            <v>1238.5</v>
          </cell>
          <cell r="H54">
            <v>2995.5</v>
          </cell>
          <cell r="I54">
            <v>151.33000000000001</v>
          </cell>
          <cell r="J54">
            <v>1082</v>
          </cell>
          <cell r="K54">
            <v>112.3</v>
          </cell>
          <cell r="L54">
            <v>1997</v>
          </cell>
          <cell r="M54">
            <v>3701</v>
          </cell>
          <cell r="N54">
            <v>54</v>
          </cell>
          <cell r="O54">
            <v>3431.66</v>
          </cell>
          <cell r="P54">
            <v>520</v>
          </cell>
          <cell r="Q54">
            <v>1472</v>
          </cell>
          <cell r="R54">
            <v>315.37</v>
          </cell>
          <cell r="S54">
            <v>399.9</v>
          </cell>
          <cell r="T54">
            <v>592.44000000000005</v>
          </cell>
          <cell r="U54">
            <v>119.4</v>
          </cell>
          <cell r="V54">
            <v>2057.27</v>
          </cell>
          <cell r="W54">
            <v>2154</v>
          </cell>
          <cell r="X54">
            <v>505.74</v>
          </cell>
          <cell r="Y54">
            <v>1614.33</v>
          </cell>
          <cell r="Z54">
            <v>960</v>
          </cell>
          <cell r="AA54">
            <v>2664.5</v>
          </cell>
          <cell r="AB54">
            <v>1565.3</v>
          </cell>
          <cell r="AC54">
            <v>387.2</v>
          </cell>
          <cell r="AD54">
            <v>437.15</v>
          </cell>
          <cell r="AE54">
            <v>392.1</v>
          </cell>
          <cell r="AF54">
            <v>511</v>
          </cell>
          <cell r="AG54">
            <v>645.5</v>
          </cell>
          <cell r="AH54">
            <v>478.53</v>
          </cell>
          <cell r="AI54">
            <v>561.5</v>
          </cell>
          <cell r="AJ54">
            <v>631.5</v>
          </cell>
          <cell r="AK54">
            <v>76.25</v>
          </cell>
          <cell r="AL54">
            <v>651.71</v>
          </cell>
          <cell r="AM54">
            <v>696.5</v>
          </cell>
          <cell r="AN54">
            <v>2595</v>
          </cell>
          <cell r="AO54">
            <v>1124</v>
          </cell>
          <cell r="AP54">
            <v>208.41</v>
          </cell>
          <cell r="AQ54">
            <v>460.25</v>
          </cell>
          <cell r="AR54">
            <v>1599.86</v>
          </cell>
          <cell r="AS54">
            <v>282.60000000000002</v>
          </cell>
          <cell r="AT54">
            <v>993</v>
          </cell>
          <cell r="AU54">
            <v>686</v>
          </cell>
          <cell r="AV54">
            <v>510.47</v>
          </cell>
          <cell r="AW54">
            <v>88</v>
          </cell>
          <cell r="AX54">
            <v>695.5</v>
          </cell>
          <cell r="AY54">
            <v>846.5</v>
          </cell>
          <cell r="AZ54">
            <v>1346</v>
          </cell>
          <cell r="BA54">
            <v>343.7</v>
          </cell>
          <cell r="BB54">
            <v>435.1</v>
          </cell>
          <cell r="BC54">
            <v>119.62</v>
          </cell>
          <cell r="BD54">
            <v>975.97</v>
          </cell>
          <cell r="BE54">
            <v>52.5</v>
          </cell>
          <cell r="BF54">
            <v>679.44</v>
          </cell>
          <cell r="BG54">
            <v>246.95</v>
          </cell>
          <cell r="BH54">
            <v>335.8</v>
          </cell>
          <cell r="BI54">
            <v>1396</v>
          </cell>
          <cell r="BJ54">
            <v>469.7</v>
          </cell>
          <cell r="BK54">
            <v>121.3</v>
          </cell>
          <cell r="BL54">
            <v>347.9</v>
          </cell>
          <cell r="BM54">
            <v>222</v>
          </cell>
          <cell r="BN54">
            <v>1946</v>
          </cell>
          <cell r="BO54">
            <v>988</v>
          </cell>
          <cell r="BP54">
            <v>352.59</v>
          </cell>
          <cell r="BQ54">
            <v>5155</v>
          </cell>
          <cell r="BR54">
            <v>1060</v>
          </cell>
          <cell r="BS54">
            <v>257.7</v>
          </cell>
          <cell r="BT54">
            <v>115.2</v>
          </cell>
          <cell r="BU54">
            <v>772</v>
          </cell>
          <cell r="BV54">
            <v>1741.92</v>
          </cell>
          <cell r="BW54">
            <v>344.51</v>
          </cell>
          <cell r="BX54">
            <v>1666.72</v>
          </cell>
          <cell r="BY54">
            <v>326.11</v>
          </cell>
          <cell r="BZ54">
            <v>37.07</v>
          </cell>
          <cell r="CA54">
            <v>551.5</v>
          </cell>
          <cell r="CB54">
            <v>1486</v>
          </cell>
          <cell r="CC54">
            <v>957.5</v>
          </cell>
          <cell r="CD54">
            <v>438.83</v>
          </cell>
          <cell r="CE54">
            <v>549.04</v>
          </cell>
          <cell r="CF54">
            <v>1188</v>
          </cell>
          <cell r="CG54">
            <v>1240</v>
          </cell>
          <cell r="CH54">
            <v>279.60000000000002</v>
          </cell>
          <cell r="CI54">
            <v>399.3</v>
          </cell>
          <cell r="CJ54">
            <v>2145.7939999999999</v>
          </cell>
          <cell r="CK54">
            <v>1873</v>
          </cell>
          <cell r="CL54">
            <v>558.71299999999997</v>
          </cell>
          <cell r="CM54">
            <v>81.5</v>
          </cell>
          <cell r="CN54">
            <v>3.6819999999999999</v>
          </cell>
          <cell r="CO54">
            <v>3.09</v>
          </cell>
          <cell r="CP54">
            <v>3.1549999999999998</v>
          </cell>
          <cell r="CQ54">
            <v>3.859</v>
          </cell>
          <cell r="CR54">
            <v>3.42</v>
          </cell>
          <cell r="CS54">
            <v>3.93</v>
          </cell>
          <cell r="CT54">
            <v>4.05</v>
          </cell>
          <cell r="CU54">
            <v>1.268</v>
          </cell>
        </row>
        <row r="55">
          <cell r="B55">
            <v>705.8</v>
          </cell>
          <cell r="C55">
            <v>2322</v>
          </cell>
          <cell r="D55">
            <v>273</v>
          </cell>
          <cell r="E55">
            <v>616.20000000000005</v>
          </cell>
          <cell r="F55">
            <v>1811.5</v>
          </cell>
          <cell r="G55">
            <v>1236</v>
          </cell>
          <cell r="H55">
            <v>2953</v>
          </cell>
          <cell r="I55">
            <v>151.84</v>
          </cell>
          <cell r="J55">
            <v>1084</v>
          </cell>
          <cell r="K55">
            <v>112.8</v>
          </cell>
          <cell r="L55">
            <v>1982</v>
          </cell>
          <cell r="M55">
            <v>3720.5</v>
          </cell>
          <cell r="N55">
            <v>53.65</v>
          </cell>
          <cell r="O55">
            <v>3436.54</v>
          </cell>
          <cell r="P55">
            <v>518</v>
          </cell>
          <cell r="Q55">
            <v>1467</v>
          </cell>
          <cell r="R55">
            <v>318.69</v>
          </cell>
          <cell r="S55">
            <v>394.7</v>
          </cell>
          <cell r="T55">
            <v>597.85</v>
          </cell>
          <cell r="U55">
            <v>120</v>
          </cell>
          <cell r="V55">
            <v>2081.5100000000002</v>
          </cell>
          <cell r="W55">
            <v>2145</v>
          </cell>
          <cell r="X55">
            <v>503.33</v>
          </cell>
          <cell r="Y55">
            <v>1628.54</v>
          </cell>
          <cell r="Z55">
            <v>960</v>
          </cell>
          <cell r="AA55">
            <v>2664.5</v>
          </cell>
          <cell r="AB55">
            <v>1609.96</v>
          </cell>
          <cell r="AC55">
            <v>384.3</v>
          </cell>
          <cell r="AD55">
            <v>440.25</v>
          </cell>
          <cell r="AE55">
            <v>392.4</v>
          </cell>
          <cell r="AF55">
            <v>515</v>
          </cell>
          <cell r="AG55">
            <v>641</v>
          </cell>
          <cell r="AH55">
            <v>477.69</v>
          </cell>
          <cell r="AI55">
            <v>561.5</v>
          </cell>
          <cell r="AJ55">
            <v>632</v>
          </cell>
          <cell r="AK55">
            <v>78.3</v>
          </cell>
          <cell r="AL55">
            <v>654.47</v>
          </cell>
          <cell r="AM55">
            <v>696</v>
          </cell>
          <cell r="AN55">
            <v>2606</v>
          </cell>
          <cell r="AO55">
            <v>1135</v>
          </cell>
          <cell r="AP55">
            <v>208.3</v>
          </cell>
          <cell r="AQ55">
            <v>460.69</v>
          </cell>
          <cell r="AR55">
            <v>1601.86</v>
          </cell>
          <cell r="AS55">
            <v>284.5</v>
          </cell>
          <cell r="AT55">
            <v>994</v>
          </cell>
          <cell r="AU55">
            <v>684.5</v>
          </cell>
          <cell r="AV55">
            <v>506.54</v>
          </cell>
          <cell r="AW55">
            <v>87.7</v>
          </cell>
          <cell r="AX55">
            <v>705</v>
          </cell>
          <cell r="AY55">
            <v>848</v>
          </cell>
          <cell r="AZ55">
            <v>1324</v>
          </cell>
          <cell r="BA55">
            <v>350.6</v>
          </cell>
          <cell r="BB55">
            <v>432.1</v>
          </cell>
          <cell r="BC55">
            <v>119.92</v>
          </cell>
          <cell r="BD55">
            <v>973.43</v>
          </cell>
          <cell r="BE55">
            <v>51.6</v>
          </cell>
          <cell r="BF55">
            <v>670.93</v>
          </cell>
          <cell r="BG55">
            <v>246.35</v>
          </cell>
          <cell r="BH55">
            <v>337.4</v>
          </cell>
          <cell r="BI55">
            <v>1388</v>
          </cell>
          <cell r="BJ55">
            <v>463.7</v>
          </cell>
          <cell r="BK55">
            <v>121</v>
          </cell>
          <cell r="BL55">
            <v>350.1</v>
          </cell>
          <cell r="BM55">
            <v>221.1</v>
          </cell>
          <cell r="BN55">
            <v>1967</v>
          </cell>
          <cell r="BO55">
            <v>998.5</v>
          </cell>
          <cell r="BP55">
            <v>363.14</v>
          </cell>
          <cell r="BQ55">
            <v>5080</v>
          </cell>
          <cell r="BR55">
            <v>1064</v>
          </cell>
          <cell r="BS55">
            <v>257</v>
          </cell>
          <cell r="BT55">
            <v>117.3</v>
          </cell>
          <cell r="BU55">
            <v>775.5</v>
          </cell>
          <cell r="BV55">
            <v>1714.15</v>
          </cell>
          <cell r="BW55">
            <v>344.05</v>
          </cell>
          <cell r="BX55">
            <v>1663.74</v>
          </cell>
          <cell r="BY55">
            <v>323.62</v>
          </cell>
          <cell r="BZ55">
            <v>37.42</v>
          </cell>
          <cell r="CA55">
            <v>553.5</v>
          </cell>
          <cell r="CB55">
            <v>1485</v>
          </cell>
          <cell r="CC55">
            <v>940.93</v>
          </cell>
          <cell r="CD55">
            <v>435.71</v>
          </cell>
          <cell r="CE55">
            <v>552.59</v>
          </cell>
          <cell r="CF55">
            <v>1193</v>
          </cell>
          <cell r="CG55">
            <v>1247</v>
          </cell>
          <cell r="CH55">
            <v>279.8</v>
          </cell>
          <cell r="CI55">
            <v>396.5</v>
          </cell>
          <cell r="CJ55">
            <v>2124.7370000000001</v>
          </cell>
          <cell r="CK55">
            <v>1885</v>
          </cell>
          <cell r="CL55">
            <v>566.25</v>
          </cell>
          <cell r="CM55">
            <v>81.849999999999994</v>
          </cell>
          <cell r="CN55">
            <v>3.7210000000000001</v>
          </cell>
          <cell r="CO55">
            <v>3.09</v>
          </cell>
          <cell r="CP55">
            <v>3.161</v>
          </cell>
          <cell r="CQ55">
            <v>3.7919999999999998</v>
          </cell>
          <cell r="CR55">
            <v>3.43</v>
          </cell>
          <cell r="CS55">
            <v>3.93</v>
          </cell>
          <cell r="CT55">
            <v>4.0949999999999998</v>
          </cell>
          <cell r="CU55">
            <v>1.278</v>
          </cell>
        </row>
        <row r="56">
          <cell r="B56">
            <v>701.1</v>
          </cell>
          <cell r="C56">
            <v>2306.5</v>
          </cell>
          <cell r="D56">
            <v>271.8</v>
          </cell>
          <cell r="E56">
            <v>619.6</v>
          </cell>
          <cell r="F56">
            <v>1824.5</v>
          </cell>
          <cell r="G56">
            <v>1255.5</v>
          </cell>
          <cell r="H56">
            <v>2951</v>
          </cell>
          <cell r="I56">
            <v>152.1</v>
          </cell>
          <cell r="J56">
            <v>1086</v>
          </cell>
          <cell r="K56">
            <v>114</v>
          </cell>
          <cell r="L56">
            <v>1990</v>
          </cell>
          <cell r="M56">
            <v>3694</v>
          </cell>
          <cell r="N56">
            <v>53.18</v>
          </cell>
          <cell r="O56">
            <v>3434.59</v>
          </cell>
          <cell r="P56">
            <v>519.5</v>
          </cell>
          <cell r="Q56">
            <v>1468</v>
          </cell>
          <cell r="R56">
            <v>319.43</v>
          </cell>
          <cell r="S56">
            <v>389.8</v>
          </cell>
          <cell r="T56">
            <v>595.59</v>
          </cell>
          <cell r="U56">
            <v>119.8</v>
          </cell>
          <cell r="V56">
            <v>2071.7199999999998</v>
          </cell>
          <cell r="W56">
            <v>2091</v>
          </cell>
          <cell r="X56">
            <v>506.75</v>
          </cell>
          <cell r="Y56">
            <v>1582.23</v>
          </cell>
          <cell r="Z56">
            <v>964</v>
          </cell>
          <cell r="AA56">
            <v>2648.5</v>
          </cell>
          <cell r="AB56">
            <v>1626.9</v>
          </cell>
          <cell r="AC56">
            <v>380.4</v>
          </cell>
          <cell r="AD56">
            <v>439.3</v>
          </cell>
          <cell r="AE56">
            <v>392.1</v>
          </cell>
          <cell r="AF56">
            <v>514.5</v>
          </cell>
          <cell r="AG56">
            <v>640</v>
          </cell>
          <cell r="AH56">
            <v>478.11</v>
          </cell>
          <cell r="AI56">
            <v>555</v>
          </cell>
          <cell r="AJ56">
            <v>635.5</v>
          </cell>
          <cell r="AK56">
            <v>78.2</v>
          </cell>
          <cell r="AL56">
            <v>652.16999999999996</v>
          </cell>
          <cell r="AM56">
            <v>695.5</v>
          </cell>
          <cell r="AN56">
            <v>2608</v>
          </cell>
          <cell r="AO56">
            <v>1139</v>
          </cell>
          <cell r="AP56">
            <v>209.64</v>
          </cell>
          <cell r="AQ56">
            <v>460.69</v>
          </cell>
          <cell r="AR56">
            <v>1609.85</v>
          </cell>
          <cell r="AS56">
            <v>284.2</v>
          </cell>
          <cell r="AT56">
            <v>1005</v>
          </cell>
          <cell r="AU56">
            <v>679</v>
          </cell>
          <cell r="AV56">
            <v>506.54</v>
          </cell>
          <cell r="AW56">
            <v>89.4</v>
          </cell>
          <cell r="AX56">
            <v>713</v>
          </cell>
          <cell r="AY56">
            <v>840</v>
          </cell>
          <cell r="AZ56">
            <v>1324</v>
          </cell>
          <cell r="BA56">
            <v>351.1</v>
          </cell>
          <cell r="BB56">
            <v>439.8</v>
          </cell>
          <cell r="BC56">
            <v>122.13</v>
          </cell>
          <cell r="BD56">
            <v>974.45</v>
          </cell>
          <cell r="BE56">
            <v>51.85</v>
          </cell>
          <cell r="BF56">
            <v>662.93</v>
          </cell>
          <cell r="BG56">
            <v>246.15</v>
          </cell>
          <cell r="BH56">
            <v>337.3</v>
          </cell>
          <cell r="BI56">
            <v>1388</v>
          </cell>
          <cell r="BJ56">
            <v>457.5</v>
          </cell>
          <cell r="BK56">
            <v>120.8</v>
          </cell>
          <cell r="BL56">
            <v>349</v>
          </cell>
          <cell r="BM56">
            <v>218.4</v>
          </cell>
          <cell r="BN56">
            <v>1975</v>
          </cell>
          <cell r="BO56">
            <v>1001</v>
          </cell>
          <cell r="BP56">
            <v>352</v>
          </cell>
          <cell r="BQ56">
            <v>5005</v>
          </cell>
          <cell r="BR56">
            <v>1067</v>
          </cell>
          <cell r="BS56">
            <v>251.1</v>
          </cell>
          <cell r="BT56">
            <v>115.4</v>
          </cell>
          <cell r="BU56">
            <v>759.5</v>
          </cell>
          <cell r="BV56">
            <v>1698.5</v>
          </cell>
          <cell r="BW56">
            <v>342.67</v>
          </cell>
          <cell r="BX56">
            <v>1689.62</v>
          </cell>
          <cell r="BY56">
            <v>318.94</v>
          </cell>
          <cell r="BZ56">
            <v>37</v>
          </cell>
          <cell r="CA56">
            <v>555.5</v>
          </cell>
          <cell r="CB56">
            <v>1489</v>
          </cell>
          <cell r="CC56">
            <v>940.93</v>
          </cell>
          <cell r="CD56">
            <v>428.68</v>
          </cell>
          <cell r="CE56">
            <v>552.15</v>
          </cell>
          <cell r="CF56">
            <v>1196</v>
          </cell>
          <cell r="CG56">
            <v>1259</v>
          </cell>
          <cell r="CH56">
            <v>279.3</v>
          </cell>
          <cell r="CI56">
            <v>390.2</v>
          </cell>
          <cell r="CJ56">
            <v>2134.62</v>
          </cell>
          <cell r="CK56">
            <v>1899.5</v>
          </cell>
          <cell r="CL56">
            <v>559.21799999999996</v>
          </cell>
          <cell r="CM56">
            <v>81.5</v>
          </cell>
          <cell r="CN56">
            <v>3.702</v>
          </cell>
          <cell r="CO56">
            <v>3.09</v>
          </cell>
          <cell r="CP56">
            <v>3.1320000000000001</v>
          </cell>
          <cell r="CQ56">
            <v>3.8140000000000001</v>
          </cell>
          <cell r="CR56">
            <v>3.4</v>
          </cell>
          <cell r="CS56">
            <v>3.93</v>
          </cell>
          <cell r="CT56">
            <v>4.0490000000000004</v>
          </cell>
          <cell r="CU56">
            <v>1.264</v>
          </cell>
        </row>
        <row r="57">
          <cell r="B57">
            <v>706.1</v>
          </cell>
          <cell r="C57">
            <v>2235</v>
          </cell>
          <cell r="D57">
            <v>275.10000000000002</v>
          </cell>
          <cell r="E57">
            <v>624.9</v>
          </cell>
          <cell r="F57">
            <v>1845</v>
          </cell>
          <cell r="G57">
            <v>1255</v>
          </cell>
          <cell r="H57">
            <v>2950</v>
          </cell>
          <cell r="I57">
            <v>152.76</v>
          </cell>
          <cell r="J57">
            <v>1093</v>
          </cell>
          <cell r="K57">
            <v>116.2</v>
          </cell>
          <cell r="L57">
            <v>1984</v>
          </cell>
          <cell r="M57">
            <v>3760</v>
          </cell>
          <cell r="N57">
            <v>55.26</v>
          </cell>
          <cell r="O57">
            <v>3433.61</v>
          </cell>
          <cell r="P57">
            <v>534.5</v>
          </cell>
          <cell r="Q57">
            <v>1467</v>
          </cell>
          <cell r="R57">
            <v>321.32</v>
          </cell>
          <cell r="S57">
            <v>404</v>
          </cell>
          <cell r="T57">
            <v>593.34</v>
          </cell>
          <cell r="U57">
            <v>119.2</v>
          </cell>
          <cell r="V57">
            <v>2095.0300000000002</v>
          </cell>
          <cell r="W57">
            <v>2099</v>
          </cell>
          <cell r="X57">
            <v>508.77</v>
          </cell>
          <cell r="Y57">
            <v>1590.03</v>
          </cell>
          <cell r="Z57">
            <v>964.5</v>
          </cell>
          <cell r="AA57">
            <v>2710</v>
          </cell>
          <cell r="AB57">
            <v>1629.26</v>
          </cell>
          <cell r="AC57">
            <v>376.4</v>
          </cell>
          <cell r="AD57">
            <v>438.2</v>
          </cell>
          <cell r="AE57">
            <v>394.5</v>
          </cell>
          <cell r="AF57">
            <v>510</v>
          </cell>
          <cell r="AG57">
            <v>650.5</v>
          </cell>
          <cell r="AH57">
            <v>479.37</v>
          </cell>
          <cell r="AI57">
            <v>564.5</v>
          </cell>
          <cell r="AJ57">
            <v>636.5</v>
          </cell>
          <cell r="AK57">
            <v>79.599999999999994</v>
          </cell>
          <cell r="AL57">
            <v>668.29</v>
          </cell>
          <cell r="AM57">
            <v>695.5</v>
          </cell>
          <cell r="AN57">
            <v>2614</v>
          </cell>
          <cell r="AO57">
            <v>1140</v>
          </cell>
          <cell r="AP57">
            <v>213.85</v>
          </cell>
          <cell r="AQ57">
            <v>464.22</v>
          </cell>
          <cell r="AR57">
            <v>1620.85</v>
          </cell>
          <cell r="AS57">
            <v>286.89999999999998</v>
          </cell>
          <cell r="AT57">
            <v>1019</v>
          </cell>
          <cell r="AU57">
            <v>689</v>
          </cell>
          <cell r="AV57">
            <v>511.71</v>
          </cell>
          <cell r="AW57">
            <v>91.1</v>
          </cell>
          <cell r="AX57">
            <v>707.5</v>
          </cell>
          <cell r="AY57">
            <v>867</v>
          </cell>
          <cell r="AZ57">
            <v>1353</v>
          </cell>
          <cell r="BA57">
            <v>349.1</v>
          </cell>
          <cell r="BB57">
            <v>456.4</v>
          </cell>
          <cell r="BC57">
            <v>124.14</v>
          </cell>
          <cell r="BD57">
            <v>988.15</v>
          </cell>
          <cell r="BE57">
            <v>52.3</v>
          </cell>
          <cell r="BF57">
            <v>667.93</v>
          </cell>
          <cell r="BG57">
            <v>249.25</v>
          </cell>
          <cell r="BH57">
            <v>336.2</v>
          </cell>
          <cell r="BI57">
            <v>1355</v>
          </cell>
          <cell r="BJ57">
            <v>463</v>
          </cell>
          <cell r="BK57">
            <v>122.6</v>
          </cell>
          <cell r="BL57">
            <v>344.1</v>
          </cell>
          <cell r="BM57">
            <v>216.7</v>
          </cell>
          <cell r="BN57">
            <v>1978</v>
          </cell>
          <cell r="BO57">
            <v>998.5</v>
          </cell>
          <cell r="BP57">
            <v>355.94</v>
          </cell>
          <cell r="BQ57">
            <v>5105</v>
          </cell>
          <cell r="BR57">
            <v>1068</v>
          </cell>
          <cell r="BS57">
            <v>254</v>
          </cell>
          <cell r="BT57">
            <v>121.9</v>
          </cell>
          <cell r="BU57">
            <v>770</v>
          </cell>
          <cell r="BV57">
            <v>1763.43</v>
          </cell>
          <cell r="BW57">
            <v>349.39</v>
          </cell>
          <cell r="BX57">
            <v>1712.52</v>
          </cell>
          <cell r="BY57">
            <v>320.37</v>
          </cell>
          <cell r="BZ57">
            <v>37.5</v>
          </cell>
          <cell r="CA57">
            <v>558</v>
          </cell>
          <cell r="CB57">
            <v>1494</v>
          </cell>
          <cell r="CC57">
            <v>932.13</v>
          </cell>
          <cell r="CD57">
            <v>436.72</v>
          </cell>
          <cell r="CE57">
            <v>551.26</v>
          </cell>
          <cell r="CF57">
            <v>1197</v>
          </cell>
          <cell r="CG57">
            <v>1240</v>
          </cell>
          <cell r="CH57">
            <v>282.3</v>
          </cell>
          <cell r="CI57">
            <v>391</v>
          </cell>
          <cell r="CJ57">
            <v>2106.808</v>
          </cell>
          <cell r="CK57">
            <v>1927</v>
          </cell>
          <cell r="CL57">
            <v>595.11300000000006</v>
          </cell>
          <cell r="CM57">
            <v>82.07</v>
          </cell>
          <cell r="CN57">
            <v>3.7229999999999999</v>
          </cell>
          <cell r="CO57">
            <v>3.17</v>
          </cell>
          <cell r="CP57">
            <v>3.1480000000000001</v>
          </cell>
          <cell r="CQ57">
            <v>3.8029999999999999</v>
          </cell>
          <cell r="CR57">
            <v>3.41</v>
          </cell>
          <cell r="CS57">
            <v>4.04</v>
          </cell>
          <cell r="CT57">
            <v>4.0650000000000004</v>
          </cell>
          <cell r="CU57">
            <v>1.2669999999999999</v>
          </cell>
        </row>
        <row r="58">
          <cell r="B58">
            <v>694.6</v>
          </cell>
          <cell r="C58">
            <v>2234.5</v>
          </cell>
          <cell r="D58">
            <v>277.2</v>
          </cell>
          <cell r="E58">
            <v>623.70000000000005</v>
          </cell>
          <cell r="F58">
            <v>1839.5</v>
          </cell>
          <cell r="G58">
            <v>1250</v>
          </cell>
          <cell r="H58">
            <v>2933</v>
          </cell>
          <cell r="I58">
            <v>153.53</v>
          </cell>
          <cell r="J58">
            <v>1089</v>
          </cell>
          <cell r="K58">
            <v>115.7</v>
          </cell>
          <cell r="L58">
            <v>1974</v>
          </cell>
          <cell r="M58">
            <v>3701</v>
          </cell>
          <cell r="N58">
            <v>56.54</v>
          </cell>
          <cell r="O58">
            <v>3444.36</v>
          </cell>
          <cell r="P58">
            <v>545.5</v>
          </cell>
          <cell r="Q58">
            <v>1454</v>
          </cell>
          <cell r="R58">
            <v>317.54000000000002</v>
          </cell>
          <cell r="S58">
            <v>405.5</v>
          </cell>
          <cell r="T58">
            <v>591.53</v>
          </cell>
          <cell r="U58">
            <v>122.4</v>
          </cell>
          <cell r="V58">
            <v>2050.75</v>
          </cell>
          <cell r="W58">
            <v>2101</v>
          </cell>
          <cell r="X58">
            <v>511.28</v>
          </cell>
          <cell r="Y58">
            <v>1581.31</v>
          </cell>
          <cell r="Z58">
            <v>962</v>
          </cell>
          <cell r="AA58">
            <v>2678.5</v>
          </cell>
          <cell r="AB58">
            <v>1622.48</v>
          </cell>
          <cell r="AC58">
            <v>376</v>
          </cell>
          <cell r="AD58">
            <v>436.85</v>
          </cell>
          <cell r="AE58">
            <v>394.2</v>
          </cell>
          <cell r="AF58">
            <v>509.5</v>
          </cell>
          <cell r="AG58">
            <v>653</v>
          </cell>
          <cell r="AH58">
            <v>471.79</v>
          </cell>
          <cell r="AI58">
            <v>569.5</v>
          </cell>
          <cell r="AJ58">
            <v>628.5</v>
          </cell>
          <cell r="AK58">
            <v>78.900000000000006</v>
          </cell>
          <cell r="AL58">
            <v>671.98</v>
          </cell>
          <cell r="AM58">
            <v>677.5</v>
          </cell>
          <cell r="AN58">
            <v>2615</v>
          </cell>
          <cell r="AO58">
            <v>1137</v>
          </cell>
          <cell r="AP58">
            <v>220.52</v>
          </cell>
          <cell r="AQ58">
            <v>467.3</v>
          </cell>
          <cell r="AR58">
            <v>1630.85</v>
          </cell>
          <cell r="AS58">
            <v>289</v>
          </cell>
          <cell r="AT58">
            <v>1028</v>
          </cell>
          <cell r="AU58">
            <v>685</v>
          </cell>
          <cell r="AV58">
            <v>514.80999999999995</v>
          </cell>
          <cell r="AW58">
            <v>91.3</v>
          </cell>
          <cell r="AX58">
            <v>708</v>
          </cell>
          <cell r="AY58">
            <v>842</v>
          </cell>
          <cell r="AZ58">
            <v>1378</v>
          </cell>
          <cell r="BA58">
            <v>353.7</v>
          </cell>
          <cell r="BB58">
            <v>454.8</v>
          </cell>
          <cell r="BC58">
            <v>122.43</v>
          </cell>
          <cell r="BD58">
            <v>1003.88</v>
          </cell>
          <cell r="BE58">
            <v>51.15</v>
          </cell>
          <cell r="BF58">
            <v>668.43</v>
          </cell>
          <cell r="BG58">
            <v>249.35</v>
          </cell>
          <cell r="BH58">
            <v>335.7</v>
          </cell>
          <cell r="BI58">
            <v>1338</v>
          </cell>
          <cell r="BJ58">
            <v>459.8</v>
          </cell>
          <cell r="BK58">
            <v>123.1</v>
          </cell>
          <cell r="BL58">
            <v>343.5</v>
          </cell>
          <cell r="BM58">
            <v>223.7</v>
          </cell>
          <cell r="BN58">
            <v>2020</v>
          </cell>
          <cell r="BO58">
            <v>994</v>
          </cell>
          <cell r="BP58">
            <v>365.65</v>
          </cell>
          <cell r="BQ58">
            <v>4976</v>
          </cell>
          <cell r="BR58">
            <v>1065</v>
          </cell>
          <cell r="BS58">
            <v>256</v>
          </cell>
          <cell r="BT58">
            <v>124.5</v>
          </cell>
          <cell r="BU58">
            <v>773</v>
          </cell>
          <cell r="BV58">
            <v>1768.82</v>
          </cell>
          <cell r="BW58">
            <v>350.31</v>
          </cell>
          <cell r="BX58">
            <v>1697.59</v>
          </cell>
          <cell r="BY58">
            <v>315.97000000000003</v>
          </cell>
          <cell r="BZ58">
            <v>37.5</v>
          </cell>
          <cell r="CA58">
            <v>560</v>
          </cell>
          <cell r="CB58">
            <v>1510</v>
          </cell>
          <cell r="CC58">
            <v>952.84</v>
          </cell>
          <cell r="CD58">
            <v>436.92</v>
          </cell>
          <cell r="CE58">
            <v>553.91999999999996</v>
          </cell>
          <cell r="CF58">
            <v>1199</v>
          </cell>
          <cell r="CG58">
            <v>1243</v>
          </cell>
          <cell r="CH58">
            <v>283.5</v>
          </cell>
          <cell r="CI58">
            <v>390.3</v>
          </cell>
          <cell r="CJ58">
            <v>2088.0419999999999</v>
          </cell>
          <cell r="CK58">
            <v>1921.5</v>
          </cell>
          <cell r="CL58">
            <v>572.63800000000003</v>
          </cell>
          <cell r="CM58">
            <v>82.1</v>
          </cell>
          <cell r="CN58">
            <v>3.7290000000000001</v>
          </cell>
          <cell r="CO58">
            <v>3.17</v>
          </cell>
          <cell r="CP58">
            <v>3.177</v>
          </cell>
          <cell r="CQ58">
            <v>3.8620000000000001</v>
          </cell>
          <cell r="CR58">
            <v>3.44</v>
          </cell>
          <cell r="CS58">
            <v>4.04</v>
          </cell>
          <cell r="CT58">
            <v>4.133</v>
          </cell>
          <cell r="CU58">
            <v>1.278</v>
          </cell>
        </row>
        <row r="59">
          <cell r="B59">
            <v>684</v>
          </cell>
          <cell r="C59">
            <v>2233.5</v>
          </cell>
          <cell r="D59">
            <v>281.2</v>
          </cell>
          <cell r="E59">
            <v>619.9</v>
          </cell>
          <cell r="F59">
            <v>1841</v>
          </cell>
          <cell r="G59">
            <v>1243</v>
          </cell>
          <cell r="H59">
            <v>2922</v>
          </cell>
          <cell r="I59">
            <v>155.38</v>
          </cell>
          <cell r="J59">
            <v>1090</v>
          </cell>
          <cell r="K59">
            <v>116.8</v>
          </cell>
          <cell r="L59">
            <v>1958</v>
          </cell>
          <cell r="M59">
            <v>3708.5</v>
          </cell>
          <cell r="N59">
            <v>58.47</v>
          </cell>
          <cell r="O59">
            <v>3431.66</v>
          </cell>
          <cell r="P59">
            <v>552.5</v>
          </cell>
          <cell r="Q59">
            <v>1449</v>
          </cell>
          <cell r="R59">
            <v>325.02</v>
          </cell>
          <cell r="S59">
            <v>425.7</v>
          </cell>
          <cell r="T59">
            <v>587.02</v>
          </cell>
          <cell r="U59">
            <v>123.3</v>
          </cell>
          <cell r="V59">
            <v>2048.89</v>
          </cell>
          <cell r="W59">
            <v>2078</v>
          </cell>
          <cell r="X59">
            <v>510.28</v>
          </cell>
          <cell r="Y59">
            <v>1590.48</v>
          </cell>
          <cell r="Z59">
            <v>955.5</v>
          </cell>
          <cell r="AA59">
            <v>2708</v>
          </cell>
          <cell r="AB59">
            <v>1631.52</v>
          </cell>
          <cell r="AC59">
            <v>378.9</v>
          </cell>
          <cell r="AD59">
            <v>435.45</v>
          </cell>
          <cell r="AE59">
            <v>395.9</v>
          </cell>
          <cell r="AF59">
            <v>507.5</v>
          </cell>
          <cell r="AG59">
            <v>668</v>
          </cell>
          <cell r="AH59">
            <v>475.58</v>
          </cell>
          <cell r="AI59">
            <v>598</v>
          </cell>
          <cell r="AJ59">
            <v>630</v>
          </cell>
          <cell r="AK59">
            <v>80.099999999999994</v>
          </cell>
          <cell r="AL59">
            <v>676.58</v>
          </cell>
          <cell r="AM59">
            <v>677</v>
          </cell>
          <cell r="AN59">
            <v>2600</v>
          </cell>
          <cell r="AO59">
            <v>1124</v>
          </cell>
          <cell r="AP59">
            <v>217.24</v>
          </cell>
          <cell r="AQ59">
            <v>468.18</v>
          </cell>
          <cell r="AR59">
            <v>1675.85</v>
          </cell>
          <cell r="AS59">
            <v>290</v>
          </cell>
          <cell r="AT59">
            <v>1033</v>
          </cell>
          <cell r="AU59">
            <v>686</v>
          </cell>
          <cell r="AV59">
            <v>517.91</v>
          </cell>
          <cell r="AW59">
            <v>93.05</v>
          </cell>
          <cell r="AX59">
            <v>717.5</v>
          </cell>
          <cell r="AY59">
            <v>846</v>
          </cell>
          <cell r="AZ59">
            <v>1410</v>
          </cell>
          <cell r="BA59">
            <v>358.1</v>
          </cell>
          <cell r="BB59">
            <v>456</v>
          </cell>
          <cell r="BC59">
            <v>124.04</v>
          </cell>
          <cell r="BD59">
            <v>1004.9</v>
          </cell>
          <cell r="BE59">
            <v>51.85</v>
          </cell>
          <cell r="BF59">
            <v>674.44</v>
          </cell>
          <cell r="BG59">
            <v>249.05</v>
          </cell>
          <cell r="BH59">
            <v>332.7</v>
          </cell>
          <cell r="BI59">
            <v>1360</v>
          </cell>
          <cell r="BJ59">
            <v>463.9</v>
          </cell>
          <cell r="BK59">
            <v>125.7</v>
          </cell>
          <cell r="BL59">
            <v>341.9</v>
          </cell>
          <cell r="BM59">
            <v>221</v>
          </cell>
          <cell r="BN59">
            <v>2007</v>
          </cell>
          <cell r="BO59">
            <v>998</v>
          </cell>
          <cell r="BP59">
            <v>372.35</v>
          </cell>
          <cell r="BQ59">
            <v>4984</v>
          </cell>
          <cell r="BR59">
            <v>1061</v>
          </cell>
          <cell r="BS59">
            <v>256.3</v>
          </cell>
          <cell r="BT59">
            <v>126.9</v>
          </cell>
          <cell r="BU59">
            <v>800</v>
          </cell>
          <cell r="BV59">
            <v>1762.95</v>
          </cell>
          <cell r="BW59">
            <v>355.19</v>
          </cell>
          <cell r="BX59">
            <v>1728.45</v>
          </cell>
          <cell r="BY59">
            <v>316.93</v>
          </cell>
          <cell r="BZ59">
            <v>39.299999999999997</v>
          </cell>
          <cell r="CA59">
            <v>558</v>
          </cell>
          <cell r="CB59">
            <v>1517</v>
          </cell>
          <cell r="CC59">
            <v>956.99</v>
          </cell>
          <cell r="CD59">
            <v>442.75</v>
          </cell>
          <cell r="CE59">
            <v>559.25</v>
          </cell>
          <cell r="CF59">
            <v>1195</v>
          </cell>
          <cell r="CG59">
            <v>1238</v>
          </cell>
          <cell r="CH59">
            <v>281.3</v>
          </cell>
          <cell r="CI59">
            <v>389</v>
          </cell>
          <cell r="CJ59">
            <v>2063.1550000000002</v>
          </cell>
          <cell r="CK59">
            <v>1920</v>
          </cell>
          <cell r="CL59">
            <v>575.56399999999996</v>
          </cell>
          <cell r="CM59">
            <v>81.260000000000005</v>
          </cell>
          <cell r="CN59">
            <v>3.7029999999999998</v>
          </cell>
          <cell r="CO59">
            <v>3.17</v>
          </cell>
          <cell r="CP59">
            <v>3.1680000000000001</v>
          </cell>
          <cell r="CQ59">
            <v>3.8849999999999998</v>
          </cell>
          <cell r="CR59">
            <v>3.43</v>
          </cell>
          <cell r="CS59">
            <v>4.04</v>
          </cell>
          <cell r="CT59">
            <v>4.0960000000000001</v>
          </cell>
          <cell r="CU59">
            <v>1.302</v>
          </cell>
        </row>
        <row r="60">
          <cell r="B60">
            <v>681</v>
          </cell>
          <cell r="C60">
            <v>2216</v>
          </cell>
          <cell r="D60">
            <v>281.3</v>
          </cell>
          <cell r="E60">
            <v>619.29999999999995</v>
          </cell>
          <cell r="F60">
            <v>1830</v>
          </cell>
          <cell r="G60">
            <v>1248</v>
          </cell>
          <cell r="H60">
            <v>2917.5</v>
          </cell>
          <cell r="I60">
            <v>154.35</v>
          </cell>
          <cell r="J60">
            <v>1095</v>
          </cell>
          <cell r="K60">
            <v>117.5</v>
          </cell>
          <cell r="L60">
            <v>1947</v>
          </cell>
          <cell r="M60">
            <v>3657</v>
          </cell>
          <cell r="N60">
            <v>57.57</v>
          </cell>
          <cell r="O60">
            <v>3451.2</v>
          </cell>
          <cell r="P60">
            <v>537.5</v>
          </cell>
          <cell r="Q60">
            <v>1466</v>
          </cell>
          <cell r="R60">
            <v>322.02</v>
          </cell>
          <cell r="S60">
            <v>427.3</v>
          </cell>
          <cell r="T60">
            <v>590.17999999999995</v>
          </cell>
          <cell r="U60">
            <v>124.7</v>
          </cell>
          <cell r="V60">
            <v>2018.59</v>
          </cell>
          <cell r="W60">
            <v>2059</v>
          </cell>
          <cell r="X60">
            <v>505.74</v>
          </cell>
          <cell r="Y60">
            <v>1587.73</v>
          </cell>
          <cell r="Z60">
            <v>954.5</v>
          </cell>
          <cell r="AA60">
            <v>2664</v>
          </cell>
          <cell r="AB60">
            <v>1610.9</v>
          </cell>
          <cell r="AC60">
            <v>375</v>
          </cell>
          <cell r="AD60">
            <v>435.4</v>
          </cell>
          <cell r="AE60">
            <v>390.7</v>
          </cell>
          <cell r="AF60">
            <v>504.5</v>
          </cell>
          <cell r="AG60">
            <v>659.5</v>
          </cell>
          <cell r="AH60">
            <v>478.53</v>
          </cell>
          <cell r="AI60">
            <v>584</v>
          </cell>
          <cell r="AJ60">
            <v>625</v>
          </cell>
          <cell r="AK60">
            <v>79.75</v>
          </cell>
          <cell r="AL60">
            <v>670.59</v>
          </cell>
          <cell r="AM60">
            <v>676.5</v>
          </cell>
          <cell r="AN60">
            <v>2592</v>
          </cell>
          <cell r="AO60">
            <v>1118</v>
          </cell>
          <cell r="AP60">
            <v>218.98</v>
          </cell>
          <cell r="AQ60">
            <v>468.18</v>
          </cell>
          <cell r="AR60">
            <v>1619.86</v>
          </cell>
          <cell r="AS60">
            <v>294.7</v>
          </cell>
          <cell r="AT60">
            <v>1001</v>
          </cell>
          <cell r="AU60">
            <v>687</v>
          </cell>
          <cell r="AV60">
            <v>514.80999999999995</v>
          </cell>
          <cell r="AW60">
            <v>92.65</v>
          </cell>
          <cell r="AX60">
            <v>721</v>
          </cell>
          <cell r="AY60">
            <v>820</v>
          </cell>
          <cell r="AZ60">
            <v>1400</v>
          </cell>
          <cell r="BA60">
            <v>361.5</v>
          </cell>
          <cell r="BB60">
            <v>462.9</v>
          </cell>
          <cell r="BC60">
            <v>124.94</v>
          </cell>
          <cell r="BD60">
            <v>999.82</v>
          </cell>
          <cell r="BE60">
            <v>52.35</v>
          </cell>
          <cell r="BF60">
            <v>670.93</v>
          </cell>
          <cell r="BG60">
            <v>247.35</v>
          </cell>
          <cell r="BH60">
            <v>332.5</v>
          </cell>
          <cell r="BI60">
            <v>1360</v>
          </cell>
          <cell r="BJ60">
            <v>464.7</v>
          </cell>
          <cell r="BK60">
            <v>122.2</v>
          </cell>
          <cell r="BL60">
            <v>346</v>
          </cell>
          <cell r="BM60">
            <v>220.2</v>
          </cell>
          <cell r="BN60">
            <v>2009</v>
          </cell>
          <cell r="BO60">
            <v>998</v>
          </cell>
          <cell r="BP60">
            <v>369.25</v>
          </cell>
          <cell r="BQ60">
            <v>4878</v>
          </cell>
          <cell r="BR60">
            <v>1057</v>
          </cell>
          <cell r="BS60">
            <v>255.4</v>
          </cell>
          <cell r="BT60">
            <v>124.9</v>
          </cell>
          <cell r="BU60">
            <v>790</v>
          </cell>
          <cell r="BV60">
            <v>1742.5</v>
          </cell>
          <cell r="BW60">
            <v>353.81</v>
          </cell>
          <cell r="BX60">
            <v>1714.51</v>
          </cell>
          <cell r="BY60">
            <v>316.93</v>
          </cell>
          <cell r="BZ60">
            <v>39.049999999999997</v>
          </cell>
          <cell r="CA60">
            <v>557.5</v>
          </cell>
          <cell r="CB60">
            <v>1501</v>
          </cell>
          <cell r="CC60">
            <v>951.29</v>
          </cell>
          <cell r="CD60">
            <v>434.3</v>
          </cell>
          <cell r="CE60">
            <v>557.47</v>
          </cell>
          <cell r="CF60">
            <v>1200</v>
          </cell>
          <cell r="CG60">
            <v>1251</v>
          </cell>
          <cell r="CH60">
            <v>278.60000000000002</v>
          </cell>
          <cell r="CI60">
            <v>385.2</v>
          </cell>
          <cell r="CJ60">
            <v>2113.857</v>
          </cell>
          <cell r="CK60">
            <v>1911</v>
          </cell>
          <cell r="CL60">
            <v>553.60500000000002</v>
          </cell>
          <cell r="CM60">
            <v>79.790000000000006</v>
          </cell>
          <cell r="CN60">
            <v>3.6970000000000001</v>
          </cell>
          <cell r="CO60">
            <v>3.17</v>
          </cell>
          <cell r="CP60">
            <v>3.1520000000000001</v>
          </cell>
          <cell r="CQ60">
            <v>3.8279999999999998</v>
          </cell>
          <cell r="CR60">
            <v>3.41</v>
          </cell>
          <cell r="CS60">
            <v>4.04</v>
          </cell>
          <cell r="CT60">
            <v>4.0590000000000002</v>
          </cell>
          <cell r="CU60">
            <v>1.3049999999999999</v>
          </cell>
        </row>
        <row r="61">
          <cell r="B61">
            <v>683.5</v>
          </cell>
          <cell r="C61">
            <v>2232</v>
          </cell>
          <cell r="D61">
            <v>285.60000000000002</v>
          </cell>
          <cell r="E61">
            <v>622.4</v>
          </cell>
          <cell r="F61">
            <v>1856.5</v>
          </cell>
          <cell r="G61">
            <v>1239</v>
          </cell>
          <cell r="H61">
            <v>2911</v>
          </cell>
          <cell r="I61">
            <v>153.02000000000001</v>
          </cell>
          <cell r="J61">
            <v>1100</v>
          </cell>
          <cell r="K61">
            <v>117.9</v>
          </cell>
          <cell r="L61">
            <v>1956</v>
          </cell>
          <cell r="M61">
            <v>3702</v>
          </cell>
          <cell r="N61">
            <v>57.5</v>
          </cell>
          <cell r="O61">
            <v>3424.81</v>
          </cell>
          <cell r="P61">
            <v>530</v>
          </cell>
          <cell r="Q61">
            <v>1466</v>
          </cell>
          <cell r="R61">
            <v>330.19</v>
          </cell>
          <cell r="S61">
            <v>432.8</v>
          </cell>
          <cell r="T61">
            <v>587.02</v>
          </cell>
          <cell r="U61">
            <v>126.4</v>
          </cell>
          <cell r="V61">
            <v>2037.23</v>
          </cell>
          <cell r="W61">
            <v>2055</v>
          </cell>
          <cell r="X61">
            <v>500.61</v>
          </cell>
          <cell r="Y61">
            <v>1605.61</v>
          </cell>
          <cell r="Z61">
            <v>957</v>
          </cell>
          <cell r="AA61">
            <v>2680</v>
          </cell>
          <cell r="AB61">
            <v>1620.93</v>
          </cell>
          <cell r="AC61">
            <v>376.5</v>
          </cell>
          <cell r="AD61">
            <v>437</v>
          </cell>
          <cell r="AE61">
            <v>395.1</v>
          </cell>
          <cell r="AF61">
            <v>506.5</v>
          </cell>
          <cell r="AG61">
            <v>659</v>
          </cell>
          <cell r="AH61">
            <v>486.95</v>
          </cell>
          <cell r="AI61">
            <v>586</v>
          </cell>
          <cell r="AJ61">
            <v>628</v>
          </cell>
          <cell r="AK61">
            <v>82.35</v>
          </cell>
          <cell r="AL61">
            <v>675.66</v>
          </cell>
          <cell r="AM61">
            <v>679.5</v>
          </cell>
          <cell r="AN61">
            <v>2591</v>
          </cell>
          <cell r="AO61">
            <v>1116</v>
          </cell>
          <cell r="AP61">
            <v>222.47</v>
          </cell>
          <cell r="AQ61">
            <v>469.51</v>
          </cell>
          <cell r="AR61">
            <v>1641.85</v>
          </cell>
          <cell r="AS61">
            <v>295.39999999999998</v>
          </cell>
          <cell r="AT61">
            <v>1021</v>
          </cell>
          <cell r="AU61">
            <v>694.5</v>
          </cell>
          <cell r="AV61">
            <v>512.22</v>
          </cell>
          <cell r="AW61">
            <v>95.7</v>
          </cell>
          <cell r="AX61">
            <v>726</v>
          </cell>
          <cell r="AY61">
            <v>826</v>
          </cell>
          <cell r="AZ61">
            <v>1421</v>
          </cell>
          <cell r="BA61">
            <v>362.1</v>
          </cell>
          <cell r="BB61">
            <v>476.5</v>
          </cell>
          <cell r="BC61">
            <v>125.54</v>
          </cell>
          <cell r="BD61">
            <v>1007.43</v>
          </cell>
          <cell r="BE61">
            <v>53.25</v>
          </cell>
          <cell r="BF61">
            <v>673.44</v>
          </cell>
          <cell r="BG61">
            <v>247.55</v>
          </cell>
          <cell r="BH61">
            <v>333.6</v>
          </cell>
          <cell r="BI61">
            <v>1374</v>
          </cell>
          <cell r="BJ61">
            <v>469.1</v>
          </cell>
          <cell r="BK61">
            <v>124</v>
          </cell>
          <cell r="BL61">
            <v>343</v>
          </cell>
          <cell r="BM61">
            <v>223</v>
          </cell>
          <cell r="BN61">
            <v>2034</v>
          </cell>
          <cell r="BO61">
            <v>998.5</v>
          </cell>
          <cell r="BP61">
            <v>379.55</v>
          </cell>
          <cell r="BQ61">
            <v>5000</v>
          </cell>
          <cell r="BR61">
            <v>1070</v>
          </cell>
          <cell r="BS61">
            <v>254.8</v>
          </cell>
          <cell r="BT61">
            <v>127</v>
          </cell>
          <cell r="BU61">
            <v>805.5</v>
          </cell>
          <cell r="BV61">
            <v>1733.22</v>
          </cell>
          <cell r="BW61">
            <v>350.4</v>
          </cell>
          <cell r="BX61">
            <v>1730.44</v>
          </cell>
          <cell r="BY61">
            <v>316.83</v>
          </cell>
          <cell r="BZ61">
            <v>39.9</v>
          </cell>
          <cell r="CA61">
            <v>554.5</v>
          </cell>
          <cell r="CB61">
            <v>1501</v>
          </cell>
          <cell r="CC61">
            <v>943.52</v>
          </cell>
          <cell r="CD61">
            <v>441.64</v>
          </cell>
          <cell r="CE61">
            <v>557.47</v>
          </cell>
          <cell r="CF61">
            <v>1196</v>
          </cell>
          <cell r="CG61">
            <v>1240</v>
          </cell>
          <cell r="CH61">
            <v>269.2</v>
          </cell>
          <cell r="CI61">
            <v>385</v>
          </cell>
          <cell r="CJ61">
            <v>2146.3130000000001</v>
          </cell>
          <cell r="CK61">
            <v>1936.5</v>
          </cell>
          <cell r="CL61">
            <v>550.57399999999996</v>
          </cell>
          <cell r="CM61">
            <v>81.75</v>
          </cell>
          <cell r="CN61">
            <v>3.653</v>
          </cell>
          <cell r="CO61">
            <v>3.17</v>
          </cell>
          <cell r="CP61">
            <v>3.1419999999999999</v>
          </cell>
          <cell r="CQ61">
            <v>3.8660000000000001</v>
          </cell>
          <cell r="CR61">
            <v>3.39</v>
          </cell>
          <cell r="CS61">
            <v>4.04</v>
          </cell>
          <cell r="CT61">
            <v>4.0209999999999999</v>
          </cell>
          <cell r="CU61">
            <v>1.306</v>
          </cell>
        </row>
        <row r="62">
          <cell r="B62">
            <v>692.8</v>
          </cell>
          <cell r="C62">
            <v>2234</v>
          </cell>
          <cell r="D62">
            <v>288</v>
          </cell>
          <cell r="E62">
            <v>630.70000000000005</v>
          </cell>
          <cell r="F62">
            <v>1878.5</v>
          </cell>
          <cell r="G62">
            <v>1224.5</v>
          </cell>
          <cell r="H62">
            <v>2895.5</v>
          </cell>
          <cell r="I62">
            <v>151.69</v>
          </cell>
          <cell r="J62">
            <v>1092</v>
          </cell>
          <cell r="K62">
            <v>118.6</v>
          </cell>
          <cell r="L62">
            <v>1943</v>
          </cell>
          <cell r="M62">
            <v>3767</v>
          </cell>
          <cell r="N62">
            <v>57.37</v>
          </cell>
          <cell r="O62">
            <v>3401.36</v>
          </cell>
          <cell r="P62">
            <v>533</v>
          </cell>
          <cell r="Q62">
            <v>1440</v>
          </cell>
          <cell r="R62">
            <v>331.99</v>
          </cell>
          <cell r="S62">
            <v>435.5</v>
          </cell>
          <cell r="T62">
            <v>586.57000000000005</v>
          </cell>
          <cell r="U62">
            <v>124.7</v>
          </cell>
          <cell r="V62">
            <v>2069.39</v>
          </cell>
          <cell r="W62">
            <v>2032</v>
          </cell>
          <cell r="X62">
            <v>507.25</v>
          </cell>
          <cell r="Y62">
            <v>1636.33</v>
          </cell>
          <cell r="Z62">
            <v>956.5</v>
          </cell>
          <cell r="AA62">
            <v>2727.5</v>
          </cell>
          <cell r="AB62">
            <v>1685.12</v>
          </cell>
          <cell r="AC62">
            <v>376.1</v>
          </cell>
          <cell r="AD62">
            <v>434.75</v>
          </cell>
          <cell r="AE62">
            <v>400</v>
          </cell>
          <cell r="AF62">
            <v>506.5</v>
          </cell>
          <cell r="AG62">
            <v>645</v>
          </cell>
          <cell r="AH62">
            <v>489.48</v>
          </cell>
          <cell r="AI62">
            <v>588.5</v>
          </cell>
          <cell r="AJ62">
            <v>628</v>
          </cell>
          <cell r="AK62">
            <v>83.35</v>
          </cell>
          <cell r="AL62">
            <v>677.04</v>
          </cell>
          <cell r="AM62">
            <v>671</v>
          </cell>
          <cell r="AN62">
            <v>2596</v>
          </cell>
          <cell r="AO62">
            <v>1116</v>
          </cell>
          <cell r="AP62">
            <v>213.85</v>
          </cell>
          <cell r="AQ62">
            <v>468.62</v>
          </cell>
          <cell r="AR62">
            <v>1648.85</v>
          </cell>
          <cell r="AS62">
            <v>296.10000000000002</v>
          </cell>
          <cell r="AT62">
            <v>1030</v>
          </cell>
          <cell r="AU62">
            <v>706</v>
          </cell>
          <cell r="AV62">
            <v>519.98</v>
          </cell>
          <cell r="AW62">
            <v>99.1</v>
          </cell>
          <cell r="AX62">
            <v>728.5</v>
          </cell>
          <cell r="AY62">
            <v>854</v>
          </cell>
          <cell r="AZ62">
            <v>1432</v>
          </cell>
          <cell r="BA62">
            <v>353.9</v>
          </cell>
          <cell r="BB62">
            <v>482</v>
          </cell>
          <cell r="BC62">
            <v>125.74</v>
          </cell>
          <cell r="BD62">
            <v>1013.53</v>
          </cell>
          <cell r="BE62">
            <v>53.8</v>
          </cell>
          <cell r="BF62">
            <v>669.93</v>
          </cell>
          <cell r="BG62">
            <v>248.75</v>
          </cell>
          <cell r="BH62">
            <v>332</v>
          </cell>
          <cell r="BI62">
            <v>1382</v>
          </cell>
          <cell r="BJ62">
            <v>468.1</v>
          </cell>
          <cell r="BK62">
            <v>124.2</v>
          </cell>
          <cell r="BL62">
            <v>346.9</v>
          </cell>
          <cell r="BM62">
            <v>228.4</v>
          </cell>
          <cell r="BN62">
            <v>2069</v>
          </cell>
          <cell r="BO62">
            <v>997</v>
          </cell>
          <cell r="BP62">
            <v>376.95</v>
          </cell>
          <cell r="BQ62">
            <v>5010</v>
          </cell>
          <cell r="BR62">
            <v>1075</v>
          </cell>
          <cell r="BS62">
            <v>255.4</v>
          </cell>
          <cell r="BT62">
            <v>125.7</v>
          </cell>
          <cell r="BU62">
            <v>802</v>
          </cell>
          <cell r="BV62">
            <v>1759.67</v>
          </cell>
          <cell r="BW62">
            <v>350.77</v>
          </cell>
          <cell r="BX62">
            <v>1753.34</v>
          </cell>
          <cell r="BY62">
            <v>314.54000000000002</v>
          </cell>
          <cell r="BZ62">
            <v>40.25</v>
          </cell>
          <cell r="CA62">
            <v>556</v>
          </cell>
          <cell r="CB62">
            <v>1504</v>
          </cell>
          <cell r="CC62">
            <v>952.33</v>
          </cell>
          <cell r="CD62">
            <v>447.27</v>
          </cell>
          <cell r="CE62">
            <v>559.69000000000005</v>
          </cell>
          <cell r="CF62">
            <v>1209</v>
          </cell>
          <cell r="CG62">
            <v>1253</v>
          </cell>
          <cell r="CH62">
            <v>255.9</v>
          </cell>
          <cell r="CI62">
            <v>387.5</v>
          </cell>
          <cell r="CJ62">
            <v>2123.625</v>
          </cell>
          <cell r="CK62">
            <v>1957.5</v>
          </cell>
          <cell r="CL62">
            <v>543.89</v>
          </cell>
          <cell r="CM62">
            <v>82.93</v>
          </cell>
          <cell r="CN62">
            <v>3.6419999999999999</v>
          </cell>
          <cell r="CO62">
            <v>3.13</v>
          </cell>
          <cell r="CP62">
            <v>3.1110000000000002</v>
          </cell>
          <cell r="CQ62">
            <v>3.83</v>
          </cell>
          <cell r="CR62">
            <v>3.37</v>
          </cell>
          <cell r="CS62">
            <v>3.97</v>
          </cell>
          <cell r="CT62">
            <v>4</v>
          </cell>
          <cell r="CU62">
            <v>1.306</v>
          </cell>
        </row>
        <row r="63">
          <cell r="B63">
            <v>681</v>
          </cell>
          <cell r="C63">
            <v>2263.5</v>
          </cell>
          <cell r="D63">
            <v>288.7</v>
          </cell>
          <cell r="E63">
            <v>633</v>
          </cell>
          <cell r="F63">
            <v>1871</v>
          </cell>
          <cell r="G63">
            <v>1272</v>
          </cell>
          <cell r="H63">
            <v>2910.5</v>
          </cell>
          <cell r="I63">
            <v>150.66</v>
          </cell>
          <cell r="J63">
            <v>1088</v>
          </cell>
          <cell r="K63">
            <v>118.4</v>
          </cell>
          <cell r="L63">
            <v>1944</v>
          </cell>
          <cell r="M63">
            <v>3729.5</v>
          </cell>
          <cell r="N63">
            <v>55.55</v>
          </cell>
          <cell r="O63">
            <v>3436.54</v>
          </cell>
          <cell r="P63">
            <v>534.5</v>
          </cell>
          <cell r="Q63">
            <v>1455</v>
          </cell>
          <cell r="R63">
            <v>325.99</v>
          </cell>
          <cell r="S63">
            <v>420</v>
          </cell>
          <cell r="T63">
            <v>585.66999999999996</v>
          </cell>
          <cell r="U63">
            <v>123.7</v>
          </cell>
          <cell r="V63">
            <v>2056.81</v>
          </cell>
          <cell r="W63">
            <v>2048</v>
          </cell>
          <cell r="X63">
            <v>505.24</v>
          </cell>
          <cell r="Y63">
            <v>1624.41</v>
          </cell>
          <cell r="Z63">
            <v>953.5</v>
          </cell>
          <cell r="AA63">
            <v>2733</v>
          </cell>
          <cell r="AB63">
            <v>1659.4</v>
          </cell>
          <cell r="AC63">
            <v>376.5</v>
          </cell>
          <cell r="AD63">
            <v>437.5</v>
          </cell>
          <cell r="AE63">
            <v>399.3</v>
          </cell>
          <cell r="AF63">
            <v>503.5</v>
          </cell>
          <cell r="AG63">
            <v>641.5</v>
          </cell>
          <cell r="AH63">
            <v>495.38</v>
          </cell>
          <cell r="AI63">
            <v>588</v>
          </cell>
          <cell r="AJ63">
            <v>642</v>
          </cell>
          <cell r="AK63">
            <v>82.95</v>
          </cell>
          <cell r="AL63">
            <v>681.19</v>
          </cell>
          <cell r="AM63">
            <v>672</v>
          </cell>
          <cell r="AN63">
            <v>2598</v>
          </cell>
          <cell r="AO63">
            <v>1117</v>
          </cell>
          <cell r="AP63">
            <v>212.2</v>
          </cell>
          <cell r="AQ63">
            <v>469.51</v>
          </cell>
          <cell r="AR63">
            <v>1624.85</v>
          </cell>
          <cell r="AS63">
            <v>298</v>
          </cell>
          <cell r="AT63">
            <v>1013</v>
          </cell>
          <cell r="AU63">
            <v>704</v>
          </cell>
          <cell r="AV63">
            <v>516.88</v>
          </cell>
          <cell r="AW63">
            <v>95.7</v>
          </cell>
          <cell r="AX63">
            <v>730</v>
          </cell>
          <cell r="AY63">
            <v>836.5</v>
          </cell>
          <cell r="AZ63">
            <v>1446</v>
          </cell>
          <cell r="BA63">
            <v>356.1</v>
          </cell>
          <cell r="BB63">
            <v>476.2</v>
          </cell>
          <cell r="BC63">
            <v>125.44</v>
          </cell>
          <cell r="BD63">
            <v>1018.09</v>
          </cell>
          <cell r="BE63">
            <v>54.75</v>
          </cell>
          <cell r="BF63">
            <v>675.94</v>
          </cell>
          <cell r="BG63">
            <v>247.45</v>
          </cell>
          <cell r="BH63">
            <v>332.2</v>
          </cell>
          <cell r="BI63">
            <v>1376</v>
          </cell>
          <cell r="BJ63">
            <v>472</v>
          </cell>
          <cell r="BK63">
            <v>123.5</v>
          </cell>
          <cell r="BL63">
            <v>347</v>
          </cell>
          <cell r="BM63">
            <v>230.1</v>
          </cell>
          <cell r="BN63">
            <v>2069</v>
          </cell>
          <cell r="BO63">
            <v>1003</v>
          </cell>
          <cell r="BP63">
            <v>379.21</v>
          </cell>
          <cell r="BQ63">
            <v>4937</v>
          </cell>
          <cell r="BR63">
            <v>1076</v>
          </cell>
          <cell r="BS63">
            <v>254.7</v>
          </cell>
          <cell r="BT63">
            <v>124.8</v>
          </cell>
          <cell r="BU63">
            <v>823</v>
          </cell>
          <cell r="BV63">
            <v>1725.42</v>
          </cell>
          <cell r="BW63">
            <v>353.99</v>
          </cell>
          <cell r="BX63">
            <v>1746.38</v>
          </cell>
          <cell r="BY63">
            <v>313.58</v>
          </cell>
          <cell r="BZ63">
            <v>40.19</v>
          </cell>
          <cell r="CA63">
            <v>559.5</v>
          </cell>
          <cell r="CB63">
            <v>1519</v>
          </cell>
          <cell r="CC63">
            <v>943.01</v>
          </cell>
          <cell r="CD63">
            <v>450.29</v>
          </cell>
          <cell r="CE63">
            <v>561.47</v>
          </cell>
          <cell r="CF63">
            <v>1215</v>
          </cell>
          <cell r="CG63">
            <v>1262</v>
          </cell>
          <cell r="CH63">
            <v>260.10000000000002</v>
          </cell>
          <cell r="CI63">
            <v>389</v>
          </cell>
          <cell r="CJ63">
            <v>2202.846</v>
          </cell>
          <cell r="CK63">
            <v>1951</v>
          </cell>
          <cell r="CL63">
            <v>508.52600000000001</v>
          </cell>
          <cell r="CM63">
            <v>82.16</v>
          </cell>
          <cell r="CN63">
            <v>3.6760000000000002</v>
          </cell>
          <cell r="CO63">
            <v>3.13</v>
          </cell>
          <cell r="CP63">
            <v>3.117</v>
          </cell>
          <cell r="CQ63">
            <v>3.8460000000000001</v>
          </cell>
          <cell r="CR63">
            <v>3.39</v>
          </cell>
          <cell r="CS63">
            <v>3.97</v>
          </cell>
          <cell r="CT63">
            <v>3.9769999999999999</v>
          </cell>
          <cell r="CU63">
            <v>1.329</v>
          </cell>
        </row>
        <row r="64">
          <cell r="B64">
            <v>680</v>
          </cell>
          <cell r="C64">
            <v>2233.5</v>
          </cell>
          <cell r="D64">
            <v>292.60000000000002</v>
          </cell>
          <cell r="E64">
            <v>635.1</v>
          </cell>
          <cell r="F64">
            <v>1855</v>
          </cell>
          <cell r="G64">
            <v>1286.5</v>
          </cell>
          <cell r="H64">
            <v>2942</v>
          </cell>
          <cell r="I64">
            <v>151.88999999999999</v>
          </cell>
          <cell r="J64">
            <v>1092</v>
          </cell>
          <cell r="K64">
            <v>119.5</v>
          </cell>
          <cell r="L64">
            <v>1945</v>
          </cell>
          <cell r="M64">
            <v>3670</v>
          </cell>
          <cell r="N64">
            <v>60.13</v>
          </cell>
          <cell r="O64">
            <v>3483.46</v>
          </cell>
          <cell r="P64">
            <v>533</v>
          </cell>
          <cell r="Q64">
            <v>1470</v>
          </cell>
          <cell r="R64">
            <v>330.33</v>
          </cell>
          <cell r="S64">
            <v>440</v>
          </cell>
          <cell r="T64">
            <v>577.54999999999995</v>
          </cell>
          <cell r="U64">
            <v>124.1</v>
          </cell>
          <cell r="V64">
            <v>2036.77</v>
          </cell>
          <cell r="W64">
            <v>2031</v>
          </cell>
          <cell r="X64">
            <v>506.25</v>
          </cell>
          <cell r="Y64">
            <v>1623.49</v>
          </cell>
          <cell r="Z64">
            <v>960.5</v>
          </cell>
          <cell r="AA64">
            <v>2664</v>
          </cell>
          <cell r="AB64">
            <v>1688.38</v>
          </cell>
          <cell r="AC64">
            <v>385.7</v>
          </cell>
          <cell r="AD64">
            <v>439.2</v>
          </cell>
          <cell r="AE64">
            <v>401</v>
          </cell>
          <cell r="AF64">
            <v>499.2</v>
          </cell>
          <cell r="AG64">
            <v>644.5</v>
          </cell>
          <cell r="AH64">
            <v>506.33</v>
          </cell>
          <cell r="AI64">
            <v>589</v>
          </cell>
          <cell r="AJ64">
            <v>651.5</v>
          </cell>
          <cell r="AK64">
            <v>82.5</v>
          </cell>
          <cell r="AL64">
            <v>681.65</v>
          </cell>
          <cell r="AM64">
            <v>669.5</v>
          </cell>
          <cell r="AN64">
            <v>2650</v>
          </cell>
          <cell r="AO64">
            <v>1102</v>
          </cell>
          <cell r="AP64">
            <v>213.13</v>
          </cell>
          <cell r="AQ64">
            <v>467.74</v>
          </cell>
          <cell r="AR64">
            <v>1619.86</v>
          </cell>
          <cell r="AS64">
            <v>290.89999999999998</v>
          </cell>
          <cell r="AT64">
            <v>996.5</v>
          </cell>
          <cell r="AU64">
            <v>705.5</v>
          </cell>
          <cell r="AV64">
            <v>528.25</v>
          </cell>
          <cell r="AW64">
            <v>97.15</v>
          </cell>
          <cell r="AX64">
            <v>736.5</v>
          </cell>
          <cell r="AY64">
            <v>827</v>
          </cell>
          <cell r="AZ64">
            <v>1442</v>
          </cell>
          <cell r="BA64">
            <v>356.5</v>
          </cell>
          <cell r="BB64">
            <v>469.9</v>
          </cell>
          <cell r="BC64">
            <v>127.05</v>
          </cell>
          <cell r="BD64">
            <v>1034.33</v>
          </cell>
          <cell r="BE64">
            <v>54.15</v>
          </cell>
          <cell r="BF64">
            <v>675.44</v>
          </cell>
          <cell r="BG64">
            <v>247.95</v>
          </cell>
          <cell r="BH64">
            <v>333.1</v>
          </cell>
          <cell r="BI64">
            <v>1395</v>
          </cell>
          <cell r="BJ64">
            <v>473.8</v>
          </cell>
          <cell r="BK64">
            <v>124.4</v>
          </cell>
          <cell r="BL64">
            <v>347.8</v>
          </cell>
          <cell r="BM64">
            <v>231.5</v>
          </cell>
          <cell r="BN64">
            <v>2076</v>
          </cell>
          <cell r="BO64">
            <v>1000</v>
          </cell>
          <cell r="BP64">
            <v>383.07</v>
          </cell>
          <cell r="BQ64">
            <v>4810</v>
          </cell>
          <cell r="BR64">
            <v>1100</v>
          </cell>
          <cell r="BS64">
            <v>249.9</v>
          </cell>
          <cell r="BT64">
            <v>127.3</v>
          </cell>
          <cell r="BU64">
            <v>830</v>
          </cell>
          <cell r="BV64">
            <v>1770.37</v>
          </cell>
          <cell r="BW64">
            <v>350.31</v>
          </cell>
          <cell r="BX64">
            <v>1739.41</v>
          </cell>
          <cell r="BY64">
            <v>304.79000000000002</v>
          </cell>
          <cell r="BZ64">
            <v>39.590000000000003</v>
          </cell>
          <cell r="CA64">
            <v>559.5</v>
          </cell>
          <cell r="CB64">
            <v>1540</v>
          </cell>
          <cell r="CC64">
            <v>949.74</v>
          </cell>
          <cell r="CD64">
            <v>448.48</v>
          </cell>
          <cell r="CE64">
            <v>564.13</v>
          </cell>
          <cell r="CF64">
            <v>1206</v>
          </cell>
          <cell r="CG64">
            <v>1280</v>
          </cell>
          <cell r="CH64">
            <v>261.60000000000002</v>
          </cell>
          <cell r="CI64">
            <v>387.2</v>
          </cell>
          <cell r="CJ64">
            <v>2287.6179999999999</v>
          </cell>
          <cell r="CK64">
            <v>1945</v>
          </cell>
          <cell r="CL64">
            <v>510.839</v>
          </cell>
          <cell r="CM64">
            <v>80.58</v>
          </cell>
          <cell r="CN64">
            <v>3.6930000000000001</v>
          </cell>
          <cell r="CO64">
            <v>3.13</v>
          </cell>
          <cell r="CP64">
            <v>3.1080000000000001</v>
          </cell>
          <cell r="CQ64">
            <v>3.8650000000000002</v>
          </cell>
          <cell r="CR64">
            <v>3.38</v>
          </cell>
          <cell r="CS64">
            <v>3.97</v>
          </cell>
          <cell r="CT64">
            <v>3.95</v>
          </cell>
          <cell r="CU64">
            <v>1.3340000000000001</v>
          </cell>
        </row>
        <row r="65">
          <cell r="B65">
            <v>678.1</v>
          </cell>
          <cell r="C65">
            <v>2267.5</v>
          </cell>
          <cell r="D65">
            <v>291.39999999999998</v>
          </cell>
          <cell r="E65">
            <v>629.79999999999995</v>
          </cell>
          <cell r="F65">
            <v>1844</v>
          </cell>
          <cell r="G65">
            <v>1294</v>
          </cell>
          <cell r="H65">
            <v>2970</v>
          </cell>
          <cell r="I65">
            <v>151.58000000000001</v>
          </cell>
          <cell r="J65">
            <v>1100</v>
          </cell>
          <cell r="K65">
            <v>118.5</v>
          </cell>
          <cell r="L65">
            <v>1940</v>
          </cell>
          <cell r="M65">
            <v>3730</v>
          </cell>
          <cell r="N65">
            <v>61.1</v>
          </cell>
          <cell r="O65">
            <v>3497.14</v>
          </cell>
          <cell r="P65">
            <v>526.5</v>
          </cell>
          <cell r="Q65">
            <v>1481</v>
          </cell>
          <cell r="R65">
            <v>326.64</v>
          </cell>
          <cell r="S65">
            <v>437.8</v>
          </cell>
          <cell r="T65">
            <v>576.64</v>
          </cell>
          <cell r="U65">
            <v>122.6</v>
          </cell>
          <cell r="V65">
            <v>2052.15</v>
          </cell>
          <cell r="W65">
            <v>2050</v>
          </cell>
          <cell r="X65">
            <v>510.78</v>
          </cell>
          <cell r="Y65">
            <v>1610.2</v>
          </cell>
          <cell r="Z65">
            <v>963.5</v>
          </cell>
          <cell r="AA65">
            <v>2684</v>
          </cell>
          <cell r="AB65">
            <v>1674.49</v>
          </cell>
          <cell r="AC65">
            <v>388.8</v>
          </cell>
          <cell r="AD65">
            <v>436.7</v>
          </cell>
          <cell r="AE65">
            <v>399.3</v>
          </cell>
          <cell r="AF65">
            <v>501.5</v>
          </cell>
          <cell r="AG65">
            <v>640</v>
          </cell>
          <cell r="AH65">
            <v>504.22</v>
          </cell>
          <cell r="AI65">
            <v>588.5</v>
          </cell>
          <cell r="AJ65">
            <v>646.5</v>
          </cell>
          <cell r="AK65">
            <v>81.3</v>
          </cell>
          <cell r="AL65">
            <v>677.5</v>
          </cell>
          <cell r="AM65">
            <v>678</v>
          </cell>
          <cell r="AN65">
            <v>2643</v>
          </cell>
          <cell r="AO65">
            <v>1095</v>
          </cell>
          <cell r="AP65">
            <v>211.49</v>
          </cell>
          <cell r="AQ65">
            <v>469.51</v>
          </cell>
          <cell r="AR65">
            <v>1585.86</v>
          </cell>
          <cell r="AS65">
            <v>289</v>
          </cell>
          <cell r="AT65">
            <v>1000</v>
          </cell>
          <cell r="AU65">
            <v>710</v>
          </cell>
          <cell r="AV65">
            <v>519.46</v>
          </cell>
          <cell r="AW65">
            <v>95.6</v>
          </cell>
          <cell r="AX65">
            <v>734.5</v>
          </cell>
          <cell r="AY65">
            <v>830</v>
          </cell>
          <cell r="AZ65">
            <v>1455</v>
          </cell>
          <cell r="BA65">
            <v>355</v>
          </cell>
          <cell r="BB65">
            <v>472</v>
          </cell>
          <cell r="BC65">
            <v>126.25</v>
          </cell>
          <cell r="BD65">
            <v>1034.33</v>
          </cell>
          <cell r="BE65">
            <v>53.7</v>
          </cell>
          <cell r="BF65">
            <v>672.43</v>
          </cell>
          <cell r="BG65">
            <v>247.15</v>
          </cell>
          <cell r="BH65">
            <v>329.2</v>
          </cell>
          <cell r="BI65">
            <v>1398</v>
          </cell>
          <cell r="BJ65">
            <v>463.1</v>
          </cell>
          <cell r="BK65">
            <v>131</v>
          </cell>
          <cell r="BL65">
            <v>349.1</v>
          </cell>
          <cell r="BM65">
            <v>233</v>
          </cell>
          <cell r="BN65">
            <v>2077</v>
          </cell>
          <cell r="BO65">
            <v>996</v>
          </cell>
          <cell r="BP65">
            <v>382.4</v>
          </cell>
          <cell r="BQ65">
            <v>4854</v>
          </cell>
          <cell r="BR65">
            <v>1127</v>
          </cell>
          <cell r="BS65">
            <v>248.9</v>
          </cell>
          <cell r="BT65">
            <v>124.3</v>
          </cell>
          <cell r="BU65">
            <v>831</v>
          </cell>
          <cell r="BV65">
            <v>1766.97</v>
          </cell>
          <cell r="BW65">
            <v>343.68</v>
          </cell>
          <cell r="BX65">
            <v>1737.41</v>
          </cell>
          <cell r="BY65">
            <v>303.06</v>
          </cell>
          <cell r="BZ65">
            <v>38.86</v>
          </cell>
          <cell r="CA65">
            <v>553</v>
          </cell>
          <cell r="CB65">
            <v>1528</v>
          </cell>
          <cell r="CC65">
            <v>965.27</v>
          </cell>
          <cell r="CD65">
            <v>451.09</v>
          </cell>
          <cell r="CE65">
            <v>562.36</v>
          </cell>
          <cell r="CF65">
            <v>1198</v>
          </cell>
          <cell r="CG65">
            <v>1285</v>
          </cell>
          <cell r="CH65">
            <v>261.89999999999998</v>
          </cell>
          <cell r="CI65">
            <v>383.4</v>
          </cell>
          <cell r="CJ65">
            <v>2289.62</v>
          </cell>
          <cell r="CK65">
            <v>1930</v>
          </cell>
          <cell r="CL65">
            <v>508.18299999999999</v>
          </cell>
          <cell r="CM65">
            <v>81.260000000000005</v>
          </cell>
          <cell r="CN65">
            <v>3.661</v>
          </cell>
          <cell r="CO65">
            <v>3.13</v>
          </cell>
          <cell r="CP65">
            <v>3.0720000000000001</v>
          </cell>
          <cell r="CQ65">
            <v>3.8570000000000002</v>
          </cell>
          <cell r="CR65">
            <v>3.34</v>
          </cell>
          <cell r="CS65">
            <v>3.97</v>
          </cell>
          <cell r="CT65">
            <v>3.9180000000000001</v>
          </cell>
          <cell r="CU65">
            <v>1.3340000000000001</v>
          </cell>
        </row>
        <row r="66">
          <cell r="B66">
            <v>675.8</v>
          </cell>
          <cell r="C66">
            <v>2256</v>
          </cell>
          <cell r="D66">
            <v>292.39999999999998</v>
          </cell>
          <cell r="E66">
            <v>634.6</v>
          </cell>
          <cell r="F66">
            <v>1850</v>
          </cell>
          <cell r="G66">
            <v>1284.5</v>
          </cell>
          <cell r="H66">
            <v>2969</v>
          </cell>
          <cell r="I66">
            <v>152.19999999999999</v>
          </cell>
          <cell r="J66">
            <v>1102</v>
          </cell>
          <cell r="K66">
            <v>119.6</v>
          </cell>
          <cell r="L66">
            <v>1909</v>
          </cell>
          <cell r="M66">
            <v>3823</v>
          </cell>
          <cell r="N66">
            <v>63</v>
          </cell>
          <cell r="O66">
            <v>3508.87</v>
          </cell>
          <cell r="P66">
            <v>522</v>
          </cell>
          <cell r="Q66">
            <v>1478</v>
          </cell>
          <cell r="R66">
            <v>330.61</v>
          </cell>
          <cell r="S66">
            <v>440.6</v>
          </cell>
          <cell r="T66">
            <v>578.45000000000005</v>
          </cell>
          <cell r="U66">
            <v>124.1</v>
          </cell>
          <cell r="V66">
            <v>2084.77</v>
          </cell>
          <cell r="W66">
            <v>2041</v>
          </cell>
          <cell r="X66">
            <v>521.86</v>
          </cell>
          <cell r="Y66">
            <v>1637.25</v>
          </cell>
          <cell r="Z66">
            <v>966.5</v>
          </cell>
          <cell r="AA66">
            <v>2717.5</v>
          </cell>
          <cell r="AB66">
            <v>1710.97</v>
          </cell>
          <cell r="AC66">
            <v>380.2</v>
          </cell>
          <cell r="AD66">
            <v>434.5</v>
          </cell>
          <cell r="AE66">
            <v>401.6</v>
          </cell>
          <cell r="AF66">
            <v>505</v>
          </cell>
          <cell r="AG66">
            <v>644</v>
          </cell>
          <cell r="AH66">
            <v>515.6</v>
          </cell>
          <cell r="AI66">
            <v>589.5</v>
          </cell>
          <cell r="AJ66">
            <v>650</v>
          </cell>
          <cell r="AK66">
            <v>85.1</v>
          </cell>
          <cell r="AL66">
            <v>676.58</v>
          </cell>
          <cell r="AM66">
            <v>672</v>
          </cell>
          <cell r="AN66">
            <v>2700</v>
          </cell>
          <cell r="AO66">
            <v>1090</v>
          </cell>
          <cell r="AP66">
            <v>211.38</v>
          </cell>
          <cell r="AQ66">
            <v>493.75</v>
          </cell>
          <cell r="AR66">
            <v>1593.86</v>
          </cell>
          <cell r="AS66">
            <v>291.10000000000002</v>
          </cell>
          <cell r="AT66">
            <v>1012</v>
          </cell>
          <cell r="AU66">
            <v>713.5</v>
          </cell>
          <cell r="AV66">
            <v>515.33000000000004</v>
          </cell>
          <cell r="AW66">
            <v>96.5</v>
          </cell>
          <cell r="AX66">
            <v>735</v>
          </cell>
          <cell r="AY66">
            <v>839.5</v>
          </cell>
          <cell r="AZ66">
            <v>1464</v>
          </cell>
          <cell r="BA66">
            <v>356.2</v>
          </cell>
          <cell r="BB66">
            <v>476</v>
          </cell>
          <cell r="BC66">
            <v>125.95</v>
          </cell>
          <cell r="BD66">
            <v>1055.6500000000001</v>
          </cell>
          <cell r="BE66">
            <v>54.2</v>
          </cell>
          <cell r="BF66">
            <v>674.94</v>
          </cell>
          <cell r="BG66">
            <v>246.35</v>
          </cell>
          <cell r="BH66">
            <v>328.1</v>
          </cell>
          <cell r="BI66">
            <v>1400</v>
          </cell>
          <cell r="BJ66">
            <v>462.3</v>
          </cell>
          <cell r="BK66">
            <v>135.5</v>
          </cell>
          <cell r="BL66">
            <v>340.2</v>
          </cell>
          <cell r="BM66">
            <v>227</v>
          </cell>
          <cell r="BN66">
            <v>2078</v>
          </cell>
          <cell r="BO66">
            <v>1006</v>
          </cell>
          <cell r="BP66">
            <v>373.44</v>
          </cell>
          <cell r="BQ66">
            <v>4912</v>
          </cell>
          <cell r="BR66">
            <v>1139</v>
          </cell>
          <cell r="BS66">
            <v>250</v>
          </cell>
          <cell r="BT66">
            <v>124.6</v>
          </cell>
          <cell r="BU66">
            <v>824.5</v>
          </cell>
          <cell r="BV66">
            <v>1767.56</v>
          </cell>
          <cell r="BW66">
            <v>345.34</v>
          </cell>
          <cell r="BX66">
            <v>1740.4</v>
          </cell>
          <cell r="BY66">
            <v>303.06</v>
          </cell>
          <cell r="BZ66">
            <v>38.29</v>
          </cell>
          <cell r="CA66">
            <v>545.5</v>
          </cell>
          <cell r="CB66">
            <v>1528</v>
          </cell>
          <cell r="CC66">
            <v>952.33</v>
          </cell>
          <cell r="CD66">
            <v>455.81</v>
          </cell>
          <cell r="CE66">
            <v>565.91</v>
          </cell>
          <cell r="CF66">
            <v>1188</v>
          </cell>
          <cell r="CG66">
            <v>1327</v>
          </cell>
          <cell r="CH66">
            <v>263.2</v>
          </cell>
          <cell r="CI66">
            <v>380.7</v>
          </cell>
          <cell r="CJ66">
            <v>2271.5309999999999</v>
          </cell>
          <cell r="CK66">
            <v>1939.5</v>
          </cell>
          <cell r="CL66">
            <v>507.45499999999998</v>
          </cell>
          <cell r="CM66">
            <v>81.680000000000007</v>
          </cell>
          <cell r="CN66">
            <v>3.6890000000000001</v>
          </cell>
          <cell r="CO66">
            <v>3.13</v>
          </cell>
          <cell r="CP66">
            <v>3.0539999999999998</v>
          </cell>
          <cell r="CQ66">
            <v>3.8170000000000002</v>
          </cell>
          <cell r="CR66">
            <v>3.32</v>
          </cell>
          <cell r="CS66">
            <v>3.97</v>
          </cell>
          <cell r="CT66">
            <v>3.91</v>
          </cell>
          <cell r="CU66">
            <v>1.3149999999999999</v>
          </cell>
        </row>
        <row r="67">
          <cell r="B67">
            <v>674.5</v>
          </cell>
          <cell r="C67">
            <v>2251.5</v>
          </cell>
          <cell r="D67">
            <v>292.10000000000002</v>
          </cell>
          <cell r="E67">
            <v>637.20000000000005</v>
          </cell>
          <cell r="F67">
            <v>1850</v>
          </cell>
          <cell r="G67">
            <v>1293</v>
          </cell>
          <cell r="H67">
            <v>2986</v>
          </cell>
          <cell r="I67">
            <v>152.61000000000001</v>
          </cell>
          <cell r="J67">
            <v>1104</v>
          </cell>
          <cell r="K67">
            <v>120.6</v>
          </cell>
          <cell r="L67">
            <v>1914</v>
          </cell>
          <cell r="M67">
            <v>3877.5</v>
          </cell>
          <cell r="N67">
            <v>64.2</v>
          </cell>
          <cell r="O67">
            <v>3493.23</v>
          </cell>
          <cell r="P67">
            <v>528.5</v>
          </cell>
          <cell r="Q67">
            <v>1509</v>
          </cell>
          <cell r="R67">
            <v>331.62</v>
          </cell>
          <cell r="S67">
            <v>444.9</v>
          </cell>
          <cell r="T67">
            <v>569.88</v>
          </cell>
          <cell r="U67">
            <v>123.9</v>
          </cell>
          <cell r="V67">
            <v>2082.44</v>
          </cell>
          <cell r="W67">
            <v>2040</v>
          </cell>
          <cell r="X67">
            <v>521.36</v>
          </cell>
          <cell r="Y67">
            <v>1648.71</v>
          </cell>
          <cell r="Z67">
            <v>966.5</v>
          </cell>
          <cell r="AA67">
            <v>2742</v>
          </cell>
          <cell r="AB67">
            <v>1668.37</v>
          </cell>
          <cell r="AC67">
            <v>379.2</v>
          </cell>
          <cell r="AD67">
            <v>432.85</v>
          </cell>
          <cell r="AE67">
            <v>383.9</v>
          </cell>
          <cell r="AF67">
            <v>509</v>
          </cell>
          <cell r="AG67">
            <v>641</v>
          </cell>
          <cell r="AH67">
            <v>508.86</v>
          </cell>
          <cell r="AI67">
            <v>589.5</v>
          </cell>
          <cell r="AJ67">
            <v>647.5</v>
          </cell>
          <cell r="AK67">
            <v>84.95</v>
          </cell>
          <cell r="AL67">
            <v>682.11</v>
          </cell>
          <cell r="AM67">
            <v>677</v>
          </cell>
          <cell r="AN67">
            <v>2696</v>
          </cell>
          <cell r="AO67">
            <v>1087</v>
          </cell>
          <cell r="AP67">
            <v>211.49</v>
          </cell>
          <cell r="AQ67">
            <v>499.93</v>
          </cell>
          <cell r="AR67">
            <v>1557.86</v>
          </cell>
          <cell r="AS67">
            <v>289.89999999999998</v>
          </cell>
          <cell r="AT67">
            <v>1013</v>
          </cell>
          <cell r="AU67">
            <v>713.5</v>
          </cell>
          <cell r="AV67">
            <v>514.80999999999995</v>
          </cell>
          <cell r="AW67">
            <v>94.45</v>
          </cell>
          <cell r="AX67">
            <v>736.5</v>
          </cell>
          <cell r="AY67">
            <v>819.5</v>
          </cell>
          <cell r="AZ67">
            <v>1463</v>
          </cell>
          <cell r="BA67">
            <v>356.5</v>
          </cell>
          <cell r="BB67">
            <v>473</v>
          </cell>
          <cell r="BC67">
            <v>125.44</v>
          </cell>
          <cell r="BD67">
            <v>1034.33</v>
          </cell>
          <cell r="BE67">
            <v>57</v>
          </cell>
          <cell r="BF67">
            <v>673.44</v>
          </cell>
          <cell r="BG67">
            <v>244.75</v>
          </cell>
          <cell r="BH67">
            <v>327.60000000000002</v>
          </cell>
          <cell r="BI67">
            <v>1391</v>
          </cell>
          <cell r="BJ67">
            <v>460.4</v>
          </cell>
          <cell r="BK67">
            <v>135.30000000000001</v>
          </cell>
          <cell r="BL67">
            <v>332.6</v>
          </cell>
          <cell r="BM67">
            <v>228.5</v>
          </cell>
          <cell r="BN67">
            <v>2070</v>
          </cell>
          <cell r="BO67">
            <v>1005</v>
          </cell>
          <cell r="BP67">
            <v>384.91</v>
          </cell>
          <cell r="BQ67">
            <v>4888</v>
          </cell>
          <cell r="BR67">
            <v>1156</v>
          </cell>
          <cell r="BS67">
            <v>260</v>
          </cell>
          <cell r="BT67">
            <v>128.5</v>
          </cell>
          <cell r="BU67">
            <v>826.5</v>
          </cell>
          <cell r="BV67">
            <v>1735.5</v>
          </cell>
          <cell r="BW67">
            <v>343.96</v>
          </cell>
          <cell r="BX67">
            <v>1712.52</v>
          </cell>
          <cell r="BY67">
            <v>304.02</v>
          </cell>
          <cell r="BZ67">
            <v>38.65</v>
          </cell>
          <cell r="CA67">
            <v>542</v>
          </cell>
          <cell r="CB67">
            <v>1520</v>
          </cell>
          <cell r="CC67">
            <v>976.15</v>
          </cell>
          <cell r="CD67">
            <v>451.19</v>
          </cell>
          <cell r="CE67">
            <v>563.69000000000005</v>
          </cell>
          <cell r="CF67">
            <v>1170</v>
          </cell>
          <cell r="CG67">
            <v>1325</v>
          </cell>
          <cell r="CH67">
            <v>259.3</v>
          </cell>
          <cell r="CI67">
            <v>382.7</v>
          </cell>
          <cell r="CJ67">
            <v>2279.7950000000001</v>
          </cell>
          <cell r="CK67">
            <v>1935</v>
          </cell>
          <cell r="CL67">
            <v>510.178</v>
          </cell>
          <cell r="CM67">
            <v>80.290000000000006</v>
          </cell>
          <cell r="CN67">
            <v>3.851</v>
          </cell>
          <cell r="CO67">
            <v>3.21</v>
          </cell>
          <cell r="CP67">
            <v>3.0739999999999998</v>
          </cell>
          <cell r="CQ67">
            <v>3.82</v>
          </cell>
          <cell r="CR67">
            <v>3.34</v>
          </cell>
          <cell r="CS67">
            <v>4.01</v>
          </cell>
          <cell r="CT67">
            <v>3.964</v>
          </cell>
          <cell r="CU67">
            <v>1.304</v>
          </cell>
        </row>
        <row r="68">
          <cell r="B68">
            <v>694.7</v>
          </cell>
          <cell r="C68">
            <v>2278</v>
          </cell>
          <cell r="D68">
            <v>296.5</v>
          </cell>
          <cell r="E68">
            <v>635</v>
          </cell>
          <cell r="F68">
            <v>1842</v>
          </cell>
          <cell r="G68">
            <v>1295</v>
          </cell>
          <cell r="H68">
            <v>3011</v>
          </cell>
          <cell r="I68">
            <v>150.87</v>
          </cell>
          <cell r="J68">
            <v>1116</v>
          </cell>
          <cell r="K68">
            <v>122</v>
          </cell>
          <cell r="L68">
            <v>1930</v>
          </cell>
          <cell r="M68">
            <v>3882</v>
          </cell>
          <cell r="N68">
            <v>64.91</v>
          </cell>
          <cell r="O68">
            <v>3532.33</v>
          </cell>
          <cell r="P68">
            <v>533.5</v>
          </cell>
          <cell r="Q68">
            <v>1516</v>
          </cell>
          <cell r="R68">
            <v>337.26</v>
          </cell>
          <cell r="S68">
            <v>456</v>
          </cell>
          <cell r="T68">
            <v>580.25</v>
          </cell>
          <cell r="U68">
            <v>125.6</v>
          </cell>
          <cell r="V68">
            <v>2095.96</v>
          </cell>
          <cell r="W68">
            <v>2061</v>
          </cell>
          <cell r="X68">
            <v>533.45000000000005</v>
          </cell>
          <cell r="Y68">
            <v>1692.73</v>
          </cell>
          <cell r="Z68">
            <v>978.5</v>
          </cell>
          <cell r="AA68">
            <v>2777</v>
          </cell>
          <cell r="AB68">
            <v>1689.9</v>
          </cell>
          <cell r="AC68">
            <v>381</v>
          </cell>
          <cell r="AD68">
            <v>436.6</v>
          </cell>
          <cell r="AE68">
            <v>384</v>
          </cell>
          <cell r="AF68">
            <v>526</v>
          </cell>
          <cell r="AG68">
            <v>647</v>
          </cell>
          <cell r="AH68">
            <v>510.54</v>
          </cell>
          <cell r="AI68">
            <v>600</v>
          </cell>
          <cell r="AJ68">
            <v>651</v>
          </cell>
          <cell r="AK68">
            <v>85.65</v>
          </cell>
          <cell r="AL68">
            <v>681.19</v>
          </cell>
          <cell r="AM68">
            <v>679.5</v>
          </cell>
          <cell r="AN68">
            <v>2746</v>
          </cell>
          <cell r="AO68">
            <v>1126</v>
          </cell>
          <cell r="AP68">
            <v>214.46</v>
          </cell>
          <cell r="AQ68">
            <v>504.33</v>
          </cell>
          <cell r="AR68">
            <v>1603.86</v>
          </cell>
          <cell r="AS68">
            <v>293</v>
          </cell>
          <cell r="AT68">
            <v>1020</v>
          </cell>
          <cell r="AU68">
            <v>738</v>
          </cell>
          <cell r="AV68">
            <v>518.94000000000005</v>
          </cell>
          <cell r="AW68">
            <v>97.05</v>
          </cell>
          <cell r="AX68">
            <v>740</v>
          </cell>
          <cell r="AY68">
            <v>827.5</v>
          </cell>
          <cell r="AZ68">
            <v>1469</v>
          </cell>
          <cell r="BA68">
            <v>363.1</v>
          </cell>
          <cell r="BB68">
            <v>469.2</v>
          </cell>
          <cell r="BC68">
            <v>123.43</v>
          </cell>
          <cell r="BD68">
            <v>1055.6500000000001</v>
          </cell>
          <cell r="BE68">
            <v>59.55</v>
          </cell>
          <cell r="BF68">
            <v>680.44</v>
          </cell>
          <cell r="BG68">
            <v>246.65</v>
          </cell>
          <cell r="BH68">
            <v>330.6</v>
          </cell>
          <cell r="BI68">
            <v>1397</v>
          </cell>
          <cell r="BJ68">
            <v>469.4</v>
          </cell>
          <cell r="BK68">
            <v>136.30000000000001</v>
          </cell>
          <cell r="BL68">
            <v>336.4</v>
          </cell>
          <cell r="BM68">
            <v>225.8</v>
          </cell>
          <cell r="BN68">
            <v>2174</v>
          </cell>
          <cell r="BO68">
            <v>1036</v>
          </cell>
          <cell r="BP68">
            <v>393.28</v>
          </cell>
          <cell r="BQ68">
            <v>4933</v>
          </cell>
          <cell r="BR68">
            <v>1155</v>
          </cell>
          <cell r="BS68">
            <v>259.89999999999998</v>
          </cell>
          <cell r="BT68">
            <v>129.6</v>
          </cell>
          <cell r="BU68">
            <v>833.5</v>
          </cell>
          <cell r="BV68">
            <v>1737.42</v>
          </cell>
          <cell r="BW68">
            <v>350.22</v>
          </cell>
          <cell r="BX68">
            <v>1742.39</v>
          </cell>
          <cell r="BY68">
            <v>307.56</v>
          </cell>
          <cell r="BZ68">
            <v>39.119999999999997</v>
          </cell>
          <cell r="CA68">
            <v>557</v>
          </cell>
          <cell r="CB68">
            <v>1542</v>
          </cell>
          <cell r="CC68">
            <v>983.92</v>
          </cell>
          <cell r="CD68">
            <v>454.21</v>
          </cell>
          <cell r="CE68">
            <v>567.24</v>
          </cell>
          <cell r="CF68">
            <v>1190</v>
          </cell>
          <cell r="CG68">
            <v>1311</v>
          </cell>
          <cell r="CH68">
            <v>258.60000000000002</v>
          </cell>
          <cell r="CI68">
            <v>386.6</v>
          </cell>
          <cell r="CJ68">
            <v>2304.9969999999998</v>
          </cell>
          <cell r="CK68">
            <v>1928</v>
          </cell>
          <cell r="CL68">
            <v>537.00400000000002</v>
          </cell>
          <cell r="CM68">
            <v>80.25</v>
          </cell>
          <cell r="CN68">
            <v>3.8820000000000001</v>
          </cell>
          <cell r="CO68">
            <v>3.21</v>
          </cell>
          <cell r="CP68">
            <v>3.1309999999999998</v>
          </cell>
          <cell r="CQ68">
            <v>3.8159999999999998</v>
          </cell>
          <cell r="CR68">
            <v>3.39</v>
          </cell>
          <cell r="CS68">
            <v>4.01</v>
          </cell>
          <cell r="CT68">
            <v>4.0279999999999996</v>
          </cell>
          <cell r="CU68">
            <v>1.3260000000000001</v>
          </cell>
        </row>
        <row r="69">
          <cell r="B69">
            <v>687.7</v>
          </cell>
          <cell r="C69">
            <v>2277</v>
          </cell>
          <cell r="D69">
            <v>295.3</v>
          </cell>
          <cell r="E69">
            <v>631.6</v>
          </cell>
          <cell r="F69">
            <v>1838.5</v>
          </cell>
          <cell r="G69">
            <v>1275</v>
          </cell>
          <cell r="H69">
            <v>2994</v>
          </cell>
          <cell r="I69">
            <v>150.35</v>
          </cell>
          <cell r="J69">
            <v>1112</v>
          </cell>
          <cell r="K69">
            <v>122.2</v>
          </cell>
          <cell r="L69">
            <v>1899</v>
          </cell>
          <cell r="M69">
            <v>3863</v>
          </cell>
          <cell r="N69">
            <v>64.05</v>
          </cell>
          <cell r="O69">
            <v>3540.15</v>
          </cell>
          <cell r="P69">
            <v>533</v>
          </cell>
          <cell r="Q69">
            <v>1494</v>
          </cell>
          <cell r="R69">
            <v>339.52</v>
          </cell>
          <cell r="S69">
            <v>455.9</v>
          </cell>
          <cell r="T69">
            <v>576.19000000000005</v>
          </cell>
          <cell r="U69">
            <v>124.5</v>
          </cell>
          <cell r="V69">
            <v>2085.2399999999998</v>
          </cell>
          <cell r="W69">
            <v>2051</v>
          </cell>
          <cell r="X69">
            <v>528.91999999999996</v>
          </cell>
          <cell r="Y69">
            <v>1663.38</v>
          </cell>
          <cell r="Z69">
            <v>982</v>
          </cell>
          <cell r="AA69">
            <v>2795.5</v>
          </cell>
          <cell r="AB69">
            <v>1707.11</v>
          </cell>
          <cell r="AC69">
            <v>380.8</v>
          </cell>
          <cell r="AD69">
            <v>434.2</v>
          </cell>
          <cell r="AE69">
            <v>384.5</v>
          </cell>
          <cell r="AF69">
            <v>522</v>
          </cell>
          <cell r="AG69">
            <v>665.5</v>
          </cell>
          <cell r="AH69">
            <v>509.7</v>
          </cell>
          <cell r="AI69">
            <v>595</v>
          </cell>
          <cell r="AJ69">
            <v>660</v>
          </cell>
          <cell r="AK69">
            <v>85.15</v>
          </cell>
          <cell r="AL69">
            <v>677.96</v>
          </cell>
          <cell r="AM69">
            <v>674.5</v>
          </cell>
          <cell r="AN69">
            <v>2742</v>
          </cell>
          <cell r="AO69">
            <v>1102</v>
          </cell>
          <cell r="AP69">
            <v>215.28</v>
          </cell>
          <cell r="AQ69">
            <v>510.06</v>
          </cell>
          <cell r="AR69">
            <v>1620.85</v>
          </cell>
          <cell r="AS69">
            <v>293.8</v>
          </cell>
          <cell r="AT69">
            <v>1011</v>
          </cell>
          <cell r="AU69">
            <v>742</v>
          </cell>
          <cell r="AV69">
            <v>512.22</v>
          </cell>
          <cell r="AW69">
            <v>97</v>
          </cell>
          <cell r="AX69">
            <v>733.5</v>
          </cell>
          <cell r="AY69">
            <v>834</v>
          </cell>
          <cell r="AZ69">
            <v>1470</v>
          </cell>
          <cell r="BA69">
            <v>371.1</v>
          </cell>
          <cell r="BB69">
            <v>464</v>
          </cell>
          <cell r="BC69">
            <v>123.43</v>
          </cell>
          <cell r="BD69">
            <v>1061.74</v>
          </cell>
          <cell r="BE69">
            <v>58.7</v>
          </cell>
          <cell r="BF69">
            <v>684.94</v>
          </cell>
          <cell r="BG69">
            <v>244.75</v>
          </cell>
          <cell r="BH69">
            <v>329.1</v>
          </cell>
          <cell r="BI69">
            <v>1395</v>
          </cell>
          <cell r="BJ69">
            <v>477.3</v>
          </cell>
          <cell r="BK69">
            <v>138.1</v>
          </cell>
          <cell r="BL69">
            <v>341.1</v>
          </cell>
          <cell r="BM69">
            <v>223</v>
          </cell>
          <cell r="BN69">
            <v>2197</v>
          </cell>
          <cell r="BO69">
            <v>1037</v>
          </cell>
          <cell r="BP69">
            <v>390.18</v>
          </cell>
          <cell r="BQ69">
            <v>4942</v>
          </cell>
          <cell r="BR69">
            <v>1151</v>
          </cell>
          <cell r="BS69">
            <v>260</v>
          </cell>
          <cell r="BT69">
            <v>129.30000000000001</v>
          </cell>
          <cell r="BU69">
            <v>832</v>
          </cell>
          <cell r="BV69">
            <v>1739.47</v>
          </cell>
          <cell r="BW69">
            <v>356.75</v>
          </cell>
          <cell r="BX69">
            <v>1746.38</v>
          </cell>
          <cell r="BY69">
            <v>310.70999999999998</v>
          </cell>
          <cell r="BZ69">
            <v>38.869999999999997</v>
          </cell>
          <cell r="CA69">
            <v>552.5</v>
          </cell>
          <cell r="CB69">
            <v>1548</v>
          </cell>
          <cell r="CC69">
            <v>985.99</v>
          </cell>
          <cell r="CD69">
            <v>462.95</v>
          </cell>
          <cell r="CE69">
            <v>565.02</v>
          </cell>
          <cell r="CF69">
            <v>1177</v>
          </cell>
          <cell r="CG69">
            <v>1315</v>
          </cell>
          <cell r="CH69">
            <v>261</v>
          </cell>
          <cell r="CI69">
            <v>391.2</v>
          </cell>
          <cell r="CJ69">
            <v>2340.0520000000001</v>
          </cell>
          <cell r="CK69">
            <v>1925.5</v>
          </cell>
          <cell r="CL69">
            <v>539.37</v>
          </cell>
          <cell r="CM69">
            <v>79.75</v>
          </cell>
          <cell r="CN69">
            <v>3.851</v>
          </cell>
          <cell r="CO69">
            <v>3.21</v>
          </cell>
          <cell r="CP69">
            <v>3.15</v>
          </cell>
          <cell r="CQ69">
            <v>3.8159999999999998</v>
          </cell>
          <cell r="CR69">
            <v>3.39</v>
          </cell>
          <cell r="CS69">
            <v>4.01</v>
          </cell>
          <cell r="CT69">
            <v>4.0289999999999999</v>
          </cell>
          <cell r="CU69">
            <v>1.3440000000000001</v>
          </cell>
        </row>
        <row r="70">
          <cell r="B70">
            <v>684</v>
          </cell>
          <cell r="C70">
            <v>2284</v>
          </cell>
          <cell r="D70">
            <v>294.7</v>
          </cell>
          <cell r="E70">
            <v>628.20000000000005</v>
          </cell>
          <cell r="F70">
            <v>1830</v>
          </cell>
          <cell r="G70">
            <v>1271.5</v>
          </cell>
          <cell r="H70">
            <v>2980</v>
          </cell>
          <cell r="I70">
            <v>154.91</v>
          </cell>
          <cell r="J70">
            <v>1108</v>
          </cell>
          <cell r="K70">
            <v>121.9</v>
          </cell>
          <cell r="L70">
            <v>1897</v>
          </cell>
          <cell r="M70">
            <v>3910.5</v>
          </cell>
          <cell r="N70">
            <v>63.25</v>
          </cell>
          <cell r="O70">
            <v>3503.98</v>
          </cell>
          <cell r="P70">
            <v>534.5</v>
          </cell>
          <cell r="Q70">
            <v>1484</v>
          </cell>
          <cell r="R70">
            <v>338.88</v>
          </cell>
          <cell r="S70">
            <v>447.8</v>
          </cell>
          <cell r="T70">
            <v>581.61</v>
          </cell>
          <cell r="U70">
            <v>124.8</v>
          </cell>
          <cell r="V70">
            <v>2113.67</v>
          </cell>
          <cell r="W70">
            <v>2046</v>
          </cell>
          <cell r="X70">
            <v>530.92999999999995</v>
          </cell>
          <cell r="Y70">
            <v>1642.75</v>
          </cell>
          <cell r="Z70">
            <v>978.5</v>
          </cell>
          <cell r="AA70">
            <v>2832.5</v>
          </cell>
          <cell r="AB70">
            <v>1676.91</v>
          </cell>
          <cell r="AC70">
            <v>381.8</v>
          </cell>
          <cell r="AD70">
            <v>435.8</v>
          </cell>
          <cell r="AE70">
            <v>387.7</v>
          </cell>
          <cell r="AF70">
            <v>525.5</v>
          </cell>
          <cell r="AG70">
            <v>674</v>
          </cell>
          <cell r="AH70">
            <v>508.44</v>
          </cell>
          <cell r="AI70">
            <v>584</v>
          </cell>
          <cell r="AJ70">
            <v>661</v>
          </cell>
          <cell r="AK70">
            <v>87.05</v>
          </cell>
          <cell r="AL70">
            <v>672.44</v>
          </cell>
          <cell r="AM70">
            <v>668</v>
          </cell>
          <cell r="AN70">
            <v>2728</v>
          </cell>
          <cell r="AO70">
            <v>1111</v>
          </cell>
          <cell r="AP70">
            <v>214.16</v>
          </cell>
          <cell r="AQ70">
            <v>511.83</v>
          </cell>
          <cell r="AR70">
            <v>1612.85</v>
          </cell>
          <cell r="AS70">
            <v>294.8</v>
          </cell>
          <cell r="AT70">
            <v>1031</v>
          </cell>
          <cell r="AU70">
            <v>727.5</v>
          </cell>
          <cell r="AV70">
            <v>511.19</v>
          </cell>
          <cell r="AW70">
            <v>95.3</v>
          </cell>
          <cell r="AX70">
            <v>730</v>
          </cell>
          <cell r="AY70">
            <v>835</v>
          </cell>
          <cell r="AZ70">
            <v>1446</v>
          </cell>
          <cell r="BA70">
            <v>371.1</v>
          </cell>
          <cell r="BB70">
            <v>468</v>
          </cell>
          <cell r="BC70">
            <v>123.94</v>
          </cell>
          <cell r="BD70">
            <v>1051.5899999999999</v>
          </cell>
          <cell r="BE70">
            <v>60.6</v>
          </cell>
          <cell r="BF70">
            <v>689.95</v>
          </cell>
          <cell r="BG70">
            <v>243.35</v>
          </cell>
          <cell r="BH70">
            <v>330.2</v>
          </cell>
          <cell r="BI70">
            <v>1400</v>
          </cell>
          <cell r="BJ70">
            <v>483.5</v>
          </cell>
          <cell r="BK70">
            <v>141.1</v>
          </cell>
          <cell r="BL70">
            <v>339.1</v>
          </cell>
          <cell r="BM70">
            <v>222</v>
          </cell>
          <cell r="BN70">
            <v>2197</v>
          </cell>
          <cell r="BO70">
            <v>1032</v>
          </cell>
          <cell r="BP70">
            <v>386</v>
          </cell>
          <cell r="BQ70">
            <v>5010</v>
          </cell>
          <cell r="BR70">
            <v>1140</v>
          </cell>
          <cell r="BS70">
            <v>262.5</v>
          </cell>
          <cell r="BT70">
            <v>125.6</v>
          </cell>
          <cell r="BU70">
            <v>816.5</v>
          </cell>
          <cell r="BV70">
            <v>1702.99</v>
          </cell>
          <cell r="BW70">
            <v>354.91</v>
          </cell>
          <cell r="BX70">
            <v>1749.36</v>
          </cell>
          <cell r="BY70">
            <v>312.63</v>
          </cell>
          <cell r="BZ70">
            <v>38.08</v>
          </cell>
          <cell r="CA70">
            <v>562</v>
          </cell>
          <cell r="CB70">
            <v>1508</v>
          </cell>
          <cell r="CC70">
            <v>978.22</v>
          </cell>
          <cell r="CD70">
            <v>462.95</v>
          </cell>
          <cell r="CE70">
            <v>568.57000000000005</v>
          </cell>
          <cell r="CF70">
            <v>1194</v>
          </cell>
          <cell r="CG70">
            <v>1325</v>
          </cell>
          <cell r="CH70">
            <v>263</v>
          </cell>
          <cell r="CI70">
            <v>393.5</v>
          </cell>
          <cell r="CJ70">
            <v>2360.3490000000002</v>
          </cell>
          <cell r="CK70">
            <v>1912</v>
          </cell>
          <cell r="CL70">
            <v>549.38099999999997</v>
          </cell>
          <cell r="CM70">
            <v>81.92</v>
          </cell>
          <cell r="CN70">
            <v>3.8679999999999999</v>
          </cell>
          <cell r="CO70">
            <v>3.21</v>
          </cell>
          <cell r="CP70">
            <v>3.1349999999999998</v>
          </cell>
          <cell r="CQ70">
            <v>3.827</v>
          </cell>
          <cell r="CR70">
            <v>3.38</v>
          </cell>
          <cell r="CS70">
            <v>4.01</v>
          </cell>
          <cell r="CT70">
            <v>3.9790000000000001</v>
          </cell>
          <cell r="CU70">
            <v>1.3680000000000001</v>
          </cell>
        </row>
        <row r="71">
          <cell r="B71">
            <v>670</v>
          </cell>
          <cell r="C71">
            <v>2282.5</v>
          </cell>
          <cell r="D71">
            <v>290</v>
          </cell>
          <cell r="E71">
            <v>624</v>
          </cell>
          <cell r="F71">
            <v>1816</v>
          </cell>
          <cell r="G71">
            <v>1263.5</v>
          </cell>
          <cell r="H71">
            <v>2941.5</v>
          </cell>
          <cell r="I71">
            <v>155.99</v>
          </cell>
          <cell r="J71">
            <v>1108</v>
          </cell>
          <cell r="K71">
            <v>121.6</v>
          </cell>
          <cell r="L71">
            <v>1912</v>
          </cell>
          <cell r="M71">
            <v>3897</v>
          </cell>
          <cell r="N71">
            <v>61.36</v>
          </cell>
          <cell r="O71">
            <v>3521.58</v>
          </cell>
          <cell r="P71">
            <v>539</v>
          </cell>
          <cell r="Q71">
            <v>1452</v>
          </cell>
          <cell r="R71">
            <v>330.7</v>
          </cell>
          <cell r="S71">
            <v>432.6</v>
          </cell>
          <cell r="T71">
            <v>580.25</v>
          </cell>
          <cell r="U71">
            <v>124</v>
          </cell>
          <cell r="V71">
            <v>2114.6</v>
          </cell>
          <cell r="W71">
            <v>2030</v>
          </cell>
          <cell r="X71">
            <v>530.42999999999995</v>
          </cell>
          <cell r="Y71">
            <v>1620.29</v>
          </cell>
          <cell r="Z71">
            <v>976.5</v>
          </cell>
          <cell r="AA71">
            <v>2834</v>
          </cell>
          <cell r="AB71">
            <v>1648.17</v>
          </cell>
          <cell r="AC71">
            <v>375.7</v>
          </cell>
          <cell r="AD71">
            <v>438.2</v>
          </cell>
          <cell r="AE71">
            <v>387.7</v>
          </cell>
          <cell r="AF71">
            <v>523</v>
          </cell>
          <cell r="AG71">
            <v>676.5</v>
          </cell>
          <cell r="AH71">
            <v>500.01</v>
          </cell>
          <cell r="AI71">
            <v>582</v>
          </cell>
          <cell r="AJ71">
            <v>653</v>
          </cell>
          <cell r="AK71">
            <v>88</v>
          </cell>
          <cell r="AL71">
            <v>665.53</v>
          </cell>
          <cell r="AM71">
            <v>660</v>
          </cell>
          <cell r="AN71">
            <v>2717</v>
          </cell>
          <cell r="AO71">
            <v>1109</v>
          </cell>
          <cell r="AP71">
            <v>207.48</v>
          </cell>
          <cell r="AQ71">
            <v>524.16999999999996</v>
          </cell>
          <cell r="AR71">
            <v>1600.86</v>
          </cell>
          <cell r="AS71">
            <v>296.3</v>
          </cell>
          <cell r="AT71">
            <v>1031</v>
          </cell>
          <cell r="AU71">
            <v>719.5</v>
          </cell>
          <cell r="AV71">
            <v>517.91</v>
          </cell>
          <cell r="AW71">
            <v>95.2</v>
          </cell>
          <cell r="AX71">
            <v>729</v>
          </cell>
          <cell r="AY71">
            <v>842</v>
          </cell>
          <cell r="AZ71">
            <v>1457</v>
          </cell>
          <cell r="BA71">
            <v>369.6</v>
          </cell>
          <cell r="BB71">
            <v>464</v>
          </cell>
          <cell r="BC71">
            <v>122.23</v>
          </cell>
          <cell r="BD71">
            <v>1058.69</v>
          </cell>
          <cell r="BE71">
            <v>59.85</v>
          </cell>
          <cell r="BF71">
            <v>680.44</v>
          </cell>
          <cell r="BG71">
            <v>240.15</v>
          </cell>
          <cell r="BH71">
            <v>328.5</v>
          </cell>
          <cell r="BI71">
            <v>1414</v>
          </cell>
          <cell r="BJ71">
            <v>478.4</v>
          </cell>
          <cell r="BK71">
            <v>137.5</v>
          </cell>
          <cell r="BL71">
            <v>336</v>
          </cell>
          <cell r="BM71">
            <v>217.5</v>
          </cell>
          <cell r="BN71">
            <v>2157</v>
          </cell>
          <cell r="BO71">
            <v>1031</v>
          </cell>
          <cell r="BP71">
            <v>385.07</v>
          </cell>
          <cell r="BQ71">
            <v>4914</v>
          </cell>
          <cell r="BR71">
            <v>1132</v>
          </cell>
          <cell r="BS71">
            <v>262.10000000000002</v>
          </cell>
          <cell r="BT71">
            <v>124.7</v>
          </cell>
          <cell r="BU71">
            <v>814.5</v>
          </cell>
          <cell r="BV71">
            <v>1700.59</v>
          </cell>
          <cell r="BW71">
            <v>351.23</v>
          </cell>
          <cell r="BX71">
            <v>1732.44</v>
          </cell>
          <cell r="BY71">
            <v>314.44</v>
          </cell>
          <cell r="BZ71">
            <v>37.72</v>
          </cell>
          <cell r="CA71">
            <v>567</v>
          </cell>
          <cell r="CB71">
            <v>1472</v>
          </cell>
          <cell r="CC71">
            <v>979.77</v>
          </cell>
          <cell r="CD71">
            <v>458.03</v>
          </cell>
          <cell r="CE71">
            <v>567.24</v>
          </cell>
          <cell r="CF71">
            <v>1200</v>
          </cell>
          <cell r="CG71">
            <v>1316</v>
          </cell>
          <cell r="CH71">
            <v>261.10000000000002</v>
          </cell>
          <cell r="CI71">
            <v>393.2</v>
          </cell>
          <cell r="CJ71">
            <v>2314.6280000000002</v>
          </cell>
          <cell r="CK71">
            <v>1900</v>
          </cell>
          <cell r="CL71">
            <v>541.096</v>
          </cell>
          <cell r="CM71">
            <v>82.14</v>
          </cell>
          <cell r="CN71">
            <v>3.859</v>
          </cell>
          <cell r="CO71">
            <v>3.21</v>
          </cell>
          <cell r="CP71">
            <v>3.11</v>
          </cell>
          <cell r="CQ71">
            <v>3.819</v>
          </cell>
          <cell r="CR71">
            <v>3.35</v>
          </cell>
          <cell r="CS71">
            <v>4.01</v>
          </cell>
          <cell r="CT71">
            <v>3.9820000000000002</v>
          </cell>
          <cell r="CU71">
            <v>1.3580000000000001</v>
          </cell>
        </row>
        <row r="72">
          <cell r="B72">
            <v>668</v>
          </cell>
          <cell r="C72">
            <v>2271.5</v>
          </cell>
          <cell r="D72">
            <v>291.2</v>
          </cell>
          <cell r="E72">
            <v>623.4</v>
          </cell>
          <cell r="F72">
            <v>1815.5</v>
          </cell>
          <cell r="G72">
            <v>1265.5</v>
          </cell>
          <cell r="H72">
            <v>2939</v>
          </cell>
          <cell r="I72">
            <v>155.79</v>
          </cell>
          <cell r="J72">
            <v>1106</v>
          </cell>
          <cell r="K72">
            <v>121.8</v>
          </cell>
          <cell r="L72">
            <v>1935</v>
          </cell>
          <cell r="M72">
            <v>3905</v>
          </cell>
          <cell r="N72">
            <v>62.77</v>
          </cell>
          <cell r="O72">
            <v>3535.26</v>
          </cell>
          <cell r="P72">
            <v>547.5</v>
          </cell>
          <cell r="Q72">
            <v>1454</v>
          </cell>
          <cell r="R72">
            <v>332.83</v>
          </cell>
          <cell r="S72">
            <v>440</v>
          </cell>
          <cell r="T72">
            <v>578.9</v>
          </cell>
          <cell r="U72">
            <v>123.9</v>
          </cell>
          <cell r="V72">
            <v>2106.6799999999998</v>
          </cell>
          <cell r="W72">
            <v>2010</v>
          </cell>
          <cell r="X72">
            <v>529.91999999999996</v>
          </cell>
          <cell r="Y72">
            <v>1648.25</v>
          </cell>
          <cell r="Z72">
            <v>978.5</v>
          </cell>
          <cell r="AA72">
            <v>2874</v>
          </cell>
          <cell r="AB72">
            <v>1648.51</v>
          </cell>
          <cell r="AC72">
            <v>371.3</v>
          </cell>
          <cell r="AD72">
            <v>435.45</v>
          </cell>
          <cell r="AE72">
            <v>385.3</v>
          </cell>
          <cell r="AF72">
            <v>525.5</v>
          </cell>
          <cell r="AG72">
            <v>683</v>
          </cell>
          <cell r="AH72">
            <v>501.7</v>
          </cell>
          <cell r="AI72">
            <v>602</v>
          </cell>
          <cell r="AJ72">
            <v>648.5</v>
          </cell>
          <cell r="AK72">
            <v>88.05</v>
          </cell>
          <cell r="AL72">
            <v>654.47</v>
          </cell>
          <cell r="AM72">
            <v>656.5</v>
          </cell>
          <cell r="AN72">
            <v>2705</v>
          </cell>
          <cell r="AO72">
            <v>1101</v>
          </cell>
          <cell r="AP72">
            <v>205.63</v>
          </cell>
          <cell r="AQ72">
            <v>531.23</v>
          </cell>
          <cell r="AR72">
            <v>1591.86</v>
          </cell>
          <cell r="AS72">
            <v>293.89999999999998</v>
          </cell>
          <cell r="AT72">
            <v>1040</v>
          </cell>
          <cell r="AU72">
            <v>714.5</v>
          </cell>
          <cell r="AV72">
            <v>518.42999999999995</v>
          </cell>
          <cell r="AW72">
            <v>95.45</v>
          </cell>
          <cell r="AX72">
            <v>721</v>
          </cell>
          <cell r="AY72">
            <v>848</v>
          </cell>
          <cell r="AZ72">
            <v>1458</v>
          </cell>
          <cell r="BA72">
            <v>370.1</v>
          </cell>
          <cell r="BB72">
            <v>464.1</v>
          </cell>
          <cell r="BC72">
            <v>123.03</v>
          </cell>
          <cell r="BD72">
            <v>1047.53</v>
          </cell>
          <cell r="BE72">
            <v>60.75</v>
          </cell>
          <cell r="BF72">
            <v>678.44</v>
          </cell>
          <cell r="BG72">
            <v>239.15</v>
          </cell>
          <cell r="BH72">
            <v>327.60000000000002</v>
          </cell>
          <cell r="BI72">
            <v>1407</v>
          </cell>
          <cell r="BJ72">
            <v>481.1</v>
          </cell>
          <cell r="BK72">
            <v>138</v>
          </cell>
          <cell r="BL72">
            <v>327</v>
          </cell>
          <cell r="BM72">
            <v>214.4</v>
          </cell>
          <cell r="BN72">
            <v>2164</v>
          </cell>
          <cell r="BO72">
            <v>1036</v>
          </cell>
          <cell r="BP72">
            <v>389.76</v>
          </cell>
          <cell r="BQ72">
            <v>5015</v>
          </cell>
          <cell r="BR72">
            <v>1136</v>
          </cell>
          <cell r="BS72">
            <v>260.5</v>
          </cell>
          <cell r="BT72">
            <v>124</v>
          </cell>
          <cell r="BU72">
            <v>814</v>
          </cell>
          <cell r="BV72">
            <v>1712.74</v>
          </cell>
          <cell r="BW72">
            <v>356.57</v>
          </cell>
          <cell r="BX72">
            <v>1738.41</v>
          </cell>
          <cell r="BY72">
            <v>305.55</v>
          </cell>
          <cell r="BZ72">
            <v>37.65</v>
          </cell>
          <cell r="CA72">
            <v>559</v>
          </cell>
          <cell r="CB72">
            <v>1474</v>
          </cell>
          <cell r="CC72">
            <v>970.45</v>
          </cell>
          <cell r="CD72">
            <v>461.24</v>
          </cell>
          <cell r="CE72">
            <v>565.91</v>
          </cell>
          <cell r="CF72">
            <v>1195</v>
          </cell>
          <cell r="CG72">
            <v>1320</v>
          </cell>
          <cell r="CH72">
            <v>261.5</v>
          </cell>
          <cell r="CI72">
            <v>393.4</v>
          </cell>
          <cell r="CJ72">
            <v>2351.5189999999998</v>
          </cell>
          <cell r="CK72">
            <v>1910</v>
          </cell>
          <cell r="CL72">
            <v>544.15</v>
          </cell>
          <cell r="CM72">
            <v>83.45</v>
          </cell>
          <cell r="CN72">
            <v>3.8330000000000002</v>
          </cell>
          <cell r="CO72">
            <v>3.25</v>
          </cell>
          <cell r="CP72">
            <v>3.0910000000000002</v>
          </cell>
          <cell r="CQ72">
            <v>3.778</v>
          </cell>
          <cell r="CR72">
            <v>3.32</v>
          </cell>
          <cell r="CS72">
            <v>3.99</v>
          </cell>
          <cell r="CT72">
            <v>3.9369999999999998</v>
          </cell>
          <cell r="CU72">
            <v>1.359</v>
          </cell>
        </row>
        <row r="73">
          <cell r="B73">
            <v>675.4</v>
          </cell>
          <cell r="C73">
            <v>2278.5</v>
          </cell>
          <cell r="D73">
            <v>293.39999999999998</v>
          </cell>
          <cell r="E73">
            <v>631.29999999999995</v>
          </cell>
          <cell r="F73">
            <v>1829.5</v>
          </cell>
          <cell r="G73">
            <v>1257</v>
          </cell>
          <cell r="H73">
            <v>2946</v>
          </cell>
          <cell r="I73">
            <v>155.47999999999999</v>
          </cell>
          <cell r="J73">
            <v>1123</v>
          </cell>
          <cell r="K73">
            <v>121.6</v>
          </cell>
          <cell r="L73">
            <v>1975</v>
          </cell>
          <cell r="M73">
            <v>4006.5</v>
          </cell>
          <cell r="N73">
            <v>64.16</v>
          </cell>
          <cell r="O73">
            <v>3567.51</v>
          </cell>
          <cell r="P73">
            <v>568.5</v>
          </cell>
          <cell r="Q73">
            <v>1448</v>
          </cell>
          <cell r="R73">
            <v>334.81</v>
          </cell>
          <cell r="S73">
            <v>447</v>
          </cell>
          <cell r="T73">
            <v>584.30999999999995</v>
          </cell>
          <cell r="U73">
            <v>124.8</v>
          </cell>
          <cell r="V73">
            <v>2144.9</v>
          </cell>
          <cell r="W73">
            <v>2004</v>
          </cell>
          <cell r="X73">
            <v>535.46</v>
          </cell>
          <cell r="Y73">
            <v>1648.25</v>
          </cell>
          <cell r="Z73">
            <v>982</v>
          </cell>
          <cell r="AA73">
            <v>2947</v>
          </cell>
          <cell r="AB73">
            <v>1676.03</v>
          </cell>
          <cell r="AC73">
            <v>373.8</v>
          </cell>
          <cell r="AD73">
            <v>438.5</v>
          </cell>
          <cell r="AE73">
            <v>385.7</v>
          </cell>
          <cell r="AF73">
            <v>526</v>
          </cell>
          <cell r="AG73">
            <v>691</v>
          </cell>
          <cell r="AH73">
            <v>514.76</v>
          </cell>
          <cell r="AI73">
            <v>612.5</v>
          </cell>
          <cell r="AJ73">
            <v>652</v>
          </cell>
          <cell r="AK73">
            <v>88.75</v>
          </cell>
          <cell r="AL73">
            <v>675.66</v>
          </cell>
          <cell r="AM73">
            <v>652</v>
          </cell>
          <cell r="AN73">
            <v>2717</v>
          </cell>
          <cell r="AO73">
            <v>1103</v>
          </cell>
          <cell r="AP73">
            <v>208.41</v>
          </cell>
          <cell r="AQ73">
            <v>540.04</v>
          </cell>
          <cell r="AR73">
            <v>1594.86</v>
          </cell>
          <cell r="AS73">
            <v>297.5</v>
          </cell>
          <cell r="AT73">
            <v>1075</v>
          </cell>
          <cell r="AU73">
            <v>725</v>
          </cell>
          <cell r="AV73">
            <v>533.41999999999996</v>
          </cell>
          <cell r="AW73">
            <v>98.4</v>
          </cell>
          <cell r="AX73">
            <v>740</v>
          </cell>
          <cell r="AY73">
            <v>868</v>
          </cell>
          <cell r="AZ73">
            <v>1496</v>
          </cell>
          <cell r="BA73">
            <v>371.9</v>
          </cell>
          <cell r="BB73">
            <v>469.1</v>
          </cell>
          <cell r="BC73">
            <v>124.14</v>
          </cell>
          <cell r="BD73">
            <v>1060.72</v>
          </cell>
          <cell r="BE73">
            <v>62.95</v>
          </cell>
          <cell r="BF73">
            <v>678.44</v>
          </cell>
          <cell r="BG73">
            <v>241.35</v>
          </cell>
          <cell r="BH73">
            <v>329.4</v>
          </cell>
          <cell r="BI73">
            <v>1431</v>
          </cell>
          <cell r="BJ73">
            <v>487.2</v>
          </cell>
          <cell r="BK73">
            <v>141</v>
          </cell>
          <cell r="BL73">
            <v>330</v>
          </cell>
          <cell r="BM73">
            <v>216.9</v>
          </cell>
          <cell r="BN73">
            <v>2183</v>
          </cell>
          <cell r="BO73">
            <v>1044</v>
          </cell>
          <cell r="BP73">
            <v>399.39</v>
          </cell>
          <cell r="BQ73">
            <v>5220</v>
          </cell>
          <cell r="BR73">
            <v>1146</v>
          </cell>
          <cell r="BS73">
            <v>259.89999999999998</v>
          </cell>
          <cell r="BT73">
            <v>127.3</v>
          </cell>
          <cell r="BU73">
            <v>825</v>
          </cell>
          <cell r="BV73">
            <v>1754.87</v>
          </cell>
          <cell r="BW73">
            <v>365.41</v>
          </cell>
          <cell r="BX73">
            <v>1778.24</v>
          </cell>
          <cell r="BY73">
            <v>304.02</v>
          </cell>
          <cell r="BZ73">
            <v>37.74</v>
          </cell>
          <cell r="CA73">
            <v>567</v>
          </cell>
          <cell r="CB73">
            <v>1497</v>
          </cell>
          <cell r="CC73">
            <v>983.92</v>
          </cell>
          <cell r="CD73">
            <v>473.81</v>
          </cell>
          <cell r="CE73">
            <v>571.67999999999995</v>
          </cell>
          <cell r="CF73">
            <v>1208</v>
          </cell>
          <cell r="CG73">
            <v>1332</v>
          </cell>
          <cell r="CH73">
            <v>265.8</v>
          </cell>
          <cell r="CI73">
            <v>395</v>
          </cell>
          <cell r="CJ73">
            <v>2366.1669999999999</v>
          </cell>
          <cell r="CK73">
            <v>1924.5</v>
          </cell>
          <cell r="CL73">
            <v>558.971</v>
          </cell>
          <cell r="CM73">
            <v>84.53</v>
          </cell>
          <cell r="CN73">
            <v>3.8690000000000002</v>
          </cell>
          <cell r="CO73">
            <v>3.25</v>
          </cell>
          <cell r="CP73">
            <v>3.09</v>
          </cell>
          <cell r="CQ73">
            <v>3.778</v>
          </cell>
          <cell r="CR73">
            <v>3.32</v>
          </cell>
          <cell r="CS73">
            <v>3.99</v>
          </cell>
          <cell r="CT73">
            <v>3.9239999999999999</v>
          </cell>
          <cell r="CU73">
            <v>1.32</v>
          </cell>
        </row>
        <row r="74">
          <cell r="B74">
            <v>675.4</v>
          </cell>
          <cell r="C74">
            <v>2278.5</v>
          </cell>
          <cell r="D74">
            <v>293.39999999999998</v>
          </cell>
          <cell r="E74">
            <v>631.29999999999995</v>
          </cell>
          <cell r="F74">
            <v>1829.5</v>
          </cell>
          <cell r="G74">
            <v>1257</v>
          </cell>
          <cell r="H74">
            <v>2946</v>
          </cell>
          <cell r="I74">
            <v>155.47999999999999</v>
          </cell>
          <cell r="J74">
            <v>1123</v>
          </cell>
          <cell r="K74">
            <v>121.6</v>
          </cell>
          <cell r="L74">
            <v>1975</v>
          </cell>
          <cell r="M74">
            <v>4006.5</v>
          </cell>
          <cell r="N74">
            <v>64.16</v>
          </cell>
          <cell r="O74">
            <v>3567.51</v>
          </cell>
          <cell r="P74">
            <v>568.5</v>
          </cell>
          <cell r="Q74">
            <v>1448</v>
          </cell>
          <cell r="R74">
            <v>334.81</v>
          </cell>
          <cell r="S74">
            <v>447</v>
          </cell>
          <cell r="T74">
            <v>584.30999999999995</v>
          </cell>
          <cell r="U74">
            <v>124.8</v>
          </cell>
          <cell r="V74">
            <v>2144.9</v>
          </cell>
          <cell r="W74">
            <v>2004</v>
          </cell>
          <cell r="X74">
            <v>535.46</v>
          </cell>
          <cell r="Y74">
            <v>1648.25</v>
          </cell>
          <cell r="Z74">
            <v>982</v>
          </cell>
          <cell r="AA74">
            <v>2947</v>
          </cell>
          <cell r="AB74">
            <v>1676.03</v>
          </cell>
          <cell r="AC74">
            <v>373.8</v>
          </cell>
          <cell r="AD74">
            <v>438.5</v>
          </cell>
          <cell r="AE74">
            <v>385.7</v>
          </cell>
          <cell r="AF74">
            <v>526</v>
          </cell>
          <cell r="AG74">
            <v>691</v>
          </cell>
          <cell r="AH74">
            <v>514.76</v>
          </cell>
          <cell r="AI74">
            <v>612.5</v>
          </cell>
          <cell r="AJ74">
            <v>652</v>
          </cell>
          <cell r="AK74">
            <v>88.75</v>
          </cell>
          <cell r="AL74">
            <v>675.66</v>
          </cell>
          <cell r="AM74">
            <v>652</v>
          </cell>
          <cell r="AN74">
            <v>2717</v>
          </cell>
          <cell r="AO74">
            <v>1103</v>
          </cell>
          <cell r="AP74">
            <v>208.41</v>
          </cell>
          <cell r="AQ74">
            <v>540.04</v>
          </cell>
          <cell r="AR74">
            <v>1594.86</v>
          </cell>
          <cell r="AS74">
            <v>297.5</v>
          </cell>
          <cell r="AT74">
            <v>1075</v>
          </cell>
          <cell r="AU74">
            <v>725</v>
          </cell>
          <cell r="AV74">
            <v>533.41999999999996</v>
          </cell>
          <cell r="AW74">
            <v>98.4</v>
          </cell>
          <cell r="AX74">
            <v>740</v>
          </cell>
          <cell r="AY74">
            <v>868</v>
          </cell>
          <cell r="AZ74">
            <v>1496</v>
          </cell>
          <cell r="BA74">
            <v>371.9</v>
          </cell>
          <cell r="BB74">
            <v>469.1</v>
          </cell>
          <cell r="BC74">
            <v>124.14</v>
          </cell>
          <cell r="BD74">
            <v>1060.72</v>
          </cell>
          <cell r="BE74">
            <v>62.95</v>
          </cell>
          <cell r="BF74">
            <v>678.44</v>
          </cell>
          <cell r="BG74">
            <v>241.35</v>
          </cell>
          <cell r="BH74">
            <v>329.4</v>
          </cell>
          <cell r="BI74">
            <v>1431</v>
          </cell>
          <cell r="BJ74">
            <v>487.2</v>
          </cell>
          <cell r="BK74">
            <v>141</v>
          </cell>
          <cell r="BL74">
            <v>330</v>
          </cell>
          <cell r="BM74">
            <v>216.9</v>
          </cell>
          <cell r="BN74">
            <v>2183</v>
          </cell>
          <cell r="BO74">
            <v>1044</v>
          </cell>
          <cell r="BP74">
            <v>399.39</v>
          </cell>
          <cell r="BQ74">
            <v>5220</v>
          </cell>
          <cell r="BR74">
            <v>1146</v>
          </cell>
          <cell r="BS74">
            <v>259.89999999999998</v>
          </cell>
          <cell r="BT74">
            <v>127.3</v>
          </cell>
          <cell r="BU74">
            <v>825</v>
          </cell>
          <cell r="BV74">
            <v>1754.87</v>
          </cell>
          <cell r="BW74">
            <v>365.41</v>
          </cell>
          <cell r="BX74">
            <v>1778.24</v>
          </cell>
          <cell r="BY74">
            <v>304.02</v>
          </cell>
          <cell r="BZ74">
            <v>37.74</v>
          </cell>
          <cell r="CA74">
            <v>567</v>
          </cell>
          <cell r="CB74">
            <v>1497</v>
          </cell>
          <cell r="CC74">
            <v>983.92</v>
          </cell>
          <cell r="CD74">
            <v>473.81</v>
          </cell>
          <cell r="CE74">
            <v>571.67999999999995</v>
          </cell>
          <cell r="CF74">
            <v>1208</v>
          </cell>
          <cell r="CG74">
            <v>1332</v>
          </cell>
          <cell r="CH74">
            <v>265.8</v>
          </cell>
          <cell r="CI74">
            <v>395</v>
          </cell>
          <cell r="CJ74">
            <v>2366.1669999999999</v>
          </cell>
          <cell r="CK74">
            <v>1924.5</v>
          </cell>
          <cell r="CL74">
            <v>558.971</v>
          </cell>
          <cell r="CM74">
            <v>84.53</v>
          </cell>
          <cell r="CN74">
            <v>3.9430000000000001</v>
          </cell>
          <cell r="CO74">
            <v>3.25</v>
          </cell>
          <cell r="CP74">
            <v>3.09</v>
          </cell>
          <cell r="CQ74">
            <v>3.778</v>
          </cell>
          <cell r="CR74">
            <v>3.32</v>
          </cell>
          <cell r="CS74">
            <v>3.99</v>
          </cell>
          <cell r="CT74">
            <v>3.9249999999999998</v>
          </cell>
          <cell r="CU74">
            <v>1.357</v>
          </cell>
        </row>
        <row r="75">
          <cell r="B75">
            <v>675.4</v>
          </cell>
          <cell r="C75">
            <v>2278.5</v>
          </cell>
          <cell r="D75">
            <v>293.39999999999998</v>
          </cell>
          <cell r="E75">
            <v>631.29999999999995</v>
          </cell>
          <cell r="F75">
            <v>1829.5</v>
          </cell>
          <cell r="G75">
            <v>1257</v>
          </cell>
          <cell r="H75">
            <v>2946</v>
          </cell>
          <cell r="I75">
            <v>155.47999999999999</v>
          </cell>
          <cell r="J75">
            <v>1123</v>
          </cell>
          <cell r="K75">
            <v>121.6</v>
          </cell>
          <cell r="L75">
            <v>1975</v>
          </cell>
          <cell r="M75">
            <v>4006.5</v>
          </cell>
          <cell r="N75">
            <v>64.16</v>
          </cell>
          <cell r="O75">
            <v>3567.51</v>
          </cell>
          <cell r="P75">
            <v>568.5</v>
          </cell>
          <cell r="Q75">
            <v>1448</v>
          </cell>
          <cell r="R75">
            <v>334.81</v>
          </cell>
          <cell r="S75">
            <v>447</v>
          </cell>
          <cell r="T75">
            <v>584.30999999999995</v>
          </cell>
          <cell r="U75">
            <v>124.8</v>
          </cell>
          <cell r="V75">
            <v>2144.9</v>
          </cell>
          <cell r="W75">
            <v>2004</v>
          </cell>
          <cell r="X75">
            <v>535.46</v>
          </cell>
          <cell r="Y75">
            <v>1648.25</v>
          </cell>
          <cell r="Z75">
            <v>982</v>
          </cell>
          <cell r="AA75">
            <v>2947</v>
          </cell>
          <cell r="AB75">
            <v>1676.03</v>
          </cell>
          <cell r="AC75">
            <v>373.8</v>
          </cell>
          <cell r="AD75">
            <v>438.5</v>
          </cell>
          <cell r="AE75">
            <v>385.7</v>
          </cell>
          <cell r="AF75">
            <v>526</v>
          </cell>
          <cell r="AG75">
            <v>691</v>
          </cell>
          <cell r="AH75">
            <v>514.76</v>
          </cell>
          <cell r="AI75">
            <v>612.5</v>
          </cell>
          <cell r="AJ75">
            <v>652</v>
          </cell>
          <cell r="AK75">
            <v>88.75</v>
          </cell>
          <cell r="AL75">
            <v>675.66</v>
          </cell>
          <cell r="AM75">
            <v>652</v>
          </cell>
          <cell r="AN75">
            <v>2717</v>
          </cell>
          <cell r="AO75">
            <v>1103</v>
          </cell>
          <cell r="AP75">
            <v>208.41</v>
          </cell>
          <cell r="AQ75">
            <v>540.04</v>
          </cell>
          <cell r="AR75">
            <v>1594.86</v>
          </cell>
          <cell r="AS75">
            <v>297.5</v>
          </cell>
          <cell r="AT75">
            <v>1075</v>
          </cell>
          <cell r="AU75">
            <v>725</v>
          </cell>
          <cell r="AV75">
            <v>533.41999999999996</v>
          </cell>
          <cell r="AW75">
            <v>98.4</v>
          </cell>
          <cell r="AX75">
            <v>740</v>
          </cell>
          <cell r="AY75">
            <v>868</v>
          </cell>
          <cell r="AZ75">
            <v>1496</v>
          </cell>
          <cell r="BA75">
            <v>371.9</v>
          </cell>
          <cell r="BB75">
            <v>469.1</v>
          </cell>
          <cell r="BC75">
            <v>124.14</v>
          </cell>
          <cell r="BD75">
            <v>1060.72</v>
          </cell>
          <cell r="BE75">
            <v>62.95</v>
          </cell>
          <cell r="BF75">
            <v>678.44</v>
          </cell>
          <cell r="BG75">
            <v>241.35</v>
          </cell>
          <cell r="BH75">
            <v>329.4</v>
          </cell>
          <cell r="BI75">
            <v>1431</v>
          </cell>
          <cell r="BJ75">
            <v>487.2</v>
          </cell>
          <cell r="BK75">
            <v>141</v>
          </cell>
          <cell r="BL75">
            <v>330</v>
          </cell>
          <cell r="BM75">
            <v>216.9</v>
          </cell>
          <cell r="BN75">
            <v>2183</v>
          </cell>
          <cell r="BO75">
            <v>1044</v>
          </cell>
          <cell r="BP75">
            <v>399.39</v>
          </cell>
          <cell r="BQ75">
            <v>5220</v>
          </cell>
          <cell r="BR75">
            <v>1146</v>
          </cell>
          <cell r="BS75">
            <v>259.89999999999998</v>
          </cell>
          <cell r="BT75">
            <v>127.3</v>
          </cell>
          <cell r="BU75">
            <v>825</v>
          </cell>
          <cell r="BV75">
            <v>1754.87</v>
          </cell>
          <cell r="BW75">
            <v>365.41</v>
          </cell>
          <cell r="BX75">
            <v>1778.24</v>
          </cell>
          <cell r="BY75">
            <v>304.02</v>
          </cell>
          <cell r="BZ75">
            <v>37.74</v>
          </cell>
          <cell r="CA75">
            <v>567</v>
          </cell>
          <cell r="CB75">
            <v>1497</v>
          </cell>
          <cell r="CC75">
            <v>983.92</v>
          </cell>
          <cell r="CD75">
            <v>473.81</v>
          </cell>
          <cell r="CE75">
            <v>571.67999999999995</v>
          </cell>
          <cell r="CF75">
            <v>1208</v>
          </cell>
          <cell r="CG75">
            <v>1332</v>
          </cell>
          <cell r="CH75">
            <v>265.8</v>
          </cell>
          <cell r="CI75">
            <v>395</v>
          </cell>
          <cell r="CJ75">
            <v>2366.1669999999999</v>
          </cell>
          <cell r="CK75">
            <v>1924.5</v>
          </cell>
          <cell r="CL75">
            <v>558.971</v>
          </cell>
          <cell r="CM75">
            <v>86.36</v>
          </cell>
          <cell r="CN75">
            <v>3.988</v>
          </cell>
          <cell r="CO75">
            <v>3.25</v>
          </cell>
          <cell r="CP75">
            <v>3.09</v>
          </cell>
          <cell r="CQ75">
            <v>3.778</v>
          </cell>
          <cell r="CR75">
            <v>3.32</v>
          </cell>
          <cell r="CS75">
            <v>3.99</v>
          </cell>
          <cell r="CT75">
            <v>3.9249999999999998</v>
          </cell>
          <cell r="CU75">
            <v>1.38</v>
          </cell>
        </row>
        <row r="76">
          <cell r="B76">
            <v>672.4</v>
          </cell>
          <cell r="C76">
            <v>2273.5</v>
          </cell>
          <cell r="D76">
            <v>294.8</v>
          </cell>
          <cell r="E76">
            <v>646.29999999999995</v>
          </cell>
          <cell r="F76">
            <v>1860</v>
          </cell>
          <cell r="G76">
            <v>1260.5</v>
          </cell>
          <cell r="H76">
            <v>2919.5</v>
          </cell>
          <cell r="I76">
            <v>153.38</v>
          </cell>
          <cell r="J76">
            <v>1125</v>
          </cell>
          <cell r="K76">
            <v>123.1</v>
          </cell>
          <cell r="L76">
            <v>1957</v>
          </cell>
          <cell r="M76">
            <v>4062</v>
          </cell>
          <cell r="N76">
            <v>64.489999999999995</v>
          </cell>
          <cell r="O76">
            <v>3530.37</v>
          </cell>
          <cell r="P76">
            <v>577</v>
          </cell>
          <cell r="Q76">
            <v>1447</v>
          </cell>
          <cell r="R76">
            <v>336.43</v>
          </cell>
          <cell r="S76">
            <v>449.5</v>
          </cell>
          <cell r="T76">
            <v>587.02</v>
          </cell>
          <cell r="U76">
            <v>124.3</v>
          </cell>
          <cell r="V76">
            <v>2176.12</v>
          </cell>
          <cell r="W76">
            <v>1979</v>
          </cell>
          <cell r="X76">
            <v>537.98</v>
          </cell>
          <cell r="Y76">
            <v>1653.75</v>
          </cell>
          <cell r="Z76">
            <v>984.5</v>
          </cell>
          <cell r="AA76">
            <v>2997</v>
          </cell>
          <cell r="AB76">
            <v>1675.5</v>
          </cell>
          <cell r="AC76">
            <v>368.8</v>
          </cell>
          <cell r="AD76">
            <v>440</v>
          </cell>
          <cell r="AE76">
            <v>389.5</v>
          </cell>
          <cell r="AF76">
            <v>526</v>
          </cell>
          <cell r="AG76">
            <v>698.5</v>
          </cell>
          <cell r="AH76">
            <v>519.80999999999995</v>
          </cell>
          <cell r="AI76">
            <v>620</v>
          </cell>
          <cell r="AJ76">
            <v>647.5</v>
          </cell>
          <cell r="AK76">
            <v>90.75</v>
          </cell>
          <cell r="AL76">
            <v>678.42</v>
          </cell>
          <cell r="AM76">
            <v>654.5</v>
          </cell>
          <cell r="AN76">
            <v>2714</v>
          </cell>
          <cell r="AO76">
            <v>1099</v>
          </cell>
          <cell r="AP76">
            <v>210.46</v>
          </cell>
          <cell r="AQ76">
            <v>544.45000000000005</v>
          </cell>
          <cell r="AR76">
            <v>1588.86</v>
          </cell>
          <cell r="AS76">
            <v>296.89999999999998</v>
          </cell>
          <cell r="AT76">
            <v>1094</v>
          </cell>
          <cell r="AU76">
            <v>724</v>
          </cell>
          <cell r="AV76">
            <v>540.65</v>
          </cell>
          <cell r="AW76">
            <v>100.1</v>
          </cell>
          <cell r="AX76">
            <v>743.5</v>
          </cell>
          <cell r="AY76">
            <v>878</v>
          </cell>
          <cell r="AZ76">
            <v>1520</v>
          </cell>
          <cell r="BA76">
            <v>377.9</v>
          </cell>
          <cell r="BB76">
            <v>470</v>
          </cell>
          <cell r="BC76">
            <v>125.44</v>
          </cell>
          <cell r="BD76">
            <v>1081.03</v>
          </cell>
          <cell r="BE76">
            <v>64</v>
          </cell>
          <cell r="BF76">
            <v>682.44</v>
          </cell>
          <cell r="BG76">
            <v>243.25</v>
          </cell>
          <cell r="BH76">
            <v>328.1</v>
          </cell>
          <cell r="BI76">
            <v>1448</v>
          </cell>
          <cell r="BJ76">
            <v>490.4</v>
          </cell>
          <cell r="BK76">
            <v>143</v>
          </cell>
          <cell r="BL76">
            <v>347.1</v>
          </cell>
          <cell r="BM76">
            <v>223.6</v>
          </cell>
          <cell r="BN76">
            <v>2209</v>
          </cell>
          <cell r="BO76">
            <v>1050</v>
          </cell>
          <cell r="BP76">
            <v>396.88</v>
          </cell>
          <cell r="BQ76">
            <v>5305</v>
          </cell>
          <cell r="BR76">
            <v>1145</v>
          </cell>
          <cell r="BS76">
            <v>261.10000000000002</v>
          </cell>
          <cell r="BT76">
            <v>129.30000000000001</v>
          </cell>
          <cell r="BU76">
            <v>826</v>
          </cell>
          <cell r="BV76">
            <v>1785.55</v>
          </cell>
          <cell r="BW76">
            <v>372.13</v>
          </cell>
          <cell r="BX76">
            <v>1799.14</v>
          </cell>
          <cell r="BY76">
            <v>304.12</v>
          </cell>
          <cell r="BZ76">
            <v>38.31</v>
          </cell>
          <cell r="CA76">
            <v>569</v>
          </cell>
          <cell r="CB76">
            <v>1505</v>
          </cell>
          <cell r="CC76">
            <v>978.22</v>
          </cell>
          <cell r="CD76">
            <v>468.08</v>
          </cell>
          <cell r="CE76">
            <v>572.55999999999995</v>
          </cell>
          <cell r="CF76">
            <v>1213</v>
          </cell>
          <cell r="CG76">
            <v>1367</v>
          </cell>
          <cell r="CH76">
            <v>265.8</v>
          </cell>
          <cell r="CI76">
            <v>397.3</v>
          </cell>
          <cell r="CJ76">
            <v>2322.701</v>
          </cell>
          <cell r="CK76">
            <v>1946.5</v>
          </cell>
          <cell r="CL76">
            <v>567.89</v>
          </cell>
          <cell r="CM76">
            <v>86.59</v>
          </cell>
          <cell r="CN76">
            <v>3.956</v>
          </cell>
          <cell r="CO76">
            <v>3.25</v>
          </cell>
          <cell r="CP76">
            <v>3.1440000000000001</v>
          </cell>
          <cell r="CQ76">
            <v>3.843</v>
          </cell>
          <cell r="CR76">
            <v>3.39</v>
          </cell>
          <cell r="CS76">
            <v>3.99</v>
          </cell>
          <cell r="CT76">
            <v>4.0030000000000001</v>
          </cell>
          <cell r="CU76">
            <v>1.3939999999999999</v>
          </cell>
        </row>
        <row r="77">
          <cell r="B77">
            <v>677.5</v>
          </cell>
          <cell r="C77">
            <v>2273</v>
          </cell>
          <cell r="D77">
            <v>293.39999999999998</v>
          </cell>
          <cell r="E77">
            <v>642.29999999999995</v>
          </cell>
          <cell r="F77">
            <v>1854</v>
          </cell>
          <cell r="G77">
            <v>1274.5</v>
          </cell>
          <cell r="H77">
            <v>2952</v>
          </cell>
          <cell r="I77">
            <v>151.58000000000001</v>
          </cell>
          <cell r="J77">
            <v>1120</v>
          </cell>
          <cell r="K77">
            <v>123.6</v>
          </cell>
          <cell r="L77">
            <v>1966</v>
          </cell>
          <cell r="M77">
            <v>3990.5</v>
          </cell>
          <cell r="N77">
            <v>64.459999999999994</v>
          </cell>
          <cell r="O77">
            <v>3541.12</v>
          </cell>
          <cell r="P77">
            <v>567.5</v>
          </cell>
          <cell r="Q77">
            <v>1453</v>
          </cell>
          <cell r="R77">
            <v>333.98</v>
          </cell>
          <cell r="S77">
            <v>446.9</v>
          </cell>
          <cell r="T77">
            <v>588.37</v>
          </cell>
          <cell r="U77">
            <v>124</v>
          </cell>
          <cell r="V77">
            <v>2120.66</v>
          </cell>
          <cell r="W77">
            <v>2031</v>
          </cell>
          <cell r="X77">
            <v>533.45000000000005</v>
          </cell>
          <cell r="Y77">
            <v>1649.17</v>
          </cell>
          <cell r="Z77">
            <v>985.5</v>
          </cell>
          <cell r="AA77">
            <v>2961</v>
          </cell>
          <cell r="AB77">
            <v>1628.13</v>
          </cell>
          <cell r="AC77">
            <v>370.5</v>
          </cell>
          <cell r="AD77">
            <v>443.95</v>
          </cell>
          <cell r="AE77">
            <v>385.5</v>
          </cell>
          <cell r="AF77">
            <v>524</v>
          </cell>
          <cell r="AG77">
            <v>696</v>
          </cell>
          <cell r="AH77">
            <v>529.08000000000004</v>
          </cell>
          <cell r="AI77">
            <v>614</v>
          </cell>
          <cell r="AJ77">
            <v>640</v>
          </cell>
          <cell r="AK77">
            <v>90.7</v>
          </cell>
          <cell r="AL77">
            <v>673.36</v>
          </cell>
          <cell r="AM77">
            <v>663.5</v>
          </cell>
          <cell r="AN77">
            <v>2670</v>
          </cell>
          <cell r="AO77">
            <v>1096</v>
          </cell>
          <cell r="AP77">
            <v>209.95</v>
          </cell>
          <cell r="AQ77">
            <v>536.52</v>
          </cell>
          <cell r="AR77">
            <v>1571.86</v>
          </cell>
          <cell r="AS77">
            <v>300.60000000000002</v>
          </cell>
          <cell r="AT77">
            <v>1068</v>
          </cell>
          <cell r="AU77">
            <v>708</v>
          </cell>
          <cell r="AV77">
            <v>548.91999999999996</v>
          </cell>
          <cell r="AW77">
            <v>99.1</v>
          </cell>
          <cell r="AX77">
            <v>744</v>
          </cell>
          <cell r="AY77">
            <v>872.5</v>
          </cell>
          <cell r="AZ77">
            <v>1505</v>
          </cell>
          <cell r="BA77">
            <v>378.2</v>
          </cell>
          <cell r="BB77">
            <v>469.2</v>
          </cell>
          <cell r="BC77">
            <v>124.74</v>
          </cell>
          <cell r="BD77">
            <v>1068.8499999999999</v>
          </cell>
          <cell r="BE77">
            <v>63.3</v>
          </cell>
          <cell r="BF77">
            <v>687.44</v>
          </cell>
          <cell r="BG77">
            <v>245.35</v>
          </cell>
          <cell r="BH77">
            <v>333.5</v>
          </cell>
          <cell r="BI77">
            <v>1439</v>
          </cell>
          <cell r="BJ77">
            <v>477</v>
          </cell>
          <cell r="BK77">
            <v>140.80000000000001</v>
          </cell>
          <cell r="BL77">
            <v>351</v>
          </cell>
          <cell r="BM77">
            <v>229.8</v>
          </cell>
          <cell r="BN77">
            <v>2253</v>
          </cell>
          <cell r="BO77">
            <v>1007</v>
          </cell>
          <cell r="BP77">
            <v>396.71</v>
          </cell>
          <cell r="BQ77">
            <v>5420</v>
          </cell>
          <cell r="BR77">
            <v>1127</v>
          </cell>
          <cell r="BS77">
            <v>262.2</v>
          </cell>
          <cell r="BT77">
            <v>127.1</v>
          </cell>
          <cell r="BU77">
            <v>821</v>
          </cell>
          <cell r="BV77">
            <v>1798.41</v>
          </cell>
          <cell r="BW77">
            <v>368.08</v>
          </cell>
          <cell r="BX77">
            <v>1787.2</v>
          </cell>
          <cell r="BY77">
            <v>304.02</v>
          </cell>
          <cell r="BZ77">
            <v>38.270000000000003</v>
          </cell>
          <cell r="CA77">
            <v>566.5</v>
          </cell>
          <cell r="CB77">
            <v>1516</v>
          </cell>
          <cell r="CC77">
            <v>968.38</v>
          </cell>
          <cell r="CD77">
            <v>472.2</v>
          </cell>
          <cell r="CE77">
            <v>573.01</v>
          </cell>
          <cell r="CF77">
            <v>1206</v>
          </cell>
          <cell r="CG77">
            <v>1345</v>
          </cell>
          <cell r="CH77">
            <v>267.10000000000002</v>
          </cell>
          <cell r="CI77">
            <v>400</v>
          </cell>
          <cell r="CJ77">
            <v>2320.7109999999998</v>
          </cell>
          <cell r="CK77">
            <v>1934.5</v>
          </cell>
          <cell r="CL77">
            <v>566.11599999999999</v>
          </cell>
          <cell r="CM77">
            <v>85.64</v>
          </cell>
          <cell r="CN77">
            <v>3.863</v>
          </cell>
          <cell r="CO77">
            <v>3.31</v>
          </cell>
          <cell r="CP77">
            <v>3.117</v>
          </cell>
          <cell r="CQ77">
            <v>3.8580000000000001</v>
          </cell>
          <cell r="CR77">
            <v>3.36</v>
          </cell>
          <cell r="CS77">
            <v>4</v>
          </cell>
          <cell r="CT77">
            <v>4.048</v>
          </cell>
          <cell r="CU77">
            <v>1.4</v>
          </cell>
        </row>
        <row r="78">
          <cell r="B78">
            <v>676.7</v>
          </cell>
          <cell r="C78">
            <v>2233</v>
          </cell>
          <cell r="D78">
            <v>291.3</v>
          </cell>
          <cell r="E78">
            <v>637.1</v>
          </cell>
          <cell r="F78">
            <v>1851.5</v>
          </cell>
          <cell r="G78">
            <v>1273.5</v>
          </cell>
          <cell r="H78">
            <v>2934</v>
          </cell>
          <cell r="I78">
            <v>152.15</v>
          </cell>
          <cell r="J78">
            <v>1125</v>
          </cell>
          <cell r="K78">
            <v>122.4</v>
          </cell>
          <cell r="L78">
            <v>1960</v>
          </cell>
          <cell r="M78">
            <v>3905</v>
          </cell>
          <cell r="N78">
            <v>62.56</v>
          </cell>
          <cell r="O78">
            <v>3490.3</v>
          </cell>
          <cell r="P78">
            <v>562.5</v>
          </cell>
          <cell r="Q78">
            <v>1450</v>
          </cell>
          <cell r="R78">
            <v>329.87</v>
          </cell>
          <cell r="S78">
            <v>440</v>
          </cell>
          <cell r="T78">
            <v>585.22</v>
          </cell>
          <cell r="U78">
            <v>122.3</v>
          </cell>
          <cell r="V78">
            <v>2099.69</v>
          </cell>
          <cell r="W78">
            <v>2008</v>
          </cell>
          <cell r="X78">
            <v>527.91</v>
          </cell>
          <cell r="Y78">
            <v>1624.41</v>
          </cell>
          <cell r="Z78">
            <v>982</v>
          </cell>
          <cell r="AA78">
            <v>2906.5</v>
          </cell>
          <cell r="AB78">
            <v>1604.05</v>
          </cell>
          <cell r="AC78">
            <v>369.1</v>
          </cell>
          <cell r="AD78">
            <v>438.25</v>
          </cell>
          <cell r="AE78">
            <v>379.3</v>
          </cell>
          <cell r="AF78">
            <v>519.5</v>
          </cell>
          <cell r="AG78">
            <v>687</v>
          </cell>
          <cell r="AH78">
            <v>521.91999999999996</v>
          </cell>
          <cell r="AI78">
            <v>602.5</v>
          </cell>
          <cell r="AJ78">
            <v>631</v>
          </cell>
          <cell r="AK78">
            <v>89.9</v>
          </cell>
          <cell r="AL78">
            <v>683.49</v>
          </cell>
          <cell r="AM78">
            <v>675</v>
          </cell>
          <cell r="AN78">
            <v>2623</v>
          </cell>
          <cell r="AO78">
            <v>1091</v>
          </cell>
          <cell r="AP78">
            <v>209.23</v>
          </cell>
          <cell r="AQ78">
            <v>535.63</v>
          </cell>
          <cell r="AR78">
            <v>1570.86</v>
          </cell>
          <cell r="AS78">
            <v>298.10000000000002</v>
          </cell>
          <cell r="AT78">
            <v>1045</v>
          </cell>
          <cell r="AU78">
            <v>687.5</v>
          </cell>
          <cell r="AV78">
            <v>552.54</v>
          </cell>
          <cell r="AW78">
            <v>96.9</v>
          </cell>
          <cell r="AX78">
            <v>745.5</v>
          </cell>
          <cell r="AY78">
            <v>854</v>
          </cell>
          <cell r="AZ78">
            <v>1487</v>
          </cell>
          <cell r="BA78">
            <v>367.5</v>
          </cell>
          <cell r="BB78">
            <v>460</v>
          </cell>
          <cell r="BC78">
            <v>121.63</v>
          </cell>
          <cell r="BD78">
            <v>1048.54</v>
          </cell>
          <cell r="BE78">
            <v>62.4</v>
          </cell>
          <cell r="BF78">
            <v>672.43</v>
          </cell>
          <cell r="BG78">
            <v>246.15</v>
          </cell>
          <cell r="BH78">
            <v>334.2</v>
          </cell>
          <cell r="BI78">
            <v>1439</v>
          </cell>
          <cell r="BJ78">
            <v>472</v>
          </cell>
          <cell r="BK78">
            <v>138</v>
          </cell>
          <cell r="BL78">
            <v>358</v>
          </cell>
          <cell r="BM78">
            <v>229.9</v>
          </cell>
          <cell r="BN78">
            <v>2241</v>
          </cell>
          <cell r="BO78">
            <v>997.5</v>
          </cell>
          <cell r="BP78">
            <v>390.18</v>
          </cell>
          <cell r="BQ78">
            <v>5390</v>
          </cell>
          <cell r="BR78">
            <v>1141</v>
          </cell>
          <cell r="BS78">
            <v>262.2</v>
          </cell>
          <cell r="BT78">
            <v>124.1</v>
          </cell>
          <cell r="BU78">
            <v>812.5</v>
          </cell>
          <cell r="BV78">
            <v>1781.01</v>
          </cell>
          <cell r="BW78">
            <v>365.32</v>
          </cell>
          <cell r="BX78">
            <v>1742.39</v>
          </cell>
          <cell r="BY78">
            <v>300.77</v>
          </cell>
          <cell r="BZ78">
            <v>38.07</v>
          </cell>
          <cell r="CA78">
            <v>562</v>
          </cell>
          <cell r="CB78">
            <v>1489</v>
          </cell>
          <cell r="CC78">
            <v>975.63</v>
          </cell>
          <cell r="CD78">
            <v>475.51</v>
          </cell>
          <cell r="CE78">
            <v>572.12</v>
          </cell>
          <cell r="CF78">
            <v>1207</v>
          </cell>
          <cell r="CG78">
            <v>1334</v>
          </cell>
          <cell r="CH78">
            <v>265.2</v>
          </cell>
          <cell r="CI78">
            <v>395.1</v>
          </cell>
          <cell r="CJ78">
            <v>2317.2249999999999</v>
          </cell>
          <cell r="CK78">
            <v>1928.5</v>
          </cell>
          <cell r="CL78">
            <v>565.05200000000002</v>
          </cell>
          <cell r="CM78">
            <v>85.17</v>
          </cell>
          <cell r="CN78">
            <v>3.89</v>
          </cell>
          <cell r="CO78">
            <v>3.31</v>
          </cell>
          <cell r="CP78">
            <v>3.0950000000000002</v>
          </cell>
          <cell r="CQ78">
            <v>3.8679999999999999</v>
          </cell>
          <cell r="CR78">
            <v>3.34</v>
          </cell>
          <cell r="CS78">
            <v>4</v>
          </cell>
          <cell r="CT78">
            <v>4.0039999999999996</v>
          </cell>
          <cell r="CU78">
            <v>1.3779999999999999</v>
          </cell>
        </row>
        <row r="79">
          <cell r="B79">
            <v>690.6</v>
          </cell>
          <cell r="C79">
            <v>2229</v>
          </cell>
          <cell r="D79">
            <v>293.10000000000002</v>
          </cell>
          <cell r="E79">
            <v>641.1</v>
          </cell>
          <cell r="F79">
            <v>1887</v>
          </cell>
          <cell r="G79">
            <v>1269</v>
          </cell>
          <cell r="H79">
            <v>2924</v>
          </cell>
          <cell r="I79">
            <v>152.81</v>
          </cell>
          <cell r="J79">
            <v>1140</v>
          </cell>
          <cell r="K79">
            <v>122.8</v>
          </cell>
          <cell r="L79">
            <v>1957</v>
          </cell>
          <cell r="M79">
            <v>3949</v>
          </cell>
          <cell r="N79">
            <v>64.09</v>
          </cell>
          <cell r="O79">
            <v>3513.76</v>
          </cell>
          <cell r="P79">
            <v>573.5</v>
          </cell>
          <cell r="Q79">
            <v>1449</v>
          </cell>
          <cell r="R79">
            <v>329.32</v>
          </cell>
          <cell r="S79">
            <v>447</v>
          </cell>
          <cell r="T79">
            <v>592.89</v>
          </cell>
          <cell r="U79">
            <v>123.3</v>
          </cell>
          <cell r="V79">
            <v>2131.85</v>
          </cell>
          <cell r="W79">
            <v>2001</v>
          </cell>
          <cell r="X79">
            <v>544.03</v>
          </cell>
          <cell r="Y79">
            <v>1632.21</v>
          </cell>
          <cell r="Z79">
            <v>986</v>
          </cell>
          <cell r="AA79">
            <v>2979.5</v>
          </cell>
          <cell r="AB79">
            <v>1660.42</v>
          </cell>
          <cell r="AC79">
            <v>368.7</v>
          </cell>
          <cell r="AD79">
            <v>440.2</v>
          </cell>
          <cell r="AE79">
            <v>388</v>
          </cell>
          <cell r="AF79">
            <v>526</v>
          </cell>
          <cell r="AG79">
            <v>690.5</v>
          </cell>
          <cell r="AH79">
            <v>518.97</v>
          </cell>
          <cell r="AI79">
            <v>608.5</v>
          </cell>
          <cell r="AJ79">
            <v>636</v>
          </cell>
          <cell r="AK79">
            <v>90.55</v>
          </cell>
          <cell r="AL79">
            <v>688.56</v>
          </cell>
          <cell r="AM79">
            <v>680</v>
          </cell>
          <cell r="AN79">
            <v>2652</v>
          </cell>
          <cell r="AO79">
            <v>1119</v>
          </cell>
          <cell r="AP79">
            <v>210.36</v>
          </cell>
          <cell r="AQ79">
            <v>538.28</v>
          </cell>
          <cell r="AR79">
            <v>1560.86</v>
          </cell>
          <cell r="AS79">
            <v>302.3</v>
          </cell>
          <cell r="AT79">
            <v>1062</v>
          </cell>
          <cell r="AU79">
            <v>697.5</v>
          </cell>
          <cell r="AV79">
            <v>556.67999999999995</v>
          </cell>
          <cell r="AW79">
            <v>96.75</v>
          </cell>
          <cell r="AX79">
            <v>753.5</v>
          </cell>
          <cell r="AY79">
            <v>884</v>
          </cell>
          <cell r="AZ79">
            <v>1501</v>
          </cell>
          <cell r="BA79">
            <v>370.2</v>
          </cell>
          <cell r="BB79">
            <v>465</v>
          </cell>
          <cell r="BC79">
            <v>122.93</v>
          </cell>
          <cell r="BD79">
            <v>1074.94</v>
          </cell>
          <cell r="BE79">
            <v>63.8</v>
          </cell>
          <cell r="BF79">
            <v>681.44</v>
          </cell>
          <cell r="BG79">
            <v>250.25</v>
          </cell>
          <cell r="BH79">
            <v>338.4</v>
          </cell>
          <cell r="BI79">
            <v>1436</v>
          </cell>
          <cell r="BJ79">
            <v>485</v>
          </cell>
          <cell r="BK79">
            <v>141.19999999999999</v>
          </cell>
          <cell r="BL79">
            <v>361</v>
          </cell>
          <cell r="BM79">
            <v>230.4</v>
          </cell>
          <cell r="BN79">
            <v>2271</v>
          </cell>
          <cell r="BO79">
            <v>997</v>
          </cell>
          <cell r="BP79">
            <v>390.6</v>
          </cell>
          <cell r="BQ79">
            <v>5460</v>
          </cell>
          <cell r="BR79">
            <v>1155</v>
          </cell>
          <cell r="BS79">
            <v>262.7</v>
          </cell>
          <cell r="BT79">
            <v>125.1</v>
          </cell>
          <cell r="BU79">
            <v>815.5</v>
          </cell>
          <cell r="BV79">
            <v>1811.05</v>
          </cell>
          <cell r="BW79">
            <v>366.42</v>
          </cell>
          <cell r="BX79">
            <v>1765.29</v>
          </cell>
          <cell r="BY79">
            <v>308.13</v>
          </cell>
          <cell r="BZ79">
            <v>38.74</v>
          </cell>
          <cell r="CA79">
            <v>571</v>
          </cell>
          <cell r="CB79">
            <v>1518</v>
          </cell>
          <cell r="CC79">
            <v>1023.27</v>
          </cell>
          <cell r="CD79">
            <v>477.42</v>
          </cell>
          <cell r="CE79">
            <v>572.55999999999995</v>
          </cell>
          <cell r="CF79">
            <v>1226</v>
          </cell>
          <cell r="CG79">
            <v>1343</v>
          </cell>
          <cell r="CH79">
            <v>267.39999999999998</v>
          </cell>
          <cell r="CI79">
            <v>399.3</v>
          </cell>
          <cell r="CJ79">
            <v>2298.0459999999998</v>
          </cell>
          <cell r="CK79">
            <v>1965</v>
          </cell>
          <cell r="CL79">
            <v>574.49199999999996</v>
          </cell>
          <cell r="CM79">
            <v>84.6</v>
          </cell>
          <cell r="CN79">
            <v>3.883</v>
          </cell>
          <cell r="CO79">
            <v>3.31</v>
          </cell>
          <cell r="CP79">
            <v>3.1509999999999998</v>
          </cell>
          <cell r="CQ79">
            <v>3.8239999999999998</v>
          </cell>
          <cell r="CR79">
            <v>3.38</v>
          </cell>
          <cell r="CS79">
            <v>4</v>
          </cell>
          <cell r="CT79">
            <v>4.0369999999999999</v>
          </cell>
          <cell r="CU79">
            <v>1.3839999999999999</v>
          </cell>
        </row>
        <row r="80">
          <cell r="B80">
            <v>694.4</v>
          </cell>
          <cell r="C80">
            <v>2257.5</v>
          </cell>
          <cell r="D80">
            <v>290</v>
          </cell>
          <cell r="E80">
            <v>641.1</v>
          </cell>
          <cell r="F80">
            <v>1898</v>
          </cell>
          <cell r="G80">
            <v>1269.5</v>
          </cell>
          <cell r="H80">
            <v>2934</v>
          </cell>
          <cell r="I80">
            <v>152.71</v>
          </cell>
          <cell r="J80">
            <v>1140</v>
          </cell>
          <cell r="K80">
            <v>122.6</v>
          </cell>
          <cell r="L80">
            <v>1961</v>
          </cell>
          <cell r="M80">
            <v>3940</v>
          </cell>
          <cell r="N80">
            <v>64.53</v>
          </cell>
          <cell r="O80">
            <v>3511.8</v>
          </cell>
          <cell r="P80">
            <v>573</v>
          </cell>
          <cell r="Q80">
            <v>1443</v>
          </cell>
          <cell r="R80">
            <v>336.84</v>
          </cell>
          <cell r="S80">
            <v>449</v>
          </cell>
          <cell r="T80">
            <v>592.44000000000005</v>
          </cell>
          <cell r="U80">
            <v>123.1</v>
          </cell>
          <cell r="V80">
            <v>2116.4699999999998</v>
          </cell>
          <cell r="W80">
            <v>2010</v>
          </cell>
          <cell r="X80">
            <v>539.49</v>
          </cell>
          <cell r="Y80">
            <v>1624.87</v>
          </cell>
          <cell r="Z80">
            <v>983.5</v>
          </cell>
          <cell r="AA80">
            <v>2948</v>
          </cell>
          <cell r="AB80">
            <v>1672.81</v>
          </cell>
          <cell r="AC80">
            <v>370.8</v>
          </cell>
          <cell r="AD80">
            <v>442.7</v>
          </cell>
          <cell r="AE80">
            <v>389.2</v>
          </cell>
          <cell r="AF80">
            <v>526</v>
          </cell>
          <cell r="AG80">
            <v>688</v>
          </cell>
          <cell r="AH80">
            <v>515.6</v>
          </cell>
          <cell r="AI80">
            <v>612.5</v>
          </cell>
          <cell r="AJ80">
            <v>631</v>
          </cell>
          <cell r="AK80">
            <v>91.3</v>
          </cell>
          <cell r="AL80">
            <v>696.85</v>
          </cell>
          <cell r="AM80">
            <v>678</v>
          </cell>
          <cell r="AN80">
            <v>2652</v>
          </cell>
          <cell r="AO80">
            <v>1119</v>
          </cell>
          <cell r="AP80">
            <v>210.25</v>
          </cell>
          <cell r="AQ80">
            <v>537.84</v>
          </cell>
          <cell r="AR80">
            <v>1559.86</v>
          </cell>
          <cell r="AS80">
            <v>302.8</v>
          </cell>
          <cell r="AT80">
            <v>1045</v>
          </cell>
          <cell r="AU80">
            <v>699</v>
          </cell>
          <cell r="AV80">
            <v>556.67999999999995</v>
          </cell>
          <cell r="AW80">
            <v>97.4</v>
          </cell>
          <cell r="AX80">
            <v>758</v>
          </cell>
          <cell r="AY80">
            <v>867</v>
          </cell>
          <cell r="AZ80">
            <v>1470</v>
          </cell>
          <cell r="BA80">
            <v>375.8</v>
          </cell>
          <cell r="BB80">
            <v>460.2</v>
          </cell>
          <cell r="BC80">
            <v>122.93</v>
          </cell>
          <cell r="BD80">
            <v>1077.98</v>
          </cell>
          <cell r="BE80">
            <v>63.9</v>
          </cell>
          <cell r="BF80">
            <v>678.44</v>
          </cell>
          <cell r="BG80">
            <v>257.05</v>
          </cell>
          <cell r="BH80">
            <v>346.6</v>
          </cell>
          <cell r="BI80">
            <v>1436</v>
          </cell>
          <cell r="BJ80">
            <v>481</v>
          </cell>
          <cell r="BK80">
            <v>139.30000000000001</v>
          </cell>
          <cell r="BL80">
            <v>360</v>
          </cell>
          <cell r="BM80">
            <v>232.5</v>
          </cell>
          <cell r="BN80">
            <v>2303</v>
          </cell>
          <cell r="BO80">
            <v>998</v>
          </cell>
          <cell r="BP80">
            <v>388.26</v>
          </cell>
          <cell r="BQ80">
            <v>5355</v>
          </cell>
          <cell r="BR80">
            <v>1143</v>
          </cell>
          <cell r="BS80">
            <v>261.7</v>
          </cell>
          <cell r="BT80">
            <v>124.7</v>
          </cell>
          <cell r="BU80">
            <v>818</v>
          </cell>
          <cell r="BV80">
            <v>1831.08</v>
          </cell>
          <cell r="BW80">
            <v>367.07</v>
          </cell>
          <cell r="BX80">
            <v>1748.37</v>
          </cell>
          <cell r="BY80">
            <v>305.83999999999997</v>
          </cell>
          <cell r="BZ80">
            <v>38.92</v>
          </cell>
          <cell r="CA80">
            <v>570.5</v>
          </cell>
          <cell r="CB80">
            <v>1526</v>
          </cell>
          <cell r="CC80">
            <v>1027.93</v>
          </cell>
          <cell r="CD80">
            <v>477.83</v>
          </cell>
          <cell r="CE80">
            <v>572.55999999999995</v>
          </cell>
          <cell r="CF80">
            <v>1233</v>
          </cell>
          <cell r="CG80">
            <v>1342</v>
          </cell>
          <cell r="CH80">
            <v>267.39999999999998</v>
          </cell>
          <cell r="CI80">
            <v>394.4</v>
          </cell>
          <cell r="CJ80">
            <v>2391.6799999999998</v>
          </cell>
          <cell r="CK80">
            <v>1973.5</v>
          </cell>
          <cell r="CL80">
            <v>598.57000000000005</v>
          </cell>
          <cell r="CM80">
            <v>84.07</v>
          </cell>
          <cell r="CN80">
            <v>3.8380000000000001</v>
          </cell>
          <cell r="CO80">
            <v>3.31</v>
          </cell>
          <cell r="CP80">
            <v>3.1789999999999998</v>
          </cell>
          <cell r="CQ80">
            <v>3.8340000000000001</v>
          </cell>
          <cell r="CR80">
            <v>3.4</v>
          </cell>
          <cell r="CS80">
            <v>4</v>
          </cell>
          <cell r="CT80">
            <v>4.0469999999999997</v>
          </cell>
          <cell r="CU80">
            <v>1.3839999999999999</v>
          </cell>
        </row>
        <row r="81">
          <cell r="B81">
            <v>695.1</v>
          </cell>
          <cell r="C81">
            <v>2250</v>
          </cell>
          <cell r="D81">
            <v>285.7</v>
          </cell>
          <cell r="E81">
            <v>640.70000000000005</v>
          </cell>
          <cell r="F81">
            <v>1891</v>
          </cell>
          <cell r="G81">
            <v>1275</v>
          </cell>
          <cell r="H81">
            <v>2938</v>
          </cell>
          <cell r="I81">
            <v>152.35</v>
          </cell>
          <cell r="J81">
            <v>1160</v>
          </cell>
          <cell r="K81">
            <v>122.2</v>
          </cell>
          <cell r="L81">
            <v>1950</v>
          </cell>
          <cell r="M81">
            <v>3877.5</v>
          </cell>
          <cell r="N81">
            <v>63.63</v>
          </cell>
          <cell r="O81">
            <v>3535.26</v>
          </cell>
          <cell r="P81">
            <v>571.5</v>
          </cell>
          <cell r="Q81">
            <v>1435</v>
          </cell>
          <cell r="R81">
            <v>335.32</v>
          </cell>
          <cell r="S81">
            <v>445.7</v>
          </cell>
          <cell r="T81">
            <v>590.17999999999995</v>
          </cell>
          <cell r="U81">
            <v>123.7</v>
          </cell>
          <cell r="V81">
            <v>2091.3000000000002</v>
          </cell>
          <cell r="W81">
            <v>2006</v>
          </cell>
          <cell r="X81">
            <v>535.97</v>
          </cell>
          <cell r="Y81">
            <v>1613.87</v>
          </cell>
          <cell r="Z81">
            <v>987.5</v>
          </cell>
          <cell r="AA81">
            <v>2943</v>
          </cell>
          <cell r="AB81">
            <v>1652.23</v>
          </cell>
          <cell r="AC81">
            <v>375</v>
          </cell>
          <cell r="AD81">
            <v>449</v>
          </cell>
          <cell r="AE81">
            <v>388</v>
          </cell>
          <cell r="AF81">
            <v>526</v>
          </cell>
          <cell r="AG81">
            <v>691</v>
          </cell>
          <cell r="AH81">
            <v>513.49</v>
          </cell>
          <cell r="AI81">
            <v>616.5</v>
          </cell>
          <cell r="AJ81">
            <v>629.5</v>
          </cell>
          <cell r="AK81">
            <v>93.5</v>
          </cell>
          <cell r="AL81">
            <v>697.77</v>
          </cell>
          <cell r="AM81">
            <v>680</v>
          </cell>
          <cell r="AN81">
            <v>2657</v>
          </cell>
          <cell r="AO81">
            <v>1118</v>
          </cell>
          <cell r="AP81">
            <v>210.46</v>
          </cell>
          <cell r="AQ81">
            <v>537.84</v>
          </cell>
          <cell r="AR81">
            <v>1564.86</v>
          </cell>
          <cell r="AS81">
            <v>301.5</v>
          </cell>
          <cell r="AT81">
            <v>1021</v>
          </cell>
          <cell r="AU81">
            <v>697</v>
          </cell>
          <cell r="AV81">
            <v>540.65</v>
          </cell>
          <cell r="AW81">
            <v>100.9</v>
          </cell>
          <cell r="AX81">
            <v>759</v>
          </cell>
          <cell r="AY81">
            <v>846</v>
          </cell>
          <cell r="AZ81">
            <v>1464</v>
          </cell>
          <cell r="BA81">
            <v>379.9</v>
          </cell>
          <cell r="BB81">
            <v>450.8</v>
          </cell>
          <cell r="BC81">
            <v>121.12</v>
          </cell>
          <cell r="BD81">
            <v>1069.8599999999999</v>
          </cell>
          <cell r="BE81">
            <v>63.7</v>
          </cell>
          <cell r="BF81">
            <v>679.44</v>
          </cell>
          <cell r="BG81">
            <v>254.65</v>
          </cell>
          <cell r="BH81">
            <v>349.7</v>
          </cell>
          <cell r="BI81">
            <v>1414</v>
          </cell>
          <cell r="BJ81">
            <v>484</v>
          </cell>
          <cell r="BK81">
            <v>140</v>
          </cell>
          <cell r="BL81">
            <v>359</v>
          </cell>
          <cell r="BM81">
            <v>238.8</v>
          </cell>
          <cell r="BN81">
            <v>2323</v>
          </cell>
          <cell r="BO81">
            <v>993</v>
          </cell>
          <cell r="BP81">
            <v>385.07</v>
          </cell>
          <cell r="BQ81">
            <v>5240</v>
          </cell>
          <cell r="BR81">
            <v>1141</v>
          </cell>
          <cell r="BS81">
            <v>259.2</v>
          </cell>
          <cell r="BT81">
            <v>122.6</v>
          </cell>
          <cell r="BU81">
            <v>826</v>
          </cell>
          <cell r="BV81">
            <v>1825.22</v>
          </cell>
          <cell r="BW81">
            <v>366.33</v>
          </cell>
          <cell r="BX81">
            <v>1740.4</v>
          </cell>
          <cell r="BY81">
            <v>306.41000000000003</v>
          </cell>
          <cell r="BZ81">
            <v>38.36</v>
          </cell>
          <cell r="CA81">
            <v>569</v>
          </cell>
          <cell r="CB81">
            <v>1543</v>
          </cell>
          <cell r="CC81">
            <v>1000.49</v>
          </cell>
          <cell r="CD81">
            <v>475.41</v>
          </cell>
          <cell r="CE81">
            <v>574.78</v>
          </cell>
          <cell r="CF81">
            <v>1233</v>
          </cell>
          <cell r="CG81">
            <v>1340</v>
          </cell>
          <cell r="CH81">
            <v>268</v>
          </cell>
          <cell r="CI81">
            <v>391.3</v>
          </cell>
          <cell r="CJ81">
            <v>2381.31</v>
          </cell>
          <cell r="CK81">
            <v>1966.5</v>
          </cell>
          <cell r="CL81">
            <v>604.58100000000002</v>
          </cell>
          <cell r="CM81">
            <v>83.8</v>
          </cell>
          <cell r="CN81">
            <v>3.82</v>
          </cell>
          <cell r="CO81">
            <v>3.31</v>
          </cell>
          <cell r="CP81">
            <v>3.1480000000000001</v>
          </cell>
          <cell r="CQ81">
            <v>3.7949999999999999</v>
          </cell>
          <cell r="CR81">
            <v>3.37</v>
          </cell>
          <cell r="CS81">
            <v>4</v>
          </cell>
          <cell r="CT81">
            <v>4.0110000000000001</v>
          </cell>
          <cell r="CU81">
            <v>1.3839999999999999</v>
          </cell>
        </row>
        <row r="82">
          <cell r="B82">
            <v>692</v>
          </cell>
          <cell r="C82">
            <v>2224</v>
          </cell>
          <cell r="D82">
            <v>284.7</v>
          </cell>
          <cell r="E82">
            <v>643.1</v>
          </cell>
          <cell r="F82">
            <v>1917.5</v>
          </cell>
          <cell r="G82">
            <v>1273.5</v>
          </cell>
          <cell r="H82">
            <v>2910</v>
          </cell>
          <cell r="I82">
            <v>154.25</v>
          </cell>
          <cell r="J82">
            <v>1157</v>
          </cell>
          <cell r="K82">
            <v>122.7</v>
          </cell>
          <cell r="L82">
            <v>1953</v>
          </cell>
          <cell r="M82">
            <v>3959.5</v>
          </cell>
          <cell r="N82">
            <v>64.55</v>
          </cell>
          <cell r="O82">
            <v>3494.21</v>
          </cell>
          <cell r="P82">
            <v>573</v>
          </cell>
          <cell r="Q82">
            <v>1430</v>
          </cell>
          <cell r="R82">
            <v>345.02</v>
          </cell>
          <cell r="S82">
            <v>449.2</v>
          </cell>
          <cell r="T82">
            <v>591.08000000000004</v>
          </cell>
          <cell r="U82">
            <v>129.1</v>
          </cell>
          <cell r="V82">
            <v>2130.92</v>
          </cell>
          <cell r="W82">
            <v>2008</v>
          </cell>
          <cell r="X82">
            <v>530.92999999999995</v>
          </cell>
          <cell r="Y82">
            <v>1658.8</v>
          </cell>
          <cell r="Z82">
            <v>970</v>
          </cell>
          <cell r="AA82">
            <v>2982.5</v>
          </cell>
          <cell r="AB82">
            <v>1663.2</v>
          </cell>
          <cell r="AC82">
            <v>379.2</v>
          </cell>
          <cell r="AD82">
            <v>446</v>
          </cell>
          <cell r="AE82">
            <v>387.9</v>
          </cell>
          <cell r="AF82">
            <v>525.5</v>
          </cell>
          <cell r="AG82">
            <v>705.5</v>
          </cell>
          <cell r="AH82">
            <v>520.65</v>
          </cell>
          <cell r="AI82">
            <v>623.5</v>
          </cell>
          <cell r="AJ82">
            <v>635</v>
          </cell>
          <cell r="AK82">
            <v>91.7</v>
          </cell>
          <cell r="AL82">
            <v>705.14</v>
          </cell>
          <cell r="AM82">
            <v>684</v>
          </cell>
          <cell r="AN82">
            <v>2638</v>
          </cell>
          <cell r="AO82">
            <v>1126</v>
          </cell>
          <cell r="AP82">
            <v>212.62</v>
          </cell>
          <cell r="AQ82">
            <v>538.72</v>
          </cell>
          <cell r="AR82">
            <v>1558.86</v>
          </cell>
          <cell r="AS82">
            <v>301.2</v>
          </cell>
          <cell r="AT82">
            <v>1037</v>
          </cell>
          <cell r="AU82">
            <v>717</v>
          </cell>
          <cell r="AV82">
            <v>554.61</v>
          </cell>
          <cell r="AW82">
            <v>102</v>
          </cell>
          <cell r="AX82">
            <v>762</v>
          </cell>
          <cell r="AY82">
            <v>870</v>
          </cell>
          <cell r="AZ82">
            <v>1461</v>
          </cell>
          <cell r="BA82">
            <v>381.6</v>
          </cell>
          <cell r="BB82">
            <v>458.7</v>
          </cell>
          <cell r="BC82">
            <v>123.03</v>
          </cell>
          <cell r="BD82">
            <v>1063.77</v>
          </cell>
          <cell r="BE82">
            <v>65.3</v>
          </cell>
          <cell r="BF82">
            <v>676.94</v>
          </cell>
          <cell r="BG82">
            <v>258.05</v>
          </cell>
          <cell r="BH82">
            <v>348.5</v>
          </cell>
          <cell r="BI82">
            <v>1426</v>
          </cell>
          <cell r="BJ82">
            <v>485.9</v>
          </cell>
          <cell r="BK82">
            <v>141.5</v>
          </cell>
          <cell r="BL82">
            <v>360</v>
          </cell>
          <cell r="BM82">
            <v>238.1</v>
          </cell>
          <cell r="BN82">
            <v>2292</v>
          </cell>
          <cell r="BO82">
            <v>1018</v>
          </cell>
          <cell r="BP82">
            <v>383.48</v>
          </cell>
          <cell r="BQ82">
            <v>5325</v>
          </cell>
          <cell r="BR82">
            <v>1141</v>
          </cell>
          <cell r="BS82">
            <v>262.39999999999998</v>
          </cell>
          <cell r="BT82">
            <v>123.5</v>
          </cell>
          <cell r="BU82">
            <v>827</v>
          </cell>
          <cell r="BV82">
            <v>1867.69</v>
          </cell>
          <cell r="BW82">
            <v>364.12</v>
          </cell>
          <cell r="BX82">
            <v>1747.37</v>
          </cell>
          <cell r="BY82">
            <v>308.8</v>
          </cell>
          <cell r="BZ82">
            <v>38.44</v>
          </cell>
          <cell r="CA82">
            <v>569</v>
          </cell>
          <cell r="CB82">
            <v>1558</v>
          </cell>
          <cell r="CC82">
            <v>1000.49</v>
          </cell>
          <cell r="CD82">
            <v>487.47</v>
          </cell>
          <cell r="CE82">
            <v>572.55999999999995</v>
          </cell>
          <cell r="CF82">
            <v>1231</v>
          </cell>
          <cell r="CG82">
            <v>1340</v>
          </cell>
          <cell r="CH82">
            <v>267</v>
          </cell>
          <cell r="CI82">
            <v>389.8</v>
          </cell>
          <cell r="CJ82">
            <v>2352.5210000000002</v>
          </cell>
          <cell r="CK82">
            <v>1995</v>
          </cell>
          <cell r="CL82">
            <v>618.74300000000005</v>
          </cell>
          <cell r="CM82">
            <v>85.62</v>
          </cell>
          <cell r="CN82">
            <v>3.8650000000000002</v>
          </cell>
          <cell r="CO82">
            <v>3.43</v>
          </cell>
          <cell r="CP82">
            <v>3.1360000000000001</v>
          </cell>
          <cell r="CQ82">
            <v>3.8439999999999999</v>
          </cell>
          <cell r="CR82">
            <v>3.36</v>
          </cell>
          <cell r="CS82">
            <v>4.05</v>
          </cell>
          <cell r="CT82">
            <v>4.0220000000000002</v>
          </cell>
          <cell r="CU82">
            <v>1.363</v>
          </cell>
        </row>
        <row r="83">
          <cell r="B83">
            <v>712.5</v>
          </cell>
          <cell r="C83">
            <v>2185.5</v>
          </cell>
          <cell r="D83">
            <v>286.8</v>
          </cell>
          <cell r="E83">
            <v>653</v>
          </cell>
          <cell r="F83">
            <v>1917</v>
          </cell>
          <cell r="G83">
            <v>1272</v>
          </cell>
          <cell r="H83">
            <v>2928.5</v>
          </cell>
          <cell r="I83">
            <v>156.66</v>
          </cell>
          <cell r="J83">
            <v>1149</v>
          </cell>
          <cell r="K83">
            <v>124</v>
          </cell>
          <cell r="L83">
            <v>1940</v>
          </cell>
          <cell r="M83">
            <v>3953</v>
          </cell>
          <cell r="N83">
            <v>65.42</v>
          </cell>
          <cell r="O83">
            <v>3473.68</v>
          </cell>
          <cell r="P83">
            <v>583</v>
          </cell>
          <cell r="Q83">
            <v>1463</v>
          </cell>
          <cell r="R83">
            <v>353.93</v>
          </cell>
          <cell r="S83">
            <v>459.5</v>
          </cell>
          <cell r="T83">
            <v>590.63</v>
          </cell>
          <cell r="U83">
            <v>131.9</v>
          </cell>
          <cell r="V83">
            <v>2112.7399999999998</v>
          </cell>
          <cell r="W83">
            <v>1987</v>
          </cell>
          <cell r="X83">
            <v>533.45000000000005</v>
          </cell>
          <cell r="Y83">
            <v>1673.01</v>
          </cell>
          <cell r="Z83">
            <v>958</v>
          </cell>
          <cell r="AA83">
            <v>2970</v>
          </cell>
          <cell r="AB83">
            <v>1649.94</v>
          </cell>
          <cell r="AC83">
            <v>376</v>
          </cell>
          <cell r="AD83">
            <v>442.7</v>
          </cell>
          <cell r="AE83">
            <v>388.3</v>
          </cell>
          <cell r="AF83">
            <v>530.5</v>
          </cell>
          <cell r="AG83">
            <v>710</v>
          </cell>
          <cell r="AH83">
            <v>514.33000000000004</v>
          </cell>
          <cell r="AI83">
            <v>623.5</v>
          </cell>
          <cell r="AJ83">
            <v>616.5</v>
          </cell>
          <cell r="AK83">
            <v>93.1</v>
          </cell>
          <cell r="AL83">
            <v>707.44</v>
          </cell>
          <cell r="AM83">
            <v>694</v>
          </cell>
          <cell r="AN83">
            <v>2693</v>
          </cell>
          <cell r="AO83">
            <v>1123</v>
          </cell>
          <cell r="AP83">
            <v>212.62</v>
          </cell>
          <cell r="AQ83">
            <v>537.84</v>
          </cell>
          <cell r="AR83">
            <v>1565.86</v>
          </cell>
          <cell r="AS83">
            <v>299.2</v>
          </cell>
          <cell r="AT83">
            <v>1039</v>
          </cell>
          <cell r="AU83">
            <v>716.5</v>
          </cell>
          <cell r="AV83">
            <v>558.23</v>
          </cell>
          <cell r="AW83">
            <v>109.5</v>
          </cell>
          <cell r="AX83">
            <v>763.5</v>
          </cell>
          <cell r="AY83">
            <v>865</v>
          </cell>
          <cell r="AZ83">
            <v>1470</v>
          </cell>
          <cell r="BA83">
            <v>381.1</v>
          </cell>
          <cell r="BB83">
            <v>460.5</v>
          </cell>
          <cell r="BC83">
            <v>122.33</v>
          </cell>
          <cell r="BD83">
            <v>1082.04</v>
          </cell>
          <cell r="BE83">
            <v>68</v>
          </cell>
          <cell r="BF83">
            <v>678.94</v>
          </cell>
          <cell r="BG83">
            <v>258.14999999999998</v>
          </cell>
          <cell r="BH83">
            <v>348.3</v>
          </cell>
          <cell r="BI83">
            <v>1425</v>
          </cell>
          <cell r="BJ83">
            <v>483</v>
          </cell>
          <cell r="BK83">
            <v>141.6</v>
          </cell>
          <cell r="BL83">
            <v>362.5</v>
          </cell>
          <cell r="BM83">
            <v>237.6</v>
          </cell>
          <cell r="BN83">
            <v>2285</v>
          </cell>
          <cell r="BO83">
            <v>1010</v>
          </cell>
          <cell r="BP83">
            <v>375.11</v>
          </cell>
          <cell r="BQ83">
            <v>5320</v>
          </cell>
          <cell r="BR83">
            <v>1142</v>
          </cell>
          <cell r="BS83">
            <v>263.5</v>
          </cell>
          <cell r="BT83">
            <v>123</v>
          </cell>
          <cell r="BU83">
            <v>830</v>
          </cell>
          <cell r="BV83">
            <v>1864.39</v>
          </cell>
          <cell r="BW83">
            <v>368.63</v>
          </cell>
          <cell r="BX83">
            <v>1747.37</v>
          </cell>
          <cell r="BY83">
            <v>309.27999999999997</v>
          </cell>
          <cell r="BZ83">
            <v>38.35</v>
          </cell>
          <cell r="CA83">
            <v>572.5</v>
          </cell>
          <cell r="CB83">
            <v>1577</v>
          </cell>
          <cell r="CC83">
            <v>996.34</v>
          </cell>
          <cell r="CD83">
            <v>486.17</v>
          </cell>
          <cell r="CE83">
            <v>571.67999999999995</v>
          </cell>
          <cell r="CF83">
            <v>1234</v>
          </cell>
          <cell r="CG83">
            <v>1328</v>
          </cell>
          <cell r="CH83">
            <v>263.8</v>
          </cell>
          <cell r="CI83">
            <v>391.8</v>
          </cell>
          <cell r="CJ83">
            <v>2303.864</v>
          </cell>
          <cell r="CK83">
            <v>1992.5</v>
          </cell>
          <cell r="CL83">
            <v>589.51499999999999</v>
          </cell>
          <cell r="CM83">
            <v>85.25</v>
          </cell>
          <cell r="CN83">
            <v>3.8359999999999999</v>
          </cell>
          <cell r="CO83">
            <v>3.43</v>
          </cell>
          <cell r="CP83">
            <v>3.1240000000000001</v>
          </cell>
          <cell r="CQ83">
            <v>3.855</v>
          </cell>
          <cell r="CR83">
            <v>3.35</v>
          </cell>
          <cell r="CS83">
            <v>4.05</v>
          </cell>
          <cell r="CT83">
            <v>4.0250000000000004</v>
          </cell>
          <cell r="CU83">
            <v>1.359</v>
          </cell>
        </row>
        <row r="84">
          <cell r="B84">
            <v>698</v>
          </cell>
          <cell r="C84">
            <v>2150</v>
          </cell>
          <cell r="D84">
            <v>281.89999999999998</v>
          </cell>
          <cell r="E84">
            <v>641.79999999999995</v>
          </cell>
          <cell r="F84">
            <v>1897.5</v>
          </cell>
          <cell r="G84">
            <v>1280.5</v>
          </cell>
          <cell r="H84">
            <v>2932</v>
          </cell>
          <cell r="I84">
            <v>155.79</v>
          </cell>
          <cell r="J84">
            <v>1145</v>
          </cell>
          <cell r="K84">
            <v>123.4</v>
          </cell>
          <cell r="L84">
            <v>1928</v>
          </cell>
          <cell r="M84">
            <v>3800</v>
          </cell>
          <cell r="N84">
            <v>64.7</v>
          </cell>
          <cell r="O84">
            <v>3438.5</v>
          </cell>
          <cell r="P84">
            <v>584.5</v>
          </cell>
          <cell r="Q84">
            <v>1469</v>
          </cell>
          <cell r="R84">
            <v>344.88</v>
          </cell>
          <cell r="S84">
            <v>483</v>
          </cell>
          <cell r="T84">
            <v>587.02</v>
          </cell>
          <cell r="U84">
            <v>131.4</v>
          </cell>
          <cell r="V84">
            <v>2047.02</v>
          </cell>
          <cell r="W84">
            <v>1951</v>
          </cell>
          <cell r="X84">
            <v>527.91</v>
          </cell>
          <cell r="Y84">
            <v>1636.33</v>
          </cell>
          <cell r="Z84">
            <v>950</v>
          </cell>
          <cell r="AA84">
            <v>2882</v>
          </cell>
          <cell r="AB84">
            <v>1709.76</v>
          </cell>
          <cell r="AC84">
            <v>372.1</v>
          </cell>
          <cell r="AD84">
            <v>434.65</v>
          </cell>
          <cell r="AE84">
            <v>387</v>
          </cell>
          <cell r="AF84">
            <v>527.5</v>
          </cell>
          <cell r="AG84">
            <v>709.5</v>
          </cell>
          <cell r="AH84">
            <v>506.75</v>
          </cell>
          <cell r="AI84">
            <v>621</v>
          </cell>
          <cell r="AJ84">
            <v>614.5</v>
          </cell>
          <cell r="AK84">
            <v>90.7</v>
          </cell>
          <cell r="AL84">
            <v>695.46</v>
          </cell>
          <cell r="AM84">
            <v>694.5</v>
          </cell>
          <cell r="AN84">
            <v>2637</v>
          </cell>
          <cell r="AO84">
            <v>1118</v>
          </cell>
          <cell r="AP84">
            <v>210.77</v>
          </cell>
          <cell r="AQ84">
            <v>533.42999999999995</v>
          </cell>
          <cell r="AR84">
            <v>1563.86</v>
          </cell>
          <cell r="AS84">
            <v>298.60000000000002</v>
          </cell>
          <cell r="AT84">
            <v>1000</v>
          </cell>
          <cell r="AU84">
            <v>704.5</v>
          </cell>
          <cell r="AV84">
            <v>552.02</v>
          </cell>
          <cell r="AW84">
            <v>106.7</v>
          </cell>
          <cell r="AX84">
            <v>760</v>
          </cell>
          <cell r="AY84">
            <v>843</v>
          </cell>
          <cell r="AZ84">
            <v>1493</v>
          </cell>
          <cell r="BA84">
            <v>381.5</v>
          </cell>
          <cell r="BB84">
            <v>451.4</v>
          </cell>
          <cell r="BC84">
            <v>121.12</v>
          </cell>
          <cell r="BD84">
            <v>1064.79</v>
          </cell>
          <cell r="BE84">
            <v>67.599999999999994</v>
          </cell>
          <cell r="BF84">
            <v>673.94</v>
          </cell>
          <cell r="BG84">
            <v>254.55</v>
          </cell>
          <cell r="BH84">
            <v>346.3</v>
          </cell>
          <cell r="BI84">
            <v>1411</v>
          </cell>
          <cell r="BJ84">
            <v>483.9</v>
          </cell>
          <cell r="BK84">
            <v>145.1</v>
          </cell>
          <cell r="BL84">
            <v>373.5</v>
          </cell>
          <cell r="BM84">
            <v>236</v>
          </cell>
          <cell r="BN84">
            <v>2269</v>
          </cell>
          <cell r="BO84">
            <v>1005</v>
          </cell>
          <cell r="BP84">
            <v>377.04</v>
          </cell>
          <cell r="BQ84">
            <v>5125</v>
          </cell>
          <cell r="BR84">
            <v>1130</v>
          </cell>
          <cell r="BS84">
            <v>267.3</v>
          </cell>
          <cell r="BT84">
            <v>121</v>
          </cell>
          <cell r="BU84">
            <v>826.5</v>
          </cell>
          <cell r="BV84">
            <v>1838.65</v>
          </cell>
          <cell r="BW84">
            <v>365.96</v>
          </cell>
          <cell r="BX84">
            <v>1752.35</v>
          </cell>
          <cell r="BY84">
            <v>306.98</v>
          </cell>
          <cell r="BZ84">
            <v>38.32</v>
          </cell>
          <cell r="CA84">
            <v>566</v>
          </cell>
          <cell r="CB84">
            <v>1563</v>
          </cell>
          <cell r="CC84">
            <v>985.47</v>
          </cell>
          <cell r="CD84">
            <v>480.24</v>
          </cell>
          <cell r="CE84">
            <v>556.14</v>
          </cell>
          <cell r="CF84">
            <v>1222</v>
          </cell>
          <cell r="CG84">
            <v>1313</v>
          </cell>
          <cell r="CH84">
            <v>264.8</v>
          </cell>
          <cell r="CI84">
            <v>384.3</v>
          </cell>
          <cell r="CJ84">
            <v>2265.7399999999998</v>
          </cell>
          <cell r="CK84">
            <v>1973.5</v>
          </cell>
          <cell r="CL84">
            <v>587.45600000000002</v>
          </cell>
          <cell r="CM84">
            <v>82.97</v>
          </cell>
          <cell r="CN84">
            <v>3.77</v>
          </cell>
          <cell r="CO84">
            <v>3.43</v>
          </cell>
          <cell r="CP84">
            <v>3.0859999999999999</v>
          </cell>
          <cell r="CQ84">
            <v>3.798</v>
          </cell>
          <cell r="CR84">
            <v>3.29</v>
          </cell>
          <cell r="CS84">
            <v>4.05</v>
          </cell>
          <cell r="CT84">
            <v>3.9849999999999999</v>
          </cell>
          <cell r="CU84">
            <v>1.339</v>
          </cell>
        </row>
        <row r="85">
          <cell r="B85">
            <v>691</v>
          </cell>
          <cell r="C85">
            <v>2170.5</v>
          </cell>
          <cell r="D85">
            <v>281.10000000000002</v>
          </cell>
          <cell r="E85">
            <v>642.5</v>
          </cell>
          <cell r="F85">
            <v>1904</v>
          </cell>
          <cell r="G85">
            <v>1279</v>
          </cell>
          <cell r="H85">
            <v>2943</v>
          </cell>
          <cell r="I85">
            <v>153.79</v>
          </cell>
          <cell r="J85">
            <v>1143</v>
          </cell>
          <cell r="K85">
            <v>121.6</v>
          </cell>
          <cell r="L85">
            <v>1922</v>
          </cell>
          <cell r="M85">
            <v>3793.5</v>
          </cell>
          <cell r="N85">
            <v>65.42</v>
          </cell>
          <cell r="O85">
            <v>3430.68</v>
          </cell>
          <cell r="P85">
            <v>583</v>
          </cell>
          <cell r="Q85">
            <v>1469</v>
          </cell>
          <cell r="R85">
            <v>342.2</v>
          </cell>
          <cell r="S85">
            <v>504</v>
          </cell>
          <cell r="T85">
            <v>585.22</v>
          </cell>
          <cell r="U85">
            <v>131.69999999999999</v>
          </cell>
          <cell r="V85">
            <v>2015.33</v>
          </cell>
          <cell r="W85">
            <v>1947</v>
          </cell>
          <cell r="X85">
            <v>526.4</v>
          </cell>
          <cell r="Y85">
            <v>1635.87</v>
          </cell>
          <cell r="Z85">
            <v>958.5</v>
          </cell>
          <cell r="AA85">
            <v>2840</v>
          </cell>
          <cell r="AB85">
            <v>1729.3</v>
          </cell>
          <cell r="AC85">
            <v>374.3</v>
          </cell>
          <cell r="AD85">
            <v>437.45</v>
          </cell>
          <cell r="AE85">
            <v>378.1</v>
          </cell>
          <cell r="AF85">
            <v>526.5</v>
          </cell>
          <cell r="AG85">
            <v>711</v>
          </cell>
          <cell r="AH85">
            <v>505.49</v>
          </cell>
          <cell r="AI85">
            <v>624.5</v>
          </cell>
          <cell r="AJ85">
            <v>614</v>
          </cell>
          <cell r="AK85">
            <v>90.1</v>
          </cell>
          <cell r="AL85">
            <v>690.4</v>
          </cell>
          <cell r="AM85">
            <v>685.5</v>
          </cell>
          <cell r="AN85">
            <v>2649</v>
          </cell>
          <cell r="AO85">
            <v>1119</v>
          </cell>
          <cell r="AP85">
            <v>210.05</v>
          </cell>
          <cell r="AQ85">
            <v>532.99</v>
          </cell>
          <cell r="AR85">
            <v>1547.86</v>
          </cell>
          <cell r="AS85">
            <v>298.3</v>
          </cell>
          <cell r="AT85">
            <v>983</v>
          </cell>
          <cell r="AU85">
            <v>701.5</v>
          </cell>
          <cell r="AV85">
            <v>550.47</v>
          </cell>
          <cell r="AW85">
            <v>105.1</v>
          </cell>
          <cell r="AX85">
            <v>756</v>
          </cell>
          <cell r="AY85">
            <v>826.5</v>
          </cell>
          <cell r="AZ85">
            <v>1481</v>
          </cell>
          <cell r="BA85">
            <v>381.6</v>
          </cell>
          <cell r="BB85">
            <v>453.8</v>
          </cell>
          <cell r="BC85">
            <v>118.61</v>
          </cell>
          <cell r="BD85">
            <v>1053.6199999999999</v>
          </cell>
          <cell r="BE85">
            <v>66.900000000000006</v>
          </cell>
          <cell r="BF85">
            <v>659.93</v>
          </cell>
          <cell r="BG85">
            <v>254.35</v>
          </cell>
          <cell r="BH85">
            <v>344.8</v>
          </cell>
          <cell r="BI85">
            <v>1402</v>
          </cell>
          <cell r="BJ85">
            <v>476.7</v>
          </cell>
          <cell r="BK85">
            <v>143.80000000000001</v>
          </cell>
          <cell r="BL85">
            <v>372.8</v>
          </cell>
          <cell r="BM85">
            <v>235.7</v>
          </cell>
          <cell r="BN85">
            <v>2283</v>
          </cell>
          <cell r="BO85">
            <v>1002</v>
          </cell>
          <cell r="BP85">
            <v>375.95</v>
          </cell>
          <cell r="BQ85">
            <v>5145</v>
          </cell>
          <cell r="BR85">
            <v>1117</v>
          </cell>
          <cell r="BS85">
            <v>267</v>
          </cell>
          <cell r="BT85">
            <v>120</v>
          </cell>
          <cell r="BU85">
            <v>829</v>
          </cell>
          <cell r="BV85">
            <v>1848.11</v>
          </cell>
          <cell r="BW85">
            <v>361.82</v>
          </cell>
          <cell r="BX85">
            <v>1738.41</v>
          </cell>
          <cell r="BY85">
            <v>302.97000000000003</v>
          </cell>
          <cell r="BZ85">
            <v>38.619999999999997</v>
          </cell>
          <cell r="CA85">
            <v>563.5</v>
          </cell>
          <cell r="CB85">
            <v>1560</v>
          </cell>
          <cell r="CC85">
            <v>973.56</v>
          </cell>
          <cell r="CD85">
            <v>475.41</v>
          </cell>
          <cell r="CE85">
            <v>554.80999999999995</v>
          </cell>
          <cell r="CF85">
            <v>1218</v>
          </cell>
          <cell r="CG85">
            <v>1312</v>
          </cell>
          <cell r="CH85">
            <v>263.2</v>
          </cell>
          <cell r="CI85">
            <v>378.6</v>
          </cell>
          <cell r="CJ85">
            <v>2206.3989999999999</v>
          </cell>
          <cell r="CK85">
            <v>1985</v>
          </cell>
          <cell r="CL85">
            <v>599.31399999999996</v>
          </cell>
          <cell r="CM85">
            <v>81.52</v>
          </cell>
          <cell r="CN85">
            <v>3.8029999999999999</v>
          </cell>
          <cell r="CO85">
            <v>3.43</v>
          </cell>
          <cell r="CP85">
            <v>3.0750000000000002</v>
          </cell>
          <cell r="CQ85">
            <v>3.8290000000000002</v>
          </cell>
          <cell r="CR85">
            <v>3.31</v>
          </cell>
          <cell r="CS85">
            <v>4.05</v>
          </cell>
          <cell r="CT85">
            <v>3.9860000000000002</v>
          </cell>
          <cell r="CU85">
            <v>1.3109999999999999</v>
          </cell>
        </row>
        <row r="86">
          <cell r="B86">
            <v>691.7</v>
          </cell>
          <cell r="C86">
            <v>2217</v>
          </cell>
          <cell r="D86">
            <v>282</v>
          </cell>
          <cell r="E86">
            <v>655.4</v>
          </cell>
          <cell r="F86">
            <v>1936</v>
          </cell>
          <cell r="G86">
            <v>1280</v>
          </cell>
          <cell r="H86">
            <v>2972</v>
          </cell>
          <cell r="I86">
            <v>153.79</v>
          </cell>
          <cell r="J86">
            <v>1144</v>
          </cell>
          <cell r="K86">
            <v>122.8</v>
          </cell>
          <cell r="L86">
            <v>1931</v>
          </cell>
          <cell r="M86">
            <v>3798.5</v>
          </cell>
          <cell r="N86">
            <v>67.22</v>
          </cell>
          <cell r="O86">
            <v>3470.75</v>
          </cell>
          <cell r="P86">
            <v>587.5</v>
          </cell>
          <cell r="Q86">
            <v>1479</v>
          </cell>
          <cell r="R86">
            <v>344.33</v>
          </cell>
          <cell r="S86">
            <v>527</v>
          </cell>
          <cell r="T86">
            <v>598.29999999999995</v>
          </cell>
          <cell r="U86">
            <v>134.19999999999999</v>
          </cell>
          <cell r="V86">
            <v>2032.11</v>
          </cell>
          <cell r="W86">
            <v>1971</v>
          </cell>
          <cell r="X86">
            <v>533.45000000000005</v>
          </cell>
          <cell r="Y86">
            <v>1644.13</v>
          </cell>
          <cell r="Z86">
            <v>1015</v>
          </cell>
          <cell r="AA86">
            <v>2870</v>
          </cell>
          <cell r="AB86">
            <v>1746.59</v>
          </cell>
          <cell r="AC86">
            <v>377.4</v>
          </cell>
          <cell r="AD86">
            <v>431</v>
          </cell>
          <cell r="AE86">
            <v>387</v>
          </cell>
          <cell r="AF86">
            <v>533</v>
          </cell>
          <cell r="AG86">
            <v>727</v>
          </cell>
          <cell r="AH86">
            <v>511.81</v>
          </cell>
          <cell r="AI86">
            <v>630</v>
          </cell>
          <cell r="AJ86">
            <v>621</v>
          </cell>
          <cell r="AK86">
            <v>92.55</v>
          </cell>
          <cell r="AL86">
            <v>689.48</v>
          </cell>
          <cell r="AM86">
            <v>693.5</v>
          </cell>
          <cell r="AN86">
            <v>2676</v>
          </cell>
          <cell r="AO86">
            <v>1130</v>
          </cell>
          <cell r="AP86">
            <v>212.1</v>
          </cell>
          <cell r="AQ86">
            <v>532.54999999999995</v>
          </cell>
          <cell r="AR86">
            <v>1554.86</v>
          </cell>
          <cell r="AS86">
            <v>307.3</v>
          </cell>
          <cell r="AT86">
            <v>999</v>
          </cell>
          <cell r="AU86">
            <v>695.5</v>
          </cell>
          <cell r="AV86">
            <v>550.99</v>
          </cell>
          <cell r="AW86">
            <v>109.5</v>
          </cell>
          <cell r="AX86">
            <v>765.5</v>
          </cell>
          <cell r="AY86">
            <v>837.5</v>
          </cell>
          <cell r="AZ86">
            <v>1500</v>
          </cell>
          <cell r="BA86">
            <v>387.6</v>
          </cell>
          <cell r="BB86">
            <v>455.8</v>
          </cell>
          <cell r="BC86">
            <v>120.32</v>
          </cell>
          <cell r="BD86">
            <v>1061.74</v>
          </cell>
          <cell r="BE86">
            <v>67.95</v>
          </cell>
          <cell r="BF86">
            <v>665.93</v>
          </cell>
          <cell r="BG86">
            <v>255.15</v>
          </cell>
          <cell r="BH86">
            <v>345.2</v>
          </cell>
          <cell r="BI86">
            <v>1408</v>
          </cell>
          <cell r="BJ86">
            <v>480.6</v>
          </cell>
          <cell r="BK86">
            <v>147.5</v>
          </cell>
          <cell r="BL86">
            <v>375.7</v>
          </cell>
          <cell r="BM86">
            <v>237.2</v>
          </cell>
          <cell r="BN86">
            <v>2315</v>
          </cell>
          <cell r="BO86">
            <v>1019</v>
          </cell>
          <cell r="BP86">
            <v>386.33</v>
          </cell>
          <cell r="BQ86">
            <v>5115</v>
          </cell>
          <cell r="BR86">
            <v>1130</v>
          </cell>
          <cell r="BS86">
            <v>272</v>
          </cell>
          <cell r="BT86">
            <v>120.4</v>
          </cell>
          <cell r="BU86">
            <v>843</v>
          </cell>
          <cell r="BV86">
            <v>1835.14</v>
          </cell>
          <cell r="BW86">
            <v>364.12</v>
          </cell>
          <cell r="BX86">
            <v>1754.34</v>
          </cell>
          <cell r="BY86">
            <v>306.51</v>
          </cell>
          <cell r="BZ86">
            <v>38.76</v>
          </cell>
          <cell r="CA86">
            <v>565.5</v>
          </cell>
          <cell r="CB86">
            <v>1572</v>
          </cell>
          <cell r="CC86">
            <v>984.95</v>
          </cell>
          <cell r="CD86">
            <v>481.95</v>
          </cell>
          <cell r="CE86">
            <v>553.48</v>
          </cell>
          <cell r="CF86">
            <v>1223</v>
          </cell>
          <cell r="CG86">
            <v>1322</v>
          </cell>
          <cell r="CH86">
            <v>264.8</v>
          </cell>
          <cell r="CI86">
            <v>381.6</v>
          </cell>
          <cell r="CJ86">
            <v>2251.7159999999999</v>
          </cell>
          <cell r="CK86">
            <v>2010</v>
          </cell>
          <cell r="CL86">
            <v>609.37599999999998</v>
          </cell>
          <cell r="CM86">
            <v>82.98</v>
          </cell>
          <cell r="CN86">
            <v>3.7970000000000002</v>
          </cell>
          <cell r="CO86">
            <v>3.43</v>
          </cell>
          <cell r="CP86">
            <v>3.0990000000000002</v>
          </cell>
          <cell r="CQ86">
            <v>3.8210000000000002</v>
          </cell>
          <cell r="CR86">
            <v>3.33</v>
          </cell>
          <cell r="CS86">
            <v>4.05</v>
          </cell>
          <cell r="CT86">
            <v>4.0140000000000002</v>
          </cell>
          <cell r="CU86">
            <v>1.32</v>
          </cell>
        </row>
        <row r="87">
          <cell r="B87">
            <v>682</v>
          </cell>
          <cell r="C87">
            <v>2191</v>
          </cell>
          <cell r="D87">
            <v>280.39999999999998</v>
          </cell>
          <cell r="E87">
            <v>648.20000000000005</v>
          </cell>
          <cell r="F87">
            <v>1920.5</v>
          </cell>
          <cell r="G87">
            <v>1261</v>
          </cell>
          <cell r="H87">
            <v>2943.5</v>
          </cell>
          <cell r="I87">
            <v>154.15</v>
          </cell>
          <cell r="J87">
            <v>1138</v>
          </cell>
          <cell r="K87">
            <v>122</v>
          </cell>
          <cell r="L87">
            <v>1940</v>
          </cell>
          <cell r="M87">
            <v>3691</v>
          </cell>
          <cell r="N87">
            <v>67.180000000000007</v>
          </cell>
          <cell r="O87">
            <v>3471.73</v>
          </cell>
          <cell r="P87">
            <v>564.5</v>
          </cell>
          <cell r="Q87">
            <v>1462</v>
          </cell>
          <cell r="R87">
            <v>337.95</v>
          </cell>
          <cell r="S87">
            <v>540.5</v>
          </cell>
          <cell r="T87">
            <v>592.89</v>
          </cell>
          <cell r="U87">
            <v>133.6</v>
          </cell>
          <cell r="V87">
            <v>1974.31</v>
          </cell>
          <cell r="W87">
            <v>1946</v>
          </cell>
          <cell r="X87">
            <v>529.41999999999996</v>
          </cell>
          <cell r="Y87">
            <v>1627.62</v>
          </cell>
          <cell r="Z87">
            <v>1019</v>
          </cell>
          <cell r="AA87">
            <v>2814</v>
          </cell>
          <cell r="AB87">
            <v>1782.58</v>
          </cell>
          <cell r="AC87">
            <v>358.8</v>
          </cell>
          <cell r="AD87">
            <v>438.05</v>
          </cell>
          <cell r="AE87">
            <v>385.7</v>
          </cell>
          <cell r="AF87">
            <v>534.5</v>
          </cell>
          <cell r="AG87">
            <v>728.5</v>
          </cell>
          <cell r="AH87">
            <v>507.96</v>
          </cell>
          <cell r="AI87">
            <v>626.5</v>
          </cell>
          <cell r="AJ87">
            <v>618.5</v>
          </cell>
          <cell r="AK87">
            <v>91.25</v>
          </cell>
          <cell r="AL87">
            <v>676.58</v>
          </cell>
          <cell r="AM87">
            <v>688</v>
          </cell>
          <cell r="AN87">
            <v>2673</v>
          </cell>
          <cell r="AO87">
            <v>1122</v>
          </cell>
          <cell r="AP87">
            <v>209.95</v>
          </cell>
          <cell r="AQ87">
            <v>528.14</v>
          </cell>
          <cell r="AR87">
            <v>1550.86</v>
          </cell>
          <cell r="AS87">
            <v>305.10000000000002</v>
          </cell>
          <cell r="AT87">
            <v>979</v>
          </cell>
          <cell r="AU87">
            <v>687.5</v>
          </cell>
          <cell r="AV87">
            <v>542.72</v>
          </cell>
          <cell r="AW87">
            <v>115.9</v>
          </cell>
          <cell r="AX87">
            <v>765.5</v>
          </cell>
          <cell r="AY87">
            <v>833.5</v>
          </cell>
          <cell r="AZ87">
            <v>1505</v>
          </cell>
          <cell r="BA87">
            <v>376.1</v>
          </cell>
          <cell r="BB87">
            <v>461</v>
          </cell>
          <cell r="BC87">
            <v>118.21</v>
          </cell>
          <cell r="BD87">
            <v>1069.8599999999999</v>
          </cell>
          <cell r="BE87">
            <v>67.150000000000006</v>
          </cell>
          <cell r="BF87">
            <v>671.93</v>
          </cell>
          <cell r="BG87">
            <v>253.85</v>
          </cell>
          <cell r="BH87">
            <v>347.5</v>
          </cell>
          <cell r="BI87">
            <v>1404</v>
          </cell>
          <cell r="BJ87">
            <v>481.1</v>
          </cell>
          <cell r="BK87">
            <v>146.69999999999999</v>
          </cell>
          <cell r="BL87">
            <v>370.3</v>
          </cell>
          <cell r="BM87">
            <v>236.7</v>
          </cell>
          <cell r="BN87">
            <v>2283</v>
          </cell>
          <cell r="BO87">
            <v>1025</v>
          </cell>
          <cell r="BP87">
            <v>389.93</v>
          </cell>
          <cell r="BQ87">
            <v>5075</v>
          </cell>
          <cell r="BR87">
            <v>1120</v>
          </cell>
          <cell r="BS87">
            <v>286</v>
          </cell>
          <cell r="BT87">
            <v>122.8</v>
          </cell>
          <cell r="BU87">
            <v>846</v>
          </cell>
          <cell r="BV87">
            <v>1826.06</v>
          </cell>
          <cell r="BW87">
            <v>367.71</v>
          </cell>
          <cell r="BX87">
            <v>1730.44</v>
          </cell>
          <cell r="BY87">
            <v>307.83999999999997</v>
          </cell>
          <cell r="BZ87">
            <v>39.06</v>
          </cell>
          <cell r="CA87">
            <v>561</v>
          </cell>
          <cell r="CB87">
            <v>1570</v>
          </cell>
          <cell r="CC87">
            <v>994.27</v>
          </cell>
          <cell r="CD87">
            <v>486.47</v>
          </cell>
          <cell r="CE87">
            <v>548.15</v>
          </cell>
          <cell r="CF87">
            <v>1203</v>
          </cell>
          <cell r="CG87">
            <v>1325</v>
          </cell>
          <cell r="CH87">
            <v>266</v>
          </cell>
          <cell r="CI87">
            <v>390.5</v>
          </cell>
          <cell r="CJ87">
            <v>2278.2979999999998</v>
          </cell>
          <cell r="CK87">
            <v>1994.5</v>
          </cell>
          <cell r="CL87">
            <v>599.99</v>
          </cell>
          <cell r="CM87">
            <v>82.78</v>
          </cell>
          <cell r="CN87">
            <v>3.7429999999999999</v>
          </cell>
          <cell r="CO87">
            <v>3.46</v>
          </cell>
          <cell r="CP87">
            <v>3.077</v>
          </cell>
          <cell r="CQ87">
            <v>3.8380000000000001</v>
          </cell>
          <cell r="CR87">
            <v>3.31</v>
          </cell>
          <cell r="CS87">
            <v>4.0199999999999996</v>
          </cell>
          <cell r="CT87">
            <v>4.0149999999999997</v>
          </cell>
          <cell r="CU87">
            <v>1.3340000000000001</v>
          </cell>
        </row>
        <row r="88">
          <cell r="B88">
            <v>677.4</v>
          </cell>
          <cell r="C88">
            <v>2166.5</v>
          </cell>
          <cell r="D88">
            <v>271.39999999999998</v>
          </cell>
          <cell r="E88">
            <v>636.4</v>
          </cell>
          <cell r="F88">
            <v>1895.5</v>
          </cell>
          <cell r="G88">
            <v>1244.5</v>
          </cell>
          <cell r="H88">
            <v>2905</v>
          </cell>
          <cell r="I88">
            <v>151.58000000000001</v>
          </cell>
          <cell r="J88">
            <v>1130</v>
          </cell>
          <cell r="K88">
            <v>121.6</v>
          </cell>
          <cell r="L88">
            <v>1961</v>
          </cell>
          <cell r="M88">
            <v>3644.5</v>
          </cell>
          <cell r="N88">
            <v>66.48</v>
          </cell>
          <cell r="O88">
            <v>3449.25</v>
          </cell>
          <cell r="P88">
            <v>545.5</v>
          </cell>
          <cell r="Q88">
            <v>1411</v>
          </cell>
          <cell r="R88">
            <v>332.27</v>
          </cell>
          <cell r="S88">
            <v>538.5</v>
          </cell>
          <cell r="T88">
            <v>587.91999999999996</v>
          </cell>
          <cell r="U88">
            <v>131.6</v>
          </cell>
          <cell r="V88">
            <v>1955.67</v>
          </cell>
          <cell r="W88">
            <v>1929</v>
          </cell>
          <cell r="X88">
            <v>529.41999999999996</v>
          </cell>
          <cell r="Y88">
            <v>1607.45</v>
          </cell>
          <cell r="Z88">
            <v>1020</v>
          </cell>
          <cell r="AA88">
            <v>2800</v>
          </cell>
          <cell r="AB88">
            <v>1746.29</v>
          </cell>
          <cell r="AC88">
            <v>354.2</v>
          </cell>
          <cell r="AD88">
            <v>443.3</v>
          </cell>
          <cell r="AE88">
            <v>374</v>
          </cell>
          <cell r="AF88">
            <v>538</v>
          </cell>
          <cell r="AG88">
            <v>723.5</v>
          </cell>
          <cell r="AH88">
            <v>497.27</v>
          </cell>
          <cell r="AI88">
            <v>628</v>
          </cell>
          <cell r="AJ88">
            <v>612.5</v>
          </cell>
          <cell r="AK88">
            <v>89</v>
          </cell>
          <cell r="AL88">
            <v>669.21</v>
          </cell>
          <cell r="AM88">
            <v>673</v>
          </cell>
          <cell r="AN88">
            <v>2692</v>
          </cell>
          <cell r="AO88">
            <v>1122</v>
          </cell>
          <cell r="AP88">
            <v>204.92</v>
          </cell>
          <cell r="AQ88">
            <v>517.12</v>
          </cell>
          <cell r="AR88">
            <v>1572.86</v>
          </cell>
          <cell r="AS88">
            <v>304.39999999999998</v>
          </cell>
          <cell r="AT88">
            <v>963</v>
          </cell>
          <cell r="AU88">
            <v>693.5</v>
          </cell>
          <cell r="AV88">
            <v>537.54999999999995</v>
          </cell>
          <cell r="AW88">
            <v>117</v>
          </cell>
          <cell r="AX88">
            <v>768</v>
          </cell>
          <cell r="AY88">
            <v>816</v>
          </cell>
          <cell r="AZ88">
            <v>1534</v>
          </cell>
          <cell r="BA88">
            <v>371.6</v>
          </cell>
          <cell r="BB88">
            <v>452.8</v>
          </cell>
          <cell r="BC88">
            <v>117.61</v>
          </cell>
          <cell r="BD88">
            <v>1091.18</v>
          </cell>
          <cell r="BE88">
            <v>66.95</v>
          </cell>
          <cell r="BF88">
            <v>659.93</v>
          </cell>
          <cell r="BG88">
            <v>253.05</v>
          </cell>
          <cell r="BH88">
            <v>345.3</v>
          </cell>
          <cell r="BI88">
            <v>1400</v>
          </cell>
          <cell r="BJ88">
            <v>472.8</v>
          </cell>
          <cell r="BK88">
            <v>148</v>
          </cell>
          <cell r="BL88">
            <v>373.3</v>
          </cell>
          <cell r="BM88">
            <v>238</v>
          </cell>
          <cell r="BN88">
            <v>2296</v>
          </cell>
          <cell r="BO88">
            <v>1019</v>
          </cell>
          <cell r="BP88">
            <v>401.9</v>
          </cell>
          <cell r="BQ88">
            <v>5080</v>
          </cell>
          <cell r="BR88">
            <v>1114</v>
          </cell>
          <cell r="BS88">
            <v>278</v>
          </cell>
          <cell r="BT88">
            <v>126.2</v>
          </cell>
          <cell r="BU88">
            <v>855.5</v>
          </cell>
          <cell r="BV88">
            <v>1820.64</v>
          </cell>
          <cell r="BW88">
            <v>377.47</v>
          </cell>
          <cell r="BX88">
            <v>1726.46</v>
          </cell>
          <cell r="BY88">
            <v>302.3</v>
          </cell>
          <cell r="BZ88">
            <v>40.08</v>
          </cell>
          <cell r="CA88">
            <v>554</v>
          </cell>
          <cell r="CB88">
            <v>1573</v>
          </cell>
          <cell r="CC88">
            <v>978.74</v>
          </cell>
          <cell r="CD88">
            <v>490.49</v>
          </cell>
          <cell r="CE88">
            <v>545.49</v>
          </cell>
          <cell r="CF88">
            <v>1199</v>
          </cell>
          <cell r="CG88">
            <v>1337</v>
          </cell>
          <cell r="CH88">
            <v>268.89999999999998</v>
          </cell>
          <cell r="CI88">
            <v>389.1</v>
          </cell>
          <cell r="CJ88">
            <v>2298.7719999999999</v>
          </cell>
          <cell r="CK88">
            <v>1969.5</v>
          </cell>
          <cell r="CL88">
            <v>609.47199999999998</v>
          </cell>
          <cell r="CM88">
            <v>82.99</v>
          </cell>
          <cell r="CN88">
            <v>3.77</v>
          </cell>
          <cell r="CO88">
            <v>3.46</v>
          </cell>
          <cell r="CP88">
            <v>3.0529999999999999</v>
          </cell>
          <cell r="CQ88">
            <v>3.907</v>
          </cell>
          <cell r="CR88">
            <v>3.31</v>
          </cell>
          <cell r="CS88">
            <v>4.0199999999999996</v>
          </cell>
          <cell r="CT88">
            <v>3.9830000000000001</v>
          </cell>
          <cell r="CU88">
            <v>1.3129999999999999</v>
          </cell>
        </row>
        <row r="89">
          <cell r="B89">
            <v>682</v>
          </cell>
          <cell r="C89">
            <v>2187.5</v>
          </cell>
          <cell r="D89">
            <v>272.2</v>
          </cell>
          <cell r="E89">
            <v>639.70000000000005</v>
          </cell>
          <cell r="F89">
            <v>1917</v>
          </cell>
          <cell r="G89">
            <v>1238</v>
          </cell>
          <cell r="H89">
            <v>2905.5</v>
          </cell>
          <cell r="I89">
            <v>152.1</v>
          </cell>
          <cell r="J89">
            <v>1140</v>
          </cell>
          <cell r="K89">
            <v>123</v>
          </cell>
          <cell r="L89">
            <v>1970</v>
          </cell>
          <cell r="M89">
            <v>3740</v>
          </cell>
          <cell r="N89">
            <v>68.48</v>
          </cell>
          <cell r="O89">
            <v>3489.32</v>
          </cell>
          <cell r="P89">
            <v>541</v>
          </cell>
          <cell r="Q89">
            <v>1432</v>
          </cell>
          <cell r="R89">
            <v>334.67</v>
          </cell>
          <cell r="S89">
            <v>558</v>
          </cell>
          <cell r="T89">
            <v>589.28</v>
          </cell>
          <cell r="U89">
            <v>132.30000000000001</v>
          </cell>
          <cell r="V89">
            <v>1965.92</v>
          </cell>
          <cell r="W89">
            <v>1953</v>
          </cell>
          <cell r="X89">
            <v>538.99</v>
          </cell>
          <cell r="Y89">
            <v>1638.63</v>
          </cell>
          <cell r="Z89">
            <v>1036</v>
          </cell>
          <cell r="AA89">
            <v>2860</v>
          </cell>
          <cell r="AB89">
            <v>1870.06</v>
          </cell>
          <cell r="AC89">
            <v>357.9</v>
          </cell>
          <cell r="AD89">
            <v>450.7</v>
          </cell>
          <cell r="AE89">
            <v>369.2</v>
          </cell>
          <cell r="AF89">
            <v>544.5</v>
          </cell>
          <cell r="AG89">
            <v>739.5</v>
          </cell>
          <cell r="AH89">
            <v>504.97</v>
          </cell>
          <cell r="AI89">
            <v>630</v>
          </cell>
          <cell r="AJ89">
            <v>624.5</v>
          </cell>
          <cell r="AK89">
            <v>89.05</v>
          </cell>
          <cell r="AL89">
            <v>666.91</v>
          </cell>
          <cell r="AM89">
            <v>672</v>
          </cell>
          <cell r="AN89">
            <v>2850</v>
          </cell>
          <cell r="AO89">
            <v>1122</v>
          </cell>
          <cell r="AP89">
            <v>204.2</v>
          </cell>
          <cell r="AQ89">
            <v>528.14</v>
          </cell>
          <cell r="AR89">
            <v>1657.85</v>
          </cell>
          <cell r="AS89">
            <v>308.10000000000002</v>
          </cell>
          <cell r="AT89">
            <v>993.5</v>
          </cell>
          <cell r="AU89">
            <v>699</v>
          </cell>
          <cell r="AV89">
            <v>561.33000000000004</v>
          </cell>
          <cell r="AW89">
            <v>117</v>
          </cell>
          <cell r="AX89">
            <v>762</v>
          </cell>
          <cell r="AY89">
            <v>835</v>
          </cell>
          <cell r="AZ89">
            <v>1529</v>
          </cell>
          <cell r="BA89">
            <v>375.9</v>
          </cell>
          <cell r="BB89">
            <v>457</v>
          </cell>
          <cell r="BC89">
            <v>118.21</v>
          </cell>
          <cell r="BD89">
            <v>1138.8800000000001</v>
          </cell>
          <cell r="BE89">
            <v>69.5</v>
          </cell>
          <cell r="BF89">
            <v>668.93</v>
          </cell>
          <cell r="BG89">
            <v>254.35</v>
          </cell>
          <cell r="BH89">
            <v>349.7</v>
          </cell>
          <cell r="BI89">
            <v>1403</v>
          </cell>
          <cell r="BJ89">
            <v>480.4</v>
          </cell>
          <cell r="BK89">
            <v>148.5</v>
          </cell>
          <cell r="BL89">
            <v>381</v>
          </cell>
          <cell r="BM89">
            <v>247.8</v>
          </cell>
          <cell r="BN89">
            <v>2344</v>
          </cell>
          <cell r="BO89">
            <v>1041</v>
          </cell>
          <cell r="BP89">
            <v>417.23</v>
          </cell>
          <cell r="BQ89">
            <v>5275</v>
          </cell>
          <cell r="BR89">
            <v>1120</v>
          </cell>
          <cell r="BS89">
            <v>277.7</v>
          </cell>
          <cell r="BT89">
            <v>131.9</v>
          </cell>
          <cell r="BU89">
            <v>879.5</v>
          </cell>
          <cell r="BV89">
            <v>1840.47</v>
          </cell>
          <cell r="BW89">
            <v>389.25</v>
          </cell>
          <cell r="BX89">
            <v>1755.34</v>
          </cell>
          <cell r="BY89">
            <v>304.58999999999997</v>
          </cell>
          <cell r="BZ89">
            <v>43.99</v>
          </cell>
          <cell r="CA89">
            <v>551</v>
          </cell>
          <cell r="CB89">
            <v>1614</v>
          </cell>
          <cell r="CC89">
            <v>1005.15</v>
          </cell>
          <cell r="CD89">
            <v>499.03</v>
          </cell>
          <cell r="CE89">
            <v>544.6</v>
          </cell>
          <cell r="CF89">
            <v>1194</v>
          </cell>
          <cell r="CG89">
            <v>1355</v>
          </cell>
          <cell r="CH89">
            <v>272</v>
          </cell>
          <cell r="CI89">
            <v>390.9</v>
          </cell>
          <cell r="CJ89">
            <v>2346.9859999999999</v>
          </cell>
          <cell r="CK89">
            <v>1992.5</v>
          </cell>
          <cell r="CL89">
            <v>626.54399999999998</v>
          </cell>
          <cell r="CM89">
            <v>84.4</v>
          </cell>
          <cell r="CN89">
            <v>3.8170000000000002</v>
          </cell>
          <cell r="CO89">
            <v>3.46</v>
          </cell>
          <cell r="CP89">
            <v>3.0630000000000002</v>
          </cell>
          <cell r="CQ89">
            <v>3.919</v>
          </cell>
          <cell r="CR89">
            <v>3.32</v>
          </cell>
          <cell r="CS89">
            <v>4.0199999999999996</v>
          </cell>
          <cell r="CT89">
            <v>4.04</v>
          </cell>
          <cell r="CU89">
            <v>1.3140000000000001</v>
          </cell>
        </row>
        <row r="90">
          <cell r="B90">
            <v>685.8</v>
          </cell>
          <cell r="C90">
            <v>2194.5</v>
          </cell>
          <cell r="D90">
            <v>275</v>
          </cell>
          <cell r="E90">
            <v>626.79999999999995</v>
          </cell>
          <cell r="F90">
            <v>1913</v>
          </cell>
          <cell r="G90">
            <v>1247</v>
          </cell>
          <cell r="H90">
            <v>2901</v>
          </cell>
          <cell r="I90">
            <v>151.99</v>
          </cell>
          <cell r="J90">
            <v>1137</v>
          </cell>
          <cell r="K90">
            <v>123.4</v>
          </cell>
          <cell r="L90">
            <v>1976</v>
          </cell>
          <cell r="M90">
            <v>3804</v>
          </cell>
          <cell r="N90">
            <v>70.239999999999995</v>
          </cell>
          <cell r="O90">
            <v>3572.4</v>
          </cell>
          <cell r="P90">
            <v>546</v>
          </cell>
          <cell r="Q90">
            <v>1468</v>
          </cell>
          <cell r="R90">
            <v>342.62</v>
          </cell>
          <cell r="S90">
            <v>580.5</v>
          </cell>
          <cell r="T90">
            <v>583.41</v>
          </cell>
          <cell r="U90">
            <v>131.5</v>
          </cell>
          <cell r="V90">
            <v>2005.07</v>
          </cell>
          <cell r="W90">
            <v>1947</v>
          </cell>
          <cell r="X90">
            <v>546.54999999999995</v>
          </cell>
          <cell r="Y90">
            <v>1624.87</v>
          </cell>
          <cell r="Z90">
            <v>1032</v>
          </cell>
          <cell r="AA90">
            <v>2937.5</v>
          </cell>
          <cell r="AB90">
            <v>1882.49</v>
          </cell>
          <cell r="AC90">
            <v>361.4</v>
          </cell>
          <cell r="AD90">
            <v>454.4</v>
          </cell>
          <cell r="AE90">
            <v>372.6</v>
          </cell>
          <cell r="AF90">
            <v>535.5</v>
          </cell>
          <cell r="AG90">
            <v>725</v>
          </cell>
          <cell r="AH90">
            <v>509.24</v>
          </cell>
          <cell r="AI90">
            <v>616</v>
          </cell>
          <cell r="AJ90">
            <v>622</v>
          </cell>
          <cell r="AK90">
            <v>89.5</v>
          </cell>
          <cell r="AL90">
            <v>665.53</v>
          </cell>
          <cell r="AM90">
            <v>682.5</v>
          </cell>
          <cell r="AN90">
            <v>2920</v>
          </cell>
          <cell r="AO90">
            <v>1124</v>
          </cell>
          <cell r="AP90">
            <v>204.92</v>
          </cell>
          <cell r="AQ90">
            <v>525.04999999999995</v>
          </cell>
          <cell r="AR90">
            <v>1697.85</v>
          </cell>
          <cell r="AS90">
            <v>312.89999999999998</v>
          </cell>
          <cell r="AT90">
            <v>1064</v>
          </cell>
          <cell r="AU90">
            <v>709.5</v>
          </cell>
          <cell r="AV90">
            <v>564.95000000000005</v>
          </cell>
          <cell r="AW90">
            <v>124.8</v>
          </cell>
          <cell r="AX90">
            <v>769</v>
          </cell>
          <cell r="AY90">
            <v>840</v>
          </cell>
          <cell r="AZ90">
            <v>1498</v>
          </cell>
          <cell r="BA90">
            <v>381</v>
          </cell>
          <cell r="BB90">
            <v>464.3</v>
          </cell>
          <cell r="BC90">
            <v>119.42</v>
          </cell>
          <cell r="BD90">
            <v>1147</v>
          </cell>
          <cell r="BE90">
            <v>69.400000000000006</v>
          </cell>
          <cell r="BF90">
            <v>666.43</v>
          </cell>
          <cell r="BG90">
            <v>256.55</v>
          </cell>
          <cell r="BH90">
            <v>351.2</v>
          </cell>
          <cell r="BI90">
            <v>1412</v>
          </cell>
          <cell r="BJ90">
            <v>485</v>
          </cell>
          <cell r="BK90">
            <v>152.6</v>
          </cell>
          <cell r="BL90">
            <v>373.3</v>
          </cell>
          <cell r="BM90">
            <v>248.5</v>
          </cell>
          <cell r="BN90">
            <v>2335</v>
          </cell>
          <cell r="BO90">
            <v>1045</v>
          </cell>
          <cell r="BP90">
            <v>424.93</v>
          </cell>
          <cell r="BQ90">
            <v>5260</v>
          </cell>
          <cell r="BR90">
            <v>1141</v>
          </cell>
          <cell r="BS90">
            <v>275</v>
          </cell>
          <cell r="BT90">
            <v>137.69999999999999</v>
          </cell>
          <cell r="BU90">
            <v>864.5</v>
          </cell>
          <cell r="BV90">
            <v>1804.95</v>
          </cell>
          <cell r="BW90">
            <v>389.35</v>
          </cell>
          <cell r="BX90">
            <v>1780.23</v>
          </cell>
          <cell r="BY90">
            <v>304.88</v>
          </cell>
          <cell r="BZ90">
            <v>43.49</v>
          </cell>
          <cell r="CA90">
            <v>552.5</v>
          </cell>
          <cell r="CB90">
            <v>1631</v>
          </cell>
          <cell r="CC90">
            <v>1068.8399999999999</v>
          </cell>
          <cell r="CD90">
            <v>494.21</v>
          </cell>
          <cell r="CE90">
            <v>546.38</v>
          </cell>
          <cell r="CF90">
            <v>1190</v>
          </cell>
          <cell r="CG90">
            <v>1350</v>
          </cell>
          <cell r="CH90">
            <v>272.8</v>
          </cell>
          <cell r="CI90">
            <v>391.1</v>
          </cell>
          <cell r="CJ90">
            <v>2317.625</v>
          </cell>
          <cell r="CK90">
            <v>1989.5</v>
          </cell>
          <cell r="CL90">
            <v>634.101</v>
          </cell>
          <cell r="CM90">
            <v>84.2</v>
          </cell>
          <cell r="CN90">
            <v>3.8090000000000002</v>
          </cell>
          <cell r="CO90">
            <v>3.46</v>
          </cell>
          <cell r="CP90">
            <v>3.0459999999999998</v>
          </cell>
          <cell r="CQ90">
            <v>4.0110000000000001</v>
          </cell>
          <cell r="CR90">
            <v>3.3</v>
          </cell>
          <cell r="CS90">
            <v>4.0199999999999996</v>
          </cell>
          <cell r="CT90">
            <v>3.9980000000000002</v>
          </cell>
          <cell r="CU90">
            <v>1.32</v>
          </cell>
        </row>
        <row r="91">
          <cell r="B91">
            <v>665.7</v>
          </cell>
          <cell r="C91">
            <v>2140</v>
          </cell>
          <cell r="D91">
            <v>273.3</v>
          </cell>
          <cell r="E91">
            <v>610</v>
          </cell>
          <cell r="F91">
            <v>1922</v>
          </cell>
          <cell r="G91">
            <v>1214</v>
          </cell>
          <cell r="H91">
            <v>2840</v>
          </cell>
          <cell r="I91">
            <v>146.46</v>
          </cell>
          <cell r="J91">
            <v>1109</v>
          </cell>
          <cell r="K91">
            <v>122</v>
          </cell>
          <cell r="L91">
            <v>1947</v>
          </cell>
          <cell r="M91">
            <v>3607</v>
          </cell>
          <cell r="N91">
            <v>68.17</v>
          </cell>
          <cell r="O91">
            <v>3417.97</v>
          </cell>
          <cell r="P91">
            <v>540</v>
          </cell>
          <cell r="Q91">
            <v>1461</v>
          </cell>
          <cell r="R91">
            <v>329.96</v>
          </cell>
          <cell r="S91">
            <v>560</v>
          </cell>
          <cell r="T91">
            <v>577.54999999999995</v>
          </cell>
          <cell r="U91">
            <v>126.6</v>
          </cell>
          <cell r="V91">
            <v>1921.18</v>
          </cell>
          <cell r="W91">
            <v>1953</v>
          </cell>
          <cell r="X91">
            <v>535.46</v>
          </cell>
          <cell r="Y91">
            <v>1587.27</v>
          </cell>
          <cell r="Z91">
            <v>1012</v>
          </cell>
          <cell r="AA91">
            <v>2801</v>
          </cell>
          <cell r="AB91">
            <v>1770.41</v>
          </cell>
          <cell r="AC91">
            <v>355.2</v>
          </cell>
          <cell r="AD91">
            <v>448.65</v>
          </cell>
          <cell r="AE91">
            <v>356</v>
          </cell>
          <cell r="AF91">
            <v>530</v>
          </cell>
          <cell r="AG91">
            <v>705</v>
          </cell>
          <cell r="AH91">
            <v>504.54</v>
          </cell>
          <cell r="AI91">
            <v>606.5</v>
          </cell>
          <cell r="AJ91">
            <v>607</v>
          </cell>
          <cell r="AK91">
            <v>85.15</v>
          </cell>
          <cell r="AL91">
            <v>646.64</v>
          </cell>
          <cell r="AM91">
            <v>677</v>
          </cell>
          <cell r="AN91">
            <v>2874</v>
          </cell>
          <cell r="AO91">
            <v>1117</v>
          </cell>
          <cell r="AP91">
            <v>200.71</v>
          </cell>
          <cell r="AQ91">
            <v>515.35</v>
          </cell>
          <cell r="AR91">
            <v>1643.85</v>
          </cell>
          <cell r="AS91">
            <v>311.2</v>
          </cell>
          <cell r="AT91">
            <v>1025</v>
          </cell>
          <cell r="AU91">
            <v>680</v>
          </cell>
          <cell r="AV91">
            <v>554.09</v>
          </cell>
          <cell r="AW91">
            <v>119.4</v>
          </cell>
          <cell r="AX91">
            <v>753.5</v>
          </cell>
          <cell r="AY91">
            <v>803</v>
          </cell>
          <cell r="AZ91">
            <v>1473</v>
          </cell>
          <cell r="BA91">
            <v>369</v>
          </cell>
          <cell r="BB91">
            <v>450.1</v>
          </cell>
          <cell r="BC91">
            <v>113.29</v>
          </cell>
          <cell r="BD91">
            <v>1100.31</v>
          </cell>
          <cell r="BE91">
            <v>67.150000000000006</v>
          </cell>
          <cell r="BF91">
            <v>648.91999999999996</v>
          </cell>
          <cell r="BG91">
            <v>247.75</v>
          </cell>
          <cell r="BH91">
            <v>340.4</v>
          </cell>
          <cell r="BI91">
            <v>1376</v>
          </cell>
          <cell r="BJ91">
            <v>472.4</v>
          </cell>
          <cell r="BK91">
            <v>142.9</v>
          </cell>
          <cell r="BL91">
            <v>371.4</v>
          </cell>
          <cell r="BM91">
            <v>244.4</v>
          </cell>
          <cell r="BN91">
            <v>2289</v>
          </cell>
          <cell r="BO91">
            <v>1033</v>
          </cell>
          <cell r="BP91">
            <v>407.6</v>
          </cell>
          <cell r="BQ91">
            <v>5155</v>
          </cell>
          <cell r="BR91">
            <v>1118</v>
          </cell>
          <cell r="BS91">
            <v>272</v>
          </cell>
          <cell r="BT91">
            <v>131</v>
          </cell>
          <cell r="BU91">
            <v>847</v>
          </cell>
          <cell r="BV91">
            <v>1740.91</v>
          </cell>
          <cell r="BW91">
            <v>382.9</v>
          </cell>
          <cell r="BX91">
            <v>1726.46</v>
          </cell>
          <cell r="BY91">
            <v>300.87</v>
          </cell>
          <cell r="BZ91">
            <v>42.55</v>
          </cell>
          <cell r="CA91">
            <v>544.5</v>
          </cell>
          <cell r="CB91">
            <v>1623</v>
          </cell>
          <cell r="CC91">
            <v>1060.56</v>
          </cell>
          <cell r="CD91">
            <v>488.88</v>
          </cell>
          <cell r="CE91">
            <v>535.72</v>
          </cell>
          <cell r="CF91">
            <v>1173</v>
          </cell>
          <cell r="CG91">
            <v>1315</v>
          </cell>
          <cell r="CH91">
            <v>268.3</v>
          </cell>
          <cell r="CI91">
            <v>382.4</v>
          </cell>
          <cell r="CJ91">
            <v>2268.6410000000001</v>
          </cell>
          <cell r="CK91">
            <v>1997.5</v>
          </cell>
          <cell r="CL91">
            <v>633.53099999999995</v>
          </cell>
          <cell r="CM91">
            <v>82.43</v>
          </cell>
          <cell r="CN91">
            <v>3.6930000000000001</v>
          </cell>
          <cell r="CO91">
            <v>3.46</v>
          </cell>
          <cell r="CP91">
            <v>2.9710000000000001</v>
          </cell>
          <cell r="CQ91">
            <v>4.032</v>
          </cell>
          <cell r="CR91">
            <v>3.23</v>
          </cell>
          <cell r="CS91">
            <v>4.0199999999999996</v>
          </cell>
          <cell r="CT91">
            <v>3.9329999999999998</v>
          </cell>
          <cell r="CU91">
            <v>1.306</v>
          </cell>
        </row>
        <row r="92">
          <cell r="B92">
            <v>665.9</v>
          </cell>
          <cell r="C92">
            <v>2107.5</v>
          </cell>
          <cell r="D92">
            <v>270</v>
          </cell>
          <cell r="E92">
            <v>625</v>
          </cell>
          <cell r="F92">
            <v>1969.5</v>
          </cell>
          <cell r="G92">
            <v>1217</v>
          </cell>
          <cell r="H92">
            <v>2837.5</v>
          </cell>
          <cell r="I92">
            <v>146.15</v>
          </cell>
          <cell r="J92">
            <v>1104</v>
          </cell>
          <cell r="K92">
            <v>120.6</v>
          </cell>
          <cell r="L92">
            <v>1916</v>
          </cell>
          <cell r="M92">
            <v>3546</v>
          </cell>
          <cell r="N92">
            <v>67.17</v>
          </cell>
          <cell r="O92">
            <v>3353.46</v>
          </cell>
          <cell r="P92">
            <v>545.5</v>
          </cell>
          <cell r="Q92">
            <v>1462</v>
          </cell>
          <cell r="R92">
            <v>325.16000000000003</v>
          </cell>
          <cell r="S92">
            <v>549.5</v>
          </cell>
          <cell r="T92">
            <v>571.23</v>
          </cell>
          <cell r="U92">
            <v>125</v>
          </cell>
          <cell r="V92">
            <v>1918.85</v>
          </cell>
          <cell r="W92">
            <v>1945</v>
          </cell>
          <cell r="X92">
            <v>528.91999999999996</v>
          </cell>
          <cell r="Y92">
            <v>1590.94</v>
          </cell>
          <cell r="Z92">
            <v>997.5</v>
          </cell>
          <cell r="AA92">
            <v>2807.5</v>
          </cell>
          <cell r="AB92">
            <v>1736.03</v>
          </cell>
          <cell r="AC92">
            <v>348.2</v>
          </cell>
          <cell r="AD92">
            <v>430.6</v>
          </cell>
          <cell r="AE92">
            <v>349.8</v>
          </cell>
          <cell r="AF92">
            <v>509</v>
          </cell>
          <cell r="AG92">
            <v>673</v>
          </cell>
          <cell r="AH92">
            <v>492.57</v>
          </cell>
          <cell r="AI92">
            <v>596</v>
          </cell>
          <cell r="AJ92">
            <v>599</v>
          </cell>
          <cell r="AK92">
            <v>84.05</v>
          </cell>
          <cell r="AL92">
            <v>630.52</v>
          </cell>
          <cell r="AM92">
            <v>681</v>
          </cell>
          <cell r="AN92">
            <v>2810</v>
          </cell>
          <cell r="AO92">
            <v>1104</v>
          </cell>
          <cell r="AP92">
            <v>198.65</v>
          </cell>
          <cell r="AQ92">
            <v>512.71</v>
          </cell>
          <cell r="AR92">
            <v>1595.86</v>
          </cell>
          <cell r="AS92">
            <v>296.2</v>
          </cell>
          <cell r="AT92">
            <v>1012</v>
          </cell>
          <cell r="AU92">
            <v>654.5</v>
          </cell>
          <cell r="AV92">
            <v>540.14</v>
          </cell>
          <cell r="AW92">
            <v>120.6</v>
          </cell>
          <cell r="AX92">
            <v>745.5</v>
          </cell>
          <cell r="AY92">
            <v>806.5</v>
          </cell>
          <cell r="AZ92">
            <v>1463</v>
          </cell>
          <cell r="BA92">
            <v>361.4</v>
          </cell>
          <cell r="BB92">
            <v>442.5</v>
          </cell>
          <cell r="BC92">
            <v>116.5</v>
          </cell>
          <cell r="BD92">
            <v>1087.1199999999999</v>
          </cell>
          <cell r="BE92">
            <v>64.8</v>
          </cell>
          <cell r="BF92">
            <v>642.91999999999996</v>
          </cell>
          <cell r="BG92">
            <v>242.35</v>
          </cell>
          <cell r="BH92">
            <v>339.6</v>
          </cell>
          <cell r="BI92">
            <v>1366</v>
          </cell>
          <cell r="BJ92">
            <v>465.4</v>
          </cell>
          <cell r="BK92">
            <v>139.4</v>
          </cell>
          <cell r="BL92">
            <v>362.9</v>
          </cell>
          <cell r="BM92">
            <v>238.2</v>
          </cell>
          <cell r="BN92">
            <v>2242</v>
          </cell>
          <cell r="BO92">
            <v>1012</v>
          </cell>
          <cell r="BP92">
            <v>403.83</v>
          </cell>
          <cell r="BQ92">
            <v>5330</v>
          </cell>
          <cell r="BR92">
            <v>1106</v>
          </cell>
          <cell r="BS92">
            <v>265.2</v>
          </cell>
          <cell r="BT92">
            <v>126.6</v>
          </cell>
          <cell r="BU92">
            <v>839.5</v>
          </cell>
          <cell r="BV92">
            <v>1698.69</v>
          </cell>
          <cell r="BW92">
            <v>360.53</v>
          </cell>
          <cell r="BX92">
            <v>1690.62</v>
          </cell>
          <cell r="BY92">
            <v>293.79000000000002</v>
          </cell>
          <cell r="BZ92">
            <v>41.42</v>
          </cell>
          <cell r="CA92">
            <v>532.5</v>
          </cell>
          <cell r="CB92">
            <v>1583</v>
          </cell>
          <cell r="CC92">
            <v>1009.81</v>
          </cell>
          <cell r="CD92">
            <v>474.71</v>
          </cell>
          <cell r="CE92">
            <v>533.05999999999995</v>
          </cell>
          <cell r="CF92">
            <v>1150</v>
          </cell>
          <cell r="CG92">
            <v>1302</v>
          </cell>
          <cell r="CH92">
            <v>266.39999999999998</v>
          </cell>
          <cell r="CI92">
            <v>378.3</v>
          </cell>
          <cell r="CJ92">
            <v>2241.56</v>
          </cell>
          <cell r="CK92">
            <v>2044</v>
          </cell>
          <cell r="CL92">
            <v>639.17899999999997</v>
          </cell>
          <cell r="CM92">
            <v>83.22</v>
          </cell>
          <cell r="CN92">
            <v>3.7669999999999999</v>
          </cell>
          <cell r="CO92">
            <v>3.38</v>
          </cell>
          <cell r="CP92">
            <v>2.9740000000000002</v>
          </cell>
          <cell r="CQ92">
            <v>4.1619999999999999</v>
          </cell>
          <cell r="CR92">
            <v>3.27</v>
          </cell>
          <cell r="CS92">
            <v>3.99</v>
          </cell>
          <cell r="CT92">
            <v>3.9319999999999999</v>
          </cell>
          <cell r="CU92">
            <v>1.284</v>
          </cell>
        </row>
        <row r="93">
          <cell r="B93">
            <v>678</v>
          </cell>
          <cell r="C93">
            <v>2085</v>
          </cell>
          <cell r="D93">
            <v>269.60000000000002</v>
          </cell>
          <cell r="E93">
            <v>584.20000000000005</v>
          </cell>
          <cell r="F93">
            <v>1961</v>
          </cell>
          <cell r="G93">
            <v>1220</v>
          </cell>
          <cell r="H93">
            <v>2897</v>
          </cell>
          <cell r="I93">
            <v>148.1</v>
          </cell>
          <cell r="J93">
            <v>1132</v>
          </cell>
          <cell r="K93">
            <v>120.8</v>
          </cell>
          <cell r="L93">
            <v>1980</v>
          </cell>
          <cell r="M93">
            <v>3533</v>
          </cell>
          <cell r="N93">
            <v>68</v>
          </cell>
          <cell r="O93">
            <v>3366.17</v>
          </cell>
          <cell r="P93">
            <v>569</v>
          </cell>
          <cell r="Q93">
            <v>1454</v>
          </cell>
          <cell r="R93">
            <v>333.7</v>
          </cell>
          <cell r="S93">
            <v>562</v>
          </cell>
          <cell r="T93">
            <v>569.41999999999996</v>
          </cell>
          <cell r="U93">
            <v>126.4</v>
          </cell>
          <cell r="V93">
            <v>1947.75</v>
          </cell>
          <cell r="W93">
            <v>1906</v>
          </cell>
          <cell r="X93">
            <v>540</v>
          </cell>
          <cell r="Y93">
            <v>1615.24</v>
          </cell>
          <cell r="Z93">
            <v>1011</v>
          </cell>
          <cell r="AA93">
            <v>2880</v>
          </cell>
          <cell r="AB93">
            <v>1814.63</v>
          </cell>
          <cell r="AC93">
            <v>354.1</v>
          </cell>
          <cell r="AD93">
            <v>436.35</v>
          </cell>
          <cell r="AE93">
            <v>357.5</v>
          </cell>
          <cell r="AF93">
            <v>512.5</v>
          </cell>
          <cell r="AG93">
            <v>691.5</v>
          </cell>
          <cell r="AH93">
            <v>503.26</v>
          </cell>
          <cell r="AI93">
            <v>625</v>
          </cell>
          <cell r="AJ93">
            <v>610.5</v>
          </cell>
          <cell r="AK93">
            <v>86.25</v>
          </cell>
          <cell r="AL93">
            <v>640.66</v>
          </cell>
          <cell r="AM93">
            <v>679</v>
          </cell>
          <cell r="AN93">
            <v>2868</v>
          </cell>
          <cell r="AO93">
            <v>1100</v>
          </cell>
          <cell r="AP93">
            <v>207.38</v>
          </cell>
          <cell r="AQ93">
            <v>516.24</v>
          </cell>
          <cell r="AR93">
            <v>1636.85</v>
          </cell>
          <cell r="AS93">
            <v>297.5</v>
          </cell>
          <cell r="AT93">
            <v>1025</v>
          </cell>
          <cell r="AU93">
            <v>677</v>
          </cell>
          <cell r="AV93">
            <v>552.54</v>
          </cell>
          <cell r="AW93">
            <v>121.8</v>
          </cell>
          <cell r="AX93">
            <v>769</v>
          </cell>
          <cell r="AY93">
            <v>818</v>
          </cell>
          <cell r="AZ93">
            <v>1486</v>
          </cell>
          <cell r="BA93">
            <v>366.7</v>
          </cell>
          <cell r="BB93">
            <v>456.7</v>
          </cell>
          <cell r="BC93">
            <v>118.61</v>
          </cell>
          <cell r="BD93">
            <v>1153.0899999999999</v>
          </cell>
          <cell r="BE93">
            <v>66.55</v>
          </cell>
          <cell r="BF93">
            <v>656.42</v>
          </cell>
          <cell r="BG93">
            <v>243.45</v>
          </cell>
          <cell r="BH93">
            <v>344.9</v>
          </cell>
          <cell r="BI93">
            <v>1393</v>
          </cell>
          <cell r="BJ93">
            <v>469.4</v>
          </cell>
          <cell r="BK93">
            <v>145.19999999999999</v>
          </cell>
          <cell r="BL93">
            <v>356.7</v>
          </cell>
          <cell r="BM93">
            <v>246.2</v>
          </cell>
          <cell r="BN93">
            <v>2273</v>
          </cell>
          <cell r="BO93">
            <v>1050</v>
          </cell>
          <cell r="BP93">
            <v>405.84</v>
          </cell>
          <cell r="BQ93">
            <v>5420</v>
          </cell>
          <cell r="BR93">
            <v>1130</v>
          </cell>
          <cell r="BS93">
            <v>266.60000000000002</v>
          </cell>
          <cell r="BT93">
            <v>127.1</v>
          </cell>
          <cell r="BU93">
            <v>836</v>
          </cell>
          <cell r="BV93">
            <v>1713.19</v>
          </cell>
          <cell r="BW93">
            <v>365.5</v>
          </cell>
          <cell r="BX93">
            <v>1749.36</v>
          </cell>
          <cell r="BY93">
            <v>297.23</v>
          </cell>
          <cell r="BZ93">
            <v>41.76</v>
          </cell>
          <cell r="CA93">
            <v>539</v>
          </cell>
          <cell r="CB93">
            <v>1545</v>
          </cell>
          <cell r="CC93">
            <v>1025.3399999999999</v>
          </cell>
          <cell r="CD93">
            <v>477.93</v>
          </cell>
          <cell r="CE93">
            <v>542.38</v>
          </cell>
          <cell r="CF93">
            <v>1169</v>
          </cell>
          <cell r="CG93">
            <v>1322</v>
          </cell>
          <cell r="CH93">
            <v>269.89999999999998</v>
          </cell>
          <cell r="CI93">
            <v>386.2</v>
          </cell>
          <cell r="CJ93">
            <v>2275.951</v>
          </cell>
          <cell r="CK93">
            <v>2033</v>
          </cell>
          <cell r="CL93">
            <v>645.48099999999999</v>
          </cell>
          <cell r="CM93">
            <v>85.17</v>
          </cell>
          <cell r="CN93">
            <v>3.7320000000000002</v>
          </cell>
          <cell r="CO93">
            <v>3.38</v>
          </cell>
          <cell r="CP93">
            <v>3.004</v>
          </cell>
          <cell r="CQ93">
            <v>4.0990000000000002</v>
          </cell>
          <cell r="CR93">
            <v>3.27</v>
          </cell>
          <cell r="CS93">
            <v>3.99</v>
          </cell>
          <cell r="CT93">
            <v>3.9390000000000001</v>
          </cell>
          <cell r="CU93">
            <v>1.284</v>
          </cell>
        </row>
        <row r="94">
          <cell r="B94">
            <v>668</v>
          </cell>
          <cell r="C94">
            <v>2054</v>
          </cell>
          <cell r="D94">
            <v>272.3</v>
          </cell>
          <cell r="E94">
            <v>575.5</v>
          </cell>
          <cell r="F94">
            <v>1975</v>
          </cell>
          <cell r="G94">
            <v>1211</v>
          </cell>
          <cell r="H94">
            <v>2889</v>
          </cell>
          <cell r="I94">
            <v>148.97</v>
          </cell>
          <cell r="J94">
            <v>1115</v>
          </cell>
          <cell r="K94">
            <v>122.8</v>
          </cell>
          <cell r="L94">
            <v>1974</v>
          </cell>
          <cell r="M94">
            <v>3379</v>
          </cell>
          <cell r="N94">
            <v>66.13</v>
          </cell>
          <cell r="O94">
            <v>3326.1</v>
          </cell>
          <cell r="P94">
            <v>579.5</v>
          </cell>
          <cell r="Q94">
            <v>1443</v>
          </cell>
          <cell r="R94">
            <v>312.45999999999998</v>
          </cell>
          <cell r="S94">
            <v>543.5</v>
          </cell>
          <cell r="T94">
            <v>567.62</v>
          </cell>
          <cell r="U94">
            <v>126.7</v>
          </cell>
          <cell r="V94">
            <v>1888.09</v>
          </cell>
          <cell r="W94">
            <v>1867</v>
          </cell>
          <cell r="X94">
            <v>537.98</v>
          </cell>
          <cell r="Y94">
            <v>1611.12</v>
          </cell>
          <cell r="Z94">
            <v>1006</v>
          </cell>
          <cell r="AA94">
            <v>2805.5</v>
          </cell>
          <cell r="AB94">
            <v>1862.38</v>
          </cell>
          <cell r="AC94">
            <v>344.4</v>
          </cell>
          <cell r="AD94">
            <v>435.15</v>
          </cell>
          <cell r="AE94">
            <v>348.7</v>
          </cell>
          <cell r="AF94">
            <v>514.5</v>
          </cell>
          <cell r="AG94">
            <v>698</v>
          </cell>
          <cell r="AH94">
            <v>494.28</v>
          </cell>
          <cell r="AI94">
            <v>615</v>
          </cell>
          <cell r="AJ94">
            <v>607.5</v>
          </cell>
          <cell r="AK94">
            <v>85.75</v>
          </cell>
          <cell r="AL94">
            <v>630.98</v>
          </cell>
          <cell r="AM94">
            <v>679</v>
          </cell>
          <cell r="AN94">
            <v>2850</v>
          </cell>
          <cell r="AO94">
            <v>1085</v>
          </cell>
          <cell r="AP94">
            <v>205.33</v>
          </cell>
          <cell r="AQ94">
            <v>515.79999999999995</v>
          </cell>
          <cell r="AR94">
            <v>1645.85</v>
          </cell>
          <cell r="AS94">
            <v>294.60000000000002</v>
          </cell>
          <cell r="AT94">
            <v>999</v>
          </cell>
          <cell r="AU94">
            <v>673.5</v>
          </cell>
          <cell r="AV94">
            <v>543.75</v>
          </cell>
          <cell r="AW94">
            <v>119</v>
          </cell>
          <cell r="AX94">
            <v>764</v>
          </cell>
          <cell r="AY94">
            <v>801.5</v>
          </cell>
          <cell r="AZ94">
            <v>1489</v>
          </cell>
          <cell r="BA94">
            <v>366.5</v>
          </cell>
          <cell r="BB94">
            <v>445</v>
          </cell>
          <cell r="BC94">
            <v>116.81</v>
          </cell>
          <cell r="BD94">
            <v>1176.44</v>
          </cell>
          <cell r="BE94">
            <v>67.25</v>
          </cell>
          <cell r="BF94">
            <v>659.43</v>
          </cell>
          <cell r="BG94">
            <v>245.25</v>
          </cell>
          <cell r="BH94">
            <v>338.3</v>
          </cell>
          <cell r="BI94">
            <v>1389</v>
          </cell>
          <cell r="BJ94">
            <v>468.4</v>
          </cell>
          <cell r="BK94">
            <v>137</v>
          </cell>
          <cell r="BL94">
            <v>354</v>
          </cell>
          <cell r="BM94">
            <v>250</v>
          </cell>
          <cell r="BN94">
            <v>2295</v>
          </cell>
          <cell r="BO94">
            <v>1051</v>
          </cell>
          <cell r="BP94">
            <v>398.81</v>
          </cell>
          <cell r="BQ94">
            <v>5585</v>
          </cell>
          <cell r="BR94">
            <v>1127</v>
          </cell>
          <cell r="BS94">
            <v>265.3</v>
          </cell>
          <cell r="BT94">
            <v>124.7</v>
          </cell>
          <cell r="BU94">
            <v>833</v>
          </cell>
          <cell r="BV94">
            <v>1746.85</v>
          </cell>
          <cell r="BW94">
            <v>365.32</v>
          </cell>
          <cell r="BX94">
            <v>1735.42</v>
          </cell>
          <cell r="BY94">
            <v>295.42</v>
          </cell>
          <cell r="BZ94">
            <v>40.57</v>
          </cell>
          <cell r="CA94">
            <v>537</v>
          </cell>
          <cell r="CB94">
            <v>1538</v>
          </cell>
          <cell r="CC94">
            <v>1042.95</v>
          </cell>
          <cell r="CD94">
            <v>474.81</v>
          </cell>
          <cell r="CE94">
            <v>539.28</v>
          </cell>
          <cell r="CF94">
            <v>1159</v>
          </cell>
          <cell r="CG94">
            <v>1315</v>
          </cell>
          <cell r="CH94">
            <v>267.39999999999998</v>
          </cell>
          <cell r="CI94">
            <v>384.2</v>
          </cell>
          <cell r="CJ94">
            <v>2288.0970000000002</v>
          </cell>
          <cell r="CK94">
            <v>2047.5</v>
          </cell>
          <cell r="CL94">
            <v>668.86099999999999</v>
          </cell>
          <cell r="CM94">
            <v>86.07</v>
          </cell>
          <cell r="CN94">
            <v>3.6589999999999998</v>
          </cell>
          <cell r="CO94">
            <v>3.38</v>
          </cell>
          <cell r="CP94">
            <v>2.972</v>
          </cell>
          <cell r="CQ94">
            <v>3.99</v>
          </cell>
          <cell r="CR94">
            <v>3.23</v>
          </cell>
          <cell r="CS94">
            <v>3.99</v>
          </cell>
          <cell r="CT94">
            <v>3.8559999999999999</v>
          </cell>
          <cell r="CU94">
            <v>1.2849999999999999</v>
          </cell>
        </row>
        <row r="95">
          <cell r="B95">
            <v>668</v>
          </cell>
          <cell r="C95">
            <v>2054</v>
          </cell>
          <cell r="D95">
            <v>272.3</v>
          </cell>
          <cell r="E95">
            <v>575.5</v>
          </cell>
          <cell r="F95">
            <v>1975</v>
          </cell>
          <cell r="G95">
            <v>1211</v>
          </cell>
          <cell r="H95">
            <v>2889</v>
          </cell>
          <cell r="I95">
            <v>148.97</v>
          </cell>
          <cell r="J95">
            <v>1115</v>
          </cell>
          <cell r="K95">
            <v>122.8</v>
          </cell>
          <cell r="L95">
            <v>1974</v>
          </cell>
          <cell r="M95">
            <v>3379</v>
          </cell>
          <cell r="N95">
            <v>66.13</v>
          </cell>
          <cell r="O95">
            <v>3326.1</v>
          </cell>
          <cell r="P95">
            <v>579.5</v>
          </cell>
          <cell r="Q95">
            <v>1443</v>
          </cell>
          <cell r="R95">
            <v>312.45999999999998</v>
          </cell>
          <cell r="S95">
            <v>543.5</v>
          </cell>
          <cell r="T95">
            <v>567.62</v>
          </cell>
          <cell r="U95">
            <v>126.7</v>
          </cell>
          <cell r="V95">
            <v>1888.09</v>
          </cell>
          <cell r="W95">
            <v>1867</v>
          </cell>
          <cell r="X95">
            <v>537.98</v>
          </cell>
          <cell r="Y95">
            <v>1611.12</v>
          </cell>
          <cell r="Z95">
            <v>1006</v>
          </cell>
          <cell r="AA95">
            <v>2805.5</v>
          </cell>
          <cell r="AB95">
            <v>1862.38</v>
          </cell>
          <cell r="AC95">
            <v>344.4</v>
          </cell>
          <cell r="AD95">
            <v>435.15</v>
          </cell>
          <cell r="AE95">
            <v>348.7</v>
          </cell>
          <cell r="AF95">
            <v>514.5</v>
          </cell>
          <cell r="AG95">
            <v>698</v>
          </cell>
          <cell r="AH95">
            <v>494.28</v>
          </cell>
          <cell r="AI95">
            <v>615</v>
          </cell>
          <cell r="AJ95">
            <v>607.5</v>
          </cell>
          <cell r="AK95">
            <v>85.75</v>
          </cell>
          <cell r="AL95">
            <v>630.98</v>
          </cell>
          <cell r="AM95">
            <v>679</v>
          </cell>
          <cell r="AN95">
            <v>2850</v>
          </cell>
          <cell r="AO95">
            <v>1085</v>
          </cell>
          <cell r="AP95">
            <v>205.33</v>
          </cell>
          <cell r="AQ95">
            <v>515.79999999999995</v>
          </cell>
          <cell r="AR95">
            <v>1645.85</v>
          </cell>
          <cell r="AS95">
            <v>294.60000000000002</v>
          </cell>
          <cell r="AT95">
            <v>999</v>
          </cell>
          <cell r="AU95">
            <v>673.5</v>
          </cell>
          <cell r="AV95">
            <v>543.75</v>
          </cell>
          <cell r="AW95">
            <v>119</v>
          </cell>
          <cell r="AX95">
            <v>764</v>
          </cell>
          <cell r="AY95">
            <v>801.5</v>
          </cell>
          <cell r="AZ95">
            <v>1489</v>
          </cell>
          <cell r="BA95">
            <v>366.5</v>
          </cell>
          <cell r="BB95">
            <v>445</v>
          </cell>
          <cell r="BC95">
            <v>116.81</v>
          </cell>
          <cell r="BD95">
            <v>1176.44</v>
          </cell>
          <cell r="BE95">
            <v>67.25</v>
          </cell>
          <cell r="BF95">
            <v>659.43</v>
          </cell>
          <cell r="BG95">
            <v>245.25</v>
          </cell>
          <cell r="BH95">
            <v>338.3</v>
          </cell>
          <cell r="BI95">
            <v>1389</v>
          </cell>
          <cell r="BJ95">
            <v>468.4</v>
          </cell>
          <cell r="BK95">
            <v>137</v>
          </cell>
          <cell r="BL95">
            <v>354</v>
          </cell>
          <cell r="BM95">
            <v>250</v>
          </cell>
          <cell r="BN95">
            <v>2295</v>
          </cell>
          <cell r="BO95">
            <v>1051</v>
          </cell>
          <cell r="BP95">
            <v>398.81</v>
          </cell>
          <cell r="BQ95">
            <v>5585</v>
          </cell>
          <cell r="BR95">
            <v>1127</v>
          </cell>
          <cell r="BS95">
            <v>265.3</v>
          </cell>
          <cell r="BT95">
            <v>124.7</v>
          </cell>
          <cell r="BU95">
            <v>833</v>
          </cell>
          <cell r="BV95">
            <v>1746.85</v>
          </cell>
          <cell r="BW95">
            <v>365.32</v>
          </cell>
          <cell r="BX95">
            <v>1735.42</v>
          </cell>
          <cell r="BY95">
            <v>295.42</v>
          </cell>
          <cell r="BZ95">
            <v>40.57</v>
          </cell>
          <cell r="CA95">
            <v>537</v>
          </cell>
          <cell r="CB95">
            <v>1538</v>
          </cell>
          <cell r="CC95">
            <v>1042.95</v>
          </cell>
          <cell r="CD95">
            <v>474.81</v>
          </cell>
          <cell r="CE95">
            <v>539.28</v>
          </cell>
          <cell r="CF95">
            <v>1159</v>
          </cell>
          <cell r="CG95">
            <v>1315</v>
          </cell>
          <cell r="CH95">
            <v>267.39999999999998</v>
          </cell>
          <cell r="CI95">
            <v>384.2</v>
          </cell>
          <cell r="CJ95">
            <v>2288.0970000000002</v>
          </cell>
          <cell r="CK95">
            <v>2047.5</v>
          </cell>
          <cell r="CL95">
            <v>668.86099999999999</v>
          </cell>
          <cell r="CM95">
            <v>86.19</v>
          </cell>
          <cell r="CN95">
            <v>3.6920000000000002</v>
          </cell>
          <cell r="CO95">
            <v>3.38</v>
          </cell>
          <cell r="CP95">
            <v>3.0049999999999999</v>
          </cell>
          <cell r="CQ95">
            <v>4.032</v>
          </cell>
          <cell r="CR95">
            <v>3.26</v>
          </cell>
          <cell r="CS95">
            <v>3.99</v>
          </cell>
          <cell r="CT95">
            <v>3.87</v>
          </cell>
          <cell r="CU95">
            <v>1.2849999999999999</v>
          </cell>
        </row>
        <row r="96">
          <cell r="B96">
            <v>655.29999999999995</v>
          </cell>
          <cell r="C96">
            <v>2093.5</v>
          </cell>
          <cell r="D96">
            <v>274.10000000000002</v>
          </cell>
          <cell r="E96">
            <v>558.5</v>
          </cell>
          <cell r="F96">
            <v>1902</v>
          </cell>
          <cell r="G96">
            <v>1214.5</v>
          </cell>
          <cell r="H96">
            <v>2910</v>
          </cell>
          <cell r="I96">
            <v>145.47999999999999</v>
          </cell>
          <cell r="J96">
            <v>1106</v>
          </cell>
          <cell r="K96">
            <v>120</v>
          </cell>
          <cell r="L96">
            <v>1945</v>
          </cell>
          <cell r="M96">
            <v>3162.5</v>
          </cell>
          <cell r="N96">
            <v>61.24</v>
          </cell>
          <cell r="O96">
            <v>3355.42</v>
          </cell>
          <cell r="P96">
            <v>558.5</v>
          </cell>
          <cell r="Q96">
            <v>1448</v>
          </cell>
          <cell r="R96">
            <v>298.37</v>
          </cell>
          <cell r="S96">
            <v>507.5</v>
          </cell>
          <cell r="T96">
            <v>568.07000000000005</v>
          </cell>
          <cell r="U96">
            <v>125</v>
          </cell>
          <cell r="V96">
            <v>1738.48</v>
          </cell>
          <cell r="W96">
            <v>1882</v>
          </cell>
          <cell r="X96">
            <v>532.44000000000005</v>
          </cell>
          <cell r="Y96">
            <v>1591.86</v>
          </cell>
          <cell r="Z96">
            <v>1008</v>
          </cell>
          <cell r="AA96">
            <v>2615</v>
          </cell>
          <cell r="AB96">
            <v>1749.91</v>
          </cell>
          <cell r="AC96">
            <v>348.9</v>
          </cell>
          <cell r="AD96">
            <v>435.2</v>
          </cell>
          <cell r="AE96">
            <v>330.9</v>
          </cell>
          <cell r="AF96">
            <v>511</v>
          </cell>
          <cell r="AG96">
            <v>678</v>
          </cell>
          <cell r="AH96">
            <v>487.44</v>
          </cell>
          <cell r="AI96">
            <v>606.5</v>
          </cell>
          <cell r="AJ96">
            <v>608</v>
          </cell>
          <cell r="AK96">
            <v>82.8</v>
          </cell>
          <cell r="AL96">
            <v>612.1</v>
          </cell>
          <cell r="AM96">
            <v>675</v>
          </cell>
          <cell r="AN96">
            <v>2779</v>
          </cell>
          <cell r="AO96">
            <v>1089</v>
          </cell>
          <cell r="AP96">
            <v>200.71</v>
          </cell>
          <cell r="AQ96">
            <v>514.91</v>
          </cell>
          <cell r="AR96">
            <v>1588.86</v>
          </cell>
          <cell r="AS96">
            <v>296.2</v>
          </cell>
          <cell r="AT96">
            <v>912.5</v>
          </cell>
          <cell r="AU96">
            <v>662</v>
          </cell>
          <cell r="AV96">
            <v>528.76</v>
          </cell>
          <cell r="AW96">
            <v>117</v>
          </cell>
          <cell r="AX96">
            <v>760</v>
          </cell>
          <cell r="AY96">
            <v>763.5</v>
          </cell>
          <cell r="AZ96">
            <v>1493</v>
          </cell>
          <cell r="BA96">
            <v>360.8</v>
          </cell>
          <cell r="BB96">
            <v>432.9</v>
          </cell>
          <cell r="BC96">
            <v>112.69</v>
          </cell>
          <cell r="BD96">
            <v>1136.8499999999999</v>
          </cell>
          <cell r="BE96">
            <v>65.8</v>
          </cell>
          <cell r="BF96">
            <v>644.41999999999996</v>
          </cell>
          <cell r="BG96">
            <v>245.85</v>
          </cell>
          <cell r="BH96">
            <v>337.8</v>
          </cell>
          <cell r="BI96">
            <v>1357</v>
          </cell>
          <cell r="BJ96">
            <v>461.3</v>
          </cell>
          <cell r="BK96">
            <v>132.69999999999999</v>
          </cell>
          <cell r="BL96">
            <v>363.6</v>
          </cell>
          <cell r="BM96">
            <v>241.1</v>
          </cell>
          <cell r="BN96">
            <v>2257</v>
          </cell>
          <cell r="BO96">
            <v>1021</v>
          </cell>
          <cell r="BP96">
            <v>383.23</v>
          </cell>
          <cell r="BQ96">
            <v>5415</v>
          </cell>
          <cell r="BR96">
            <v>1115</v>
          </cell>
          <cell r="BS96">
            <v>261.3</v>
          </cell>
          <cell r="BT96">
            <v>119.5</v>
          </cell>
          <cell r="BU96">
            <v>819</v>
          </cell>
          <cell r="BV96">
            <v>1724.04</v>
          </cell>
          <cell r="BW96">
            <v>348.1</v>
          </cell>
          <cell r="BX96">
            <v>1731.44</v>
          </cell>
          <cell r="BY96">
            <v>285.47000000000003</v>
          </cell>
          <cell r="BZ96">
            <v>38.770000000000003</v>
          </cell>
          <cell r="CA96">
            <v>536</v>
          </cell>
          <cell r="CB96">
            <v>1520</v>
          </cell>
          <cell r="CC96">
            <v>1018.09</v>
          </cell>
          <cell r="CD96">
            <v>467.17</v>
          </cell>
          <cell r="CE96">
            <v>535.72</v>
          </cell>
          <cell r="CF96">
            <v>1158</v>
          </cell>
          <cell r="CG96">
            <v>1312</v>
          </cell>
          <cell r="CH96">
            <v>271</v>
          </cell>
          <cell r="CI96">
            <v>371.3</v>
          </cell>
          <cell r="CJ96">
            <v>2264.8690000000001</v>
          </cell>
          <cell r="CK96">
            <v>1968.5</v>
          </cell>
          <cell r="CL96">
            <v>633.90099999999995</v>
          </cell>
          <cell r="CM96">
            <v>82.73</v>
          </cell>
          <cell r="CN96">
            <v>3.5979999999999999</v>
          </cell>
          <cell r="CO96">
            <v>3.38</v>
          </cell>
          <cell r="CP96">
            <v>2.9</v>
          </cell>
          <cell r="CQ96">
            <v>4.0839999999999996</v>
          </cell>
          <cell r="CR96">
            <v>3.16</v>
          </cell>
          <cell r="CS96">
            <v>3.99</v>
          </cell>
          <cell r="CT96">
            <v>3.7829999999999999</v>
          </cell>
          <cell r="CU96">
            <v>1.2849999999999999</v>
          </cell>
        </row>
        <row r="97">
          <cell r="B97">
            <v>652.6</v>
          </cell>
          <cell r="C97">
            <v>2054.5</v>
          </cell>
          <cell r="D97">
            <v>266.8</v>
          </cell>
          <cell r="E97">
            <v>565</v>
          </cell>
          <cell r="F97">
            <v>1840</v>
          </cell>
          <cell r="G97">
            <v>1192.5</v>
          </cell>
          <cell r="H97">
            <v>2852</v>
          </cell>
          <cell r="I97">
            <v>143.63999999999999</v>
          </cell>
          <cell r="J97">
            <v>1081</v>
          </cell>
          <cell r="K97">
            <v>117.6</v>
          </cell>
          <cell r="L97">
            <v>1907</v>
          </cell>
          <cell r="M97">
            <v>3189.5</v>
          </cell>
          <cell r="N97">
            <v>60.1</v>
          </cell>
          <cell r="O97">
            <v>3309.48</v>
          </cell>
          <cell r="P97">
            <v>549</v>
          </cell>
          <cell r="Q97">
            <v>1433</v>
          </cell>
          <cell r="R97">
            <v>298.14</v>
          </cell>
          <cell r="S97">
            <v>504</v>
          </cell>
          <cell r="T97">
            <v>564.91</v>
          </cell>
          <cell r="U97">
            <v>120.8</v>
          </cell>
          <cell r="V97">
            <v>1758.05</v>
          </cell>
          <cell r="W97">
            <v>1848</v>
          </cell>
          <cell r="X97">
            <v>518.34</v>
          </cell>
          <cell r="Y97">
            <v>1550.14</v>
          </cell>
          <cell r="Z97">
            <v>985</v>
          </cell>
          <cell r="AA97">
            <v>2576.5</v>
          </cell>
          <cell r="AB97">
            <v>1654.54</v>
          </cell>
          <cell r="AC97">
            <v>342.9</v>
          </cell>
          <cell r="AD97">
            <v>426.9</v>
          </cell>
          <cell r="AE97">
            <v>328</v>
          </cell>
          <cell r="AF97">
            <v>498.6</v>
          </cell>
          <cell r="AG97">
            <v>670</v>
          </cell>
          <cell r="AH97">
            <v>486.58</v>
          </cell>
          <cell r="AI97">
            <v>601.5</v>
          </cell>
          <cell r="AJ97">
            <v>600.5</v>
          </cell>
          <cell r="AK97">
            <v>81.099999999999994</v>
          </cell>
          <cell r="AL97">
            <v>603.80999999999995</v>
          </cell>
          <cell r="AM97">
            <v>660</v>
          </cell>
          <cell r="AN97">
            <v>2700</v>
          </cell>
          <cell r="AO97">
            <v>1079</v>
          </cell>
          <cell r="AP97">
            <v>197.93</v>
          </cell>
          <cell r="AQ97">
            <v>504.77</v>
          </cell>
          <cell r="AR97">
            <v>1540.86</v>
          </cell>
          <cell r="AS97">
            <v>292.7</v>
          </cell>
          <cell r="AT97">
            <v>885.5</v>
          </cell>
          <cell r="AU97">
            <v>664.5</v>
          </cell>
          <cell r="AV97">
            <v>525.15</v>
          </cell>
          <cell r="AW97">
            <v>114</v>
          </cell>
          <cell r="AX97">
            <v>734.5</v>
          </cell>
          <cell r="AY97">
            <v>807</v>
          </cell>
          <cell r="AZ97">
            <v>1466</v>
          </cell>
          <cell r="BA97">
            <v>351.2</v>
          </cell>
          <cell r="BB97">
            <v>427.6</v>
          </cell>
          <cell r="BC97">
            <v>112.29</v>
          </cell>
          <cell r="BD97">
            <v>1109.45</v>
          </cell>
          <cell r="BE97">
            <v>63.2</v>
          </cell>
          <cell r="BF97">
            <v>627.41</v>
          </cell>
          <cell r="BG97">
            <v>241.55</v>
          </cell>
          <cell r="BH97">
            <v>332.6</v>
          </cell>
          <cell r="BI97">
            <v>1309</v>
          </cell>
          <cell r="BJ97">
            <v>452.7</v>
          </cell>
          <cell r="BK97">
            <v>130.19999999999999</v>
          </cell>
          <cell r="BL97">
            <v>362</v>
          </cell>
          <cell r="BM97">
            <v>232.9</v>
          </cell>
          <cell r="BN97">
            <v>2181</v>
          </cell>
          <cell r="BO97">
            <v>987.5</v>
          </cell>
          <cell r="BP97">
            <v>380.13</v>
          </cell>
          <cell r="BQ97">
            <v>5445</v>
          </cell>
          <cell r="BR97">
            <v>1088</v>
          </cell>
          <cell r="BS97">
            <v>258</v>
          </cell>
          <cell r="BT97">
            <v>115.7</v>
          </cell>
          <cell r="BU97">
            <v>804</v>
          </cell>
          <cell r="BV97">
            <v>1697.09</v>
          </cell>
          <cell r="BW97">
            <v>342.58</v>
          </cell>
          <cell r="BX97">
            <v>1679.67</v>
          </cell>
          <cell r="BY97">
            <v>282.41000000000003</v>
          </cell>
          <cell r="BZ97">
            <v>38.29</v>
          </cell>
          <cell r="CA97">
            <v>535.5</v>
          </cell>
          <cell r="CB97">
            <v>1460</v>
          </cell>
          <cell r="CC97">
            <v>1004.63</v>
          </cell>
          <cell r="CD97">
            <v>451.29</v>
          </cell>
          <cell r="CE97">
            <v>524.17999999999995</v>
          </cell>
          <cell r="CF97">
            <v>1148</v>
          </cell>
          <cell r="CG97">
            <v>1282</v>
          </cell>
          <cell r="CH97">
            <v>266</v>
          </cell>
          <cell r="CI97">
            <v>363.8</v>
          </cell>
          <cell r="CJ97">
            <v>2217.1959999999999</v>
          </cell>
          <cell r="CK97">
            <v>1907.5</v>
          </cell>
          <cell r="CL97">
            <v>621.303</v>
          </cell>
          <cell r="CM97">
            <v>80</v>
          </cell>
          <cell r="CN97">
            <v>3.5459999999999998</v>
          </cell>
          <cell r="CO97">
            <v>3.15</v>
          </cell>
          <cell r="CP97">
            <v>2.8149999999999999</v>
          </cell>
          <cell r="CQ97">
            <v>4.149</v>
          </cell>
          <cell r="CR97">
            <v>3.07</v>
          </cell>
          <cell r="CS97">
            <v>3.85</v>
          </cell>
          <cell r="CT97">
            <v>3.7559999999999998</v>
          </cell>
          <cell r="CU97">
            <v>1.2849999999999999</v>
          </cell>
        </row>
        <row r="98">
          <cell r="B98">
            <v>628.4</v>
          </cell>
          <cell r="C98">
            <v>2042</v>
          </cell>
          <cell r="D98">
            <v>260.10000000000002</v>
          </cell>
          <cell r="E98">
            <v>567</v>
          </cell>
          <cell r="F98">
            <v>1800.5</v>
          </cell>
          <cell r="G98">
            <v>1180</v>
          </cell>
          <cell r="H98">
            <v>2819</v>
          </cell>
          <cell r="I98">
            <v>142.77000000000001</v>
          </cell>
          <cell r="J98">
            <v>1083</v>
          </cell>
          <cell r="K98">
            <v>115.9</v>
          </cell>
          <cell r="L98">
            <v>1906</v>
          </cell>
          <cell r="M98">
            <v>3106.5</v>
          </cell>
          <cell r="N98">
            <v>56.64</v>
          </cell>
          <cell r="O98">
            <v>3288.95</v>
          </cell>
          <cell r="P98">
            <v>549.5</v>
          </cell>
          <cell r="Q98">
            <v>1423</v>
          </cell>
          <cell r="R98">
            <v>278.69</v>
          </cell>
          <cell r="S98">
            <v>482.3</v>
          </cell>
          <cell r="T98">
            <v>553.17999999999995</v>
          </cell>
          <cell r="U98">
            <v>117.3</v>
          </cell>
          <cell r="V98">
            <v>1745.47</v>
          </cell>
          <cell r="W98">
            <v>1824</v>
          </cell>
          <cell r="X98">
            <v>515.30999999999995</v>
          </cell>
          <cell r="Y98">
            <v>1477.7</v>
          </cell>
          <cell r="Z98">
            <v>979</v>
          </cell>
          <cell r="AA98">
            <v>2545.5</v>
          </cell>
          <cell r="AB98">
            <v>1585.84</v>
          </cell>
          <cell r="AC98">
            <v>341.7</v>
          </cell>
          <cell r="AD98">
            <v>419.8</v>
          </cell>
          <cell r="AE98">
            <v>318.8</v>
          </cell>
          <cell r="AF98">
            <v>503.5</v>
          </cell>
          <cell r="AG98">
            <v>668</v>
          </cell>
          <cell r="AH98">
            <v>476.75</v>
          </cell>
          <cell r="AI98">
            <v>600</v>
          </cell>
          <cell r="AJ98">
            <v>600</v>
          </cell>
          <cell r="AK98">
            <v>79.900000000000006</v>
          </cell>
          <cell r="AL98">
            <v>592.29999999999995</v>
          </cell>
          <cell r="AM98">
            <v>660</v>
          </cell>
          <cell r="AN98">
            <v>2652</v>
          </cell>
          <cell r="AO98">
            <v>1078</v>
          </cell>
          <cell r="AP98">
            <v>195.98</v>
          </cell>
          <cell r="AQ98">
            <v>500.37</v>
          </cell>
          <cell r="AR98">
            <v>1535.86</v>
          </cell>
          <cell r="AS98">
            <v>291.89999999999998</v>
          </cell>
          <cell r="AT98">
            <v>878.5</v>
          </cell>
          <cell r="AU98">
            <v>675.5</v>
          </cell>
          <cell r="AV98">
            <v>524.63</v>
          </cell>
          <cell r="AW98">
            <v>112.5</v>
          </cell>
          <cell r="AX98">
            <v>734</v>
          </cell>
          <cell r="AY98">
            <v>811.5</v>
          </cell>
          <cell r="AZ98">
            <v>1440</v>
          </cell>
          <cell r="BA98">
            <v>346.6</v>
          </cell>
          <cell r="BB98">
            <v>422.1</v>
          </cell>
          <cell r="BC98">
            <v>111.58</v>
          </cell>
          <cell r="BD98">
            <v>1092.19</v>
          </cell>
          <cell r="BE98">
            <v>61</v>
          </cell>
          <cell r="BF98">
            <v>627.91</v>
          </cell>
          <cell r="BG98">
            <v>240.15</v>
          </cell>
          <cell r="BH98">
            <v>325.10000000000002</v>
          </cell>
          <cell r="BI98">
            <v>1389</v>
          </cell>
          <cell r="BJ98">
            <v>448.8</v>
          </cell>
          <cell r="BK98">
            <v>127.9</v>
          </cell>
          <cell r="BL98">
            <v>343</v>
          </cell>
          <cell r="BM98">
            <v>231.5</v>
          </cell>
          <cell r="BN98">
            <v>2193</v>
          </cell>
          <cell r="BO98">
            <v>979</v>
          </cell>
          <cell r="BP98">
            <v>370.76</v>
          </cell>
          <cell r="BQ98">
            <v>5580</v>
          </cell>
          <cell r="BR98">
            <v>1083</v>
          </cell>
          <cell r="BS98">
            <v>251.7</v>
          </cell>
          <cell r="BT98">
            <v>113.2</v>
          </cell>
          <cell r="BU98">
            <v>788</v>
          </cell>
          <cell r="BV98">
            <v>1596.02</v>
          </cell>
          <cell r="BW98">
            <v>348.84</v>
          </cell>
          <cell r="BX98">
            <v>1655.77</v>
          </cell>
          <cell r="BY98">
            <v>275.91000000000003</v>
          </cell>
          <cell r="BZ98">
            <v>38.020000000000003</v>
          </cell>
          <cell r="CA98">
            <v>524.5</v>
          </cell>
          <cell r="CB98">
            <v>1426</v>
          </cell>
          <cell r="CC98">
            <v>1009.29</v>
          </cell>
          <cell r="CD98">
            <v>445.26</v>
          </cell>
          <cell r="CE98">
            <v>523.29999999999995</v>
          </cell>
          <cell r="CF98">
            <v>1118</v>
          </cell>
          <cell r="CG98">
            <v>1275</v>
          </cell>
          <cell r="CH98">
            <v>260.8</v>
          </cell>
          <cell r="CI98">
            <v>359.8</v>
          </cell>
          <cell r="CJ98">
            <v>2176.8009999999999</v>
          </cell>
          <cell r="CK98">
            <v>1867.5</v>
          </cell>
          <cell r="CL98">
            <v>622.28</v>
          </cell>
          <cell r="CM98">
            <v>77.180000000000007</v>
          </cell>
          <cell r="CN98">
            <v>3.4049999999999998</v>
          </cell>
          <cell r="CO98">
            <v>3.15</v>
          </cell>
          <cell r="CP98">
            <v>2.7519999999999998</v>
          </cell>
          <cell r="CQ98">
            <v>4.2939999999999996</v>
          </cell>
          <cell r="CR98">
            <v>3.05</v>
          </cell>
          <cell r="CS98">
            <v>3.85</v>
          </cell>
          <cell r="CT98">
            <v>3.74</v>
          </cell>
          <cell r="CU98">
            <v>1.2729999999999999</v>
          </cell>
        </row>
        <row r="99">
          <cell r="B99">
            <v>629.6</v>
          </cell>
          <cell r="C99">
            <v>2005</v>
          </cell>
          <cell r="D99">
            <v>251.9</v>
          </cell>
          <cell r="E99">
            <v>553.9</v>
          </cell>
          <cell r="F99">
            <v>1762</v>
          </cell>
          <cell r="G99">
            <v>1148.5</v>
          </cell>
          <cell r="H99">
            <v>2772</v>
          </cell>
          <cell r="I99">
            <v>136.21</v>
          </cell>
          <cell r="J99">
            <v>1054</v>
          </cell>
          <cell r="K99">
            <v>112.2</v>
          </cell>
          <cell r="L99">
            <v>1844</v>
          </cell>
          <cell r="M99">
            <v>3127.5</v>
          </cell>
          <cell r="N99">
            <v>53.53</v>
          </cell>
          <cell r="O99">
            <v>3145.28</v>
          </cell>
          <cell r="P99">
            <v>543</v>
          </cell>
          <cell r="Q99">
            <v>1401</v>
          </cell>
          <cell r="R99">
            <v>262.07</v>
          </cell>
          <cell r="S99">
            <v>455</v>
          </cell>
          <cell r="T99">
            <v>541</v>
          </cell>
          <cell r="U99">
            <v>109.9</v>
          </cell>
          <cell r="V99">
            <v>1738.01</v>
          </cell>
          <cell r="W99">
            <v>1780</v>
          </cell>
          <cell r="X99">
            <v>496.27</v>
          </cell>
          <cell r="Y99">
            <v>1441.48</v>
          </cell>
          <cell r="Z99">
            <v>918</v>
          </cell>
          <cell r="AA99">
            <v>2501.5</v>
          </cell>
          <cell r="AB99">
            <v>1529.16</v>
          </cell>
          <cell r="AC99">
            <v>330.3</v>
          </cell>
          <cell r="AD99">
            <v>409.05</v>
          </cell>
          <cell r="AE99">
            <v>303.39999999999998</v>
          </cell>
          <cell r="AF99">
            <v>480</v>
          </cell>
          <cell r="AG99">
            <v>635.5</v>
          </cell>
          <cell r="AH99">
            <v>468.62</v>
          </cell>
          <cell r="AI99">
            <v>575.5</v>
          </cell>
          <cell r="AJ99">
            <v>572</v>
          </cell>
          <cell r="AK99">
            <v>75.599999999999994</v>
          </cell>
          <cell r="AL99">
            <v>578.48</v>
          </cell>
          <cell r="AM99">
            <v>641.5</v>
          </cell>
          <cell r="AN99">
            <v>2530</v>
          </cell>
          <cell r="AO99">
            <v>1058</v>
          </cell>
          <cell r="AP99">
            <v>188.18</v>
          </cell>
          <cell r="AQ99">
            <v>477</v>
          </cell>
          <cell r="AR99">
            <v>1410.87</v>
          </cell>
          <cell r="AS99">
            <v>275.8</v>
          </cell>
          <cell r="AT99">
            <v>870.5</v>
          </cell>
          <cell r="AU99">
            <v>649</v>
          </cell>
          <cell r="AV99">
            <v>510.36</v>
          </cell>
          <cell r="AW99">
            <v>110</v>
          </cell>
          <cell r="AX99">
            <v>716</v>
          </cell>
          <cell r="AY99">
            <v>801</v>
          </cell>
          <cell r="AZ99">
            <v>1363</v>
          </cell>
          <cell r="BA99">
            <v>329.7</v>
          </cell>
          <cell r="BB99">
            <v>397.9</v>
          </cell>
          <cell r="BC99">
            <v>107.36</v>
          </cell>
          <cell r="BD99">
            <v>1043.47</v>
          </cell>
          <cell r="BE99">
            <v>55.75</v>
          </cell>
          <cell r="BF99">
            <v>591.88</v>
          </cell>
          <cell r="BG99">
            <v>231.05</v>
          </cell>
          <cell r="BH99">
            <v>312.89999999999998</v>
          </cell>
          <cell r="BI99">
            <v>1329</v>
          </cell>
          <cell r="BJ99">
            <v>421.7</v>
          </cell>
          <cell r="BK99">
            <v>121.6</v>
          </cell>
          <cell r="BL99">
            <v>340</v>
          </cell>
          <cell r="BM99">
            <v>221</v>
          </cell>
          <cell r="BN99">
            <v>2127</v>
          </cell>
          <cell r="BO99">
            <v>947.5</v>
          </cell>
          <cell r="BP99">
            <v>350.41</v>
          </cell>
          <cell r="BQ99">
            <v>5635</v>
          </cell>
          <cell r="BR99">
            <v>1054</v>
          </cell>
          <cell r="BS99">
            <v>244</v>
          </cell>
          <cell r="BT99">
            <v>104.3</v>
          </cell>
          <cell r="BU99">
            <v>763</v>
          </cell>
          <cell r="BV99">
            <v>1535.19</v>
          </cell>
          <cell r="BW99">
            <v>327.85</v>
          </cell>
          <cell r="BX99">
            <v>1592.05</v>
          </cell>
          <cell r="BY99">
            <v>263.10000000000002</v>
          </cell>
          <cell r="BZ99">
            <v>34.619999999999997</v>
          </cell>
          <cell r="CA99">
            <v>507</v>
          </cell>
          <cell r="CB99">
            <v>1356</v>
          </cell>
          <cell r="CC99">
            <v>952.84</v>
          </cell>
          <cell r="CD99">
            <v>431.89</v>
          </cell>
          <cell r="CE99">
            <v>522.41</v>
          </cell>
          <cell r="CF99">
            <v>1086</v>
          </cell>
          <cell r="CG99">
            <v>1242</v>
          </cell>
          <cell r="CH99">
            <v>253.7</v>
          </cell>
          <cell r="CI99">
            <v>340.1</v>
          </cell>
          <cell r="CJ99">
            <v>2144.39</v>
          </cell>
          <cell r="CK99">
            <v>1833</v>
          </cell>
          <cell r="CL99">
            <v>594.00400000000002</v>
          </cell>
          <cell r="CM99">
            <v>75.12</v>
          </cell>
          <cell r="CN99">
            <v>3.42</v>
          </cell>
          <cell r="CO99">
            <v>3.15</v>
          </cell>
          <cell r="CP99">
            <v>2.7120000000000002</v>
          </cell>
          <cell r="CQ99">
            <v>4.4470000000000001</v>
          </cell>
          <cell r="CR99">
            <v>3.05</v>
          </cell>
          <cell r="CS99">
            <v>3.85</v>
          </cell>
          <cell r="CT99">
            <v>3.7759999999999998</v>
          </cell>
          <cell r="CU99">
            <v>1.278</v>
          </cell>
        </row>
        <row r="100">
          <cell r="B100">
            <v>671.6</v>
          </cell>
          <cell r="C100">
            <v>2068.5</v>
          </cell>
          <cell r="D100">
            <v>268.60000000000002</v>
          </cell>
          <cell r="E100">
            <v>549.20000000000005</v>
          </cell>
          <cell r="F100">
            <v>1816</v>
          </cell>
          <cell r="G100">
            <v>1187.5</v>
          </cell>
          <cell r="H100">
            <v>2850</v>
          </cell>
          <cell r="I100">
            <v>142.46</v>
          </cell>
          <cell r="J100">
            <v>1095</v>
          </cell>
          <cell r="K100">
            <v>117</v>
          </cell>
          <cell r="L100">
            <v>1915</v>
          </cell>
          <cell r="M100">
            <v>3367.5</v>
          </cell>
          <cell r="N100">
            <v>61</v>
          </cell>
          <cell r="O100">
            <v>3296.78</v>
          </cell>
          <cell r="P100">
            <v>554</v>
          </cell>
          <cell r="Q100">
            <v>1448</v>
          </cell>
          <cell r="R100">
            <v>304.47000000000003</v>
          </cell>
          <cell r="S100">
            <v>517.5</v>
          </cell>
          <cell r="T100">
            <v>548.66999999999996</v>
          </cell>
          <cell r="U100">
            <v>116.3</v>
          </cell>
          <cell r="V100">
            <v>1848.47</v>
          </cell>
          <cell r="W100">
            <v>1814</v>
          </cell>
          <cell r="X100">
            <v>531.42999999999995</v>
          </cell>
          <cell r="Y100">
            <v>1609.74</v>
          </cell>
          <cell r="Z100">
            <v>971.5</v>
          </cell>
          <cell r="AA100">
            <v>2752</v>
          </cell>
          <cell r="AB100">
            <v>1715.01</v>
          </cell>
          <cell r="AC100">
            <v>339.6</v>
          </cell>
          <cell r="AD100">
            <v>420.8</v>
          </cell>
          <cell r="AE100">
            <v>339</v>
          </cell>
          <cell r="AF100">
            <v>490.9</v>
          </cell>
          <cell r="AG100">
            <v>678</v>
          </cell>
          <cell r="AH100">
            <v>493.42</v>
          </cell>
          <cell r="AI100">
            <v>601</v>
          </cell>
          <cell r="AJ100">
            <v>586.5</v>
          </cell>
          <cell r="AK100">
            <v>83.8</v>
          </cell>
          <cell r="AL100">
            <v>601.97</v>
          </cell>
          <cell r="AM100">
            <v>652.5</v>
          </cell>
          <cell r="AN100">
            <v>2683</v>
          </cell>
          <cell r="AO100">
            <v>1077</v>
          </cell>
          <cell r="AP100">
            <v>198.55</v>
          </cell>
          <cell r="AQ100">
            <v>491.11</v>
          </cell>
          <cell r="AR100">
            <v>1553.86</v>
          </cell>
          <cell r="AS100">
            <v>286.89999999999998</v>
          </cell>
          <cell r="AT100">
            <v>946.5</v>
          </cell>
          <cell r="AU100">
            <v>697</v>
          </cell>
          <cell r="AV100">
            <v>525.15</v>
          </cell>
          <cell r="AW100">
            <v>116.1</v>
          </cell>
          <cell r="AX100">
            <v>735</v>
          </cell>
          <cell r="AY100">
            <v>861</v>
          </cell>
          <cell r="AZ100">
            <v>1456</v>
          </cell>
          <cell r="BA100">
            <v>347.1</v>
          </cell>
          <cell r="BB100">
            <v>429.7</v>
          </cell>
          <cell r="BC100">
            <v>115.5</v>
          </cell>
          <cell r="BD100">
            <v>1122.6400000000001</v>
          </cell>
          <cell r="BE100">
            <v>58.1</v>
          </cell>
          <cell r="BF100">
            <v>621.9</v>
          </cell>
          <cell r="BG100">
            <v>238.15</v>
          </cell>
          <cell r="BH100">
            <v>325.39999999999998</v>
          </cell>
          <cell r="BI100">
            <v>1407</v>
          </cell>
          <cell r="BJ100">
            <v>445.1</v>
          </cell>
          <cell r="BK100">
            <v>132.9</v>
          </cell>
          <cell r="BL100">
            <v>354</v>
          </cell>
          <cell r="BM100">
            <v>237.1</v>
          </cell>
          <cell r="BN100">
            <v>2235</v>
          </cell>
          <cell r="BO100">
            <v>989.5</v>
          </cell>
          <cell r="BP100">
            <v>373.27</v>
          </cell>
          <cell r="BQ100">
            <v>5580</v>
          </cell>
          <cell r="BR100">
            <v>1090</v>
          </cell>
          <cell r="BS100">
            <v>258.5</v>
          </cell>
          <cell r="BT100">
            <v>114.4</v>
          </cell>
          <cell r="BU100">
            <v>809</v>
          </cell>
          <cell r="BV100">
            <v>1596.8</v>
          </cell>
          <cell r="BW100">
            <v>354.55</v>
          </cell>
          <cell r="BX100">
            <v>1701.57</v>
          </cell>
          <cell r="BY100">
            <v>275.63</v>
          </cell>
          <cell r="BZ100">
            <v>37.9</v>
          </cell>
          <cell r="CA100">
            <v>522</v>
          </cell>
          <cell r="CB100">
            <v>1441</v>
          </cell>
          <cell r="CC100">
            <v>1006.7</v>
          </cell>
          <cell r="CD100">
            <v>444.46</v>
          </cell>
          <cell r="CE100">
            <v>536.16999999999996</v>
          </cell>
          <cell r="CF100">
            <v>1114</v>
          </cell>
          <cell r="CG100">
            <v>1310</v>
          </cell>
          <cell r="CH100">
            <v>264.2</v>
          </cell>
          <cell r="CI100">
            <v>358.3</v>
          </cell>
          <cell r="CJ100">
            <v>2159.721</v>
          </cell>
          <cell r="CK100">
            <v>1889.5</v>
          </cell>
          <cell r="CL100">
            <v>615.93100000000004</v>
          </cell>
          <cell r="CM100">
            <v>76.89</v>
          </cell>
          <cell r="CN100">
            <v>3.5409999999999999</v>
          </cell>
          <cell r="CO100">
            <v>3.15</v>
          </cell>
          <cell r="CP100">
            <v>2.8959999999999999</v>
          </cell>
          <cell r="CQ100">
            <v>3.9750000000000001</v>
          </cell>
          <cell r="CR100">
            <v>3.16</v>
          </cell>
          <cell r="CS100">
            <v>3.85</v>
          </cell>
          <cell r="CT100">
            <v>3.8690000000000002</v>
          </cell>
          <cell r="CU100">
            <v>1.3080000000000001</v>
          </cell>
        </row>
        <row r="101">
          <cell r="B101">
            <v>661.4</v>
          </cell>
          <cell r="C101">
            <v>2071</v>
          </cell>
          <cell r="D101">
            <v>262.2</v>
          </cell>
          <cell r="E101">
            <v>545.5</v>
          </cell>
          <cell r="F101">
            <v>1815.5</v>
          </cell>
          <cell r="G101">
            <v>1184.5</v>
          </cell>
          <cell r="H101">
            <v>2851.5</v>
          </cell>
          <cell r="I101">
            <v>140.26</v>
          </cell>
          <cell r="J101">
            <v>1087</v>
          </cell>
          <cell r="K101">
            <v>116.7</v>
          </cell>
          <cell r="L101">
            <v>1912</v>
          </cell>
          <cell r="M101">
            <v>3295.5</v>
          </cell>
          <cell r="N101">
            <v>60.3</v>
          </cell>
          <cell r="O101">
            <v>3298.73</v>
          </cell>
          <cell r="P101">
            <v>541</v>
          </cell>
          <cell r="Q101">
            <v>1428</v>
          </cell>
          <cell r="R101">
            <v>300.58999999999997</v>
          </cell>
          <cell r="S101">
            <v>500</v>
          </cell>
          <cell r="T101">
            <v>552.73</v>
          </cell>
          <cell r="U101">
            <v>118.9</v>
          </cell>
          <cell r="V101">
            <v>1816.31</v>
          </cell>
          <cell r="W101">
            <v>1832</v>
          </cell>
          <cell r="X101">
            <v>533.45000000000005</v>
          </cell>
          <cell r="Y101">
            <v>1560.68</v>
          </cell>
          <cell r="Z101">
            <v>965.5</v>
          </cell>
          <cell r="AA101">
            <v>2677.5</v>
          </cell>
          <cell r="AB101">
            <v>1691.44</v>
          </cell>
          <cell r="AC101">
            <v>341.3</v>
          </cell>
          <cell r="AD101">
            <v>415.2</v>
          </cell>
          <cell r="AE101">
            <v>333.6</v>
          </cell>
          <cell r="AF101">
            <v>489</v>
          </cell>
          <cell r="AG101">
            <v>678.5</v>
          </cell>
          <cell r="AH101">
            <v>495.56</v>
          </cell>
          <cell r="AI101">
            <v>592</v>
          </cell>
          <cell r="AJ101">
            <v>584.5</v>
          </cell>
          <cell r="AK101">
            <v>81.099999999999994</v>
          </cell>
          <cell r="AL101">
            <v>591.38</v>
          </cell>
          <cell r="AM101">
            <v>643.5</v>
          </cell>
          <cell r="AN101">
            <v>2707</v>
          </cell>
          <cell r="AO101">
            <v>1071</v>
          </cell>
          <cell r="AP101">
            <v>196.5</v>
          </cell>
          <cell r="AQ101">
            <v>518.44000000000005</v>
          </cell>
          <cell r="AR101">
            <v>1531.86</v>
          </cell>
          <cell r="AS101">
            <v>283.89999999999998</v>
          </cell>
          <cell r="AT101">
            <v>933.5</v>
          </cell>
          <cell r="AU101">
            <v>688.5</v>
          </cell>
          <cell r="AV101">
            <v>530.30999999999995</v>
          </cell>
          <cell r="AW101">
            <v>117.1</v>
          </cell>
          <cell r="AX101">
            <v>734.5</v>
          </cell>
          <cell r="AY101">
            <v>844.5</v>
          </cell>
          <cell r="AZ101">
            <v>1441</v>
          </cell>
          <cell r="BA101">
            <v>344.6</v>
          </cell>
          <cell r="BB101">
            <v>428.9</v>
          </cell>
          <cell r="BC101">
            <v>114.9</v>
          </cell>
          <cell r="BD101">
            <v>1118.58</v>
          </cell>
          <cell r="BE101">
            <v>57.5</v>
          </cell>
          <cell r="BF101">
            <v>622.9</v>
          </cell>
          <cell r="BG101">
            <v>238.95</v>
          </cell>
          <cell r="BH101">
            <v>323.3</v>
          </cell>
          <cell r="BI101">
            <v>1400</v>
          </cell>
          <cell r="BJ101">
            <v>440</v>
          </cell>
          <cell r="BK101">
            <v>136</v>
          </cell>
          <cell r="BL101">
            <v>347.8</v>
          </cell>
          <cell r="BM101">
            <v>231.9</v>
          </cell>
          <cell r="BN101">
            <v>2193</v>
          </cell>
          <cell r="BO101">
            <v>984.5</v>
          </cell>
          <cell r="BP101">
            <v>365.98</v>
          </cell>
          <cell r="BQ101">
            <v>5870</v>
          </cell>
          <cell r="BR101">
            <v>1086</v>
          </cell>
          <cell r="BS101">
            <v>256.60000000000002</v>
          </cell>
          <cell r="BT101">
            <v>116.5</v>
          </cell>
          <cell r="BU101">
            <v>776.5</v>
          </cell>
          <cell r="BV101">
            <v>1619.75</v>
          </cell>
          <cell r="BW101">
            <v>348.19</v>
          </cell>
          <cell r="BX101">
            <v>1670.71</v>
          </cell>
          <cell r="BY101">
            <v>269.99</v>
          </cell>
          <cell r="BZ101">
            <v>36.880000000000003</v>
          </cell>
          <cell r="CA101">
            <v>514.5</v>
          </cell>
          <cell r="CB101">
            <v>1433</v>
          </cell>
          <cell r="CC101">
            <v>1011.88</v>
          </cell>
          <cell r="CD101">
            <v>425.66</v>
          </cell>
          <cell r="CE101">
            <v>531.29</v>
          </cell>
          <cell r="CF101">
            <v>1107</v>
          </cell>
          <cell r="CG101">
            <v>1288</v>
          </cell>
          <cell r="CH101">
            <v>265.2</v>
          </cell>
          <cell r="CI101">
            <v>357.2</v>
          </cell>
          <cell r="CJ101">
            <v>2125.08</v>
          </cell>
          <cell r="CK101">
            <v>1884.5</v>
          </cell>
          <cell r="CL101">
            <v>617.00800000000004</v>
          </cell>
          <cell r="CM101">
            <v>76.37</v>
          </cell>
          <cell r="CN101">
            <v>3.5310000000000001</v>
          </cell>
          <cell r="CO101">
            <v>3.15</v>
          </cell>
          <cell r="CP101">
            <v>2.8690000000000002</v>
          </cell>
          <cell r="CQ101">
            <v>3.91</v>
          </cell>
          <cell r="CR101">
            <v>3.14</v>
          </cell>
          <cell r="CS101">
            <v>3.85</v>
          </cell>
          <cell r="CT101">
            <v>3.8359999999999999</v>
          </cell>
          <cell r="CU101">
            <v>1.3129999999999999</v>
          </cell>
        </row>
        <row r="102">
          <cell r="B102">
            <v>666.7</v>
          </cell>
          <cell r="C102">
            <v>2066.5</v>
          </cell>
          <cell r="D102">
            <v>268.2</v>
          </cell>
          <cell r="E102">
            <v>541.6</v>
          </cell>
          <cell r="F102">
            <v>1809.5</v>
          </cell>
          <cell r="G102">
            <v>1184</v>
          </cell>
          <cell r="H102">
            <v>2891</v>
          </cell>
          <cell r="I102">
            <v>141.38999999999999</v>
          </cell>
          <cell r="J102">
            <v>1095</v>
          </cell>
          <cell r="K102">
            <v>118.2</v>
          </cell>
          <cell r="L102">
            <v>1893</v>
          </cell>
          <cell r="M102">
            <v>3292</v>
          </cell>
          <cell r="N102">
            <v>59.51</v>
          </cell>
          <cell r="O102">
            <v>3332.94</v>
          </cell>
          <cell r="P102">
            <v>565.5</v>
          </cell>
          <cell r="Q102">
            <v>1483</v>
          </cell>
          <cell r="R102">
            <v>303.73</v>
          </cell>
          <cell r="S102">
            <v>484</v>
          </cell>
          <cell r="T102">
            <v>566.27</v>
          </cell>
          <cell r="U102">
            <v>120.5</v>
          </cell>
          <cell r="V102">
            <v>1812.12</v>
          </cell>
          <cell r="W102">
            <v>1846</v>
          </cell>
          <cell r="X102">
            <v>561.66</v>
          </cell>
          <cell r="Y102">
            <v>1561.6</v>
          </cell>
          <cell r="Z102">
            <v>978.5</v>
          </cell>
          <cell r="AA102">
            <v>2691</v>
          </cell>
          <cell r="AB102">
            <v>1696.66</v>
          </cell>
          <cell r="AC102">
            <v>347.1</v>
          </cell>
          <cell r="AD102">
            <v>421.05</v>
          </cell>
          <cell r="AE102">
            <v>343</v>
          </cell>
          <cell r="AF102">
            <v>508.5</v>
          </cell>
          <cell r="AG102">
            <v>702.5</v>
          </cell>
          <cell r="AH102">
            <v>522.5</v>
          </cell>
          <cell r="AI102">
            <v>601</v>
          </cell>
          <cell r="AJ102">
            <v>602</v>
          </cell>
          <cell r="AK102">
            <v>83.35</v>
          </cell>
          <cell r="AL102">
            <v>599.66999999999996</v>
          </cell>
          <cell r="AM102">
            <v>657</v>
          </cell>
          <cell r="AN102">
            <v>2753</v>
          </cell>
          <cell r="AO102">
            <v>1100</v>
          </cell>
          <cell r="AP102">
            <v>201.43</v>
          </cell>
          <cell r="AQ102">
            <v>529.9</v>
          </cell>
          <cell r="AR102">
            <v>1568.86</v>
          </cell>
          <cell r="AS102">
            <v>285.39999999999998</v>
          </cell>
          <cell r="AT102">
            <v>945.5</v>
          </cell>
          <cell r="AU102">
            <v>716.5</v>
          </cell>
          <cell r="AV102">
            <v>518.94000000000005</v>
          </cell>
          <cell r="AW102">
            <v>116.8</v>
          </cell>
          <cell r="AX102">
            <v>754</v>
          </cell>
          <cell r="AY102">
            <v>862</v>
          </cell>
          <cell r="AZ102">
            <v>1477</v>
          </cell>
          <cell r="BA102">
            <v>351.3</v>
          </cell>
          <cell r="BB102">
            <v>441</v>
          </cell>
          <cell r="BC102">
            <v>119.52</v>
          </cell>
          <cell r="BD102">
            <v>1156.1400000000001</v>
          </cell>
          <cell r="BE102">
            <v>61.45</v>
          </cell>
          <cell r="BF102">
            <v>637.41</v>
          </cell>
          <cell r="BG102">
            <v>241.25</v>
          </cell>
          <cell r="BH102">
            <v>328</v>
          </cell>
          <cell r="BI102">
            <v>1420</v>
          </cell>
          <cell r="BJ102">
            <v>445.4</v>
          </cell>
          <cell r="BK102">
            <v>139.5</v>
          </cell>
          <cell r="BL102">
            <v>355.2</v>
          </cell>
          <cell r="BM102">
            <v>234.1</v>
          </cell>
          <cell r="BN102">
            <v>2222</v>
          </cell>
          <cell r="BO102">
            <v>1004</v>
          </cell>
          <cell r="BP102">
            <v>380.05</v>
          </cell>
          <cell r="BQ102">
            <v>6065</v>
          </cell>
          <cell r="BR102">
            <v>1129</v>
          </cell>
          <cell r="BS102">
            <v>262.3</v>
          </cell>
          <cell r="BT102">
            <v>123.2</v>
          </cell>
          <cell r="BU102">
            <v>798</v>
          </cell>
          <cell r="BV102">
            <v>1617.29</v>
          </cell>
          <cell r="BW102">
            <v>362.83</v>
          </cell>
          <cell r="BX102">
            <v>1692.61</v>
          </cell>
          <cell r="BY102">
            <v>275.82</v>
          </cell>
          <cell r="BZ102">
            <v>37.54</v>
          </cell>
          <cell r="CA102">
            <v>527</v>
          </cell>
          <cell r="CB102">
            <v>1449</v>
          </cell>
          <cell r="CC102">
            <v>1024.31</v>
          </cell>
          <cell r="CD102">
            <v>437.92</v>
          </cell>
          <cell r="CE102">
            <v>549.92999999999995</v>
          </cell>
          <cell r="CF102">
            <v>1142</v>
          </cell>
          <cell r="CG102">
            <v>1315</v>
          </cell>
          <cell r="CH102">
            <v>272.3</v>
          </cell>
          <cell r="CI102">
            <v>364.4</v>
          </cell>
          <cell r="CJ102">
            <v>2125.2049999999999</v>
          </cell>
          <cell r="CK102">
            <v>1879</v>
          </cell>
          <cell r="CL102">
            <v>621.73800000000006</v>
          </cell>
          <cell r="CM102">
            <v>75.650000000000006</v>
          </cell>
          <cell r="CN102">
            <v>3.5710000000000002</v>
          </cell>
          <cell r="CO102">
            <v>3.24</v>
          </cell>
          <cell r="CP102">
            <v>2.891</v>
          </cell>
          <cell r="CQ102">
            <v>3.9119999999999999</v>
          </cell>
          <cell r="CR102">
            <v>3.15</v>
          </cell>
          <cell r="CS102">
            <v>3.86</v>
          </cell>
          <cell r="CT102">
            <v>3.782</v>
          </cell>
          <cell r="CU102">
            <v>1.3009999999999999</v>
          </cell>
        </row>
        <row r="103">
          <cell r="B103">
            <v>665.1</v>
          </cell>
          <cell r="C103">
            <v>2078.5</v>
          </cell>
          <cell r="D103">
            <v>288.7</v>
          </cell>
          <cell r="E103">
            <v>547.6</v>
          </cell>
          <cell r="F103">
            <v>1822.5</v>
          </cell>
          <cell r="G103">
            <v>1198</v>
          </cell>
          <cell r="H103">
            <v>2934</v>
          </cell>
          <cell r="I103">
            <v>141.44</v>
          </cell>
          <cell r="J103">
            <v>1106</v>
          </cell>
          <cell r="K103">
            <v>120.5</v>
          </cell>
          <cell r="L103">
            <v>1917</v>
          </cell>
          <cell r="M103">
            <v>3398</v>
          </cell>
          <cell r="N103">
            <v>60.55</v>
          </cell>
          <cell r="O103">
            <v>3331.96</v>
          </cell>
          <cell r="P103">
            <v>562.5</v>
          </cell>
          <cell r="Q103">
            <v>1464</v>
          </cell>
          <cell r="R103">
            <v>303.91000000000003</v>
          </cell>
          <cell r="S103">
            <v>491.6</v>
          </cell>
          <cell r="T103">
            <v>566.72</v>
          </cell>
          <cell r="U103">
            <v>133.6</v>
          </cell>
          <cell r="V103">
            <v>1869.45</v>
          </cell>
          <cell r="W103">
            <v>1865</v>
          </cell>
          <cell r="X103">
            <v>563.16999999999996</v>
          </cell>
          <cell r="Y103">
            <v>1551.05</v>
          </cell>
          <cell r="Z103">
            <v>988.5</v>
          </cell>
          <cell r="AA103">
            <v>2751</v>
          </cell>
          <cell r="AB103">
            <v>1678.15</v>
          </cell>
          <cell r="AC103">
            <v>343.1</v>
          </cell>
          <cell r="AD103">
            <v>424.75</v>
          </cell>
          <cell r="AE103">
            <v>341.4</v>
          </cell>
          <cell r="AF103">
            <v>509.5</v>
          </cell>
          <cell r="AG103">
            <v>698</v>
          </cell>
          <cell r="AH103">
            <v>522.92999999999995</v>
          </cell>
          <cell r="AI103">
            <v>597</v>
          </cell>
          <cell r="AJ103">
            <v>598</v>
          </cell>
          <cell r="AK103">
            <v>83.1</v>
          </cell>
          <cell r="AL103">
            <v>606.11</v>
          </cell>
          <cell r="AM103">
            <v>667</v>
          </cell>
          <cell r="AN103">
            <v>2782</v>
          </cell>
          <cell r="AO103">
            <v>1100</v>
          </cell>
          <cell r="AP103">
            <v>201.94</v>
          </cell>
          <cell r="AQ103">
            <v>527.70000000000005</v>
          </cell>
          <cell r="AR103">
            <v>1607.85</v>
          </cell>
          <cell r="AS103">
            <v>286.2</v>
          </cell>
          <cell r="AT103">
            <v>957</v>
          </cell>
          <cell r="AU103">
            <v>715.5</v>
          </cell>
          <cell r="AV103">
            <v>526.17999999999995</v>
          </cell>
          <cell r="AW103">
            <v>120.5</v>
          </cell>
          <cell r="AX103">
            <v>756.5</v>
          </cell>
          <cell r="AY103">
            <v>894</v>
          </cell>
          <cell r="AZ103">
            <v>1480</v>
          </cell>
          <cell r="BA103">
            <v>354.5</v>
          </cell>
          <cell r="BB103">
            <v>442.8</v>
          </cell>
          <cell r="BC103">
            <v>121.43</v>
          </cell>
          <cell r="BD103">
            <v>1158.17</v>
          </cell>
          <cell r="BE103">
            <v>61.35</v>
          </cell>
          <cell r="BF103">
            <v>635.91</v>
          </cell>
          <cell r="BG103">
            <v>240.25</v>
          </cell>
          <cell r="BH103">
            <v>338.5</v>
          </cell>
          <cell r="BI103">
            <v>1438</v>
          </cell>
          <cell r="BJ103">
            <v>444.5</v>
          </cell>
          <cell r="BK103">
            <v>140.4</v>
          </cell>
          <cell r="BL103">
            <v>362.6</v>
          </cell>
          <cell r="BM103">
            <v>236.1</v>
          </cell>
          <cell r="BN103">
            <v>2250</v>
          </cell>
          <cell r="BO103">
            <v>1001</v>
          </cell>
          <cell r="BP103">
            <v>389.34</v>
          </cell>
          <cell r="BQ103">
            <v>6175</v>
          </cell>
          <cell r="BR103">
            <v>1123</v>
          </cell>
          <cell r="BS103">
            <v>260.8</v>
          </cell>
          <cell r="BT103">
            <v>125.2</v>
          </cell>
          <cell r="BU103">
            <v>805.5</v>
          </cell>
          <cell r="BV103">
            <v>1629.35</v>
          </cell>
          <cell r="BW103">
            <v>372.22</v>
          </cell>
          <cell r="BX103">
            <v>1710.53</v>
          </cell>
          <cell r="BY103">
            <v>276.3</v>
          </cell>
          <cell r="BZ103">
            <v>38.51</v>
          </cell>
          <cell r="CA103">
            <v>528.5</v>
          </cell>
          <cell r="CB103">
            <v>1466</v>
          </cell>
          <cell r="CC103">
            <v>1035.7</v>
          </cell>
          <cell r="CD103">
            <v>430.69</v>
          </cell>
          <cell r="CE103">
            <v>548.6</v>
          </cell>
          <cell r="CF103">
            <v>1143</v>
          </cell>
          <cell r="CG103">
            <v>1317</v>
          </cell>
          <cell r="CH103">
            <v>276.8</v>
          </cell>
          <cell r="CI103">
            <v>364.6</v>
          </cell>
          <cell r="CJ103">
            <v>2195.39</v>
          </cell>
          <cell r="CK103">
            <v>1899.5</v>
          </cell>
          <cell r="CL103">
            <v>620.745</v>
          </cell>
          <cell r="CM103">
            <v>74.38</v>
          </cell>
          <cell r="CN103">
            <v>3.5369999999999999</v>
          </cell>
          <cell r="CO103">
            <v>3.24</v>
          </cell>
          <cell r="CP103">
            <v>2.887</v>
          </cell>
          <cell r="CQ103">
            <v>3.9049999999999998</v>
          </cell>
          <cell r="CR103">
            <v>3.15</v>
          </cell>
          <cell r="CS103">
            <v>3.86</v>
          </cell>
          <cell r="CT103">
            <v>3.7829999999999999</v>
          </cell>
          <cell r="CU103">
            <v>1.306</v>
          </cell>
        </row>
        <row r="104">
          <cell r="B104">
            <v>647.5</v>
          </cell>
          <cell r="C104">
            <v>2033</v>
          </cell>
          <cell r="D104">
            <v>274.2</v>
          </cell>
          <cell r="E104">
            <v>530.20000000000005</v>
          </cell>
          <cell r="F104">
            <v>1779.5</v>
          </cell>
          <cell r="G104">
            <v>1167</v>
          </cell>
          <cell r="H104">
            <v>2879.5</v>
          </cell>
          <cell r="I104">
            <v>137.85</v>
          </cell>
          <cell r="J104">
            <v>1090</v>
          </cell>
          <cell r="K104">
            <v>117.7</v>
          </cell>
          <cell r="L104">
            <v>1884</v>
          </cell>
          <cell r="M104">
            <v>3210</v>
          </cell>
          <cell r="N104">
            <v>57.68</v>
          </cell>
          <cell r="O104">
            <v>3239.11</v>
          </cell>
          <cell r="P104">
            <v>542.5</v>
          </cell>
          <cell r="Q104">
            <v>1429</v>
          </cell>
          <cell r="R104">
            <v>285.33999999999997</v>
          </cell>
          <cell r="S104">
            <v>472.6</v>
          </cell>
          <cell r="T104">
            <v>557.69000000000005</v>
          </cell>
          <cell r="U104">
            <v>130.30000000000001</v>
          </cell>
          <cell r="V104">
            <v>1784.62</v>
          </cell>
          <cell r="W104">
            <v>1824</v>
          </cell>
          <cell r="X104">
            <v>554.1</v>
          </cell>
          <cell r="Y104">
            <v>1487.32</v>
          </cell>
          <cell r="Z104">
            <v>962</v>
          </cell>
          <cell r="AA104">
            <v>2603.5</v>
          </cell>
          <cell r="AB104">
            <v>1571.48</v>
          </cell>
          <cell r="AC104">
            <v>331.9</v>
          </cell>
          <cell r="AD104">
            <v>412.95</v>
          </cell>
          <cell r="AE104">
            <v>326.89999999999998</v>
          </cell>
          <cell r="AF104">
            <v>498</v>
          </cell>
          <cell r="AG104">
            <v>669</v>
          </cell>
          <cell r="AH104">
            <v>516.94000000000005</v>
          </cell>
          <cell r="AI104">
            <v>585</v>
          </cell>
          <cell r="AJ104">
            <v>575.5</v>
          </cell>
          <cell r="AK104">
            <v>79.150000000000006</v>
          </cell>
          <cell r="AL104">
            <v>585.85</v>
          </cell>
          <cell r="AM104">
            <v>651</v>
          </cell>
          <cell r="AN104">
            <v>2702</v>
          </cell>
          <cell r="AO104">
            <v>1082</v>
          </cell>
          <cell r="AP104">
            <v>195.27</v>
          </cell>
          <cell r="AQ104">
            <v>512.71</v>
          </cell>
          <cell r="AR104">
            <v>1687.85</v>
          </cell>
          <cell r="AS104">
            <v>282.89999999999998</v>
          </cell>
          <cell r="AT104">
            <v>902</v>
          </cell>
          <cell r="AU104">
            <v>696</v>
          </cell>
          <cell r="AV104">
            <v>521.01</v>
          </cell>
          <cell r="AW104">
            <v>114.5</v>
          </cell>
          <cell r="AX104">
            <v>746</v>
          </cell>
          <cell r="AY104">
            <v>887</v>
          </cell>
          <cell r="AZ104">
            <v>1451</v>
          </cell>
          <cell r="BA104">
            <v>338</v>
          </cell>
          <cell r="BB104">
            <v>422</v>
          </cell>
          <cell r="BC104">
            <v>120.42</v>
          </cell>
          <cell r="BD104">
            <v>1148.02</v>
          </cell>
          <cell r="BE104">
            <v>58.95</v>
          </cell>
          <cell r="BF104">
            <v>610.89</v>
          </cell>
          <cell r="BG104">
            <v>235.85</v>
          </cell>
          <cell r="BH104">
            <v>331.9</v>
          </cell>
          <cell r="BI104">
            <v>1392</v>
          </cell>
          <cell r="BJ104">
            <v>424.2</v>
          </cell>
          <cell r="BK104">
            <v>134.4</v>
          </cell>
          <cell r="BL104">
            <v>358</v>
          </cell>
          <cell r="BM104">
            <v>225.5</v>
          </cell>
          <cell r="BN104">
            <v>2161</v>
          </cell>
          <cell r="BO104">
            <v>983.5</v>
          </cell>
          <cell r="BP104">
            <v>375.61</v>
          </cell>
          <cell r="BQ104">
            <v>6010</v>
          </cell>
          <cell r="BR104">
            <v>1097</v>
          </cell>
          <cell r="BS104">
            <v>252.8</v>
          </cell>
          <cell r="BT104">
            <v>121.9</v>
          </cell>
          <cell r="BU104">
            <v>787.5</v>
          </cell>
          <cell r="BV104">
            <v>1600.5</v>
          </cell>
          <cell r="BW104">
            <v>357.95</v>
          </cell>
          <cell r="BX104">
            <v>1648.8</v>
          </cell>
          <cell r="BY104">
            <v>266.16000000000003</v>
          </cell>
          <cell r="BZ104">
            <v>36.15</v>
          </cell>
          <cell r="CA104">
            <v>521.5</v>
          </cell>
          <cell r="CB104">
            <v>1407</v>
          </cell>
          <cell r="CC104">
            <v>1004.11</v>
          </cell>
          <cell r="CD104">
            <v>417.82</v>
          </cell>
          <cell r="CE104">
            <v>535.72</v>
          </cell>
          <cell r="CF104">
            <v>1128</v>
          </cell>
          <cell r="CG104">
            <v>1287</v>
          </cell>
          <cell r="CH104">
            <v>272.39999999999998</v>
          </cell>
          <cell r="CI104">
            <v>348</v>
          </cell>
          <cell r="CJ104">
            <v>2185.3110000000001</v>
          </cell>
          <cell r="CK104">
            <v>1853.5</v>
          </cell>
          <cell r="CL104">
            <v>610.32399999999996</v>
          </cell>
          <cell r="CM104">
            <v>71.61</v>
          </cell>
          <cell r="CN104">
            <v>3.4569999999999999</v>
          </cell>
          <cell r="CO104">
            <v>3.24</v>
          </cell>
          <cell r="CP104">
            <v>2.8079999999999998</v>
          </cell>
          <cell r="CQ104">
            <v>3.927</v>
          </cell>
          <cell r="CR104">
            <v>3.07</v>
          </cell>
          <cell r="CS104">
            <v>3.86</v>
          </cell>
          <cell r="CT104">
            <v>3.6930000000000001</v>
          </cell>
          <cell r="CU104">
            <v>1.292</v>
          </cell>
        </row>
        <row r="105">
          <cell r="B105">
            <v>649.1</v>
          </cell>
          <cell r="C105">
            <v>2040.5</v>
          </cell>
          <cell r="D105">
            <v>278.3</v>
          </cell>
          <cell r="E105">
            <v>529.9</v>
          </cell>
          <cell r="F105">
            <v>1784.5</v>
          </cell>
          <cell r="G105">
            <v>1180</v>
          </cell>
          <cell r="H105">
            <v>2905.5</v>
          </cell>
          <cell r="I105">
            <v>139.75</v>
          </cell>
          <cell r="J105">
            <v>1096</v>
          </cell>
          <cell r="K105">
            <v>117.5</v>
          </cell>
          <cell r="L105">
            <v>1885</v>
          </cell>
          <cell r="M105">
            <v>3114.5</v>
          </cell>
          <cell r="N105">
            <v>57.3</v>
          </cell>
          <cell r="O105">
            <v>3222.49</v>
          </cell>
          <cell r="P105">
            <v>534.5</v>
          </cell>
          <cell r="Q105">
            <v>1448</v>
          </cell>
          <cell r="R105">
            <v>281.47000000000003</v>
          </cell>
          <cell r="S105">
            <v>467.6</v>
          </cell>
          <cell r="T105">
            <v>557.24</v>
          </cell>
          <cell r="U105">
            <v>127.6</v>
          </cell>
          <cell r="V105">
            <v>1766.91</v>
          </cell>
          <cell r="W105">
            <v>1817</v>
          </cell>
          <cell r="X105">
            <v>551.08000000000004</v>
          </cell>
          <cell r="Y105">
            <v>1550.6</v>
          </cell>
          <cell r="Z105">
            <v>965</v>
          </cell>
          <cell r="AA105">
            <v>2594</v>
          </cell>
          <cell r="AB105">
            <v>1559.92</v>
          </cell>
          <cell r="AC105">
            <v>330.4</v>
          </cell>
          <cell r="AD105">
            <v>416.9</v>
          </cell>
          <cell r="AE105">
            <v>317</v>
          </cell>
          <cell r="AF105">
            <v>496.1</v>
          </cell>
          <cell r="AG105">
            <v>667.5</v>
          </cell>
          <cell r="AH105">
            <v>507.53</v>
          </cell>
          <cell r="AI105">
            <v>583.5</v>
          </cell>
          <cell r="AJ105">
            <v>591</v>
          </cell>
          <cell r="AK105">
            <v>77.75</v>
          </cell>
          <cell r="AL105">
            <v>598.28</v>
          </cell>
          <cell r="AM105">
            <v>651</v>
          </cell>
          <cell r="AN105">
            <v>2700</v>
          </cell>
          <cell r="AO105">
            <v>1083</v>
          </cell>
          <cell r="AP105">
            <v>192.19</v>
          </cell>
          <cell r="AQ105">
            <v>510.51</v>
          </cell>
          <cell r="AR105">
            <v>1684.85</v>
          </cell>
          <cell r="AS105">
            <v>284.5</v>
          </cell>
          <cell r="AT105">
            <v>887</v>
          </cell>
          <cell r="AU105">
            <v>700</v>
          </cell>
          <cell r="AV105">
            <v>512.12</v>
          </cell>
          <cell r="AW105">
            <v>115</v>
          </cell>
          <cell r="AX105">
            <v>742.5</v>
          </cell>
          <cell r="AY105">
            <v>875</v>
          </cell>
          <cell r="AZ105">
            <v>1429</v>
          </cell>
          <cell r="BA105">
            <v>336.2</v>
          </cell>
          <cell r="BB105">
            <v>425.7</v>
          </cell>
          <cell r="BC105">
            <v>118.11</v>
          </cell>
          <cell r="BD105">
            <v>1144.97</v>
          </cell>
          <cell r="BE105">
            <v>57.95</v>
          </cell>
          <cell r="BF105">
            <v>620.4</v>
          </cell>
          <cell r="BG105">
            <v>236.05</v>
          </cell>
          <cell r="BH105">
            <v>329</v>
          </cell>
          <cell r="BI105">
            <v>1363</v>
          </cell>
          <cell r="BJ105">
            <v>433.3</v>
          </cell>
          <cell r="BK105">
            <v>132.4</v>
          </cell>
          <cell r="BL105">
            <v>348</v>
          </cell>
          <cell r="BM105">
            <v>225.2</v>
          </cell>
          <cell r="BN105">
            <v>2150</v>
          </cell>
          <cell r="BO105">
            <v>982.5</v>
          </cell>
          <cell r="BP105">
            <v>368.5</v>
          </cell>
          <cell r="BQ105">
            <v>6105</v>
          </cell>
          <cell r="BR105">
            <v>1091</v>
          </cell>
          <cell r="BS105">
            <v>249</v>
          </cell>
          <cell r="BT105">
            <v>116.2</v>
          </cell>
          <cell r="BU105">
            <v>776.5</v>
          </cell>
          <cell r="BV105">
            <v>1580.43</v>
          </cell>
          <cell r="BW105">
            <v>357.03</v>
          </cell>
          <cell r="BX105">
            <v>1634.86</v>
          </cell>
          <cell r="BY105">
            <v>268.26</v>
          </cell>
          <cell r="BZ105">
            <v>34.86</v>
          </cell>
          <cell r="CA105">
            <v>524</v>
          </cell>
          <cell r="CB105">
            <v>1405</v>
          </cell>
          <cell r="CC105">
            <v>973.56</v>
          </cell>
          <cell r="CD105">
            <v>393</v>
          </cell>
          <cell r="CE105">
            <v>527.29</v>
          </cell>
          <cell r="CF105">
            <v>1136</v>
          </cell>
          <cell r="CG105">
            <v>1293</v>
          </cell>
          <cell r="CH105">
            <v>268</v>
          </cell>
          <cell r="CI105">
            <v>352.5</v>
          </cell>
          <cell r="CJ105">
            <v>2210.471</v>
          </cell>
          <cell r="CK105">
            <v>1856.5</v>
          </cell>
          <cell r="CL105">
            <v>611.14599999999996</v>
          </cell>
          <cell r="CM105">
            <v>70.08</v>
          </cell>
          <cell r="CN105">
            <v>3.4910000000000001</v>
          </cell>
          <cell r="CO105">
            <v>3.24</v>
          </cell>
          <cell r="CP105">
            <v>2.8109999999999999</v>
          </cell>
          <cell r="CQ105">
            <v>4.0030000000000001</v>
          </cell>
          <cell r="CR105">
            <v>3.07</v>
          </cell>
          <cell r="CS105">
            <v>3.86</v>
          </cell>
          <cell r="CT105">
            <v>3.6749999999999998</v>
          </cell>
          <cell r="CU105">
            <v>1.292</v>
          </cell>
        </row>
        <row r="106">
          <cell r="B106">
            <v>650.6</v>
          </cell>
          <cell r="C106">
            <v>2037</v>
          </cell>
          <cell r="D106">
            <v>283.5</v>
          </cell>
          <cell r="E106">
            <v>534</v>
          </cell>
          <cell r="F106">
            <v>1802</v>
          </cell>
          <cell r="G106">
            <v>1173</v>
          </cell>
          <cell r="H106">
            <v>2913.5</v>
          </cell>
          <cell r="I106">
            <v>139.38999999999999</v>
          </cell>
          <cell r="J106">
            <v>1108</v>
          </cell>
          <cell r="K106">
            <v>118.8</v>
          </cell>
          <cell r="L106">
            <v>1894</v>
          </cell>
          <cell r="M106">
            <v>3198</v>
          </cell>
          <cell r="N106">
            <v>58.15</v>
          </cell>
          <cell r="O106">
            <v>3245.95</v>
          </cell>
          <cell r="P106">
            <v>530</v>
          </cell>
          <cell r="Q106">
            <v>1442</v>
          </cell>
          <cell r="R106">
            <v>282.52999999999997</v>
          </cell>
          <cell r="S106">
            <v>473.2</v>
          </cell>
          <cell r="T106">
            <v>567.62</v>
          </cell>
          <cell r="U106">
            <v>129.19999999999999</v>
          </cell>
          <cell r="V106">
            <v>1801.4</v>
          </cell>
          <cell r="W106">
            <v>1808</v>
          </cell>
          <cell r="X106">
            <v>560.15</v>
          </cell>
          <cell r="Y106">
            <v>1545.09</v>
          </cell>
          <cell r="Z106">
            <v>978</v>
          </cell>
          <cell r="AA106">
            <v>2659</v>
          </cell>
          <cell r="AB106">
            <v>1634.3</v>
          </cell>
          <cell r="AC106">
            <v>333.9</v>
          </cell>
          <cell r="AD106">
            <v>414.85</v>
          </cell>
          <cell r="AE106">
            <v>322.89999999999998</v>
          </cell>
          <cell r="AF106">
            <v>502</v>
          </cell>
          <cell r="AG106">
            <v>672.5</v>
          </cell>
          <cell r="AH106">
            <v>515.66</v>
          </cell>
          <cell r="AI106">
            <v>588.5</v>
          </cell>
          <cell r="AJ106">
            <v>609</v>
          </cell>
          <cell r="AK106">
            <v>78.5</v>
          </cell>
          <cell r="AL106">
            <v>619.01</v>
          </cell>
          <cell r="AM106">
            <v>655</v>
          </cell>
          <cell r="AN106">
            <v>2742</v>
          </cell>
          <cell r="AO106">
            <v>1101</v>
          </cell>
          <cell r="AP106">
            <v>193.62</v>
          </cell>
          <cell r="AQ106">
            <v>512.27</v>
          </cell>
          <cell r="AR106">
            <v>1723.85</v>
          </cell>
          <cell r="AS106">
            <v>287.5</v>
          </cell>
          <cell r="AT106">
            <v>901</v>
          </cell>
          <cell r="AU106">
            <v>703</v>
          </cell>
          <cell r="AV106">
            <v>523.08000000000004</v>
          </cell>
          <cell r="AW106">
            <v>115.4</v>
          </cell>
          <cell r="AX106">
            <v>746</v>
          </cell>
          <cell r="AY106">
            <v>875.5</v>
          </cell>
          <cell r="AZ106">
            <v>1426</v>
          </cell>
          <cell r="BA106">
            <v>341.5</v>
          </cell>
          <cell r="BB106">
            <v>442</v>
          </cell>
          <cell r="BC106">
            <v>120.52</v>
          </cell>
          <cell r="BD106">
            <v>1154.1099999999999</v>
          </cell>
          <cell r="BE106">
            <v>58.35</v>
          </cell>
          <cell r="BF106">
            <v>635.41</v>
          </cell>
          <cell r="BG106">
            <v>236.55</v>
          </cell>
          <cell r="BH106">
            <v>335.5</v>
          </cell>
          <cell r="BI106">
            <v>1383</v>
          </cell>
          <cell r="BJ106">
            <v>452</v>
          </cell>
          <cell r="BK106">
            <v>134.5</v>
          </cell>
          <cell r="BL106">
            <v>355.5</v>
          </cell>
          <cell r="BM106">
            <v>227.1</v>
          </cell>
          <cell r="BN106">
            <v>2168</v>
          </cell>
          <cell r="BO106">
            <v>994.5</v>
          </cell>
          <cell r="BP106">
            <v>374.11</v>
          </cell>
          <cell r="BQ106">
            <v>6050</v>
          </cell>
          <cell r="BR106">
            <v>1107</v>
          </cell>
          <cell r="BS106">
            <v>247.6</v>
          </cell>
          <cell r="BT106">
            <v>118.8</v>
          </cell>
          <cell r="BU106">
            <v>772.5</v>
          </cell>
          <cell r="BV106">
            <v>1572.59</v>
          </cell>
          <cell r="BW106">
            <v>361.36</v>
          </cell>
          <cell r="BX106">
            <v>1647.8</v>
          </cell>
          <cell r="BY106">
            <v>275.63</v>
          </cell>
          <cell r="BZ106">
            <v>36.14</v>
          </cell>
          <cell r="CA106">
            <v>541</v>
          </cell>
          <cell r="CB106">
            <v>1408</v>
          </cell>
          <cell r="CC106">
            <v>992.72</v>
          </cell>
          <cell r="CD106">
            <v>399.43</v>
          </cell>
          <cell r="CE106">
            <v>528.17999999999995</v>
          </cell>
          <cell r="CF106">
            <v>1168</v>
          </cell>
          <cell r="CG106">
            <v>1287</v>
          </cell>
          <cell r="CH106">
            <v>270.3</v>
          </cell>
          <cell r="CI106">
            <v>359.8</v>
          </cell>
          <cell r="CJ106">
            <v>2217.1460000000002</v>
          </cell>
          <cell r="CK106">
            <v>1876</v>
          </cell>
          <cell r="CL106">
            <v>612.755</v>
          </cell>
          <cell r="CM106">
            <v>69.38</v>
          </cell>
          <cell r="CN106">
            <v>3.3540000000000001</v>
          </cell>
          <cell r="CO106">
            <v>3.24</v>
          </cell>
          <cell r="CP106">
            <v>2.7679999999999998</v>
          </cell>
          <cell r="CQ106">
            <v>4.0060000000000002</v>
          </cell>
          <cell r="CR106">
            <v>3.02</v>
          </cell>
          <cell r="CS106">
            <v>3.86</v>
          </cell>
          <cell r="CT106">
            <v>3.6829999999999998</v>
          </cell>
          <cell r="CU106">
            <v>1.292</v>
          </cell>
        </row>
        <row r="107">
          <cell r="B107">
            <v>638.1</v>
          </cell>
          <cell r="C107">
            <v>2007.5</v>
          </cell>
          <cell r="D107">
            <v>277.39999999999998</v>
          </cell>
          <cell r="E107">
            <v>523.5</v>
          </cell>
          <cell r="F107">
            <v>1760.5</v>
          </cell>
          <cell r="G107">
            <v>1177.5</v>
          </cell>
          <cell r="H107">
            <v>2903</v>
          </cell>
          <cell r="I107">
            <v>134.26</v>
          </cell>
          <cell r="J107">
            <v>1079</v>
          </cell>
          <cell r="K107">
            <v>114.3</v>
          </cell>
          <cell r="L107">
            <v>1878</v>
          </cell>
          <cell r="M107">
            <v>2984.5</v>
          </cell>
          <cell r="N107">
            <v>56.32</v>
          </cell>
          <cell r="O107">
            <v>3153.1</v>
          </cell>
          <cell r="P107">
            <v>518</v>
          </cell>
          <cell r="Q107">
            <v>1418</v>
          </cell>
          <cell r="R107">
            <v>268.07</v>
          </cell>
          <cell r="S107">
            <v>452</v>
          </cell>
          <cell r="T107">
            <v>559.5</v>
          </cell>
          <cell r="U107">
            <v>126</v>
          </cell>
          <cell r="V107">
            <v>1703.99</v>
          </cell>
          <cell r="W107">
            <v>1770</v>
          </cell>
          <cell r="X107">
            <v>543.02</v>
          </cell>
          <cell r="Y107">
            <v>1514.83</v>
          </cell>
          <cell r="Z107">
            <v>961</v>
          </cell>
          <cell r="AA107">
            <v>2495</v>
          </cell>
          <cell r="AB107">
            <v>1561.03</v>
          </cell>
          <cell r="AC107">
            <v>330</v>
          </cell>
          <cell r="AD107">
            <v>411.7</v>
          </cell>
          <cell r="AE107">
            <v>308.5</v>
          </cell>
          <cell r="AF107">
            <v>486.5</v>
          </cell>
          <cell r="AG107">
            <v>650.5</v>
          </cell>
          <cell r="AH107">
            <v>491.71</v>
          </cell>
          <cell r="AI107">
            <v>571.5</v>
          </cell>
          <cell r="AJ107">
            <v>606</v>
          </cell>
          <cell r="AK107">
            <v>75.25</v>
          </cell>
          <cell r="AL107">
            <v>601.51</v>
          </cell>
          <cell r="AM107">
            <v>646.5</v>
          </cell>
          <cell r="AN107">
            <v>2655</v>
          </cell>
          <cell r="AO107">
            <v>1073</v>
          </cell>
          <cell r="AP107">
            <v>190.34</v>
          </cell>
          <cell r="AQ107">
            <v>498.6</v>
          </cell>
          <cell r="AR107">
            <v>1628.85</v>
          </cell>
          <cell r="AS107">
            <v>281.60000000000002</v>
          </cell>
          <cell r="AT107">
            <v>845.5</v>
          </cell>
          <cell r="AU107">
            <v>680.5</v>
          </cell>
          <cell r="AV107">
            <v>506.54</v>
          </cell>
          <cell r="AW107">
            <v>110.9</v>
          </cell>
          <cell r="AX107">
            <v>731.5</v>
          </cell>
          <cell r="AY107">
            <v>841.5</v>
          </cell>
          <cell r="AZ107">
            <v>1372</v>
          </cell>
          <cell r="BA107">
            <v>334.4</v>
          </cell>
          <cell r="BB107">
            <v>428.9</v>
          </cell>
          <cell r="BC107">
            <v>115</v>
          </cell>
          <cell r="BD107">
            <v>1131.78</v>
          </cell>
          <cell r="BE107">
            <v>55.95</v>
          </cell>
          <cell r="BF107">
            <v>610.39</v>
          </cell>
          <cell r="BG107">
            <v>232.95</v>
          </cell>
          <cell r="BH107">
            <v>323</v>
          </cell>
          <cell r="BI107">
            <v>1339</v>
          </cell>
          <cell r="BJ107">
            <v>445.5</v>
          </cell>
          <cell r="BK107">
            <v>122.5</v>
          </cell>
          <cell r="BL107">
            <v>340</v>
          </cell>
          <cell r="BM107">
            <v>217.5</v>
          </cell>
          <cell r="BN107">
            <v>2076</v>
          </cell>
          <cell r="BO107">
            <v>962.5</v>
          </cell>
          <cell r="BP107">
            <v>359.96</v>
          </cell>
          <cell r="BQ107">
            <v>5735</v>
          </cell>
          <cell r="BR107">
            <v>1085</v>
          </cell>
          <cell r="BS107">
            <v>240</v>
          </cell>
          <cell r="BT107">
            <v>110.7</v>
          </cell>
          <cell r="BU107">
            <v>769.5</v>
          </cell>
          <cell r="BV107">
            <v>1522.39</v>
          </cell>
          <cell r="BW107">
            <v>348.84</v>
          </cell>
          <cell r="BX107">
            <v>1559.19</v>
          </cell>
          <cell r="BY107">
            <v>268.64999999999998</v>
          </cell>
          <cell r="BZ107">
            <v>34.29</v>
          </cell>
          <cell r="CA107">
            <v>534.5</v>
          </cell>
          <cell r="CB107">
            <v>1360</v>
          </cell>
          <cell r="CC107">
            <v>961.13</v>
          </cell>
          <cell r="CD107">
            <v>395.61</v>
          </cell>
          <cell r="CE107">
            <v>524.63</v>
          </cell>
          <cell r="CF107">
            <v>1151</v>
          </cell>
          <cell r="CG107">
            <v>1265</v>
          </cell>
          <cell r="CH107">
            <v>266.2</v>
          </cell>
          <cell r="CI107">
            <v>352.8</v>
          </cell>
          <cell r="CJ107">
            <v>2169.9140000000002</v>
          </cell>
          <cell r="CK107">
            <v>1828.5</v>
          </cell>
          <cell r="CL107">
            <v>591.61</v>
          </cell>
          <cell r="CM107">
            <v>69.91</v>
          </cell>
          <cell r="CN107">
            <v>3.37</v>
          </cell>
          <cell r="CO107">
            <v>3.01</v>
          </cell>
          <cell r="CP107">
            <v>2.7160000000000002</v>
          </cell>
          <cell r="CQ107">
            <v>3.9670000000000001</v>
          </cell>
          <cell r="CR107">
            <v>2.97</v>
          </cell>
          <cell r="CS107">
            <v>3.71</v>
          </cell>
          <cell r="CT107">
            <v>3.5960000000000001</v>
          </cell>
          <cell r="CU107">
            <v>1.282</v>
          </cell>
        </row>
        <row r="108">
          <cell r="B108">
            <v>632</v>
          </cell>
          <cell r="C108">
            <v>1983</v>
          </cell>
          <cell r="D108">
            <v>273.60000000000002</v>
          </cell>
          <cell r="E108">
            <v>528.79999999999995</v>
          </cell>
          <cell r="F108">
            <v>1762</v>
          </cell>
          <cell r="G108">
            <v>1166</v>
          </cell>
          <cell r="H108">
            <v>2856.5</v>
          </cell>
          <cell r="I108">
            <v>132.66999999999999</v>
          </cell>
          <cell r="J108">
            <v>1064</v>
          </cell>
          <cell r="K108">
            <v>111.8</v>
          </cell>
          <cell r="L108">
            <v>1860</v>
          </cell>
          <cell r="M108">
            <v>2812</v>
          </cell>
          <cell r="N108">
            <v>54.9</v>
          </cell>
          <cell r="O108">
            <v>3116.93</v>
          </cell>
          <cell r="P108">
            <v>516.5</v>
          </cell>
          <cell r="Q108">
            <v>1383</v>
          </cell>
          <cell r="R108">
            <v>266.04000000000002</v>
          </cell>
          <cell r="S108">
            <v>448.2</v>
          </cell>
          <cell r="T108">
            <v>520.24</v>
          </cell>
          <cell r="U108">
            <v>126.6</v>
          </cell>
          <cell r="V108">
            <v>1648.52</v>
          </cell>
          <cell r="W108">
            <v>1753</v>
          </cell>
          <cell r="X108">
            <v>536.97</v>
          </cell>
          <cell r="Y108">
            <v>1483.66</v>
          </cell>
          <cell r="Z108">
            <v>941.5</v>
          </cell>
          <cell r="AA108">
            <v>2416</v>
          </cell>
          <cell r="AB108">
            <v>1517.65</v>
          </cell>
          <cell r="AC108">
            <v>323.2</v>
          </cell>
          <cell r="AD108">
            <v>398.95</v>
          </cell>
          <cell r="AE108">
            <v>306.5</v>
          </cell>
          <cell r="AF108">
            <v>473.4</v>
          </cell>
          <cell r="AG108">
            <v>626</v>
          </cell>
          <cell r="AH108">
            <v>481.88</v>
          </cell>
          <cell r="AI108">
            <v>560</v>
          </cell>
          <cell r="AJ108">
            <v>594</v>
          </cell>
          <cell r="AK108">
            <v>75.400000000000006</v>
          </cell>
          <cell r="AL108">
            <v>598.75</v>
          </cell>
          <cell r="AM108">
            <v>638</v>
          </cell>
          <cell r="AN108">
            <v>2581</v>
          </cell>
          <cell r="AO108">
            <v>1040</v>
          </cell>
          <cell r="AP108">
            <v>188.49</v>
          </cell>
          <cell r="AQ108">
            <v>490.67</v>
          </cell>
          <cell r="AR108">
            <v>1567.86</v>
          </cell>
          <cell r="AS108">
            <v>276.5</v>
          </cell>
          <cell r="AT108">
            <v>827</v>
          </cell>
          <cell r="AU108">
            <v>646</v>
          </cell>
          <cell r="AV108">
            <v>491.65</v>
          </cell>
          <cell r="AW108">
            <v>105</v>
          </cell>
          <cell r="AX108">
            <v>721</v>
          </cell>
          <cell r="AY108">
            <v>815</v>
          </cell>
          <cell r="AZ108">
            <v>1333</v>
          </cell>
          <cell r="BA108">
            <v>327.7</v>
          </cell>
          <cell r="BB108">
            <v>405.6</v>
          </cell>
          <cell r="BC108">
            <v>112.49</v>
          </cell>
          <cell r="BD108">
            <v>1093.21</v>
          </cell>
          <cell r="BE108">
            <v>54.35</v>
          </cell>
          <cell r="BF108">
            <v>596.39</v>
          </cell>
          <cell r="BG108">
            <v>232.25</v>
          </cell>
          <cell r="BH108">
            <v>316.60000000000002</v>
          </cell>
          <cell r="BI108">
            <v>1321</v>
          </cell>
          <cell r="BJ108">
            <v>445</v>
          </cell>
          <cell r="BK108">
            <v>117.6</v>
          </cell>
          <cell r="BL108">
            <v>332.5</v>
          </cell>
          <cell r="BM108">
            <v>212.1</v>
          </cell>
          <cell r="BN108">
            <v>2018</v>
          </cell>
          <cell r="BO108">
            <v>943</v>
          </cell>
          <cell r="BP108">
            <v>344.88</v>
          </cell>
          <cell r="BQ108">
            <v>5640</v>
          </cell>
          <cell r="BR108">
            <v>1047</v>
          </cell>
          <cell r="BS108">
            <v>236.3</v>
          </cell>
          <cell r="BT108">
            <v>105.6</v>
          </cell>
          <cell r="BU108">
            <v>773.5</v>
          </cell>
          <cell r="BV108">
            <v>1530.58</v>
          </cell>
          <cell r="BW108">
            <v>332.73</v>
          </cell>
          <cell r="BX108">
            <v>1514.39</v>
          </cell>
          <cell r="BY108">
            <v>262.91000000000003</v>
          </cell>
          <cell r="BZ108">
            <v>32.46</v>
          </cell>
          <cell r="CA108">
            <v>526.5</v>
          </cell>
          <cell r="CB108">
            <v>1322</v>
          </cell>
          <cell r="CC108">
            <v>933.17</v>
          </cell>
          <cell r="CD108">
            <v>392.59</v>
          </cell>
          <cell r="CE108">
            <v>521.52</v>
          </cell>
          <cell r="CF108">
            <v>1139</v>
          </cell>
          <cell r="CG108">
            <v>1256</v>
          </cell>
          <cell r="CH108">
            <v>263.60000000000002</v>
          </cell>
          <cell r="CI108">
            <v>350.8</v>
          </cell>
          <cell r="CJ108">
            <v>2087.7649999999999</v>
          </cell>
          <cell r="CK108">
            <v>1836</v>
          </cell>
          <cell r="CL108">
            <v>552.73400000000004</v>
          </cell>
          <cell r="CM108">
            <v>68.28</v>
          </cell>
          <cell r="CN108">
            <v>3.2160000000000002</v>
          </cell>
          <cell r="CO108">
            <v>3.01</v>
          </cell>
          <cell r="CP108">
            <v>2.6459999999999999</v>
          </cell>
          <cell r="CQ108">
            <v>4.0810000000000004</v>
          </cell>
          <cell r="CR108">
            <v>2.91</v>
          </cell>
          <cell r="CS108">
            <v>3.71</v>
          </cell>
          <cell r="CT108">
            <v>3.5009999999999999</v>
          </cell>
          <cell r="CU108">
            <v>1.254</v>
          </cell>
        </row>
        <row r="109">
          <cell r="B109">
            <v>629.20000000000005</v>
          </cell>
          <cell r="C109">
            <v>1992.5</v>
          </cell>
          <cell r="D109">
            <v>279.5</v>
          </cell>
          <cell r="E109">
            <v>506.7</v>
          </cell>
          <cell r="F109">
            <v>1744.5</v>
          </cell>
          <cell r="G109">
            <v>1139.5</v>
          </cell>
          <cell r="H109">
            <v>2843.5</v>
          </cell>
          <cell r="I109">
            <v>133.24</v>
          </cell>
          <cell r="J109">
            <v>1048</v>
          </cell>
          <cell r="K109">
            <v>110.6</v>
          </cell>
          <cell r="L109">
            <v>1843</v>
          </cell>
          <cell r="M109">
            <v>2909</v>
          </cell>
          <cell r="N109">
            <v>55.8</v>
          </cell>
          <cell r="O109">
            <v>3112.05</v>
          </cell>
          <cell r="P109">
            <v>517</v>
          </cell>
          <cell r="Q109">
            <v>1342</v>
          </cell>
          <cell r="R109">
            <v>276.11</v>
          </cell>
          <cell r="S109">
            <v>452.5</v>
          </cell>
          <cell r="T109">
            <v>508.51</v>
          </cell>
          <cell r="U109">
            <v>125</v>
          </cell>
          <cell r="V109">
            <v>1694.2</v>
          </cell>
          <cell r="W109">
            <v>1762</v>
          </cell>
          <cell r="X109">
            <v>531.94000000000005</v>
          </cell>
          <cell r="Y109">
            <v>1479.07</v>
          </cell>
          <cell r="Z109">
            <v>932</v>
          </cell>
          <cell r="AA109">
            <v>2479</v>
          </cell>
          <cell r="AB109">
            <v>1544.59</v>
          </cell>
          <cell r="AC109">
            <v>323.7</v>
          </cell>
          <cell r="AD109">
            <v>397.7</v>
          </cell>
          <cell r="AE109">
            <v>308.10000000000002</v>
          </cell>
          <cell r="AF109">
            <v>472.3</v>
          </cell>
          <cell r="AG109">
            <v>628.5</v>
          </cell>
          <cell r="AH109">
            <v>482.31</v>
          </cell>
          <cell r="AI109">
            <v>558</v>
          </cell>
          <cell r="AJ109">
            <v>592</v>
          </cell>
          <cell r="AK109">
            <v>75</v>
          </cell>
          <cell r="AL109">
            <v>592.76</v>
          </cell>
          <cell r="AM109">
            <v>614.5</v>
          </cell>
          <cell r="AN109">
            <v>2570</v>
          </cell>
          <cell r="AO109">
            <v>1039</v>
          </cell>
          <cell r="AP109">
            <v>186.44</v>
          </cell>
          <cell r="AQ109">
            <v>491.99</v>
          </cell>
          <cell r="AR109">
            <v>1556.86</v>
          </cell>
          <cell r="AS109">
            <v>272.60000000000002</v>
          </cell>
          <cell r="AT109">
            <v>858.5</v>
          </cell>
          <cell r="AU109">
            <v>637</v>
          </cell>
          <cell r="AV109">
            <v>490.41</v>
          </cell>
          <cell r="AW109">
            <v>105</v>
          </cell>
          <cell r="AX109">
            <v>714</v>
          </cell>
          <cell r="AY109">
            <v>850</v>
          </cell>
          <cell r="AZ109">
            <v>1336</v>
          </cell>
          <cell r="BA109">
            <v>327.10000000000002</v>
          </cell>
          <cell r="BB109">
            <v>399.8</v>
          </cell>
          <cell r="BC109">
            <v>111.28</v>
          </cell>
          <cell r="BD109">
            <v>1092.19</v>
          </cell>
          <cell r="BE109">
            <v>54.2</v>
          </cell>
          <cell r="BF109">
            <v>596.89</v>
          </cell>
          <cell r="BG109">
            <v>231.95</v>
          </cell>
          <cell r="BH109">
            <v>316.60000000000002</v>
          </cell>
          <cell r="BI109">
            <v>1311</v>
          </cell>
          <cell r="BJ109">
            <v>437.8</v>
          </cell>
          <cell r="BK109">
            <v>119.3</v>
          </cell>
          <cell r="BL109">
            <v>321.39999999999998</v>
          </cell>
          <cell r="BM109">
            <v>212.6</v>
          </cell>
          <cell r="BN109">
            <v>2059</v>
          </cell>
          <cell r="BO109">
            <v>935.5</v>
          </cell>
          <cell r="BP109">
            <v>346.64</v>
          </cell>
          <cell r="BQ109">
            <v>5660</v>
          </cell>
          <cell r="BR109">
            <v>1048</v>
          </cell>
          <cell r="BS109">
            <v>232.5</v>
          </cell>
          <cell r="BT109">
            <v>107.3</v>
          </cell>
          <cell r="BU109">
            <v>786</v>
          </cell>
          <cell r="BV109">
            <v>1578.5</v>
          </cell>
          <cell r="BW109">
            <v>334.94</v>
          </cell>
          <cell r="BX109">
            <v>1526.34</v>
          </cell>
          <cell r="BY109">
            <v>263.68</v>
          </cell>
          <cell r="BZ109">
            <v>32.74</v>
          </cell>
          <cell r="CA109">
            <v>530</v>
          </cell>
          <cell r="CB109">
            <v>1312</v>
          </cell>
          <cell r="CC109">
            <v>954.92</v>
          </cell>
          <cell r="CD109">
            <v>387.97</v>
          </cell>
          <cell r="CE109">
            <v>524.17999999999995</v>
          </cell>
          <cell r="CF109">
            <v>1126</v>
          </cell>
          <cell r="CG109">
            <v>1261</v>
          </cell>
          <cell r="CH109">
            <v>260.8</v>
          </cell>
          <cell r="CI109">
            <v>352.3</v>
          </cell>
          <cell r="CJ109">
            <v>2156.9769999999999</v>
          </cell>
          <cell r="CK109">
            <v>1815.5</v>
          </cell>
          <cell r="CL109">
            <v>543.56299999999999</v>
          </cell>
          <cell r="CM109">
            <v>68.03</v>
          </cell>
          <cell r="CN109">
            <v>3.2360000000000002</v>
          </cell>
          <cell r="CO109">
            <v>3.01</v>
          </cell>
          <cell r="CP109">
            <v>2.6110000000000002</v>
          </cell>
          <cell r="CQ109">
            <v>4.0579999999999998</v>
          </cell>
          <cell r="CR109">
            <v>2.89</v>
          </cell>
          <cell r="CS109">
            <v>3.71</v>
          </cell>
          <cell r="CT109">
            <v>3.49</v>
          </cell>
          <cell r="CU109">
            <v>1.234</v>
          </cell>
        </row>
        <row r="110">
          <cell r="B110">
            <v>630.70000000000005</v>
          </cell>
          <cell r="C110">
            <v>2010</v>
          </cell>
          <cell r="D110">
            <v>280.5</v>
          </cell>
          <cell r="E110">
            <v>493</v>
          </cell>
          <cell r="F110">
            <v>1713.5</v>
          </cell>
          <cell r="G110">
            <v>1142.5</v>
          </cell>
          <cell r="H110">
            <v>2879</v>
          </cell>
          <cell r="I110">
            <v>133.9</v>
          </cell>
          <cell r="J110">
            <v>1054</v>
          </cell>
          <cell r="K110">
            <v>111.9</v>
          </cell>
          <cell r="L110">
            <v>1840</v>
          </cell>
          <cell r="M110">
            <v>2959.5</v>
          </cell>
          <cell r="N110">
            <v>55.47</v>
          </cell>
          <cell r="O110">
            <v>3180.46</v>
          </cell>
          <cell r="P110">
            <v>530</v>
          </cell>
          <cell r="Q110">
            <v>1349</v>
          </cell>
          <cell r="R110">
            <v>277.91000000000003</v>
          </cell>
          <cell r="S110">
            <v>453.7</v>
          </cell>
          <cell r="T110">
            <v>509.41</v>
          </cell>
          <cell r="U110">
            <v>125.2</v>
          </cell>
          <cell r="V110">
            <v>1690.47</v>
          </cell>
          <cell r="W110">
            <v>1799</v>
          </cell>
          <cell r="X110">
            <v>526.9</v>
          </cell>
          <cell r="Y110">
            <v>1497.41</v>
          </cell>
          <cell r="Z110">
            <v>940.5</v>
          </cell>
          <cell r="AA110">
            <v>2528</v>
          </cell>
          <cell r="AB110">
            <v>1528.25</v>
          </cell>
          <cell r="AC110">
            <v>326.8</v>
          </cell>
          <cell r="AD110">
            <v>400</v>
          </cell>
          <cell r="AE110">
            <v>307.10000000000002</v>
          </cell>
          <cell r="AF110">
            <v>474.6</v>
          </cell>
          <cell r="AG110">
            <v>634.5</v>
          </cell>
          <cell r="AH110">
            <v>488.72</v>
          </cell>
          <cell r="AI110">
            <v>555</v>
          </cell>
          <cell r="AJ110">
            <v>599.5</v>
          </cell>
          <cell r="AK110">
            <v>75.55</v>
          </cell>
          <cell r="AL110">
            <v>591.84</v>
          </cell>
          <cell r="AM110">
            <v>616</v>
          </cell>
          <cell r="AN110">
            <v>2569</v>
          </cell>
          <cell r="AO110">
            <v>1035</v>
          </cell>
          <cell r="AP110">
            <v>186.23</v>
          </cell>
          <cell r="AQ110">
            <v>496.4</v>
          </cell>
          <cell r="AR110">
            <v>1550.86</v>
          </cell>
          <cell r="AS110">
            <v>272.89999999999998</v>
          </cell>
          <cell r="AT110">
            <v>865.5</v>
          </cell>
          <cell r="AU110">
            <v>629.5</v>
          </cell>
          <cell r="AV110">
            <v>487.41</v>
          </cell>
          <cell r="AW110">
            <v>105.1</v>
          </cell>
          <cell r="AX110">
            <v>712.5</v>
          </cell>
          <cell r="AY110">
            <v>841.5</v>
          </cell>
          <cell r="AZ110">
            <v>1351</v>
          </cell>
          <cell r="BA110">
            <v>333.5</v>
          </cell>
          <cell r="BB110">
            <v>398.4</v>
          </cell>
          <cell r="BC110">
            <v>111.68</v>
          </cell>
          <cell r="BD110">
            <v>1099.3</v>
          </cell>
          <cell r="BE110">
            <v>54.8</v>
          </cell>
          <cell r="BF110">
            <v>595.89</v>
          </cell>
          <cell r="BG110">
            <v>232.25</v>
          </cell>
          <cell r="BH110">
            <v>321.2</v>
          </cell>
          <cell r="BI110">
            <v>1292</v>
          </cell>
          <cell r="BJ110">
            <v>438</v>
          </cell>
          <cell r="BK110">
            <v>119</v>
          </cell>
          <cell r="BL110">
            <v>334.5</v>
          </cell>
          <cell r="BM110">
            <v>212.4</v>
          </cell>
          <cell r="BN110">
            <v>2054</v>
          </cell>
          <cell r="BO110">
            <v>937</v>
          </cell>
          <cell r="BP110">
            <v>344.55</v>
          </cell>
          <cell r="BQ110">
            <v>5750</v>
          </cell>
          <cell r="BR110">
            <v>1044</v>
          </cell>
          <cell r="BS110">
            <v>236.8</v>
          </cell>
          <cell r="BT110">
            <v>110.2</v>
          </cell>
          <cell r="BU110">
            <v>784</v>
          </cell>
          <cell r="BV110">
            <v>1572.92</v>
          </cell>
          <cell r="BW110">
            <v>344.88</v>
          </cell>
          <cell r="BX110">
            <v>1530.32</v>
          </cell>
          <cell r="BY110">
            <v>261.76</v>
          </cell>
          <cell r="BZ110">
            <v>33.86</v>
          </cell>
          <cell r="CA110">
            <v>532.5</v>
          </cell>
          <cell r="CB110">
            <v>1311</v>
          </cell>
          <cell r="CC110">
            <v>953.36</v>
          </cell>
          <cell r="CD110">
            <v>386.46</v>
          </cell>
          <cell r="CE110">
            <v>520.63</v>
          </cell>
          <cell r="CF110">
            <v>1137</v>
          </cell>
          <cell r="CG110">
            <v>1267</v>
          </cell>
          <cell r="CH110">
            <v>262.60000000000002</v>
          </cell>
          <cell r="CI110">
            <v>351</v>
          </cell>
          <cell r="CJ110">
            <v>2111.6709999999998</v>
          </cell>
          <cell r="CK110">
            <v>1788.5</v>
          </cell>
          <cell r="CL110">
            <v>552.36900000000003</v>
          </cell>
          <cell r="CM110">
            <v>68.23</v>
          </cell>
          <cell r="CN110">
            <v>3.198</v>
          </cell>
          <cell r="CO110">
            <v>3.01</v>
          </cell>
          <cell r="CP110">
            <v>2.5990000000000002</v>
          </cell>
          <cell r="CQ110">
            <v>4.0369999999999999</v>
          </cell>
          <cell r="CR110">
            <v>2.88</v>
          </cell>
          <cell r="CS110">
            <v>3.71</v>
          </cell>
          <cell r="CT110">
            <v>3.4809999999999999</v>
          </cell>
          <cell r="CU110">
            <v>1.2490000000000001</v>
          </cell>
        </row>
        <row r="111">
          <cell r="B111">
            <v>619.5</v>
          </cell>
          <cell r="C111">
            <v>1959</v>
          </cell>
          <cell r="D111">
            <v>272.3</v>
          </cell>
          <cell r="E111">
            <v>485.2</v>
          </cell>
          <cell r="F111">
            <v>1693</v>
          </cell>
          <cell r="G111">
            <v>1119</v>
          </cell>
          <cell r="H111">
            <v>2813.5</v>
          </cell>
          <cell r="I111">
            <v>132.72</v>
          </cell>
          <cell r="J111">
            <v>1025</v>
          </cell>
          <cell r="K111">
            <v>109.2</v>
          </cell>
          <cell r="L111">
            <v>1796</v>
          </cell>
          <cell r="M111">
            <v>2856</v>
          </cell>
          <cell r="N111">
            <v>50.52</v>
          </cell>
          <cell r="O111">
            <v>3158.96</v>
          </cell>
          <cell r="P111">
            <v>511</v>
          </cell>
          <cell r="Q111">
            <v>1321</v>
          </cell>
          <cell r="R111">
            <v>262.16000000000003</v>
          </cell>
          <cell r="S111">
            <v>427</v>
          </cell>
          <cell r="T111">
            <v>501.74</v>
          </cell>
          <cell r="U111">
            <v>119.8</v>
          </cell>
          <cell r="V111">
            <v>1643.86</v>
          </cell>
          <cell r="W111">
            <v>1760</v>
          </cell>
          <cell r="X111">
            <v>521.86</v>
          </cell>
          <cell r="Y111">
            <v>1447.44</v>
          </cell>
          <cell r="Z111">
            <v>920.5</v>
          </cell>
          <cell r="AA111">
            <v>2462.5</v>
          </cell>
          <cell r="AB111">
            <v>1463.76</v>
          </cell>
          <cell r="AC111">
            <v>317.7</v>
          </cell>
          <cell r="AD111">
            <v>390.05</v>
          </cell>
          <cell r="AE111">
            <v>294.2</v>
          </cell>
          <cell r="AF111">
            <v>460.6</v>
          </cell>
          <cell r="AG111">
            <v>608</v>
          </cell>
          <cell r="AH111">
            <v>474.18</v>
          </cell>
          <cell r="AI111">
            <v>536.5</v>
          </cell>
          <cell r="AJ111">
            <v>584</v>
          </cell>
          <cell r="AK111">
            <v>72.3</v>
          </cell>
          <cell r="AL111">
            <v>560.52</v>
          </cell>
          <cell r="AM111">
            <v>604.5</v>
          </cell>
          <cell r="AN111">
            <v>2503</v>
          </cell>
          <cell r="AO111">
            <v>1010</v>
          </cell>
          <cell r="AP111">
            <v>180.07</v>
          </cell>
          <cell r="AQ111">
            <v>489.34</v>
          </cell>
          <cell r="AR111">
            <v>1484.87</v>
          </cell>
          <cell r="AS111">
            <v>264.60000000000002</v>
          </cell>
          <cell r="AT111">
            <v>819.5</v>
          </cell>
          <cell r="AU111">
            <v>612.5</v>
          </cell>
          <cell r="AV111">
            <v>473.46</v>
          </cell>
          <cell r="AW111">
            <v>100</v>
          </cell>
          <cell r="AX111">
            <v>702</v>
          </cell>
          <cell r="AY111">
            <v>811.5</v>
          </cell>
          <cell r="AZ111">
            <v>1331</v>
          </cell>
          <cell r="BA111">
            <v>326.39999999999998</v>
          </cell>
          <cell r="BB111">
            <v>375.9</v>
          </cell>
          <cell r="BC111">
            <v>106.46</v>
          </cell>
          <cell r="BD111">
            <v>1038.3900000000001</v>
          </cell>
          <cell r="BE111">
            <v>53.15</v>
          </cell>
          <cell r="BF111">
            <v>566.37</v>
          </cell>
          <cell r="BG111">
            <v>225.95</v>
          </cell>
          <cell r="BH111">
            <v>313.60000000000002</v>
          </cell>
          <cell r="BI111">
            <v>1253</v>
          </cell>
          <cell r="BJ111">
            <v>418.3</v>
          </cell>
          <cell r="BK111">
            <v>113.9</v>
          </cell>
          <cell r="BL111">
            <v>329.9</v>
          </cell>
          <cell r="BM111">
            <v>206.6</v>
          </cell>
          <cell r="BN111">
            <v>2015</v>
          </cell>
          <cell r="BO111">
            <v>915.5</v>
          </cell>
          <cell r="BP111">
            <v>323.95</v>
          </cell>
          <cell r="BQ111">
            <v>5705</v>
          </cell>
          <cell r="BR111">
            <v>1008</v>
          </cell>
          <cell r="BS111">
            <v>227.1</v>
          </cell>
          <cell r="BT111">
            <v>102.8</v>
          </cell>
          <cell r="BU111">
            <v>756</v>
          </cell>
          <cell r="BV111">
            <v>1527.81</v>
          </cell>
          <cell r="BW111">
            <v>319.38</v>
          </cell>
          <cell r="BX111">
            <v>1455.65</v>
          </cell>
          <cell r="BY111">
            <v>248.19</v>
          </cell>
          <cell r="BZ111">
            <v>31.73</v>
          </cell>
          <cell r="CA111">
            <v>528.5</v>
          </cell>
          <cell r="CB111">
            <v>1266</v>
          </cell>
          <cell r="CC111">
            <v>937.31</v>
          </cell>
          <cell r="CD111">
            <v>376.31</v>
          </cell>
          <cell r="CE111">
            <v>509.54</v>
          </cell>
          <cell r="CF111">
            <v>1133</v>
          </cell>
          <cell r="CG111">
            <v>1242</v>
          </cell>
          <cell r="CH111">
            <v>255.4</v>
          </cell>
          <cell r="CI111">
            <v>337</v>
          </cell>
          <cell r="CJ111">
            <v>2059.1329999999998</v>
          </cell>
          <cell r="CK111">
            <v>1766.5</v>
          </cell>
          <cell r="CL111">
            <v>515.81600000000003</v>
          </cell>
          <cell r="CM111">
            <v>64.78</v>
          </cell>
          <cell r="CN111">
            <v>3.16</v>
          </cell>
          <cell r="CO111">
            <v>3.01</v>
          </cell>
          <cell r="CP111">
            <v>2.524</v>
          </cell>
          <cell r="CQ111">
            <v>4.1059999999999999</v>
          </cell>
          <cell r="CR111">
            <v>2.83</v>
          </cell>
          <cell r="CS111">
            <v>3.71</v>
          </cell>
          <cell r="CT111">
            <v>3.4129999999999998</v>
          </cell>
          <cell r="CU111">
            <v>1.2150000000000001</v>
          </cell>
        </row>
        <row r="112">
          <cell r="B112">
            <v>617.79999999999995</v>
          </cell>
          <cell r="C112">
            <v>2006.5</v>
          </cell>
          <cell r="D112">
            <v>276.2</v>
          </cell>
          <cell r="E112">
            <v>492</v>
          </cell>
          <cell r="F112">
            <v>1693</v>
          </cell>
          <cell r="G112">
            <v>1123.5</v>
          </cell>
          <cell r="H112">
            <v>2820.5</v>
          </cell>
          <cell r="I112">
            <v>136.31</v>
          </cell>
          <cell r="J112">
            <v>1029</v>
          </cell>
          <cell r="K112">
            <v>110.1</v>
          </cell>
          <cell r="L112">
            <v>1796</v>
          </cell>
          <cell r="M112">
            <v>3064.5</v>
          </cell>
          <cell r="N112">
            <v>53.91</v>
          </cell>
          <cell r="O112">
            <v>3152.12</v>
          </cell>
          <cell r="P112">
            <v>512.5</v>
          </cell>
          <cell r="Q112">
            <v>1346</v>
          </cell>
          <cell r="R112">
            <v>274.35000000000002</v>
          </cell>
          <cell r="S112">
            <v>451</v>
          </cell>
          <cell r="T112">
            <v>499.18</v>
          </cell>
          <cell r="U112">
            <v>119.9</v>
          </cell>
          <cell r="V112">
            <v>1731.49</v>
          </cell>
          <cell r="W112">
            <v>1767</v>
          </cell>
          <cell r="X112">
            <v>533.45000000000005</v>
          </cell>
          <cell r="Y112">
            <v>1477.24</v>
          </cell>
          <cell r="Z112">
            <v>927</v>
          </cell>
          <cell r="AA112">
            <v>2588</v>
          </cell>
          <cell r="AB112">
            <v>1509.04</v>
          </cell>
          <cell r="AC112">
            <v>315.3</v>
          </cell>
          <cell r="AD112">
            <v>399</v>
          </cell>
          <cell r="AE112">
            <v>299.89999999999998</v>
          </cell>
          <cell r="AF112">
            <v>466.5</v>
          </cell>
          <cell r="AG112">
            <v>632.5</v>
          </cell>
          <cell r="AH112">
            <v>483.16</v>
          </cell>
          <cell r="AI112">
            <v>552</v>
          </cell>
          <cell r="AJ112">
            <v>594</v>
          </cell>
          <cell r="AK112">
            <v>73.7</v>
          </cell>
          <cell r="AL112">
            <v>569.73</v>
          </cell>
          <cell r="AM112">
            <v>606</v>
          </cell>
          <cell r="AN112">
            <v>2557</v>
          </cell>
          <cell r="AO112">
            <v>1011</v>
          </cell>
          <cell r="AP112">
            <v>177.71</v>
          </cell>
          <cell r="AQ112">
            <v>489.34</v>
          </cell>
          <cell r="AR112">
            <v>1542.86</v>
          </cell>
          <cell r="AS112">
            <v>264.5</v>
          </cell>
          <cell r="AT112">
            <v>863.5</v>
          </cell>
          <cell r="AU112">
            <v>659</v>
          </cell>
          <cell r="AV112">
            <v>482.04</v>
          </cell>
          <cell r="AW112">
            <v>100.8</v>
          </cell>
          <cell r="AX112">
            <v>711.5</v>
          </cell>
          <cell r="AY112">
            <v>843</v>
          </cell>
          <cell r="AZ112">
            <v>1355</v>
          </cell>
          <cell r="BA112">
            <v>338.1</v>
          </cell>
          <cell r="BB112">
            <v>399.2</v>
          </cell>
          <cell r="BC112">
            <v>109.57</v>
          </cell>
          <cell r="BD112">
            <v>1079</v>
          </cell>
          <cell r="BE112">
            <v>55.2</v>
          </cell>
          <cell r="BF112">
            <v>569.37</v>
          </cell>
          <cell r="BG112">
            <v>232.05</v>
          </cell>
          <cell r="BH112">
            <v>315.7</v>
          </cell>
          <cell r="BI112">
            <v>1284</v>
          </cell>
          <cell r="BJ112">
            <v>427</v>
          </cell>
          <cell r="BK112">
            <v>120</v>
          </cell>
          <cell r="BL112">
            <v>335.9</v>
          </cell>
          <cell r="BM112">
            <v>212.8</v>
          </cell>
          <cell r="BN112">
            <v>1983</v>
          </cell>
          <cell r="BO112">
            <v>934.5</v>
          </cell>
          <cell r="BP112">
            <v>329.23</v>
          </cell>
          <cell r="BQ112">
            <v>5965</v>
          </cell>
          <cell r="BR112">
            <v>1014</v>
          </cell>
          <cell r="BS112">
            <v>231.5</v>
          </cell>
          <cell r="BT112">
            <v>104.2</v>
          </cell>
          <cell r="BU112">
            <v>773</v>
          </cell>
          <cell r="BV112">
            <v>1551.41</v>
          </cell>
          <cell r="BW112">
            <v>337.97</v>
          </cell>
          <cell r="BX112">
            <v>1471.58</v>
          </cell>
          <cell r="BY112">
            <v>252.49</v>
          </cell>
          <cell r="BZ112">
            <v>32.82</v>
          </cell>
          <cell r="CA112">
            <v>525.5</v>
          </cell>
          <cell r="CB112">
            <v>1315</v>
          </cell>
          <cell r="CC112">
            <v>970.97</v>
          </cell>
          <cell r="CD112">
            <v>398.62</v>
          </cell>
          <cell r="CE112">
            <v>510.43</v>
          </cell>
          <cell r="CF112">
            <v>1135</v>
          </cell>
          <cell r="CG112">
            <v>1238</v>
          </cell>
          <cell r="CH112">
            <v>257.3</v>
          </cell>
          <cell r="CI112">
            <v>343.2</v>
          </cell>
          <cell r="CJ112">
            <v>2026.885</v>
          </cell>
          <cell r="CK112">
            <v>1766</v>
          </cell>
          <cell r="CL112">
            <v>526.173</v>
          </cell>
          <cell r="CM112">
            <v>71.52</v>
          </cell>
          <cell r="CN112">
            <v>3.1920000000000002</v>
          </cell>
          <cell r="CO112">
            <v>2.85</v>
          </cell>
          <cell r="CP112">
            <v>2.5910000000000002</v>
          </cell>
          <cell r="CQ112">
            <v>4.1970000000000001</v>
          </cell>
          <cell r="CR112">
            <v>2.89</v>
          </cell>
          <cell r="CS112">
            <v>3.58</v>
          </cell>
          <cell r="CT112">
            <v>3.4980000000000002</v>
          </cell>
          <cell r="CU112">
            <v>1.2070000000000001</v>
          </cell>
        </row>
        <row r="113">
          <cell r="B113">
            <v>634.29999999999995</v>
          </cell>
          <cell r="C113">
            <v>2029</v>
          </cell>
          <cell r="D113">
            <v>284.8</v>
          </cell>
          <cell r="E113">
            <v>520.79999999999995</v>
          </cell>
          <cell r="F113">
            <v>1744</v>
          </cell>
          <cell r="G113">
            <v>1137</v>
          </cell>
          <cell r="H113">
            <v>2860</v>
          </cell>
          <cell r="I113">
            <v>140</v>
          </cell>
          <cell r="J113">
            <v>1048</v>
          </cell>
          <cell r="K113">
            <v>112.8</v>
          </cell>
          <cell r="L113">
            <v>1838</v>
          </cell>
          <cell r="M113">
            <v>3188.5</v>
          </cell>
          <cell r="N113">
            <v>56.9</v>
          </cell>
          <cell r="O113">
            <v>3159.94</v>
          </cell>
          <cell r="P113">
            <v>547.5</v>
          </cell>
          <cell r="Q113">
            <v>1392</v>
          </cell>
          <cell r="R113">
            <v>285.33999999999997</v>
          </cell>
          <cell r="S113">
            <v>467.7</v>
          </cell>
          <cell r="T113">
            <v>500.18</v>
          </cell>
          <cell r="U113">
            <v>124.9</v>
          </cell>
          <cell r="V113">
            <v>1806.99</v>
          </cell>
          <cell r="W113">
            <v>1785</v>
          </cell>
          <cell r="X113">
            <v>541</v>
          </cell>
          <cell r="Y113">
            <v>1542.34</v>
          </cell>
          <cell r="Z113">
            <v>950.5</v>
          </cell>
          <cell r="AA113">
            <v>2685</v>
          </cell>
          <cell r="AB113">
            <v>1594.81</v>
          </cell>
          <cell r="AC113">
            <v>318.3</v>
          </cell>
          <cell r="AD113">
            <v>407</v>
          </cell>
          <cell r="AE113">
            <v>321.3</v>
          </cell>
          <cell r="AF113">
            <v>475</v>
          </cell>
          <cell r="AG113">
            <v>653.5</v>
          </cell>
          <cell r="AH113">
            <v>496.42</v>
          </cell>
          <cell r="AI113">
            <v>575.5</v>
          </cell>
          <cell r="AJ113">
            <v>606</v>
          </cell>
          <cell r="AK113">
            <v>79.150000000000006</v>
          </cell>
          <cell r="AL113">
            <v>589.53</v>
          </cell>
          <cell r="AM113">
            <v>615.5</v>
          </cell>
          <cell r="AN113">
            <v>2607</v>
          </cell>
          <cell r="AO113">
            <v>1038</v>
          </cell>
          <cell r="AP113">
            <v>187.16</v>
          </cell>
          <cell r="AQ113">
            <v>499.48</v>
          </cell>
          <cell r="AR113">
            <v>1647.85</v>
          </cell>
          <cell r="AS113">
            <v>271.5</v>
          </cell>
          <cell r="AT113">
            <v>895.5</v>
          </cell>
          <cell r="AU113">
            <v>692</v>
          </cell>
          <cell r="AV113">
            <v>497.54</v>
          </cell>
          <cell r="AW113">
            <v>103</v>
          </cell>
          <cell r="AX113">
            <v>716</v>
          </cell>
          <cell r="AY113">
            <v>883</v>
          </cell>
          <cell r="AZ113">
            <v>1398</v>
          </cell>
          <cell r="BA113">
            <v>344.9</v>
          </cell>
          <cell r="BB113">
            <v>418.4</v>
          </cell>
          <cell r="BC113">
            <v>114.5</v>
          </cell>
          <cell r="BD113">
            <v>1104.3699999999999</v>
          </cell>
          <cell r="BE113">
            <v>55.45</v>
          </cell>
          <cell r="BF113">
            <v>595.89</v>
          </cell>
          <cell r="BG113">
            <v>236.65</v>
          </cell>
          <cell r="BH113">
            <v>320</v>
          </cell>
          <cell r="BI113">
            <v>1344</v>
          </cell>
          <cell r="BJ113">
            <v>452.1</v>
          </cell>
          <cell r="BK113">
            <v>125.4</v>
          </cell>
          <cell r="BL113">
            <v>345.7</v>
          </cell>
          <cell r="BM113">
            <v>220.4</v>
          </cell>
          <cell r="BN113">
            <v>2049</v>
          </cell>
          <cell r="BO113">
            <v>948</v>
          </cell>
          <cell r="BP113">
            <v>345.72</v>
          </cell>
          <cell r="BQ113">
            <v>6025</v>
          </cell>
          <cell r="BR113">
            <v>1032</v>
          </cell>
          <cell r="BS113">
            <v>245.2</v>
          </cell>
          <cell r="BT113">
            <v>109.8</v>
          </cell>
          <cell r="BU113">
            <v>803</v>
          </cell>
          <cell r="BV113">
            <v>1605.82</v>
          </cell>
          <cell r="BW113">
            <v>347.09</v>
          </cell>
          <cell r="BX113">
            <v>1543.26</v>
          </cell>
          <cell r="BY113">
            <v>271.04000000000002</v>
          </cell>
          <cell r="BZ113">
            <v>34.65</v>
          </cell>
          <cell r="CA113">
            <v>524.5</v>
          </cell>
          <cell r="CB113">
            <v>1349</v>
          </cell>
          <cell r="CC113">
            <v>989.61</v>
          </cell>
          <cell r="CD113">
            <v>411.99</v>
          </cell>
          <cell r="CE113">
            <v>521.08000000000004</v>
          </cell>
          <cell r="CF113">
            <v>1159</v>
          </cell>
          <cell r="CG113">
            <v>1284</v>
          </cell>
          <cell r="CH113">
            <v>260.39999999999998</v>
          </cell>
          <cell r="CI113">
            <v>360.5</v>
          </cell>
          <cell r="CJ113">
            <v>2076.2570000000001</v>
          </cell>
          <cell r="CK113">
            <v>1815.5</v>
          </cell>
          <cell r="CL113">
            <v>540.64099999999996</v>
          </cell>
          <cell r="CM113">
            <v>74.56</v>
          </cell>
          <cell r="CN113">
            <v>3.3570000000000002</v>
          </cell>
          <cell r="CO113">
            <v>2.85</v>
          </cell>
          <cell r="CP113">
            <v>2.6389999999999998</v>
          </cell>
          <cell r="CQ113">
            <v>4.2039999999999997</v>
          </cell>
          <cell r="CR113">
            <v>2.93</v>
          </cell>
          <cell r="CS113">
            <v>3.58</v>
          </cell>
          <cell r="CT113">
            <v>3.5529999999999999</v>
          </cell>
          <cell r="CU113">
            <v>1.2490000000000001</v>
          </cell>
        </row>
        <row r="114">
          <cell r="B114">
            <v>627.79999999999995</v>
          </cell>
          <cell r="C114">
            <v>2042.5</v>
          </cell>
          <cell r="D114">
            <v>284.89999999999998</v>
          </cell>
          <cell r="E114">
            <v>494.8</v>
          </cell>
          <cell r="F114">
            <v>1751.5</v>
          </cell>
          <cell r="G114">
            <v>1157</v>
          </cell>
          <cell r="H114">
            <v>2901.5</v>
          </cell>
          <cell r="I114">
            <v>141.59</v>
          </cell>
          <cell r="J114">
            <v>1055</v>
          </cell>
          <cell r="K114">
            <v>114.4</v>
          </cell>
          <cell r="L114">
            <v>1868</v>
          </cell>
          <cell r="M114">
            <v>3189</v>
          </cell>
          <cell r="N114">
            <v>56.62</v>
          </cell>
          <cell r="O114">
            <v>3171.67</v>
          </cell>
          <cell r="P114">
            <v>541.5</v>
          </cell>
          <cell r="Q114">
            <v>1421</v>
          </cell>
          <cell r="R114">
            <v>281.83</v>
          </cell>
          <cell r="S114">
            <v>467.3</v>
          </cell>
          <cell r="T114">
            <v>501.09</v>
          </cell>
          <cell r="U114">
            <v>127</v>
          </cell>
          <cell r="V114">
            <v>1783.22</v>
          </cell>
          <cell r="W114">
            <v>1800</v>
          </cell>
          <cell r="X114">
            <v>539.49</v>
          </cell>
          <cell r="Y114">
            <v>1501.08</v>
          </cell>
          <cell r="Z114">
            <v>957</v>
          </cell>
          <cell r="AA114">
            <v>2661</v>
          </cell>
          <cell r="AB114">
            <v>1560.71</v>
          </cell>
          <cell r="AC114">
            <v>322.7</v>
          </cell>
          <cell r="AD114">
            <v>411.6</v>
          </cell>
          <cell r="AE114">
            <v>319.89999999999998</v>
          </cell>
          <cell r="AF114">
            <v>481.6</v>
          </cell>
          <cell r="AG114">
            <v>656</v>
          </cell>
          <cell r="AH114">
            <v>504.11</v>
          </cell>
          <cell r="AI114">
            <v>576</v>
          </cell>
          <cell r="AJ114">
            <v>618.5</v>
          </cell>
          <cell r="AK114">
            <v>79.05</v>
          </cell>
          <cell r="AL114">
            <v>591.38</v>
          </cell>
          <cell r="AM114">
            <v>626.5</v>
          </cell>
          <cell r="AN114">
            <v>2628</v>
          </cell>
          <cell r="AO114">
            <v>1052</v>
          </cell>
          <cell r="AP114">
            <v>186.23</v>
          </cell>
          <cell r="AQ114">
            <v>505.66</v>
          </cell>
          <cell r="AR114">
            <v>1649.85</v>
          </cell>
          <cell r="AS114">
            <v>274.8</v>
          </cell>
          <cell r="AT114">
            <v>886</v>
          </cell>
          <cell r="AU114">
            <v>690.5</v>
          </cell>
          <cell r="AV114">
            <v>491.86</v>
          </cell>
          <cell r="AW114">
            <v>105.9</v>
          </cell>
          <cell r="AX114">
            <v>716.5</v>
          </cell>
          <cell r="AY114">
            <v>904</v>
          </cell>
          <cell r="AZ114">
            <v>1422</v>
          </cell>
          <cell r="BA114">
            <v>353.7</v>
          </cell>
          <cell r="BB114">
            <v>418.5</v>
          </cell>
          <cell r="BC114">
            <v>114.5</v>
          </cell>
          <cell r="BD114">
            <v>1110.46</v>
          </cell>
          <cell r="BE114">
            <v>55.9</v>
          </cell>
          <cell r="BF114">
            <v>601.39</v>
          </cell>
          <cell r="BG114">
            <v>237.75</v>
          </cell>
          <cell r="BH114">
            <v>324</v>
          </cell>
          <cell r="BI114">
            <v>1329</v>
          </cell>
          <cell r="BJ114">
            <v>450.2</v>
          </cell>
          <cell r="BK114">
            <v>124.2</v>
          </cell>
          <cell r="BL114">
            <v>344.2</v>
          </cell>
          <cell r="BM114">
            <v>223.7</v>
          </cell>
          <cell r="BN114">
            <v>2079</v>
          </cell>
          <cell r="BO114">
            <v>950.5</v>
          </cell>
          <cell r="BP114">
            <v>341.62</v>
          </cell>
          <cell r="BQ114">
            <v>5990</v>
          </cell>
          <cell r="BR114">
            <v>1034</v>
          </cell>
          <cell r="BS114">
            <v>248.2</v>
          </cell>
          <cell r="BT114">
            <v>108</v>
          </cell>
          <cell r="BU114">
            <v>801</v>
          </cell>
          <cell r="BV114">
            <v>1601.65</v>
          </cell>
          <cell r="BW114">
            <v>348.01</v>
          </cell>
          <cell r="BX114">
            <v>1526.34</v>
          </cell>
          <cell r="BY114">
            <v>273.52</v>
          </cell>
          <cell r="BZ114">
            <v>34.229999999999997</v>
          </cell>
          <cell r="CA114">
            <v>539.5</v>
          </cell>
          <cell r="CB114">
            <v>1385</v>
          </cell>
          <cell r="CC114">
            <v>986.5</v>
          </cell>
          <cell r="CD114">
            <v>403.05</v>
          </cell>
          <cell r="CE114">
            <v>520.19000000000005</v>
          </cell>
          <cell r="CF114">
            <v>1198</v>
          </cell>
          <cell r="CG114">
            <v>1290</v>
          </cell>
          <cell r="CH114">
            <v>262.8</v>
          </cell>
          <cell r="CI114">
            <v>360.2</v>
          </cell>
          <cell r="CJ114">
            <v>2105.808</v>
          </cell>
          <cell r="CK114">
            <v>1823</v>
          </cell>
          <cell r="CL114">
            <v>531.75199999999995</v>
          </cell>
          <cell r="CM114">
            <v>74</v>
          </cell>
          <cell r="CN114">
            <v>3.3029999999999999</v>
          </cell>
          <cell r="CO114">
            <v>2.85</v>
          </cell>
          <cell r="CP114">
            <v>2.6110000000000002</v>
          </cell>
          <cell r="CQ114">
            <v>4.2030000000000003</v>
          </cell>
          <cell r="CR114">
            <v>2.88</v>
          </cell>
          <cell r="CS114">
            <v>3.58</v>
          </cell>
          <cell r="CT114">
            <v>3.5209999999999999</v>
          </cell>
          <cell r="CU114">
            <v>1.2549999999999999</v>
          </cell>
        </row>
        <row r="115">
          <cell r="B115">
            <v>627.79999999999995</v>
          </cell>
          <cell r="C115">
            <v>2042.5</v>
          </cell>
          <cell r="D115">
            <v>284.89999999999998</v>
          </cell>
          <cell r="E115">
            <v>494.8</v>
          </cell>
          <cell r="F115">
            <v>1751.5</v>
          </cell>
          <cell r="G115">
            <v>1157</v>
          </cell>
          <cell r="H115">
            <v>2901.5</v>
          </cell>
          <cell r="I115">
            <v>141.59</v>
          </cell>
          <cell r="J115">
            <v>1055</v>
          </cell>
          <cell r="K115">
            <v>114.4</v>
          </cell>
          <cell r="L115">
            <v>1868</v>
          </cell>
          <cell r="M115">
            <v>3189</v>
          </cell>
          <cell r="N115">
            <v>56.62</v>
          </cell>
          <cell r="O115">
            <v>3171.67</v>
          </cell>
          <cell r="P115">
            <v>541.5</v>
          </cell>
          <cell r="Q115">
            <v>1421</v>
          </cell>
          <cell r="R115">
            <v>281.83</v>
          </cell>
          <cell r="S115">
            <v>467.3</v>
          </cell>
          <cell r="T115">
            <v>501.09</v>
          </cell>
          <cell r="U115">
            <v>127</v>
          </cell>
          <cell r="V115">
            <v>1783.22</v>
          </cell>
          <cell r="W115">
            <v>1800</v>
          </cell>
          <cell r="X115">
            <v>539.49</v>
          </cell>
          <cell r="Y115">
            <v>1501.08</v>
          </cell>
          <cell r="Z115">
            <v>957</v>
          </cell>
          <cell r="AA115">
            <v>2661</v>
          </cell>
          <cell r="AB115">
            <v>1560.71</v>
          </cell>
          <cell r="AC115">
            <v>322.7</v>
          </cell>
          <cell r="AD115">
            <v>411.6</v>
          </cell>
          <cell r="AE115">
            <v>319.89999999999998</v>
          </cell>
          <cell r="AF115">
            <v>481.6</v>
          </cell>
          <cell r="AG115">
            <v>656</v>
          </cell>
          <cell r="AH115">
            <v>504.11</v>
          </cell>
          <cell r="AI115">
            <v>576</v>
          </cell>
          <cell r="AJ115">
            <v>618.5</v>
          </cell>
          <cell r="AK115">
            <v>79.05</v>
          </cell>
          <cell r="AL115">
            <v>591.38</v>
          </cell>
          <cell r="AM115">
            <v>626.5</v>
          </cell>
          <cell r="AN115">
            <v>2628</v>
          </cell>
          <cell r="AO115">
            <v>1052</v>
          </cell>
          <cell r="AP115">
            <v>186.23</v>
          </cell>
          <cell r="AQ115">
            <v>505.66</v>
          </cell>
          <cell r="AR115">
            <v>1649.85</v>
          </cell>
          <cell r="AS115">
            <v>274.8</v>
          </cell>
          <cell r="AT115">
            <v>886</v>
          </cell>
          <cell r="AU115">
            <v>690.5</v>
          </cell>
          <cell r="AV115">
            <v>491.86</v>
          </cell>
          <cell r="AW115">
            <v>105.9</v>
          </cell>
          <cell r="AX115">
            <v>716.5</v>
          </cell>
          <cell r="AY115">
            <v>904</v>
          </cell>
          <cell r="AZ115">
            <v>1422</v>
          </cell>
          <cell r="BA115">
            <v>353.7</v>
          </cell>
          <cell r="BB115">
            <v>418.5</v>
          </cell>
          <cell r="BC115">
            <v>114.5</v>
          </cell>
          <cell r="BD115">
            <v>1110.46</v>
          </cell>
          <cell r="BE115">
            <v>55.9</v>
          </cell>
          <cell r="BF115">
            <v>601.39</v>
          </cell>
          <cell r="BG115">
            <v>237.75</v>
          </cell>
          <cell r="BH115">
            <v>324</v>
          </cell>
          <cell r="BI115">
            <v>1329</v>
          </cell>
          <cell r="BJ115">
            <v>450.2</v>
          </cell>
          <cell r="BK115">
            <v>124.2</v>
          </cell>
          <cell r="BL115">
            <v>344.2</v>
          </cell>
          <cell r="BM115">
            <v>223.7</v>
          </cell>
          <cell r="BN115">
            <v>2079</v>
          </cell>
          <cell r="BO115">
            <v>950.5</v>
          </cell>
          <cell r="BP115">
            <v>341.62</v>
          </cell>
          <cell r="BQ115">
            <v>5990</v>
          </cell>
          <cell r="BR115">
            <v>1034</v>
          </cell>
          <cell r="BS115">
            <v>248.2</v>
          </cell>
          <cell r="BT115">
            <v>108</v>
          </cell>
          <cell r="BU115">
            <v>801</v>
          </cell>
          <cell r="BV115">
            <v>1601.65</v>
          </cell>
          <cell r="BW115">
            <v>348.01</v>
          </cell>
          <cell r="BX115">
            <v>1526.34</v>
          </cell>
          <cell r="BY115">
            <v>273.52</v>
          </cell>
          <cell r="BZ115">
            <v>34.229999999999997</v>
          </cell>
          <cell r="CA115">
            <v>539.5</v>
          </cell>
          <cell r="CB115">
            <v>1385</v>
          </cell>
          <cell r="CC115">
            <v>986.5</v>
          </cell>
          <cell r="CD115">
            <v>403.05</v>
          </cell>
          <cell r="CE115">
            <v>520.19000000000005</v>
          </cell>
          <cell r="CF115">
            <v>1198</v>
          </cell>
          <cell r="CG115">
            <v>1290</v>
          </cell>
          <cell r="CH115">
            <v>262.8</v>
          </cell>
          <cell r="CI115">
            <v>360.2</v>
          </cell>
          <cell r="CJ115">
            <v>2105.808</v>
          </cell>
          <cell r="CK115">
            <v>1823</v>
          </cell>
          <cell r="CL115">
            <v>531.75199999999995</v>
          </cell>
          <cell r="CM115">
            <v>74</v>
          </cell>
          <cell r="CN115">
            <v>3.3029999999999999</v>
          </cell>
          <cell r="CO115">
            <v>2.85</v>
          </cell>
          <cell r="CP115">
            <v>2.5990000000000002</v>
          </cell>
          <cell r="CQ115">
            <v>4.2699999999999996</v>
          </cell>
          <cell r="CR115">
            <v>2.87</v>
          </cell>
          <cell r="CS115">
            <v>3.58</v>
          </cell>
          <cell r="CT115">
            <v>3.5369999999999999</v>
          </cell>
          <cell r="CU115">
            <v>1.258</v>
          </cell>
        </row>
        <row r="116">
          <cell r="B116">
            <v>635.5</v>
          </cell>
          <cell r="C116">
            <v>2115</v>
          </cell>
          <cell r="D116">
            <v>291.10000000000002</v>
          </cell>
          <cell r="E116">
            <v>430</v>
          </cell>
          <cell r="F116">
            <v>1741</v>
          </cell>
          <cell r="G116">
            <v>1158.5</v>
          </cell>
          <cell r="H116">
            <v>2904.5</v>
          </cell>
          <cell r="I116">
            <v>141.94999999999999</v>
          </cell>
          <cell r="J116">
            <v>1058</v>
          </cell>
          <cell r="K116">
            <v>114.2</v>
          </cell>
          <cell r="L116">
            <v>1861</v>
          </cell>
          <cell r="M116">
            <v>3152</v>
          </cell>
          <cell r="N116">
            <v>57.41</v>
          </cell>
          <cell r="O116">
            <v>3182.42</v>
          </cell>
          <cell r="P116">
            <v>575.5</v>
          </cell>
          <cell r="Q116">
            <v>1407</v>
          </cell>
          <cell r="R116">
            <v>280.17</v>
          </cell>
          <cell r="S116">
            <v>468</v>
          </cell>
          <cell r="T116">
            <v>504.8</v>
          </cell>
          <cell r="U116">
            <v>129.5</v>
          </cell>
          <cell r="V116">
            <v>1747.33</v>
          </cell>
          <cell r="W116">
            <v>1840</v>
          </cell>
          <cell r="X116">
            <v>541</v>
          </cell>
          <cell r="Y116">
            <v>1524</v>
          </cell>
          <cell r="Z116">
            <v>963</v>
          </cell>
          <cell r="AA116">
            <v>2647.5</v>
          </cell>
          <cell r="AB116">
            <v>1542.24</v>
          </cell>
          <cell r="AC116">
            <v>324</v>
          </cell>
          <cell r="AD116">
            <v>412.7</v>
          </cell>
          <cell r="AE116">
            <v>328.6</v>
          </cell>
          <cell r="AF116">
            <v>478.9</v>
          </cell>
          <cell r="AG116">
            <v>648</v>
          </cell>
          <cell r="AH116">
            <v>502.83</v>
          </cell>
          <cell r="AI116">
            <v>570.5</v>
          </cell>
          <cell r="AJ116">
            <v>631.5</v>
          </cell>
          <cell r="AK116">
            <v>81.849999999999994</v>
          </cell>
          <cell r="AL116">
            <v>588.15</v>
          </cell>
          <cell r="AM116">
            <v>626.5</v>
          </cell>
          <cell r="AN116">
            <v>2614</v>
          </cell>
          <cell r="AO116">
            <v>1079</v>
          </cell>
          <cell r="AP116">
            <v>188.18</v>
          </cell>
          <cell r="AQ116">
            <v>504.77</v>
          </cell>
          <cell r="AR116">
            <v>1661.85</v>
          </cell>
          <cell r="AS116">
            <v>274.5</v>
          </cell>
          <cell r="AT116">
            <v>883.5</v>
          </cell>
          <cell r="AU116">
            <v>704</v>
          </cell>
          <cell r="AV116">
            <v>493.72</v>
          </cell>
          <cell r="AW116">
            <v>107.5</v>
          </cell>
          <cell r="AX116">
            <v>726</v>
          </cell>
          <cell r="AY116">
            <v>905.5</v>
          </cell>
          <cell r="AZ116">
            <v>1410</v>
          </cell>
          <cell r="BA116">
            <v>356.7</v>
          </cell>
          <cell r="BB116">
            <v>409.9</v>
          </cell>
          <cell r="BC116">
            <v>113.49</v>
          </cell>
          <cell r="BD116">
            <v>1110.46</v>
          </cell>
          <cell r="BE116">
            <v>55.05</v>
          </cell>
          <cell r="BF116">
            <v>609.89</v>
          </cell>
          <cell r="BG116">
            <v>240.15</v>
          </cell>
          <cell r="BH116">
            <v>326.8</v>
          </cell>
          <cell r="BI116">
            <v>1335</v>
          </cell>
          <cell r="BJ116">
            <v>456.9</v>
          </cell>
          <cell r="BK116">
            <v>122</v>
          </cell>
          <cell r="BL116">
            <v>344.4</v>
          </cell>
          <cell r="BM116">
            <v>224.6</v>
          </cell>
          <cell r="BN116">
            <v>2087</v>
          </cell>
          <cell r="BO116">
            <v>943.5</v>
          </cell>
          <cell r="BP116">
            <v>340.7</v>
          </cell>
          <cell r="BQ116">
            <v>6195</v>
          </cell>
          <cell r="BR116">
            <v>1036</v>
          </cell>
          <cell r="BS116">
            <v>249.7</v>
          </cell>
          <cell r="BT116">
            <v>106.3</v>
          </cell>
          <cell r="BU116">
            <v>798.5</v>
          </cell>
          <cell r="BV116">
            <v>1584.03</v>
          </cell>
          <cell r="BW116">
            <v>344.97</v>
          </cell>
          <cell r="BX116">
            <v>1552.22</v>
          </cell>
          <cell r="BY116">
            <v>274.86</v>
          </cell>
          <cell r="BZ116">
            <v>33.56</v>
          </cell>
          <cell r="CA116">
            <v>552</v>
          </cell>
          <cell r="CB116">
            <v>1407</v>
          </cell>
          <cell r="CC116">
            <v>997.9</v>
          </cell>
          <cell r="CD116">
            <v>414.81</v>
          </cell>
          <cell r="CE116">
            <v>526.85</v>
          </cell>
          <cell r="CF116">
            <v>1221</v>
          </cell>
          <cell r="CG116">
            <v>1315</v>
          </cell>
          <cell r="CH116">
            <v>262.5</v>
          </cell>
          <cell r="CI116">
            <v>365.2</v>
          </cell>
          <cell r="CJ116">
            <v>2063.9569999999999</v>
          </cell>
          <cell r="CK116">
            <v>1812</v>
          </cell>
          <cell r="CL116">
            <v>520.76599999999996</v>
          </cell>
          <cell r="CM116">
            <v>72.7</v>
          </cell>
          <cell r="CN116">
            <v>3.2629999999999999</v>
          </cell>
          <cell r="CO116">
            <v>2.85</v>
          </cell>
          <cell r="CP116">
            <v>2.5960000000000001</v>
          </cell>
          <cell r="CQ116">
            <v>4.2880000000000003</v>
          </cell>
          <cell r="CR116">
            <v>2.89</v>
          </cell>
          <cell r="CS116">
            <v>3.58</v>
          </cell>
          <cell r="CT116">
            <v>3.5179999999999998</v>
          </cell>
          <cell r="CU116">
            <v>1.248</v>
          </cell>
        </row>
        <row r="117">
          <cell r="B117">
            <v>633.79999999999995</v>
          </cell>
          <cell r="C117">
            <v>2133</v>
          </cell>
          <cell r="D117">
            <v>290.3</v>
          </cell>
          <cell r="E117">
            <v>429.75</v>
          </cell>
          <cell r="F117">
            <v>1744</v>
          </cell>
          <cell r="G117">
            <v>1181.5</v>
          </cell>
          <cell r="H117">
            <v>2943</v>
          </cell>
          <cell r="I117">
            <v>138.46</v>
          </cell>
          <cell r="J117">
            <v>1070</v>
          </cell>
          <cell r="K117">
            <v>113.7</v>
          </cell>
          <cell r="L117">
            <v>1877</v>
          </cell>
          <cell r="M117">
            <v>3138</v>
          </cell>
          <cell r="N117">
            <v>55.89</v>
          </cell>
          <cell r="O117">
            <v>3170.69</v>
          </cell>
          <cell r="P117">
            <v>561</v>
          </cell>
          <cell r="Q117">
            <v>1446</v>
          </cell>
          <cell r="R117">
            <v>273.89</v>
          </cell>
          <cell r="S117">
            <v>451.4</v>
          </cell>
          <cell r="T117">
            <v>489.24</v>
          </cell>
          <cell r="U117">
            <v>131.30000000000001</v>
          </cell>
          <cell r="V117">
            <v>1730.09</v>
          </cell>
          <cell r="W117">
            <v>1892</v>
          </cell>
          <cell r="X117">
            <v>565.17999999999995</v>
          </cell>
          <cell r="Y117">
            <v>1514.38</v>
          </cell>
          <cell r="Z117">
            <v>965.5</v>
          </cell>
          <cell r="AA117">
            <v>2591.5</v>
          </cell>
          <cell r="AB117">
            <v>1556.82</v>
          </cell>
          <cell r="AC117">
            <v>325.60000000000002</v>
          </cell>
          <cell r="AD117">
            <v>414.65</v>
          </cell>
          <cell r="AE117">
            <v>325.89999999999998</v>
          </cell>
          <cell r="AF117">
            <v>474.5</v>
          </cell>
          <cell r="AG117">
            <v>647</v>
          </cell>
          <cell r="AH117">
            <v>507.96</v>
          </cell>
          <cell r="AI117">
            <v>565</v>
          </cell>
          <cell r="AJ117">
            <v>630</v>
          </cell>
          <cell r="AK117">
            <v>79.650000000000006</v>
          </cell>
          <cell r="AL117">
            <v>586.77</v>
          </cell>
          <cell r="AM117">
            <v>630</v>
          </cell>
          <cell r="AN117">
            <v>2633</v>
          </cell>
          <cell r="AO117">
            <v>1087</v>
          </cell>
          <cell r="AP117">
            <v>186.95</v>
          </cell>
          <cell r="AQ117">
            <v>505.22</v>
          </cell>
          <cell r="AR117">
            <v>1638.85</v>
          </cell>
          <cell r="AS117">
            <v>278</v>
          </cell>
          <cell r="AT117">
            <v>874.5</v>
          </cell>
          <cell r="AU117">
            <v>723.5</v>
          </cell>
          <cell r="AV117">
            <v>511.6</v>
          </cell>
          <cell r="AW117">
            <v>109.6</v>
          </cell>
          <cell r="AX117">
            <v>714.5</v>
          </cell>
          <cell r="AY117">
            <v>920.5</v>
          </cell>
          <cell r="AZ117">
            <v>1391</v>
          </cell>
          <cell r="BA117">
            <v>347.7</v>
          </cell>
          <cell r="BB117">
            <v>401.7</v>
          </cell>
          <cell r="BC117">
            <v>113.99</v>
          </cell>
          <cell r="BD117">
            <v>1125.69</v>
          </cell>
          <cell r="BE117">
            <v>55</v>
          </cell>
          <cell r="BF117">
            <v>617.9</v>
          </cell>
          <cell r="BG117">
            <v>240.55</v>
          </cell>
          <cell r="BH117">
            <v>325.3</v>
          </cell>
          <cell r="BI117">
            <v>1340</v>
          </cell>
          <cell r="BJ117">
            <v>461.5</v>
          </cell>
          <cell r="BK117">
            <v>124</v>
          </cell>
          <cell r="BL117">
            <v>346.3</v>
          </cell>
          <cell r="BM117">
            <v>223.8</v>
          </cell>
          <cell r="BN117">
            <v>2082</v>
          </cell>
          <cell r="BO117">
            <v>945.5</v>
          </cell>
          <cell r="BP117">
            <v>335.34</v>
          </cell>
          <cell r="BQ117">
            <v>6130</v>
          </cell>
          <cell r="BR117">
            <v>1040</v>
          </cell>
          <cell r="BS117">
            <v>244.6</v>
          </cell>
          <cell r="BT117">
            <v>105.5</v>
          </cell>
          <cell r="BU117">
            <v>790</v>
          </cell>
          <cell r="BV117">
            <v>1592.83</v>
          </cell>
          <cell r="BW117">
            <v>349.39</v>
          </cell>
          <cell r="BX117">
            <v>1548.24</v>
          </cell>
          <cell r="BY117">
            <v>275.24</v>
          </cell>
          <cell r="BZ117">
            <v>33.19</v>
          </cell>
          <cell r="CA117">
            <v>556</v>
          </cell>
          <cell r="CB117">
            <v>1401</v>
          </cell>
          <cell r="CC117">
            <v>1017.58</v>
          </cell>
          <cell r="CD117">
            <v>418.02</v>
          </cell>
          <cell r="CE117">
            <v>521.97</v>
          </cell>
          <cell r="CF117">
            <v>1233</v>
          </cell>
          <cell r="CG117">
            <v>1307</v>
          </cell>
          <cell r="CH117">
            <v>259.8</v>
          </cell>
          <cell r="CI117">
            <v>371.7</v>
          </cell>
          <cell r="CJ117">
            <v>2086.201</v>
          </cell>
          <cell r="CK117">
            <v>1813.5</v>
          </cell>
          <cell r="CL117">
            <v>531.36199999999997</v>
          </cell>
          <cell r="CM117">
            <v>72.88</v>
          </cell>
          <cell r="CN117">
            <v>3.347</v>
          </cell>
          <cell r="CO117">
            <v>3.11</v>
          </cell>
          <cell r="CP117">
            <v>2.5960000000000001</v>
          </cell>
          <cell r="CQ117">
            <v>4.3739999999999997</v>
          </cell>
          <cell r="CR117">
            <v>2.9</v>
          </cell>
          <cell r="CS117">
            <v>3.74</v>
          </cell>
          <cell r="CT117">
            <v>3.496</v>
          </cell>
          <cell r="CU117">
            <v>1.2290000000000001</v>
          </cell>
        </row>
        <row r="118">
          <cell r="B118">
            <v>639.4</v>
          </cell>
          <cell r="C118">
            <v>2155.5</v>
          </cell>
          <cell r="D118">
            <v>289.3</v>
          </cell>
          <cell r="E118">
            <v>432.25</v>
          </cell>
          <cell r="F118">
            <v>1773.5</v>
          </cell>
          <cell r="G118">
            <v>1193</v>
          </cell>
          <cell r="H118">
            <v>2977</v>
          </cell>
          <cell r="I118">
            <v>141.22999999999999</v>
          </cell>
          <cell r="J118">
            <v>1080</v>
          </cell>
          <cell r="K118">
            <v>116</v>
          </cell>
          <cell r="L118">
            <v>1887</v>
          </cell>
          <cell r="M118">
            <v>3171</v>
          </cell>
          <cell r="N118">
            <v>57.3</v>
          </cell>
          <cell r="O118">
            <v>3191.21</v>
          </cell>
          <cell r="P118">
            <v>565.5</v>
          </cell>
          <cell r="Q118">
            <v>1465</v>
          </cell>
          <cell r="R118">
            <v>279.62</v>
          </cell>
          <cell r="S118">
            <v>460</v>
          </cell>
          <cell r="T118">
            <v>497.27</v>
          </cell>
          <cell r="U118">
            <v>133.5</v>
          </cell>
          <cell r="V118">
            <v>1714.71</v>
          </cell>
          <cell r="W118">
            <v>1930</v>
          </cell>
          <cell r="X118">
            <v>565.69000000000005</v>
          </cell>
          <cell r="Y118">
            <v>1545.09</v>
          </cell>
          <cell r="Z118">
            <v>978</v>
          </cell>
          <cell r="AA118">
            <v>2605</v>
          </cell>
          <cell r="AB118">
            <v>1591.77</v>
          </cell>
          <cell r="AC118">
            <v>324.2</v>
          </cell>
          <cell r="AD118">
            <v>416.55</v>
          </cell>
          <cell r="AE118">
            <v>339.1</v>
          </cell>
          <cell r="AF118">
            <v>478.3</v>
          </cell>
          <cell r="AG118">
            <v>669.5</v>
          </cell>
          <cell r="AH118">
            <v>507.96</v>
          </cell>
          <cell r="AI118">
            <v>580</v>
          </cell>
          <cell r="AJ118">
            <v>636</v>
          </cell>
          <cell r="AK118">
            <v>80.650000000000006</v>
          </cell>
          <cell r="AL118">
            <v>591.38</v>
          </cell>
          <cell r="AM118">
            <v>642</v>
          </cell>
          <cell r="AN118">
            <v>2689</v>
          </cell>
          <cell r="AO118">
            <v>1100</v>
          </cell>
          <cell r="AP118">
            <v>189.21</v>
          </cell>
          <cell r="AQ118">
            <v>508.3</v>
          </cell>
          <cell r="AR118">
            <v>1671.85</v>
          </cell>
          <cell r="AS118">
            <v>284.7</v>
          </cell>
          <cell r="AT118">
            <v>883</v>
          </cell>
          <cell r="AU118">
            <v>734.5</v>
          </cell>
          <cell r="AV118">
            <v>521.53</v>
          </cell>
          <cell r="AW118">
            <v>113.2</v>
          </cell>
          <cell r="AX118">
            <v>716</v>
          </cell>
          <cell r="AY118">
            <v>928.5</v>
          </cell>
          <cell r="AZ118">
            <v>1403</v>
          </cell>
          <cell r="BA118">
            <v>348.7</v>
          </cell>
          <cell r="BB118">
            <v>401.1</v>
          </cell>
          <cell r="BC118">
            <v>114.7</v>
          </cell>
          <cell r="BD118">
            <v>1159.18</v>
          </cell>
          <cell r="BE118">
            <v>56.2</v>
          </cell>
          <cell r="BF118">
            <v>623.9</v>
          </cell>
          <cell r="BG118">
            <v>244.45</v>
          </cell>
          <cell r="BH118">
            <v>328.2</v>
          </cell>
          <cell r="BI118">
            <v>1359</v>
          </cell>
          <cell r="BJ118">
            <v>466.7</v>
          </cell>
          <cell r="BK118">
            <v>128.69999999999999</v>
          </cell>
          <cell r="BL118">
            <v>357.7</v>
          </cell>
          <cell r="BM118">
            <v>229.6</v>
          </cell>
          <cell r="BN118">
            <v>2100</v>
          </cell>
          <cell r="BO118">
            <v>958.5</v>
          </cell>
          <cell r="BP118">
            <v>340.45</v>
          </cell>
          <cell r="BQ118">
            <v>5975</v>
          </cell>
          <cell r="BR118">
            <v>1056</v>
          </cell>
          <cell r="BS118">
            <v>246.3</v>
          </cell>
          <cell r="BT118">
            <v>107.7</v>
          </cell>
          <cell r="BU118">
            <v>796.5</v>
          </cell>
          <cell r="BV118">
            <v>1600.12</v>
          </cell>
          <cell r="BW118">
            <v>360.53</v>
          </cell>
          <cell r="BX118">
            <v>1563.17</v>
          </cell>
          <cell r="BY118">
            <v>276.3</v>
          </cell>
          <cell r="BZ118">
            <v>33.700000000000003</v>
          </cell>
          <cell r="CA118">
            <v>561.5</v>
          </cell>
          <cell r="CB118">
            <v>1422</v>
          </cell>
          <cell r="CC118">
            <v>1046.06</v>
          </cell>
          <cell r="CD118">
            <v>426.26</v>
          </cell>
          <cell r="CE118">
            <v>529.51</v>
          </cell>
          <cell r="CF118">
            <v>1250</v>
          </cell>
          <cell r="CG118">
            <v>1319</v>
          </cell>
          <cell r="CH118">
            <v>263.89999999999998</v>
          </cell>
          <cell r="CI118">
            <v>376</v>
          </cell>
          <cell r="CJ118">
            <v>2086.0250000000001</v>
          </cell>
          <cell r="CK118">
            <v>1841</v>
          </cell>
          <cell r="CL118">
            <v>545.47699999999998</v>
          </cell>
          <cell r="CM118">
            <v>74.62</v>
          </cell>
          <cell r="CN118">
            <v>3.37</v>
          </cell>
          <cell r="CO118">
            <v>3.11</v>
          </cell>
          <cell r="CP118">
            <v>2.6360000000000001</v>
          </cell>
          <cell r="CQ118">
            <v>4.4720000000000004</v>
          </cell>
          <cell r="CR118">
            <v>2.93</v>
          </cell>
          <cell r="CS118">
            <v>3.74</v>
          </cell>
          <cell r="CT118">
            <v>3.524</v>
          </cell>
          <cell r="CU118">
            <v>1.2390000000000001</v>
          </cell>
        </row>
        <row r="119">
          <cell r="B119">
            <v>630.1</v>
          </cell>
          <cell r="C119">
            <v>2143</v>
          </cell>
          <cell r="D119">
            <v>282.8</v>
          </cell>
          <cell r="E119">
            <v>433.35</v>
          </cell>
          <cell r="F119">
            <v>1740</v>
          </cell>
          <cell r="G119">
            <v>1175</v>
          </cell>
          <cell r="H119">
            <v>2950</v>
          </cell>
          <cell r="I119">
            <v>142.1</v>
          </cell>
          <cell r="J119">
            <v>1070</v>
          </cell>
          <cell r="K119">
            <v>113.8</v>
          </cell>
          <cell r="L119">
            <v>1866</v>
          </cell>
          <cell r="M119">
            <v>3116</v>
          </cell>
          <cell r="N119">
            <v>55.44</v>
          </cell>
          <cell r="O119">
            <v>3132.57</v>
          </cell>
          <cell r="P119">
            <v>556</v>
          </cell>
          <cell r="Q119">
            <v>1434</v>
          </cell>
          <cell r="R119">
            <v>266.58999999999997</v>
          </cell>
          <cell r="S119">
            <v>434.9</v>
          </cell>
          <cell r="T119">
            <v>489.34</v>
          </cell>
          <cell r="U119">
            <v>130.1</v>
          </cell>
          <cell r="V119">
            <v>1650.85</v>
          </cell>
          <cell r="W119">
            <v>1917</v>
          </cell>
          <cell r="X119">
            <v>554.1</v>
          </cell>
          <cell r="Y119">
            <v>1486.87</v>
          </cell>
          <cell r="Z119">
            <v>976</v>
          </cell>
          <cell r="AA119">
            <v>2517.5</v>
          </cell>
          <cell r="AB119">
            <v>1515.43</v>
          </cell>
          <cell r="AC119">
            <v>321</v>
          </cell>
          <cell r="AD119">
            <v>412.25</v>
          </cell>
          <cell r="AE119">
            <v>329.1</v>
          </cell>
          <cell r="AF119">
            <v>476.7</v>
          </cell>
          <cell r="AG119">
            <v>657.5</v>
          </cell>
          <cell r="AH119">
            <v>501.98</v>
          </cell>
          <cell r="AI119">
            <v>576</v>
          </cell>
          <cell r="AJ119">
            <v>621</v>
          </cell>
          <cell r="AK119">
            <v>77.75</v>
          </cell>
          <cell r="AL119">
            <v>572.03</v>
          </cell>
          <cell r="AM119">
            <v>636</v>
          </cell>
          <cell r="AN119">
            <v>2608</v>
          </cell>
          <cell r="AO119">
            <v>1087</v>
          </cell>
          <cell r="AP119">
            <v>183.77</v>
          </cell>
          <cell r="AQ119">
            <v>503.45</v>
          </cell>
          <cell r="AR119">
            <v>1599.86</v>
          </cell>
          <cell r="AS119">
            <v>281.5</v>
          </cell>
          <cell r="AT119">
            <v>854.5</v>
          </cell>
          <cell r="AU119">
            <v>729</v>
          </cell>
          <cell r="AV119">
            <v>506.33</v>
          </cell>
          <cell r="AW119">
            <v>110</v>
          </cell>
          <cell r="AX119">
            <v>714.5</v>
          </cell>
          <cell r="AY119">
            <v>907</v>
          </cell>
          <cell r="AZ119">
            <v>1396</v>
          </cell>
          <cell r="BA119">
            <v>339.9</v>
          </cell>
          <cell r="BB119">
            <v>396.4</v>
          </cell>
          <cell r="BC119">
            <v>111.78</v>
          </cell>
          <cell r="BD119">
            <v>1115.54</v>
          </cell>
          <cell r="BE119">
            <v>55.1</v>
          </cell>
          <cell r="BF119">
            <v>606.89</v>
          </cell>
          <cell r="BG119">
            <v>243.15</v>
          </cell>
          <cell r="BH119">
            <v>325.3</v>
          </cell>
          <cell r="BI119">
            <v>1341</v>
          </cell>
          <cell r="BJ119">
            <v>456.2</v>
          </cell>
          <cell r="BK119">
            <v>125.3</v>
          </cell>
          <cell r="BL119">
            <v>360</v>
          </cell>
          <cell r="BM119">
            <v>221.6</v>
          </cell>
          <cell r="BN119">
            <v>2083</v>
          </cell>
          <cell r="BO119">
            <v>939.5</v>
          </cell>
          <cell r="BP119">
            <v>325.95999999999998</v>
          </cell>
          <cell r="BQ119">
            <v>5900</v>
          </cell>
          <cell r="BR119">
            <v>1035</v>
          </cell>
          <cell r="BS119">
            <v>238.3</v>
          </cell>
          <cell r="BT119">
            <v>103.4</v>
          </cell>
          <cell r="BU119">
            <v>776</v>
          </cell>
          <cell r="BV119">
            <v>1542.71</v>
          </cell>
          <cell r="BW119">
            <v>350.86</v>
          </cell>
          <cell r="BX119">
            <v>1510.41</v>
          </cell>
          <cell r="BY119">
            <v>263.39</v>
          </cell>
          <cell r="BZ119">
            <v>32.14</v>
          </cell>
          <cell r="CA119">
            <v>556.5</v>
          </cell>
          <cell r="CB119">
            <v>1393</v>
          </cell>
          <cell r="CC119">
            <v>1056.4100000000001</v>
          </cell>
          <cell r="CD119">
            <v>416.01</v>
          </cell>
          <cell r="CE119">
            <v>523.74</v>
          </cell>
          <cell r="CF119">
            <v>1238</v>
          </cell>
          <cell r="CG119">
            <v>1315</v>
          </cell>
          <cell r="CH119">
            <v>261.5</v>
          </cell>
          <cell r="CI119">
            <v>360.9</v>
          </cell>
          <cell r="CJ119">
            <v>2065.3310000000001</v>
          </cell>
          <cell r="CK119">
            <v>1809</v>
          </cell>
          <cell r="CL119">
            <v>541.52099999999996</v>
          </cell>
          <cell r="CM119">
            <v>71.430000000000007</v>
          </cell>
          <cell r="CN119">
            <v>3.2080000000000002</v>
          </cell>
          <cell r="CO119">
            <v>3.11</v>
          </cell>
          <cell r="CP119">
            <v>2.5289999999999999</v>
          </cell>
          <cell r="CQ119">
            <v>4.5289999999999999</v>
          </cell>
          <cell r="CR119">
            <v>2.9</v>
          </cell>
          <cell r="CS119">
            <v>3.74</v>
          </cell>
          <cell r="CT119">
            <v>3.448</v>
          </cell>
          <cell r="CU119">
            <v>1.2250000000000001</v>
          </cell>
        </row>
        <row r="120">
          <cell r="B120">
            <v>629.4</v>
          </cell>
          <cell r="C120">
            <v>2135.5</v>
          </cell>
          <cell r="D120">
            <v>281.5</v>
          </cell>
          <cell r="E120">
            <v>430.3</v>
          </cell>
          <cell r="F120">
            <v>1716</v>
          </cell>
          <cell r="G120">
            <v>1164</v>
          </cell>
          <cell r="H120">
            <v>2924.5</v>
          </cell>
          <cell r="I120">
            <v>140.91999999999999</v>
          </cell>
          <cell r="J120">
            <v>1060</v>
          </cell>
          <cell r="K120">
            <v>111.9</v>
          </cell>
          <cell r="L120">
            <v>1850</v>
          </cell>
          <cell r="M120">
            <v>3052</v>
          </cell>
          <cell r="N120">
            <v>53.96</v>
          </cell>
          <cell r="O120">
            <v>3111.07</v>
          </cell>
          <cell r="P120">
            <v>534</v>
          </cell>
          <cell r="Q120">
            <v>1414</v>
          </cell>
          <cell r="R120">
            <v>264.10000000000002</v>
          </cell>
          <cell r="S120">
            <v>430.9</v>
          </cell>
          <cell r="T120">
            <v>487.14</v>
          </cell>
          <cell r="U120">
            <v>128.4</v>
          </cell>
          <cell r="V120">
            <v>1617.3</v>
          </cell>
          <cell r="W120">
            <v>1903</v>
          </cell>
          <cell r="X120">
            <v>553.6</v>
          </cell>
          <cell r="Y120">
            <v>1477.24</v>
          </cell>
          <cell r="Z120">
            <v>966.5</v>
          </cell>
          <cell r="AA120">
            <v>2458</v>
          </cell>
          <cell r="AB120">
            <v>1502.07</v>
          </cell>
          <cell r="AC120">
            <v>319.10000000000002</v>
          </cell>
          <cell r="AD120">
            <v>407.1</v>
          </cell>
          <cell r="AE120">
            <v>323.39999999999998</v>
          </cell>
          <cell r="AF120">
            <v>471.4</v>
          </cell>
          <cell r="AG120">
            <v>658</v>
          </cell>
          <cell r="AH120">
            <v>497.27</v>
          </cell>
          <cell r="AI120">
            <v>569.5</v>
          </cell>
          <cell r="AJ120">
            <v>615</v>
          </cell>
          <cell r="AK120">
            <v>75.849999999999994</v>
          </cell>
          <cell r="AL120">
            <v>563.28</v>
          </cell>
          <cell r="AM120">
            <v>630</v>
          </cell>
          <cell r="AN120">
            <v>2568</v>
          </cell>
          <cell r="AO120">
            <v>1074</v>
          </cell>
          <cell r="AP120">
            <v>181.61</v>
          </cell>
          <cell r="AQ120">
            <v>500.37</v>
          </cell>
          <cell r="AR120">
            <v>1586.86</v>
          </cell>
          <cell r="AS120">
            <v>281.39999999999998</v>
          </cell>
          <cell r="AT120">
            <v>832</v>
          </cell>
          <cell r="AU120">
            <v>724.5</v>
          </cell>
          <cell r="AV120">
            <v>516.88</v>
          </cell>
          <cell r="AW120">
            <v>109.1</v>
          </cell>
          <cell r="AX120">
            <v>710</v>
          </cell>
          <cell r="AY120">
            <v>897.5</v>
          </cell>
          <cell r="AZ120">
            <v>1379</v>
          </cell>
          <cell r="BA120">
            <v>337.4</v>
          </cell>
          <cell r="BB120">
            <v>389.9</v>
          </cell>
          <cell r="BC120">
            <v>109.47</v>
          </cell>
          <cell r="BD120">
            <v>1103.3599999999999</v>
          </cell>
          <cell r="BE120">
            <v>54.15</v>
          </cell>
          <cell r="BF120">
            <v>601.39</v>
          </cell>
          <cell r="BG120">
            <v>241.25</v>
          </cell>
          <cell r="BH120">
            <v>323.39999999999998</v>
          </cell>
          <cell r="BI120">
            <v>1306</v>
          </cell>
          <cell r="BJ120">
            <v>446.1</v>
          </cell>
          <cell r="BK120">
            <v>121.4</v>
          </cell>
          <cell r="BL120">
            <v>355</v>
          </cell>
          <cell r="BM120">
            <v>216.2</v>
          </cell>
          <cell r="BN120">
            <v>2056</v>
          </cell>
          <cell r="BO120">
            <v>917.5</v>
          </cell>
          <cell r="BP120">
            <v>317.17</v>
          </cell>
          <cell r="BQ120">
            <v>5955</v>
          </cell>
          <cell r="BR120">
            <v>1018</v>
          </cell>
          <cell r="BS120">
            <v>236.7</v>
          </cell>
          <cell r="BT120">
            <v>100</v>
          </cell>
          <cell r="BU120">
            <v>770.5</v>
          </cell>
          <cell r="BV120">
            <v>1534.99</v>
          </cell>
          <cell r="BW120">
            <v>345.52</v>
          </cell>
          <cell r="BX120">
            <v>1506.42</v>
          </cell>
          <cell r="BY120">
            <v>255.55</v>
          </cell>
          <cell r="BZ120">
            <v>30.22</v>
          </cell>
          <cell r="CA120">
            <v>552.5</v>
          </cell>
          <cell r="CB120">
            <v>1368</v>
          </cell>
          <cell r="CC120">
            <v>1040.8800000000001</v>
          </cell>
          <cell r="CD120">
            <v>409.08</v>
          </cell>
          <cell r="CE120">
            <v>526.85</v>
          </cell>
          <cell r="CF120">
            <v>1230</v>
          </cell>
          <cell r="CG120">
            <v>1323</v>
          </cell>
          <cell r="CH120">
            <v>266.5</v>
          </cell>
          <cell r="CI120">
            <v>353.1</v>
          </cell>
          <cell r="CJ120">
            <v>2038.81</v>
          </cell>
          <cell r="CK120">
            <v>1788.5</v>
          </cell>
          <cell r="CL120">
            <v>539.09799999999996</v>
          </cell>
          <cell r="CM120">
            <v>71.55</v>
          </cell>
          <cell r="CN120">
            <v>3.1459999999999999</v>
          </cell>
          <cell r="CO120">
            <v>3.11</v>
          </cell>
          <cell r="CP120">
            <v>2.5059999999999998</v>
          </cell>
          <cell r="CQ120">
            <v>4.53</v>
          </cell>
          <cell r="CR120">
            <v>2.95</v>
          </cell>
          <cell r="CS120">
            <v>3.74</v>
          </cell>
          <cell r="CT120">
            <v>3.4289999999999998</v>
          </cell>
          <cell r="CU120">
            <v>1.1859999999999999</v>
          </cell>
        </row>
        <row r="121">
          <cell r="B121">
            <v>633</v>
          </cell>
          <cell r="C121">
            <v>2149</v>
          </cell>
          <cell r="D121">
            <v>275.2</v>
          </cell>
          <cell r="E121">
            <v>408.9</v>
          </cell>
          <cell r="F121">
            <v>1708.5</v>
          </cell>
          <cell r="G121">
            <v>1157</v>
          </cell>
          <cell r="H121">
            <v>2921.5</v>
          </cell>
          <cell r="I121">
            <v>138.77000000000001</v>
          </cell>
          <cell r="J121">
            <v>1063</v>
          </cell>
          <cell r="K121">
            <v>110.6</v>
          </cell>
          <cell r="L121">
            <v>1867</v>
          </cell>
          <cell r="M121">
            <v>3062</v>
          </cell>
          <cell r="N121">
            <v>51.76</v>
          </cell>
          <cell r="O121">
            <v>3070.02</v>
          </cell>
          <cell r="P121">
            <v>525.5</v>
          </cell>
          <cell r="Q121">
            <v>1405</v>
          </cell>
          <cell r="R121">
            <v>255.46</v>
          </cell>
          <cell r="S121">
            <v>414.5</v>
          </cell>
          <cell r="T121">
            <v>486.13</v>
          </cell>
          <cell r="U121">
            <v>125.6</v>
          </cell>
          <cell r="V121">
            <v>1648.06</v>
          </cell>
          <cell r="W121">
            <v>1889</v>
          </cell>
          <cell r="X121">
            <v>547.54999999999995</v>
          </cell>
          <cell r="Y121">
            <v>1448.81</v>
          </cell>
          <cell r="Z121">
            <v>963.5</v>
          </cell>
          <cell r="AA121">
            <v>2477.5</v>
          </cell>
          <cell r="AB121">
            <v>1498.45</v>
          </cell>
          <cell r="AC121">
            <v>320.3</v>
          </cell>
          <cell r="AD121">
            <v>397.4</v>
          </cell>
          <cell r="AE121">
            <v>317.7</v>
          </cell>
          <cell r="AF121">
            <v>476.2</v>
          </cell>
          <cell r="AG121">
            <v>647.5</v>
          </cell>
          <cell r="AH121">
            <v>499.84</v>
          </cell>
          <cell r="AI121">
            <v>563.5</v>
          </cell>
          <cell r="AJ121">
            <v>609.5</v>
          </cell>
          <cell r="AK121">
            <v>75.650000000000006</v>
          </cell>
          <cell r="AL121">
            <v>551.30999999999995</v>
          </cell>
          <cell r="AM121">
            <v>625</v>
          </cell>
          <cell r="AN121">
            <v>2505</v>
          </cell>
          <cell r="AO121">
            <v>1062</v>
          </cell>
          <cell r="AP121">
            <v>180.79</v>
          </cell>
          <cell r="AQ121">
            <v>498.6</v>
          </cell>
          <cell r="AR121">
            <v>1523.86</v>
          </cell>
          <cell r="AS121">
            <v>277.3</v>
          </cell>
          <cell r="AT121">
            <v>838.5</v>
          </cell>
          <cell r="AU121">
            <v>726.5</v>
          </cell>
          <cell r="AV121">
            <v>494.75</v>
          </cell>
          <cell r="AW121">
            <v>106</v>
          </cell>
          <cell r="AX121">
            <v>709</v>
          </cell>
          <cell r="AY121">
            <v>939</v>
          </cell>
          <cell r="AZ121">
            <v>1379</v>
          </cell>
          <cell r="BA121">
            <v>332.2</v>
          </cell>
          <cell r="BB121">
            <v>384</v>
          </cell>
          <cell r="BC121">
            <v>108.27</v>
          </cell>
          <cell r="BD121">
            <v>1083.06</v>
          </cell>
          <cell r="BE121">
            <v>51.75</v>
          </cell>
          <cell r="BF121">
            <v>587.88</v>
          </cell>
          <cell r="BG121">
            <v>236.85</v>
          </cell>
          <cell r="BH121">
            <v>321.5</v>
          </cell>
          <cell r="BI121">
            <v>1294</v>
          </cell>
          <cell r="BJ121">
            <v>436.3</v>
          </cell>
          <cell r="BK121">
            <v>118.4</v>
          </cell>
          <cell r="BL121">
            <v>355</v>
          </cell>
          <cell r="BM121">
            <v>216</v>
          </cell>
          <cell r="BN121">
            <v>2042</v>
          </cell>
          <cell r="BO121">
            <v>902.5</v>
          </cell>
          <cell r="BP121">
            <v>301.01</v>
          </cell>
          <cell r="BQ121">
            <v>6090</v>
          </cell>
          <cell r="BR121">
            <v>1021</v>
          </cell>
          <cell r="BS121">
            <v>229.6</v>
          </cell>
          <cell r="BT121">
            <v>95.45</v>
          </cell>
          <cell r="BU121">
            <v>756</v>
          </cell>
          <cell r="BV121">
            <v>1543.36</v>
          </cell>
          <cell r="BW121">
            <v>337.7</v>
          </cell>
          <cell r="BX121">
            <v>1486.51</v>
          </cell>
          <cell r="BY121">
            <v>249.62</v>
          </cell>
          <cell r="BZ121">
            <v>28.1</v>
          </cell>
          <cell r="CA121">
            <v>552.5</v>
          </cell>
          <cell r="CB121">
            <v>1344</v>
          </cell>
          <cell r="CC121">
            <v>1030</v>
          </cell>
          <cell r="CD121">
            <v>400.13</v>
          </cell>
          <cell r="CE121">
            <v>520.63</v>
          </cell>
          <cell r="CF121">
            <v>1223</v>
          </cell>
          <cell r="CG121">
            <v>1324</v>
          </cell>
          <cell r="CH121">
            <v>270.7</v>
          </cell>
          <cell r="CI121">
            <v>348</v>
          </cell>
          <cell r="CJ121">
            <v>2064.8539999999998</v>
          </cell>
          <cell r="CK121">
            <v>1780</v>
          </cell>
          <cell r="CL121">
            <v>532.19200000000001</v>
          </cell>
          <cell r="CM121">
            <v>71.88</v>
          </cell>
          <cell r="CN121">
            <v>3.1890000000000001</v>
          </cell>
          <cell r="CO121">
            <v>3.11</v>
          </cell>
          <cell r="CP121">
            <v>2.4590000000000001</v>
          </cell>
          <cell r="CQ121">
            <v>4.6260000000000003</v>
          </cell>
          <cell r="CR121">
            <v>2.9</v>
          </cell>
          <cell r="CS121">
            <v>3.74</v>
          </cell>
          <cell r="CT121">
            <v>3.4060000000000001</v>
          </cell>
          <cell r="CU121">
            <v>1.1910000000000001</v>
          </cell>
        </row>
        <row r="122">
          <cell r="B122">
            <v>641.6</v>
          </cell>
          <cell r="C122">
            <v>2148</v>
          </cell>
          <cell r="D122">
            <v>281.60000000000002</v>
          </cell>
          <cell r="E122">
            <v>391.55</v>
          </cell>
          <cell r="F122">
            <v>1703</v>
          </cell>
          <cell r="G122">
            <v>1162.5</v>
          </cell>
          <cell r="H122">
            <v>2945.5</v>
          </cell>
          <cell r="I122">
            <v>140.66999999999999</v>
          </cell>
          <cell r="J122">
            <v>1091</v>
          </cell>
          <cell r="K122">
            <v>111.9</v>
          </cell>
          <cell r="L122">
            <v>1892</v>
          </cell>
          <cell r="M122">
            <v>3147</v>
          </cell>
          <cell r="N122">
            <v>53.47</v>
          </cell>
          <cell r="O122">
            <v>3157</v>
          </cell>
          <cell r="P122">
            <v>531.5</v>
          </cell>
          <cell r="Q122">
            <v>1426</v>
          </cell>
          <cell r="R122">
            <v>261.14</v>
          </cell>
          <cell r="S122">
            <v>420.8</v>
          </cell>
          <cell r="T122">
            <v>485.93</v>
          </cell>
          <cell r="U122">
            <v>130.5</v>
          </cell>
          <cell r="V122">
            <v>1694.2</v>
          </cell>
          <cell r="W122">
            <v>1910</v>
          </cell>
          <cell r="X122">
            <v>563.66999999999996</v>
          </cell>
          <cell r="Y122">
            <v>1486.87</v>
          </cell>
          <cell r="Z122">
            <v>986</v>
          </cell>
          <cell r="AA122">
            <v>2538.5</v>
          </cell>
          <cell r="AB122">
            <v>1546.55</v>
          </cell>
          <cell r="AC122">
            <v>320.3</v>
          </cell>
          <cell r="AD122">
            <v>402.45</v>
          </cell>
          <cell r="AE122">
            <v>323.5</v>
          </cell>
          <cell r="AF122">
            <v>484.4</v>
          </cell>
          <cell r="AG122">
            <v>667.5</v>
          </cell>
          <cell r="AH122">
            <v>506.68</v>
          </cell>
          <cell r="AI122">
            <v>574</v>
          </cell>
          <cell r="AJ122">
            <v>610.5</v>
          </cell>
          <cell r="AK122">
            <v>77.650000000000006</v>
          </cell>
          <cell r="AL122">
            <v>547.16</v>
          </cell>
          <cell r="AM122">
            <v>633</v>
          </cell>
          <cell r="AN122">
            <v>2562</v>
          </cell>
          <cell r="AO122">
            <v>1067</v>
          </cell>
          <cell r="AP122">
            <v>182.84</v>
          </cell>
          <cell r="AQ122">
            <v>505.22</v>
          </cell>
          <cell r="AR122">
            <v>1563.86</v>
          </cell>
          <cell r="AS122">
            <v>277.89999999999998</v>
          </cell>
          <cell r="AT122">
            <v>854</v>
          </cell>
          <cell r="AU122">
            <v>747</v>
          </cell>
          <cell r="AV122">
            <v>506.54</v>
          </cell>
          <cell r="AW122">
            <v>105.9</v>
          </cell>
          <cell r="AX122">
            <v>716.5</v>
          </cell>
          <cell r="AY122">
            <v>982.5</v>
          </cell>
          <cell r="AZ122">
            <v>1413</v>
          </cell>
          <cell r="BA122">
            <v>335.2</v>
          </cell>
          <cell r="BB122">
            <v>388.9</v>
          </cell>
          <cell r="BC122">
            <v>108.77</v>
          </cell>
          <cell r="BD122">
            <v>1125.69</v>
          </cell>
          <cell r="BE122">
            <v>52.75</v>
          </cell>
          <cell r="BF122">
            <v>600.89</v>
          </cell>
          <cell r="BG122">
            <v>241.05</v>
          </cell>
          <cell r="BH122">
            <v>324.60000000000002</v>
          </cell>
          <cell r="BI122">
            <v>1310</v>
          </cell>
          <cell r="BJ122">
            <v>446.4</v>
          </cell>
          <cell r="BK122">
            <v>121.4</v>
          </cell>
          <cell r="BL122">
            <v>355.7</v>
          </cell>
          <cell r="BM122">
            <v>218</v>
          </cell>
          <cell r="BN122">
            <v>2086</v>
          </cell>
          <cell r="BO122">
            <v>928.5</v>
          </cell>
          <cell r="BP122">
            <v>304.95</v>
          </cell>
          <cell r="BQ122">
            <v>6045</v>
          </cell>
          <cell r="BR122">
            <v>1041</v>
          </cell>
          <cell r="BS122">
            <v>229.7</v>
          </cell>
          <cell r="BT122">
            <v>96.5</v>
          </cell>
          <cell r="BU122">
            <v>751</v>
          </cell>
          <cell r="BV122">
            <v>1571.34</v>
          </cell>
          <cell r="BW122">
            <v>345.61</v>
          </cell>
          <cell r="BX122">
            <v>1473.57</v>
          </cell>
          <cell r="BY122">
            <v>252.39</v>
          </cell>
          <cell r="BZ122">
            <v>29.18</v>
          </cell>
          <cell r="CA122">
            <v>559.5</v>
          </cell>
          <cell r="CB122">
            <v>1374</v>
          </cell>
          <cell r="CC122">
            <v>1060.56</v>
          </cell>
          <cell r="CD122">
            <v>404.25</v>
          </cell>
          <cell r="CE122">
            <v>521.97</v>
          </cell>
          <cell r="CF122">
            <v>1229</v>
          </cell>
          <cell r="CG122">
            <v>1352</v>
          </cell>
          <cell r="CH122">
            <v>274.10000000000002</v>
          </cell>
          <cell r="CI122">
            <v>353</v>
          </cell>
          <cell r="CJ122">
            <v>2056.3989999999999</v>
          </cell>
          <cell r="CK122">
            <v>1770.5</v>
          </cell>
          <cell r="CL122">
            <v>512.21299999999997</v>
          </cell>
          <cell r="CM122">
            <v>74.38</v>
          </cell>
          <cell r="CN122">
            <v>3.1779999999999999</v>
          </cell>
          <cell r="CO122">
            <v>3.15</v>
          </cell>
          <cell r="CP122">
            <v>2.4990000000000001</v>
          </cell>
          <cell r="CQ122">
            <v>4.57</v>
          </cell>
          <cell r="CR122">
            <v>2.86</v>
          </cell>
          <cell r="CS122">
            <v>3.73</v>
          </cell>
          <cell r="CT122">
            <v>3.4590000000000001</v>
          </cell>
          <cell r="CU122">
            <v>1.1619999999999999</v>
          </cell>
        </row>
        <row r="123">
          <cell r="B123">
            <v>644.5</v>
          </cell>
          <cell r="C123">
            <v>2161</v>
          </cell>
          <cell r="D123">
            <v>288.5</v>
          </cell>
          <cell r="E123">
            <v>365.5</v>
          </cell>
          <cell r="F123">
            <v>1684</v>
          </cell>
          <cell r="G123">
            <v>1163.5</v>
          </cell>
          <cell r="H123">
            <v>2989</v>
          </cell>
          <cell r="I123">
            <v>142.87</v>
          </cell>
          <cell r="J123">
            <v>1102</v>
          </cell>
          <cell r="K123">
            <v>112.1</v>
          </cell>
          <cell r="L123">
            <v>1907</v>
          </cell>
          <cell r="M123">
            <v>3262</v>
          </cell>
          <cell r="N123">
            <v>55.91</v>
          </cell>
          <cell r="O123">
            <v>3164.82</v>
          </cell>
          <cell r="P123">
            <v>549.5</v>
          </cell>
          <cell r="Q123">
            <v>1429</v>
          </cell>
          <cell r="R123">
            <v>265.89999999999998</v>
          </cell>
          <cell r="S123">
            <v>431.6</v>
          </cell>
          <cell r="T123">
            <v>501.19</v>
          </cell>
          <cell r="U123">
            <v>131.80000000000001</v>
          </cell>
          <cell r="V123">
            <v>1748.26</v>
          </cell>
          <cell r="W123">
            <v>1897</v>
          </cell>
          <cell r="X123">
            <v>570.72</v>
          </cell>
          <cell r="Y123">
            <v>1512.08</v>
          </cell>
          <cell r="Z123">
            <v>992.5</v>
          </cell>
          <cell r="AA123">
            <v>2621.5</v>
          </cell>
          <cell r="AB123">
            <v>1590.01</v>
          </cell>
          <cell r="AC123">
            <v>324.89999999999998</v>
          </cell>
          <cell r="AD123">
            <v>401.55</v>
          </cell>
          <cell r="AE123">
            <v>334.1</v>
          </cell>
          <cell r="AF123">
            <v>483.5</v>
          </cell>
          <cell r="AG123">
            <v>685.5</v>
          </cell>
          <cell r="AH123">
            <v>512.66</v>
          </cell>
          <cell r="AI123">
            <v>585.5</v>
          </cell>
          <cell r="AJ123">
            <v>621</v>
          </cell>
          <cell r="AK123">
            <v>80.05</v>
          </cell>
          <cell r="AL123">
            <v>553.15</v>
          </cell>
          <cell r="AM123">
            <v>641.5</v>
          </cell>
          <cell r="AN123">
            <v>2588</v>
          </cell>
          <cell r="AO123">
            <v>1106</v>
          </cell>
          <cell r="AP123">
            <v>186.95</v>
          </cell>
          <cell r="AQ123">
            <v>519.76</v>
          </cell>
          <cell r="AR123">
            <v>1596.86</v>
          </cell>
          <cell r="AS123">
            <v>284.8</v>
          </cell>
          <cell r="AT123">
            <v>872</v>
          </cell>
          <cell r="AU123">
            <v>784</v>
          </cell>
          <cell r="AV123">
            <v>532.38</v>
          </cell>
          <cell r="AW123">
            <v>112.7</v>
          </cell>
          <cell r="AX123">
            <v>730</v>
          </cell>
          <cell r="AY123">
            <v>1013</v>
          </cell>
          <cell r="AZ123">
            <v>1424</v>
          </cell>
          <cell r="BA123">
            <v>343</v>
          </cell>
          <cell r="BB123">
            <v>400.4</v>
          </cell>
          <cell r="BC123">
            <v>110.58</v>
          </cell>
          <cell r="BD123">
            <v>1158.17</v>
          </cell>
          <cell r="BE123">
            <v>55.25</v>
          </cell>
          <cell r="BF123">
            <v>611.9</v>
          </cell>
          <cell r="BG123">
            <v>246.25</v>
          </cell>
          <cell r="BH123">
            <v>323.10000000000002</v>
          </cell>
          <cell r="BI123">
            <v>1323</v>
          </cell>
          <cell r="BJ123">
            <v>458.2</v>
          </cell>
          <cell r="BK123">
            <v>126.4</v>
          </cell>
          <cell r="BL123">
            <v>358</v>
          </cell>
          <cell r="BM123">
            <v>221.8</v>
          </cell>
          <cell r="BN123">
            <v>2119</v>
          </cell>
          <cell r="BO123">
            <v>938</v>
          </cell>
          <cell r="BP123">
            <v>302.35000000000002</v>
          </cell>
          <cell r="BQ123">
            <v>6100</v>
          </cell>
          <cell r="BR123">
            <v>1073</v>
          </cell>
          <cell r="BS123">
            <v>229.9</v>
          </cell>
          <cell r="BT123">
            <v>97.2</v>
          </cell>
          <cell r="BU123">
            <v>759</v>
          </cell>
          <cell r="BV123">
            <v>1602.39</v>
          </cell>
          <cell r="BW123">
            <v>361.08</v>
          </cell>
          <cell r="BX123">
            <v>1512.4</v>
          </cell>
          <cell r="BY123">
            <v>256.12</v>
          </cell>
          <cell r="BZ123">
            <v>29.48</v>
          </cell>
          <cell r="CA123">
            <v>567.5</v>
          </cell>
          <cell r="CB123">
            <v>1410</v>
          </cell>
          <cell r="CC123">
            <v>1068.8399999999999</v>
          </cell>
          <cell r="CD123">
            <v>416.21</v>
          </cell>
          <cell r="CE123">
            <v>529.07000000000005</v>
          </cell>
          <cell r="CF123">
            <v>1243</v>
          </cell>
          <cell r="CG123">
            <v>1366</v>
          </cell>
          <cell r="CH123">
            <v>279</v>
          </cell>
          <cell r="CI123">
            <v>358.5</v>
          </cell>
          <cell r="CJ123">
            <v>2087.9160000000002</v>
          </cell>
          <cell r="CK123">
            <v>1761.5</v>
          </cell>
          <cell r="CL123">
            <v>547.75199999999995</v>
          </cell>
          <cell r="CM123">
            <v>75.48</v>
          </cell>
          <cell r="CN123">
            <v>3.3250000000000002</v>
          </cell>
          <cell r="CO123">
            <v>3.15</v>
          </cell>
          <cell r="CP123">
            <v>2.5510000000000002</v>
          </cell>
          <cell r="CQ123">
            <v>4.5</v>
          </cell>
          <cell r="CR123">
            <v>2.9</v>
          </cell>
          <cell r="CS123">
            <v>3.73</v>
          </cell>
          <cell r="CT123">
            <v>3.4929999999999999</v>
          </cell>
          <cell r="CU123">
            <v>1.1659999999999999</v>
          </cell>
        </row>
        <row r="124">
          <cell r="B124">
            <v>646.79999999999995</v>
          </cell>
          <cell r="C124">
            <v>2161.5</v>
          </cell>
          <cell r="D124">
            <v>287.89999999999998</v>
          </cell>
          <cell r="E124">
            <v>391.9</v>
          </cell>
          <cell r="F124">
            <v>1714</v>
          </cell>
          <cell r="G124">
            <v>1197</v>
          </cell>
          <cell r="H124">
            <v>3056</v>
          </cell>
          <cell r="I124">
            <v>143.49</v>
          </cell>
          <cell r="J124">
            <v>1104</v>
          </cell>
          <cell r="K124">
            <v>113.2</v>
          </cell>
          <cell r="L124">
            <v>1898</v>
          </cell>
          <cell r="M124">
            <v>3214.5</v>
          </cell>
          <cell r="N124">
            <v>54.33</v>
          </cell>
          <cell r="O124">
            <v>3163.85</v>
          </cell>
          <cell r="P124">
            <v>535</v>
          </cell>
          <cell r="Q124">
            <v>1430</v>
          </cell>
          <cell r="R124">
            <v>268.67</v>
          </cell>
          <cell r="S124">
            <v>423.7</v>
          </cell>
          <cell r="T124">
            <v>500.78</v>
          </cell>
          <cell r="U124">
            <v>135.9</v>
          </cell>
          <cell r="V124">
            <v>1744.07</v>
          </cell>
          <cell r="W124">
            <v>1899</v>
          </cell>
          <cell r="X124">
            <v>567.20000000000005</v>
          </cell>
          <cell r="Y124">
            <v>1481.36</v>
          </cell>
          <cell r="Z124">
            <v>994.5</v>
          </cell>
          <cell r="AA124">
            <v>2576.5</v>
          </cell>
          <cell r="AB124">
            <v>1578.99</v>
          </cell>
          <cell r="AC124">
            <v>321.2</v>
          </cell>
          <cell r="AD124">
            <v>394.2</v>
          </cell>
          <cell r="AE124">
            <v>336.8</v>
          </cell>
          <cell r="AF124">
            <v>494.6</v>
          </cell>
          <cell r="AG124">
            <v>680.5</v>
          </cell>
          <cell r="AH124">
            <v>506.68</v>
          </cell>
          <cell r="AI124">
            <v>586.5</v>
          </cell>
          <cell r="AJ124">
            <v>622</v>
          </cell>
          <cell r="AK124">
            <v>81.05</v>
          </cell>
          <cell r="AL124">
            <v>569.73</v>
          </cell>
          <cell r="AM124">
            <v>639</v>
          </cell>
          <cell r="AN124">
            <v>2588</v>
          </cell>
          <cell r="AO124">
            <v>1106</v>
          </cell>
          <cell r="AP124">
            <v>186.74</v>
          </cell>
          <cell r="AQ124">
            <v>525.04999999999995</v>
          </cell>
          <cell r="AR124">
            <v>1587.86</v>
          </cell>
          <cell r="AS124">
            <v>286.8</v>
          </cell>
          <cell r="AT124">
            <v>856.5</v>
          </cell>
          <cell r="AU124">
            <v>786</v>
          </cell>
          <cell r="AV124">
            <v>536</v>
          </cell>
          <cell r="AW124">
            <v>108.9</v>
          </cell>
          <cell r="AX124">
            <v>724</v>
          </cell>
          <cell r="AY124">
            <v>1009</v>
          </cell>
          <cell r="AZ124">
            <v>1425</v>
          </cell>
          <cell r="BA124">
            <v>340.9</v>
          </cell>
          <cell r="BB124">
            <v>407</v>
          </cell>
          <cell r="BC124">
            <v>109.17</v>
          </cell>
          <cell r="BD124">
            <v>1172.3800000000001</v>
          </cell>
          <cell r="BE124">
            <v>56</v>
          </cell>
          <cell r="BF124">
            <v>611.9</v>
          </cell>
          <cell r="BG124">
            <v>242.05</v>
          </cell>
          <cell r="BH124">
            <v>321.39999999999998</v>
          </cell>
          <cell r="BI124">
            <v>1327</v>
          </cell>
          <cell r="BJ124">
            <v>454</v>
          </cell>
          <cell r="BK124">
            <v>126</v>
          </cell>
          <cell r="BL124">
            <v>354.5</v>
          </cell>
          <cell r="BM124">
            <v>222.4</v>
          </cell>
          <cell r="BN124">
            <v>2117</v>
          </cell>
          <cell r="BO124">
            <v>935</v>
          </cell>
          <cell r="BP124">
            <v>306.95</v>
          </cell>
          <cell r="BQ124">
            <v>6075</v>
          </cell>
          <cell r="BR124">
            <v>1067</v>
          </cell>
          <cell r="BS124">
            <v>227.5</v>
          </cell>
          <cell r="BT124">
            <v>99.1</v>
          </cell>
          <cell r="BU124">
            <v>761</v>
          </cell>
          <cell r="BV124">
            <v>1625.53</v>
          </cell>
          <cell r="BW124">
            <v>360.44</v>
          </cell>
          <cell r="BX124">
            <v>1501.45</v>
          </cell>
          <cell r="BY124">
            <v>260.14</v>
          </cell>
          <cell r="BZ124">
            <v>29.55</v>
          </cell>
          <cell r="CA124">
            <v>560</v>
          </cell>
          <cell r="CB124">
            <v>1401</v>
          </cell>
          <cell r="CC124">
            <v>1071.95</v>
          </cell>
          <cell r="CD124">
            <v>420.13</v>
          </cell>
          <cell r="CE124">
            <v>540.16</v>
          </cell>
          <cell r="CF124">
            <v>1246</v>
          </cell>
          <cell r="CG124">
            <v>1372</v>
          </cell>
          <cell r="CH124">
            <v>279.10000000000002</v>
          </cell>
          <cell r="CI124">
            <v>359.3</v>
          </cell>
          <cell r="CJ124">
            <v>2160.81</v>
          </cell>
          <cell r="CK124">
            <v>1792</v>
          </cell>
          <cell r="CL124">
            <v>561.79</v>
          </cell>
          <cell r="CM124">
            <v>73.89</v>
          </cell>
          <cell r="CN124">
            <v>3.2330000000000001</v>
          </cell>
          <cell r="CO124">
            <v>3.15</v>
          </cell>
          <cell r="CP124">
            <v>2.5139999999999998</v>
          </cell>
          <cell r="CQ124">
            <v>4.4660000000000002</v>
          </cell>
          <cell r="CR124">
            <v>2.85</v>
          </cell>
          <cell r="CS124">
            <v>3.73</v>
          </cell>
          <cell r="CT124">
            <v>3.4129999999999998</v>
          </cell>
          <cell r="CU124">
            <v>1.1910000000000001</v>
          </cell>
        </row>
        <row r="125">
          <cell r="B125">
            <v>651.29999999999995</v>
          </cell>
          <cell r="C125">
            <v>2190.5</v>
          </cell>
          <cell r="D125">
            <v>292.10000000000002</v>
          </cell>
          <cell r="E125">
            <v>355.45</v>
          </cell>
          <cell r="F125">
            <v>1721</v>
          </cell>
          <cell r="G125">
            <v>1200.5</v>
          </cell>
          <cell r="H125">
            <v>3057</v>
          </cell>
          <cell r="I125">
            <v>145.38</v>
          </cell>
          <cell r="J125">
            <v>1119</v>
          </cell>
          <cell r="K125">
            <v>115.6</v>
          </cell>
          <cell r="L125">
            <v>1926</v>
          </cell>
          <cell r="M125">
            <v>3312</v>
          </cell>
          <cell r="N125">
            <v>54.9</v>
          </cell>
          <cell r="O125">
            <v>3206.85</v>
          </cell>
          <cell r="P125">
            <v>547.5</v>
          </cell>
          <cell r="Q125">
            <v>1428</v>
          </cell>
          <cell r="R125">
            <v>278.37</v>
          </cell>
          <cell r="S125">
            <v>431.8</v>
          </cell>
          <cell r="T125">
            <v>508.81</v>
          </cell>
          <cell r="U125">
            <v>138.4</v>
          </cell>
          <cell r="V125">
            <v>1790.68</v>
          </cell>
          <cell r="W125">
            <v>1912</v>
          </cell>
          <cell r="X125">
            <v>569.21</v>
          </cell>
          <cell r="Y125">
            <v>1505.21</v>
          </cell>
          <cell r="Z125">
            <v>1002</v>
          </cell>
          <cell r="AA125">
            <v>2672.5</v>
          </cell>
          <cell r="AB125">
            <v>1588.27</v>
          </cell>
          <cell r="AC125">
            <v>323</v>
          </cell>
          <cell r="AD125">
            <v>391.65</v>
          </cell>
          <cell r="AE125">
            <v>344.3</v>
          </cell>
          <cell r="AF125">
            <v>496.8</v>
          </cell>
          <cell r="AG125">
            <v>690.5</v>
          </cell>
          <cell r="AH125">
            <v>513.95000000000005</v>
          </cell>
          <cell r="AI125">
            <v>600.5</v>
          </cell>
          <cell r="AJ125">
            <v>624.5</v>
          </cell>
          <cell r="AK125">
            <v>83.15</v>
          </cell>
          <cell r="AL125">
            <v>580.78</v>
          </cell>
          <cell r="AM125">
            <v>642.5</v>
          </cell>
          <cell r="AN125">
            <v>2660</v>
          </cell>
          <cell r="AO125">
            <v>1110</v>
          </cell>
          <cell r="AP125">
            <v>190.03</v>
          </cell>
          <cell r="AQ125">
            <v>523.29</v>
          </cell>
          <cell r="AR125">
            <v>1600.86</v>
          </cell>
          <cell r="AS125">
            <v>290.8</v>
          </cell>
          <cell r="AT125">
            <v>878</v>
          </cell>
          <cell r="AU125">
            <v>796.5</v>
          </cell>
          <cell r="AV125">
            <v>542.72</v>
          </cell>
          <cell r="AW125">
            <v>113.1</v>
          </cell>
          <cell r="AX125">
            <v>731</v>
          </cell>
          <cell r="AY125">
            <v>1060</v>
          </cell>
          <cell r="AZ125">
            <v>1432</v>
          </cell>
          <cell r="BA125">
            <v>344.1</v>
          </cell>
          <cell r="BB125">
            <v>414.9</v>
          </cell>
          <cell r="BC125">
            <v>112.49</v>
          </cell>
          <cell r="BD125">
            <v>1215.01</v>
          </cell>
          <cell r="BE125">
            <v>56.7</v>
          </cell>
          <cell r="BF125">
            <v>617.4</v>
          </cell>
          <cell r="BG125">
            <v>242.15</v>
          </cell>
          <cell r="BH125">
            <v>319.7</v>
          </cell>
          <cell r="BI125">
            <v>1352</v>
          </cell>
          <cell r="BJ125">
            <v>459.5</v>
          </cell>
          <cell r="BK125">
            <v>130.1</v>
          </cell>
          <cell r="BL125">
            <v>349.9</v>
          </cell>
          <cell r="BM125">
            <v>228.2</v>
          </cell>
          <cell r="BN125">
            <v>2138</v>
          </cell>
          <cell r="BO125">
            <v>946</v>
          </cell>
          <cell r="BP125">
            <v>305.11</v>
          </cell>
          <cell r="BQ125">
            <v>6100</v>
          </cell>
          <cell r="BR125">
            <v>1105</v>
          </cell>
          <cell r="BS125">
            <v>230.2</v>
          </cell>
          <cell r="BT125">
            <v>100.4</v>
          </cell>
          <cell r="BU125">
            <v>757</v>
          </cell>
          <cell r="BV125">
            <v>1602.38</v>
          </cell>
          <cell r="BW125">
            <v>365.41</v>
          </cell>
          <cell r="BX125">
            <v>1534.3</v>
          </cell>
          <cell r="BY125">
            <v>262.91000000000003</v>
          </cell>
          <cell r="BZ125">
            <v>29.03</v>
          </cell>
          <cell r="CA125">
            <v>565</v>
          </cell>
          <cell r="CB125">
            <v>1451</v>
          </cell>
          <cell r="CC125">
            <v>1071.95</v>
          </cell>
          <cell r="CD125">
            <v>428.27</v>
          </cell>
          <cell r="CE125">
            <v>541.49</v>
          </cell>
          <cell r="CF125">
            <v>1284</v>
          </cell>
          <cell r="CG125">
            <v>1375</v>
          </cell>
          <cell r="CH125">
            <v>280.2</v>
          </cell>
          <cell r="CI125">
            <v>363</v>
          </cell>
          <cell r="CJ125">
            <v>2157.902</v>
          </cell>
          <cell r="CK125">
            <v>1796.5</v>
          </cell>
          <cell r="CL125">
            <v>572.87300000000005</v>
          </cell>
          <cell r="CM125">
            <v>74.989999999999995</v>
          </cell>
          <cell r="CN125">
            <v>3.262</v>
          </cell>
          <cell r="CO125">
            <v>3.15</v>
          </cell>
          <cell r="CP125">
            <v>2.5659999999999998</v>
          </cell>
          <cell r="CQ125">
            <v>4.59</v>
          </cell>
          <cell r="CR125">
            <v>2.91</v>
          </cell>
          <cell r="CS125">
            <v>3.73</v>
          </cell>
          <cell r="CT125">
            <v>3.484</v>
          </cell>
          <cell r="CU125">
            <v>1.1879999999999999</v>
          </cell>
        </row>
        <row r="126">
          <cell r="B126">
            <v>650.4</v>
          </cell>
          <cell r="C126">
            <v>2179</v>
          </cell>
          <cell r="D126">
            <v>298.3</v>
          </cell>
          <cell r="E126">
            <v>342</v>
          </cell>
          <cell r="F126">
            <v>1721</v>
          </cell>
          <cell r="G126">
            <v>1205</v>
          </cell>
          <cell r="H126">
            <v>3079</v>
          </cell>
          <cell r="I126">
            <v>145.33000000000001</v>
          </cell>
          <cell r="J126">
            <v>1107</v>
          </cell>
          <cell r="K126">
            <v>115.8</v>
          </cell>
          <cell r="L126">
            <v>1924</v>
          </cell>
          <cell r="M126">
            <v>3331.5</v>
          </cell>
          <cell r="N126">
            <v>55.45</v>
          </cell>
          <cell r="O126">
            <v>3186.33</v>
          </cell>
          <cell r="P126">
            <v>560</v>
          </cell>
          <cell r="Q126">
            <v>1427</v>
          </cell>
          <cell r="R126">
            <v>283.41000000000003</v>
          </cell>
          <cell r="S126">
            <v>442.2</v>
          </cell>
          <cell r="T126">
            <v>508.31</v>
          </cell>
          <cell r="U126">
            <v>139.80000000000001</v>
          </cell>
          <cell r="V126">
            <v>1788.81</v>
          </cell>
          <cell r="W126">
            <v>1927</v>
          </cell>
          <cell r="X126">
            <v>569.72</v>
          </cell>
          <cell r="Y126">
            <v>1536.38</v>
          </cell>
          <cell r="Z126">
            <v>1014</v>
          </cell>
          <cell r="AA126">
            <v>2682</v>
          </cell>
          <cell r="AB126">
            <v>1605.2</v>
          </cell>
          <cell r="AC126">
            <v>325.10000000000002</v>
          </cell>
          <cell r="AD126">
            <v>394.5</v>
          </cell>
          <cell r="AE126">
            <v>341.4</v>
          </cell>
          <cell r="AF126">
            <v>501.5</v>
          </cell>
          <cell r="AG126">
            <v>703.5</v>
          </cell>
          <cell r="AH126">
            <v>515.66</v>
          </cell>
          <cell r="AI126">
            <v>700</v>
          </cell>
          <cell r="AJ126">
            <v>627.5</v>
          </cell>
          <cell r="AK126">
            <v>83.3</v>
          </cell>
          <cell r="AL126">
            <v>588.61</v>
          </cell>
          <cell r="AM126">
            <v>654</v>
          </cell>
          <cell r="AN126">
            <v>2669</v>
          </cell>
          <cell r="AO126">
            <v>1133</v>
          </cell>
          <cell r="AP126">
            <v>191.47</v>
          </cell>
          <cell r="AQ126">
            <v>521.53</v>
          </cell>
          <cell r="AR126">
            <v>1606.86</v>
          </cell>
          <cell r="AS126">
            <v>301.10000000000002</v>
          </cell>
          <cell r="AT126">
            <v>876</v>
          </cell>
          <cell r="AU126">
            <v>800.5</v>
          </cell>
          <cell r="AV126">
            <v>551.51</v>
          </cell>
          <cell r="AW126">
            <v>114.7</v>
          </cell>
          <cell r="AX126">
            <v>742</v>
          </cell>
          <cell r="AY126">
            <v>1070</v>
          </cell>
          <cell r="AZ126">
            <v>1449</v>
          </cell>
          <cell r="BA126">
            <v>343.5</v>
          </cell>
          <cell r="BB126">
            <v>409.8</v>
          </cell>
          <cell r="BC126">
            <v>113.39</v>
          </cell>
          <cell r="BD126">
            <v>1242.42</v>
          </cell>
          <cell r="BE126">
            <v>58.7</v>
          </cell>
          <cell r="BF126">
            <v>630.41</v>
          </cell>
          <cell r="BG126">
            <v>244.85</v>
          </cell>
          <cell r="BH126">
            <v>324.39999999999998</v>
          </cell>
          <cell r="BI126">
            <v>1365</v>
          </cell>
          <cell r="BJ126">
            <v>465.3</v>
          </cell>
          <cell r="BK126">
            <v>129.5</v>
          </cell>
          <cell r="BL126">
            <v>346.6</v>
          </cell>
          <cell r="BM126">
            <v>231.5</v>
          </cell>
          <cell r="BN126">
            <v>2152</v>
          </cell>
          <cell r="BO126">
            <v>943</v>
          </cell>
          <cell r="BP126">
            <v>308.38</v>
          </cell>
          <cell r="BQ126">
            <v>6115</v>
          </cell>
          <cell r="BR126">
            <v>1124</v>
          </cell>
          <cell r="BS126">
            <v>238.5</v>
          </cell>
          <cell r="BT126">
            <v>103.6</v>
          </cell>
          <cell r="BU126">
            <v>761</v>
          </cell>
          <cell r="BV126">
            <v>1600.22</v>
          </cell>
          <cell r="BW126">
            <v>372.04</v>
          </cell>
          <cell r="BX126">
            <v>1539.28</v>
          </cell>
          <cell r="BY126">
            <v>265.68</v>
          </cell>
          <cell r="BZ126">
            <v>29.64</v>
          </cell>
          <cell r="CA126">
            <v>559.5</v>
          </cell>
          <cell r="CB126">
            <v>1487</v>
          </cell>
          <cell r="CC126">
            <v>1063.6600000000001</v>
          </cell>
          <cell r="CD126">
            <v>433.7</v>
          </cell>
          <cell r="CE126">
            <v>545.04999999999995</v>
          </cell>
          <cell r="CF126">
            <v>1303</v>
          </cell>
          <cell r="CG126">
            <v>1395</v>
          </cell>
          <cell r="CH126">
            <v>280.7</v>
          </cell>
          <cell r="CI126">
            <v>366.9</v>
          </cell>
          <cell r="CJ126">
            <v>2137.0349999999999</v>
          </cell>
          <cell r="CK126">
            <v>1798</v>
          </cell>
          <cell r="CL126">
            <v>581.59500000000003</v>
          </cell>
          <cell r="CM126">
            <v>76.84</v>
          </cell>
          <cell r="CN126">
            <v>3.3079999999999998</v>
          </cell>
          <cell r="CO126">
            <v>3.15</v>
          </cell>
          <cell r="CP126">
            <v>2.617</v>
          </cell>
          <cell r="CQ126">
            <v>4.7169999999999996</v>
          </cell>
          <cell r="CR126">
            <v>2.95</v>
          </cell>
          <cell r="CS126">
            <v>3.73</v>
          </cell>
          <cell r="CT126">
            <v>3.492</v>
          </cell>
          <cell r="CU126">
            <v>1.1859999999999999</v>
          </cell>
        </row>
        <row r="127">
          <cell r="B127">
            <v>648.5</v>
          </cell>
          <cell r="C127">
            <v>2196.5</v>
          </cell>
          <cell r="D127">
            <v>296.2</v>
          </cell>
          <cell r="E127">
            <v>337</v>
          </cell>
          <cell r="F127">
            <v>1757.5</v>
          </cell>
          <cell r="G127">
            <v>1224</v>
          </cell>
          <cell r="H127">
            <v>3083</v>
          </cell>
          <cell r="I127">
            <v>144.05000000000001</v>
          </cell>
          <cell r="J127">
            <v>1117</v>
          </cell>
          <cell r="K127">
            <v>117</v>
          </cell>
          <cell r="L127">
            <v>1914</v>
          </cell>
          <cell r="M127">
            <v>3339</v>
          </cell>
          <cell r="N127">
            <v>55.63</v>
          </cell>
          <cell r="O127">
            <v>3204.9</v>
          </cell>
          <cell r="P127">
            <v>570</v>
          </cell>
          <cell r="Q127">
            <v>1462</v>
          </cell>
          <cell r="R127">
            <v>281.60000000000002</v>
          </cell>
          <cell r="S127">
            <v>451.7</v>
          </cell>
          <cell r="T127">
            <v>513.33000000000004</v>
          </cell>
          <cell r="U127">
            <v>140.6</v>
          </cell>
          <cell r="V127">
            <v>1799.07</v>
          </cell>
          <cell r="W127">
            <v>1949</v>
          </cell>
          <cell r="X127">
            <v>571.73</v>
          </cell>
          <cell r="Y127">
            <v>1563.89</v>
          </cell>
          <cell r="Z127">
            <v>1014</v>
          </cell>
          <cell r="AA127">
            <v>2679</v>
          </cell>
          <cell r="AB127">
            <v>1609.56</v>
          </cell>
          <cell r="AC127">
            <v>325.7</v>
          </cell>
          <cell r="AD127">
            <v>396</v>
          </cell>
          <cell r="AE127">
            <v>345.3</v>
          </cell>
          <cell r="AF127">
            <v>499</v>
          </cell>
          <cell r="AG127">
            <v>700.5</v>
          </cell>
          <cell r="AH127">
            <v>513.95000000000005</v>
          </cell>
          <cell r="AI127">
            <v>701</v>
          </cell>
          <cell r="AJ127">
            <v>639</v>
          </cell>
          <cell r="AK127">
            <v>83.65</v>
          </cell>
          <cell r="AL127">
            <v>589.07000000000005</v>
          </cell>
          <cell r="AM127">
            <v>667</v>
          </cell>
          <cell r="AN127">
            <v>2669</v>
          </cell>
          <cell r="AO127">
            <v>1147</v>
          </cell>
          <cell r="AP127">
            <v>192.7</v>
          </cell>
          <cell r="AQ127">
            <v>511.83</v>
          </cell>
          <cell r="AR127">
            <v>1559.86</v>
          </cell>
          <cell r="AS127">
            <v>304</v>
          </cell>
          <cell r="AT127">
            <v>877</v>
          </cell>
          <cell r="AU127">
            <v>796.5</v>
          </cell>
          <cell r="AV127">
            <v>558.23</v>
          </cell>
          <cell r="AW127">
            <v>113.7</v>
          </cell>
          <cell r="AX127">
            <v>745</v>
          </cell>
          <cell r="AY127">
            <v>1055</v>
          </cell>
          <cell r="AZ127">
            <v>1450</v>
          </cell>
          <cell r="BA127">
            <v>341.7</v>
          </cell>
          <cell r="BB127">
            <v>409.8</v>
          </cell>
          <cell r="BC127">
            <v>115.8</v>
          </cell>
          <cell r="BD127">
            <v>1234.3</v>
          </cell>
          <cell r="BE127">
            <v>57</v>
          </cell>
          <cell r="BF127">
            <v>628.91</v>
          </cell>
          <cell r="BG127">
            <v>245.05</v>
          </cell>
          <cell r="BH127">
            <v>327.2</v>
          </cell>
          <cell r="BI127">
            <v>1320</v>
          </cell>
          <cell r="BJ127">
            <v>462</v>
          </cell>
          <cell r="BK127">
            <v>127.6</v>
          </cell>
          <cell r="BL127">
            <v>347.2</v>
          </cell>
          <cell r="BM127">
            <v>225.2</v>
          </cell>
          <cell r="BN127">
            <v>2130</v>
          </cell>
          <cell r="BO127">
            <v>952</v>
          </cell>
          <cell r="BP127">
            <v>305.02999999999997</v>
          </cell>
          <cell r="BQ127">
            <v>6175</v>
          </cell>
          <cell r="BR127">
            <v>1130</v>
          </cell>
          <cell r="BS127">
            <v>239.3</v>
          </cell>
          <cell r="BT127">
            <v>101.9</v>
          </cell>
          <cell r="BU127">
            <v>767.5</v>
          </cell>
          <cell r="BV127">
            <v>1593.79</v>
          </cell>
          <cell r="BW127">
            <v>369.18</v>
          </cell>
          <cell r="BX127">
            <v>1565.17</v>
          </cell>
          <cell r="BY127">
            <v>265.49</v>
          </cell>
          <cell r="BZ127">
            <v>29.3</v>
          </cell>
          <cell r="CA127">
            <v>538.5</v>
          </cell>
          <cell r="CB127">
            <v>1486</v>
          </cell>
          <cell r="CC127">
            <v>1065.74</v>
          </cell>
          <cell r="CD127">
            <v>439.23</v>
          </cell>
          <cell r="CE127">
            <v>552.15</v>
          </cell>
          <cell r="CF127">
            <v>1249</v>
          </cell>
          <cell r="CG127">
            <v>1415</v>
          </cell>
          <cell r="CH127">
            <v>282.2</v>
          </cell>
          <cell r="CI127">
            <v>367.3</v>
          </cell>
          <cell r="CJ127">
            <v>2135.107</v>
          </cell>
          <cell r="CK127">
            <v>1829</v>
          </cell>
          <cell r="CL127">
            <v>584.39</v>
          </cell>
          <cell r="CM127">
            <v>77.67</v>
          </cell>
          <cell r="CN127">
            <v>3.2639999999999998</v>
          </cell>
          <cell r="CO127">
            <v>3.15</v>
          </cell>
          <cell r="CP127">
            <v>2.61</v>
          </cell>
          <cell r="CQ127">
            <v>4.8209999999999997</v>
          </cell>
          <cell r="CR127">
            <v>2.93</v>
          </cell>
          <cell r="CS127">
            <v>3.75</v>
          </cell>
          <cell r="CT127">
            <v>3.48</v>
          </cell>
          <cell r="CU127">
            <v>1.196</v>
          </cell>
        </row>
        <row r="128">
          <cell r="B128">
            <v>648.9</v>
          </cell>
          <cell r="C128">
            <v>2198</v>
          </cell>
          <cell r="D128">
            <v>296.89999999999998</v>
          </cell>
          <cell r="E128">
            <v>359.7</v>
          </cell>
          <cell r="F128">
            <v>1758</v>
          </cell>
          <cell r="G128">
            <v>1215</v>
          </cell>
          <cell r="H128">
            <v>3082</v>
          </cell>
          <cell r="I128">
            <v>144.77000000000001</v>
          </cell>
          <cell r="J128">
            <v>1115</v>
          </cell>
          <cell r="K128">
            <v>116.8</v>
          </cell>
          <cell r="L128">
            <v>1908</v>
          </cell>
          <cell r="M128">
            <v>3320</v>
          </cell>
          <cell r="N128">
            <v>57.19</v>
          </cell>
          <cell r="O128">
            <v>3248.88</v>
          </cell>
          <cell r="P128">
            <v>565</v>
          </cell>
          <cell r="Q128">
            <v>1452</v>
          </cell>
          <cell r="R128">
            <v>288.81</v>
          </cell>
          <cell r="S128">
            <v>467</v>
          </cell>
          <cell r="T128">
            <v>515.84</v>
          </cell>
          <cell r="U128">
            <v>139.6</v>
          </cell>
          <cell r="V128">
            <v>1790.21</v>
          </cell>
          <cell r="W128">
            <v>1954</v>
          </cell>
          <cell r="X128">
            <v>569.21</v>
          </cell>
          <cell r="Y128">
            <v>1595.07</v>
          </cell>
          <cell r="Z128">
            <v>1010</v>
          </cell>
          <cell r="AA128">
            <v>2672.5</v>
          </cell>
          <cell r="AB128">
            <v>1624.11</v>
          </cell>
          <cell r="AC128">
            <v>324.7</v>
          </cell>
          <cell r="AD128">
            <v>397.4</v>
          </cell>
          <cell r="AE128">
            <v>348.2</v>
          </cell>
          <cell r="AF128">
            <v>498.9</v>
          </cell>
          <cell r="AG128">
            <v>697.5</v>
          </cell>
          <cell r="AH128">
            <v>513.09</v>
          </cell>
          <cell r="AI128">
            <v>699</v>
          </cell>
          <cell r="AJ128">
            <v>641</v>
          </cell>
          <cell r="AK128">
            <v>83.65</v>
          </cell>
          <cell r="AL128">
            <v>589.07000000000005</v>
          </cell>
          <cell r="AM128">
            <v>667.5</v>
          </cell>
          <cell r="AN128">
            <v>2593</v>
          </cell>
          <cell r="AO128">
            <v>1132</v>
          </cell>
          <cell r="AP128">
            <v>191.77</v>
          </cell>
          <cell r="AQ128">
            <v>507.86</v>
          </cell>
          <cell r="AR128">
            <v>1573.86</v>
          </cell>
          <cell r="AS128">
            <v>298.8</v>
          </cell>
          <cell r="AT128">
            <v>868</v>
          </cell>
          <cell r="AU128">
            <v>792</v>
          </cell>
          <cell r="AV128">
            <v>556.67999999999995</v>
          </cell>
          <cell r="AW128">
            <v>110.2</v>
          </cell>
          <cell r="AX128">
            <v>740.5</v>
          </cell>
          <cell r="AY128">
            <v>1025</v>
          </cell>
          <cell r="AZ128">
            <v>1444</v>
          </cell>
          <cell r="BA128">
            <v>345</v>
          </cell>
          <cell r="BB128">
            <v>417</v>
          </cell>
          <cell r="BC128">
            <v>114.5</v>
          </cell>
          <cell r="BD128">
            <v>1224.1500000000001</v>
          </cell>
          <cell r="BE128">
            <v>58.2</v>
          </cell>
          <cell r="BF128">
            <v>615.4</v>
          </cell>
          <cell r="BG128">
            <v>247.95</v>
          </cell>
          <cell r="BH128">
            <v>326.39999999999998</v>
          </cell>
          <cell r="BI128">
            <v>1313</v>
          </cell>
          <cell r="BJ128">
            <v>452.3</v>
          </cell>
          <cell r="BK128">
            <v>129.30000000000001</v>
          </cell>
          <cell r="BL128">
            <v>342</v>
          </cell>
          <cell r="BM128">
            <v>223.8</v>
          </cell>
          <cell r="BN128">
            <v>2130</v>
          </cell>
          <cell r="BO128">
            <v>956.5</v>
          </cell>
          <cell r="BP128">
            <v>305.77999999999997</v>
          </cell>
          <cell r="BQ128">
            <v>6250</v>
          </cell>
          <cell r="BR128">
            <v>1132</v>
          </cell>
          <cell r="BS128">
            <v>234.8</v>
          </cell>
          <cell r="BT128">
            <v>102.4</v>
          </cell>
          <cell r="BU128">
            <v>775</v>
          </cell>
          <cell r="BV128">
            <v>1609.08</v>
          </cell>
          <cell r="BW128">
            <v>365.78</v>
          </cell>
          <cell r="BX128">
            <v>1603</v>
          </cell>
          <cell r="BY128">
            <v>260.70999999999998</v>
          </cell>
          <cell r="BZ128">
            <v>29.85</v>
          </cell>
          <cell r="CA128">
            <v>535.5</v>
          </cell>
          <cell r="CB128">
            <v>1479</v>
          </cell>
          <cell r="CC128">
            <v>1064.7</v>
          </cell>
          <cell r="CD128">
            <v>435.21</v>
          </cell>
          <cell r="CE128">
            <v>550.82000000000005</v>
          </cell>
          <cell r="CF128">
            <v>1237</v>
          </cell>
          <cell r="CG128">
            <v>1400</v>
          </cell>
          <cell r="CH128">
            <v>282.8</v>
          </cell>
          <cell r="CI128">
            <v>359.6</v>
          </cell>
          <cell r="CJ128">
            <v>2133.8330000000001</v>
          </cell>
          <cell r="CK128">
            <v>1836.5</v>
          </cell>
          <cell r="CL128">
            <v>599.01800000000003</v>
          </cell>
          <cell r="CM128">
            <v>76.819999999999993</v>
          </cell>
          <cell r="CN128">
            <v>3.1920000000000002</v>
          </cell>
          <cell r="CO128">
            <v>3.15</v>
          </cell>
          <cell r="CP128">
            <v>2.6030000000000002</v>
          </cell>
          <cell r="CQ128">
            <v>4.84</v>
          </cell>
          <cell r="CR128">
            <v>2.92</v>
          </cell>
          <cell r="CS128">
            <v>3.75</v>
          </cell>
          <cell r="CT128">
            <v>3.431</v>
          </cell>
          <cell r="CU128">
            <v>1.1819999999999999</v>
          </cell>
        </row>
        <row r="129">
          <cell r="B129">
            <v>648.6</v>
          </cell>
          <cell r="C129">
            <v>2177</v>
          </cell>
          <cell r="D129">
            <v>299</v>
          </cell>
          <cell r="E129">
            <v>357.45</v>
          </cell>
          <cell r="F129">
            <v>1751</v>
          </cell>
          <cell r="G129">
            <v>1196</v>
          </cell>
          <cell r="H129">
            <v>3068</v>
          </cell>
          <cell r="I129">
            <v>146.56</v>
          </cell>
          <cell r="J129">
            <v>1112</v>
          </cell>
          <cell r="K129">
            <v>118.4</v>
          </cell>
          <cell r="L129">
            <v>1898</v>
          </cell>
          <cell r="M129">
            <v>3325</v>
          </cell>
          <cell r="N129">
            <v>56.32</v>
          </cell>
          <cell r="O129">
            <v>3224.45</v>
          </cell>
          <cell r="P129">
            <v>566</v>
          </cell>
          <cell r="Q129">
            <v>1445</v>
          </cell>
          <cell r="R129">
            <v>288.52999999999997</v>
          </cell>
          <cell r="S129">
            <v>470</v>
          </cell>
          <cell r="T129">
            <v>518.35</v>
          </cell>
          <cell r="U129">
            <v>136.80000000000001</v>
          </cell>
          <cell r="V129">
            <v>1808.39</v>
          </cell>
          <cell r="W129">
            <v>1928</v>
          </cell>
          <cell r="X129">
            <v>571.73</v>
          </cell>
          <cell r="Y129">
            <v>1617.08</v>
          </cell>
          <cell r="Z129">
            <v>999</v>
          </cell>
          <cell r="AA129">
            <v>2645</v>
          </cell>
          <cell r="AB129">
            <v>1620.59</v>
          </cell>
          <cell r="AC129">
            <v>326.3</v>
          </cell>
          <cell r="AD129">
            <v>390.75</v>
          </cell>
          <cell r="AE129">
            <v>353.4</v>
          </cell>
          <cell r="AF129">
            <v>501</v>
          </cell>
          <cell r="AG129">
            <v>702</v>
          </cell>
          <cell r="AH129">
            <v>512.66</v>
          </cell>
          <cell r="AI129">
            <v>698</v>
          </cell>
          <cell r="AJ129">
            <v>635.5</v>
          </cell>
          <cell r="AK129">
            <v>84.45</v>
          </cell>
          <cell r="AL129">
            <v>584.92999999999995</v>
          </cell>
          <cell r="AM129">
            <v>664.5</v>
          </cell>
          <cell r="AN129">
            <v>2580</v>
          </cell>
          <cell r="AO129">
            <v>1128</v>
          </cell>
          <cell r="AP129">
            <v>193.52</v>
          </cell>
          <cell r="AQ129">
            <v>499.04</v>
          </cell>
          <cell r="AR129">
            <v>1574.86</v>
          </cell>
          <cell r="AS129">
            <v>301.89999999999998</v>
          </cell>
          <cell r="AT129">
            <v>877.5</v>
          </cell>
          <cell r="AU129">
            <v>797</v>
          </cell>
          <cell r="AV129">
            <v>552.02</v>
          </cell>
          <cell r="AW129">
            <v>110</v>
          </cell>
          <cell r="AX129">
            <v>745</v>
          </cell>
          <cell r="AY129">
            <v>1060</v>
          </cell>
          <cell r="AZ129">
            <v>1447</v>
          </cell>
          <cell r="BA129">
            <v>351.6</v>
          </cell>
          <cell r="BB129">
            <v>419.7</v>
          </cell>
          <cell r="BC129">
            <v>114.19</v>
          </cell>
          <cell r="BD129">
            <v>1233.28</v>
          </cell>
          <cell r="BE129">
            <v>58.05</v>
          </cell>
          <cell r="BF129">
            <v>609.39</v>
          </cell>
          <cell r="BG129">
            <v>246.05</v>
          </cell>
          <cell r="BH129">
            <v>331.7</v>
          </cell>
          <cell r="BI129">
            <v>1302</v>
          </cell>
          <cell r="BJ129">
            <v>457.1</v>
          </cell>
          <cell r="BK129">
            <v>129.19999999999999</v>
          </cell>
          <cell r="BL129">
            <v>350</v>
          </cell>
          <cell r="BM129">
            <v>229.8</v>
          </cell>
          <cell r="BN129">
            <v>2150</v>
          </cell>
          <cell r="BO129">
            <v>959</v>
          </cell>
          <cell r="BP129">
            <v>314.66000000000003</v>
          </cell>
          <cell r="BQ129">
            <v>6430</v>
          </cell>
          <cell r="BR129">
            <v>1140</v>
          </cell>
          <cell r="BS129">
            <v>227.7</v>
          </cell>
          <cell r="BT129">
            <v>107.1</v>
          </cell>
          <cell r="BU129">
            <v>782.5</v>
          </cell>
          <cell r="BV129">
            <v>1658.24</v>
          </cell>
          <cell r="BW129">
            <v>364.86</v>
          </cell>
          <cell r="BX129">
            <v>1620.92</v>
          </cell>
          <cell r="BY129">
            <v>260.04000000000002</v>
          </cell>
          <cell r="BZ129">
            <v>30.97</v>
          </cell>
          <cell r="CA129">
            <v>539</v>
          </cell>
          <cell r="CB129">
            <v>1477</v>
          </cell>
          <cell r="CC129">
            <v>1063.6600000000001</v>
          </cell>
          <cell r="CD129">
            <v>429.08</v>
          </cell>
          <cell r="CE129">
            <v>547.71</v>
          </cell>
          <cell r="CF129">
            <v>1242</v>
          </cell>
          <cell r="CG129">
            <v>1418</v>
          </cell>
          <cell r="CH129">
            <v>280.60000000000002</v>
          </cell>
          <cell r="CI129">
            <v>360</v>
          </cell>
          <cell r="CJ129">
            <v>2161.9899999999998</v>
          </cell>
          <cell r="CK129">
            <v>1834</v>
          </cell>
          <cell r="CL129">
            <v>629.16099999999994</v>
          </cell>
          <cell r="CM129">
            <v>77.180000000000007</v>
          </cell>
          <cell r="CN129">
            <v>3.2250000000000001</v>
          </cell>
          <cell r="CO129">
            <v>3.15</v>
          </cell>
          <cell r="CP129">
            <v>2.661</v>
          </cell>
          <cell r="CQ129">
            <v>4.6840000000000002</v>
          </cell>
          <cell r="CR129">
            <v>2.95</v>
          </cell>
          <cell r="CS129">
            <v>3.75</v>
          </cell>
          <cell r="CT129">
            <v>3.4809999999999999</v>
          </cell>
          <cell r="CU129">
            <v>1.1819999999999999</v>
          </cell>
        </row>
        <row r="130">
          <cell r="B130">
            <v>659.3</v>
          </cell>
          <cell r="C130">
            <v>2170</v>
          </cell>
          <cell r="D130">
            <v>301</v>
          </cell>
          <cell r="E130">
            <v>349.5</v>
          </cell>
          <cell r="F130">
            <v>1784</v>
          </cell>
          <cell r="G130">
            <v>1192.5</v>
          </cell>
          <cell r="H130">
            <v>3044</v>
          </cell>
          <cell r="I130">
            <v>148.19999999999999</v>
          </cell>
          <cell r="J130">
            <v>1111</v>
          </cell>
          <cell r="K130">
            <v>118.9</v>
          </cell>
          <cell r="L130">
            <v>1910</v>
          </cell>
          <cell r="M130">
            <v>3490</v>
          </cell>
          <cell r="N130">
            <v>56.66</v>
          </cell>
          <cell r="O130">
            <v>3190.24</v>
          </cell>
          <cell r="P130">
            <v>579</v>
          </cell>
          <cell r="Q130">
            <v>1446</v>
          </cell>
          <cell r="R130">
            <v>292.92</v>
          </cell>
          <cell r="S130">
            <v>467.7</v>
          </cell>
          <cell r="T130">
            <v>511.82</v>
          </cell>
          <cell r="U130">
            <v>136.30000000000001</v>
          </cell>
          <cell r="V130">
            <v>1893.68</v>
          </cell>
          <cell r="W130">
            <v>1920</v>
          </cell>
          <cell r="X130">
            <v>561.15</v>
          </cell>
          <cell r="Y130">
            <v>1643.67</v>
          </cell>
          <cell r="Z130">
            <v>1007</v>
          </cell>
          <cell r="AA130">
            <v>2736.5</v>
          </cell>
          <cell r="AB130">
            <v>1635.81</v>
          </cell>
          <cell r="AC130">
            <v>323.8</v>
          </cell>
          <cell r="AD130">
            <v>388.05</v>
          </cell>
          <cell r="AE130">
            <v>354.4</v>
          </cell>
          <cell r="AF130">
            <v>503.5</v>
          </cell>
          <cell r="AG130">
            <v>706</v>
          </cell>
          <cell r="AH130">
            <v>517.37</v>
          </cell>
          <cell r="AI130">
            <v>705</v>
          </cell>
          <cell r="AJ130">
            <v>636.5</v>
          </cell>
          <cell r="AK130">
            <v>85.85</v>
          </cell>
          <cell r="AL130">
            <v>595.98</v>
          </cell>
          <cell r="AM130">
            <v>663</v>
          </cell>
          <cell r="AN130">
            <v>2552</v>
          </cell>
          <cell r="AO130">
            <v>1133</v>
          </cell>
          <cell r="AP130">
            <v>194.55</v>
          </cell>
          <cell r="AQ130">
            <v>495.08</v>
          </cell>
          <cell r="AR130">
            <v>1595.86</v>
          </cell>
          <cell r="AS130">
            <v>302.60000000000002</v>
          </cell>
          <cell r="AT130">
            <v>921</v>
          </cell>
          <cell r="AU130">
            <v>813</v>
          </cell>
          <cell r="AV130">
            <v>558.23</v>
          </cell>
          <cell r="AW130">
            <v>110</v>
          </cell>
          <cell r="AX130">
            <v>746.5</v>
          </cell>
          <cell r="AY130">
            <v>1086</v>
          </cell>
          <cell r="AZ130">
            <v>1463</v>
          </cell>
          <cell r="BA130">
            <v>342.7</v>
          </cell>
          <cell r="BB130">
            <v>433</v>
          </cell>
          <cell r="BC130">
            <v>116</v>
          </cell>
          <cell r="BD130">
            <v>1226.18</v>
          </cell>
          <cell r="BE130">
            <v>57.2</v>
          </cell>
          <cell r="BF130">
            <v>610.39</v>
          </cell>
          <cell r="BG130">
            <v>245.85</v>
          </cell>
          <cell r="BH130">
            <v>329.3</v>
          </cell>
          <cell r="BI130">
            <v>1321</v>
          </cell>
          <cell r="BJ130">
            <v>457.5</v>
          </cell>
          <cell r="BK130">
            <v>135.19999999999999</v>
          </cell>
          <cell r="BL130">
            <v>349.9</v>
          </cell>
          <cell r="BM130">
            <v>228</v>
          </cell>
          <cell r="BN130">
            <v>2143</v>
          </cell>
          <cell r="BO130">
            <v>965.5</v>
          </cell>
          <cell r="BP130">
            <v>311.06</v>
          </cell>
          <cell r="BQ130">
            <v>6505</v>
          </cell>
          <cell r="BR130">
            <v>1151</v>
          </cell>
          <cell r="BS130">
            <v>230.1</v>
          </cell>
          <cell r="BT130">
            <v>103.8</v>
          </cell>
          <cell r="BU130">
            <v>789.5</v>
          </cell>
          <cell r="BV130">
            <v>1651.68</v>
          </cell>
          <cell r="BW130">
            <v>368.17</v>
          </cell>
          <cell r="BX130">
            <v>1649.8</v>
          </cell>
          <cell r="BY130">
            <v>258.8</v>
          </cell>
          <cell r="BZ130">
            <v>31.5</v>
          </cell>
          <cell r="CA130">
            <v>529.5</v>
          </cell>
          <cell r="CB130">
            <v>1478</v>
          </cell>
          <cell r="CC130">
            <v>1072.99</v>
          </cell>
          <cell r="CD130">
            <v>428.68</v>
          </cell>
          <cell r="CE130">
            <v>553.91999999999996</v>
          </cell>
          <cell r="CF130">
            <v>1228</v>
          </cell>
          <cell r="CG130">
            <v>1422</v>
          </cell>
          <cell r="CH130">
            <v>282</v>
          </cell>
          <cell r="CI130">
            <v>364</v>
          </cell>
          <cell r="CJ130">
            <v>2146.3620000000001</v>
          </cell>
          <cell r="CK130">
            <v>1859.5</v>
          </cell>
          <cell r="CL130">
            <v>654.15700000000004</v>
          </cell>
          <cell r="CM130">
            <v>77.84</v>
          </cell>
          <cell r="CN130">
            <v>3.2469999999999999</v>
          </cell>
          <cell r="CO130">
            <v>3.15</v>
          </cell>
          <cell r="CP130">
            <v>2.6960000000000002</v>
          </cell>
          <cell r="CQ130">
            <v>4.4400000000000004</v>
          </cell>
          <cell r="CR130">
            <v>2.97</v>
          </cell>
          <cell r="CS130">
            <v>3.75</v>
          </cell>
          <cell r="CT130">
            <v>3.452</v>
          </cell>
          <cell r="CU130">
            <v>1.177</v>
          </cell>
        </row>
        <row r="131">
          <cell r="B131">
            <v>659.2</v>
          </cell>
          <cell r="C131">
            <v>2174</v>
          </cell>
          <cell r="D131">
            <v>297.39999999999998</v>
          </cell>
          <cell r="E131">
            <v>334.2</v>
          </cell>
          <cell r="F131">
            <v>1761.5</v>
          </cell>
          <cell r="G131">
            <v>1188.5</v>
          </cell>
          <cell r="H131">
            <v>3048</v>
          </cell>
          <cell r="I131">
            <v>145.63999999999999</v>
          </cell>
          <cell r="J131">
            <v>1109</v>
          </cell>
          <cell r="K131">
            <v>118.3</v>
          </cell>
          <cell r="L131">
            <v>1901</v>
          </cell>
          <cell r="M131">
            <v>3445</v>
          </cell>
          <cell r="N131">
            <v>59</v>
          </cell>
          <cell r="O131">
            <v>3146.25</v>
          </cell>
          <cell r="P131">
            <v>571.5</v>
          </cell>
          <cell r="Q131">
            <v>1442</v>
          </cell>
          <cell r="R131">
            <v>287.05</v>
          </cell>
          <cell r="S131">
            <v>470.8</v>
          </cell>
          <cell r="T131">
            <v>506.3</v>
          </cell>
          <cell r="U131">
            <v>135.5</v>
          </cell>
          <cell r="V131">
            <v>1853.13</v>
          </cell>
          <cell r="W131">
            <v>1913</v>
          </cell>
          <cell r="X131">
            <v>554.1</v>
          </cell>
          <cell r="Y131">
            <v>1636.33</v>
          </cell>
          <cell r="Z131">
            <v>1014</v>
          </cell>
          <cell r="AA131">
            <v>2682.5</v>
          </cell>
          <cell r="AB131">
            <v>1583.38</v>
          </cell>
          <cell r="AC131">
            <v>321.8</v>
          </cell>
          <cell r="AD131">
            <v>393</v>
          </cell>
          <cell r="AE131">
            <v>348</v>
          </cell>
          <cell r="AF131">
            <v>493.4</v>
          </cell>
          <cell r="AG131">
            <v>703.5</v>
          </cell>
          <cell r="AH131">
            <v>513.95000000000005</v>
          </cell>
          <cell r="AI131">
            <v>703</v>
          </cell>
          <cell r="AJ131">
            <v>630</v>
          </cell>
          <cell r="AK131">
            <v>84.85</v>
          </cell>
          <cell r="AL131">
            <v>589.53</v>
          </cell>
          <cell r="AM131">
            <v>663</v>
          </cell>
          <cell r="AN131">
            <v>2424</v>
          </cell>
          <cell r="AO131">
            <v>1119</v>
          </cell>
          <cell r="AP131">
            <v>193.01</v>
          </cell>
          <cell r="AQ131">
            <v>494.19</v>
          </cell>
          <cell r="AR131">
            <v>1561.86</v>
          </cell>
          <cell r="AS131">
            <v>297.89999999999998</v>
          </cell>
          <cell r="AT131">
            <v>899.5</v>
          </cell>
          <cell r="AU131">
            <v>799</v>
          </cell>
          <cell r="AV131">
            <v>559.78</v>
          </cell>
          <cell r="AW131">
            <v>107.9</v>
          </cell>
          <cell r="AX131">
            <v>729</v>
          </cell>
          <cell r="AY131">
            <v>1052</v>
          </cell>
          <cell r="AZ131">
            <v>1504</v>
          </cell>
          <cell r="BA131">
            <v>348.4</v>
          </cell>
          <cell r="BB131">
            <v>426.9</v>
          </cell>
          <cell r="BC131">
            <v>114.19</v>
          </cell>
          <cell r="BD131">
            <v>1201.82</v>
          </cell>
          <cell r="BE131">
            <v>57.15</v>
          </cell>
          <cell r="BF131">
            <v>611.9</v>
          </cell>
          <cell r="BG131">
            <v>245.55</v>
          </cell>
          <cell r="BH131">
            <v>330.7</v>
          </cell>
          <cell r="BI131">
            <v>1319</v>
          </cell>
          <cell r="BJ131">
            <v>452.8</v>
          </cell>
          <cell r="BK131">
            <v>131.4</v>
          </cell>
          <cell r="BL131">
            <v>348.9</v>
          </cell>
          <cell r="BM131">
            <v>228.4</v>
          </cell>
          <cell r="BN131">
            <v>2170</v>
          </cell>
          <cell r="BO131">
            <v>953.5</v>
          </cell>
          <cell r="BP131">
            <v>319.51</v>
          </cell>
          <cell r="BQ131">
            <v>6470</v>
          </cell>
          <cell r="BR131">
            <v>1140</v>
          </cell>
          <cell r="BS131">
            <v>225</v>
          </cell>
          <cell r="BT131">
            <v>108.4</v>
          </cell>
          <cell r="BU131">
            <v>795</v>
          </cell>
          <cell r="BV131">
            <v>1615.76</v>
          </cell>
          <cell r="BW131">
            <v>361.91</v>
          </cell>
          <cell r="BX131">
            <v>1622.91</v>
          </cell>
          <cell r="BY131">
            <v>258.61</v>
          </cell>
          <cell r="BZ131">
            <v>32.479999999999997</v>
          </cell>
          <cell r="CA131">
            <v>522</v>
          </cell>
          <cell r="CB131">
            <v>1531</v>
          </cell>
          <cell r="CC131">
            <v>1077.1300000000001</v>
          </cell>
          <cell r="CD131">
            <v>415.41</v>
          </cell>
          <cell r="CE131">
            <v>547.71</v>
          </cell>
          <cell r="CF131">
            <v>1230</v>
          </cell>
          <cell r="CG131">
            <v>1417</v>
          </cell>
          <cell r="CH131">
            <v>280.8</v>
          </cell>
          <cell r="CI131">
            <v>365</v>
          </cell>
          <cell r="CJ131">
            <v>2158.0309999999999</v>
          </cell>
          <cell r="CK131">
            <v>1843.5</v>
          </cell>
          <cell r="CL131">
            <v>657.59799999999996</v>
          </cell>
          <cell r="CM131">
            <v>77.150000000000006</v>
          </cell>
          <cell r="CN131">
            <v>3.165</v>
          </cell>
          <cell r="CO131">
            <v>3.15</v>
          </cell>
          <cell r="CP131">
            <v>2.6309999999999998</v>
          </cell>
          <cell r="CQ131">
            <v>4.53</v>
          </cell>
          <cell r="CR131">
            <v>2.93</v>
          </cell>
          <cell r="CS131">
            <v>3.75</v>
          </cell>
          <cell r="CT131">
            <v>3.403</v>
          </cell>
          <cell r="CU131">
            <v>1.1479999999999999</v>
          </cell>
        </row>
        <row r="132">
          <cell r="B132">
            <v>651.79999999999995</v>
          </cell>
          <cell r="C132">
            <v>2153</v>
          </cell>
          <cell r="D132">
            <v>289.3</v>
          </cell>
          <cell r="E132">
            <v>333.5</v>
          </cell>
          <cell r="F132">
            <v>1728.5</v>
          </cell>
          <cell r="G132">
            <v>1164</v>
          </cell>
          <cell r="H132">
            <v>2996.5</v>
          </cell>
          <cell r="I132">
            <v>144.56</v>
          </cell>
          <cell r="J132">
            <v>1088</v>
          </cell>
          <cell r="K132">
            <v>116.8</v>
          </cell>
          <cell r="L132">
            <v>1858</v>
          </cell>
          <cell r="M132">
            <v>3390</v>
          </cell>
          <cell r="N132">
            <v>58.7</v>
          </cell>
          <cell r="O132">
            <v>3064.15</v>
          </cell>
          <cell r="P132">
            <v>560</v>
          </cell>
          <cell r="Q132">
            <v>1425</v>
          </cell>
          <cell r="R132">
            <v>277.86</v>
          </cell>
          <cell r="S132">
            <v>467.2</v>
          </cell>
          <cell r="T132">
            <v>501.79</v>
          </cell>
          <cell r="U132">
            <v>135.30000000000001</v>
          </cell>
          <cell r="V132">
            <v>1818.64</v>
          </cell>
          <cell r="W132">
            <v>1914</v>
          </cell>
          <cell r="X132">
            <v>554.1</v>
          </cell>
          <cell r="Y132">
            <v>1611.57</v>
          </cell>
          <cell r="Z132">
            <v>1003</v>
          </cell>
          <cell r="AA132">
            <v>2621</v>
          </cell>
          <cell r="AB132">
            <v>1501.79</v>
          </cell>
          <cell r="AC132">
            <v>320</v>
          </cell>
          <cell r="AD132">
            <v>396.5</v>
          </cell>
          <cell r="AE132">
            <v>340</v>
          </cell>
          <cell r="AF132">
            <v>502</v>
          </cell>
          <cell r="AG132">
            <v>691.5</v>
          </cell>
          <cell r="AH132">
            <v>503.69</v>
          </cell>
          <cell r="AI132">
            <v>702</v>
          </cell>
          <cell r="AJ132">
            <v>614</v>
          </cell>
          <cell r="AK132">
            <v>82.5</v>
          </cell>
          <cell r="AL132">
            <v>562.36</v>
          </cell>
          <cell r="AM132">
            <v>646.5</v>
          </cell>
          <cell r="AN132">
            <v>2377</v>
          </cell>
          <cell r="AO132">
            <v>1108</v>
          </cell>
          <cell r="AP132">
            <v>188.28</v>
          </cell>
          <cell r="AQ132">
            <v>505.22</v>
          </cell>
          <cell r="AR132">
            <v>1480.87</v>
          </cell>
          <cell r="AS132">
            <v>299</v>
          </cell>
          <cell r="AT132">
            <v>878.5</v>
          </cell>
          <cell r="AU132">
            <v>794</v>
          </cell>
          <cell r="AV132">
            <v>545.29999999999995</v>
          </cell>
          <cell r="AW132">
            <v>106.3</v>
          </cell>
          <cell r="AX132">
            <v>715</v>
          </cell>
          <cell r="AY132">
            <v>1059</v>
          </cell>
          <cell r="AZ132">
            <v>1499</v>
          </cell>
          <cell r="BA132">
            <v>350.9</v>
          </cell>
          <cell r="BB132">
            <v>416.4</v>
          </cell>
          <cell r="BC132">
            <v>111.48</v>
          </cell>
          <cell r="BD132">
            <v>1190.6500000000001</v>
          </cell>
          <cell r="BE132">
            <v>57</v>
          </cell>
          <cell r="BF132">
            <v>597.39</v>
          </cell>
          <cell r="BG132">
            <v>244.65</v>
          </cell>
          <cell r="BH132">
            <v>330.9</v>
          </cell>
          <cell r="BI132">
            <v>1297</v>
          </cell>
          <cell r="BJ132">
            <v>446</v>
          </cell>
          <cell r="BK132">
            <v>129.69999999999999</v>
          </cell>
          <cell r="BL132">
            <v>342.9</v>
          </cell>
          <cell r="BM132">
            <v>228.4</v>
          </cell>
          <cell r="BN132">
            <v>2190</v>
          </cell>
          <cell r="BO132">
            <v>940</v>
          </cell>
          <cell r="BP132">
            <v>321.02</v>
          </cell>
          <cell r="BQ132">
            <v>6420</v>
          </cell>
          <cell r="BR132">
            <v>1126</v>
          </cell>
          <cell r="BS132">
            <v>215.6</v>
          </cell>
          <cell r="BT132">
            <v>108</v>
          </cell>
          <cell r="BU132">
            <v>796.5</v>
          </cell>
          <cell r="BV132">
            <v>1570.8</v>
          </cell>
          <cell r="BW132">
            <v>359.06</v>
          </cell>
          <cell r="BX132">
            <v>1580.1</v>
          </cell>
          <cell r="BY132">
            <v>250.77</v>
          </cell>
          <cell r="BZ132">
            <v>31.26</v>
          </cell>
          <cell r="CA132">
            <v>521.5</v>
          </cell>
          <cell r="CB132">
            <v>1521</v>
          </cell>
          <cell r="CC132">
            <v>1058.49</v>
          </cell>
          <cell r="CD132">
            <v>420.43</v>
          </cell>
          <cell r="CE132">
            <v>536.61</v>
          </cell>
          <cell r="CF132">
            <v>1230</v>
          </cell>
          <cell r="CG132">
            <v>1405</v>
          </cell>
          <cell r="CH132">
            <v>280.60000000000002</v>
          </cell>
          <cell r="CI132">
            <v>361.2</v>
          </cell>
          <cell r="CJ132">
            <v>2132.8249999999998</v>
          </cell>
          <cell r="CK132">
            <v>1806.5</v>
          </cell>
          <cell r="CL132">
            <v>630.12900000000002</v>
          </cell>
          <cell r="CM132">
            <v>75.900000000000006</v>
          </cell>
          <cell r="CN132">
            <v>3.125</v>
          </cell>
          <cell r="CO132">
            <v>3.02</v>
          </cell>
          <cell r="CP132">
            <v>2.5920000000000001</v>
          </cell>
          <cell r="CQ132">
            <v>4.5540000000000003</v>
          </cell>
          <cell r="CR132">
            <v>2.9</v>
          </cell>
          <cell r="CS132">
            <v>3.65</v>
          </cell>
          <cell r="CT132">
            <v>3.3820000000000001</v>
          </cell>
          <cell r="CU132">
            <v>1.129</v>
          </cell>
        </row>
        <row r="133">
          <cell r="B133">
            <v>637.1</v>
          </cell>
          <cell r="C133">
            <v>2118</v>
          </cell>
          <cell r="D133">
            <v>283.2</v>
          </cell>
          <cell r="E133">
            <v>325.25</v>
          </cell>
          <cell r="F133">
            <v>1694</v>
          </cell>
          <cell r="G133">
            <v>1167.5</v>
          </cell>
          <cell r="H133">
            <v>2997</v>
          </cell>
          <cell r="I133">
            <v>146.46</v>
          </cell>
          <cell r="J133">
            <v>1074</v>
          </cell>
          <cell r="K133">
            <v>114.2</v>
          </cell>
          <cell r="L133">
            <v>1829</v>
          </cell>
          <cell r="M133">
            <v>3282</v>
          </cell>
          <cell r="N133">
            <v>56.31</v>
          </cell>
          <cell r="O133">
            <v>2984.98</v>
          </cell>
          <cell r="P133">
            <v>546</v>
          </cell>
          <cell r="Q133">
            <v>1413</v>
          </cell>
          <cell r="R133">
            <v>265.11</v>
          </cell>
          <cell r="S133">
            <v>451.9</v>
          </cell>
          <cell r="T133">
            <v>503.8</v>
          </cell>
          <cell r="U133">
            <v>132</v>
          </cell>
          <cell r="V133">
            <v>1789.75</v>
          </cell>
          <cell r="W133">
            <v>1891</v>
          </cell>
          <cell r="X133">
            <v>539.49</v>
          </cell>
          <cell r="Y133">
            <v>1568.48</v>
          </cell>
          <cell r="Z133">
            <v>991</v>
          </cell>
          <cell r="AA133">
            <v>2545</v>
          </cell>
          <cell r="AB133">
            <v>1480.95</v>
          </cell>
          <cell r="AC133">
            <v>317.8</v>
          </cell>
          <cell r="AD133">
            <v>400</v>
          </cell>
          <cell r="AE133">
            <v>332.2</v>
          </cell>
          <cell r="AF133">
            <v>501</v>
          </cell>
          <cell r="AG133">
            <v>669.5</v>
          </cell>
          <cell r="AH133">
            <v>500.27</v>
          </cell>
          <cell r="AI133">
            <v>702</v>
          </cell>
          <cell r="AJ133">
            <v>614.5</v>
          </cell>
          <cell r="AK133">
            <v>81.45</v>
          </cell>
          <cell r="AL133">
            <v>552.23</v>
          </cell>
          <cell r="AM133">
            <v>647</v>
          </cell>
          <cell r="AN133">
            <v>2324</v>
          </cell>
          <cell r="AO133">
            <v>1115</v>
          </cell>
          <cell r="AP133">
            <v>186.13</v>
          </cell>
          <cell r="AQ133">
            <v>513.59</v>
          </cell>
          <cell r="AR133">
            <v>1458.87</v>
          </cell>
          <cell r="AS133">
            <v>307.3</v>
          </cell>
          <cell r="AT133">
            <v>855.5</v>
          </cell>
          <cell r="AU133">
            <v>790</v>
          </cell>
          <cell r="AV133">
            <v>475.53</v>
          </cell>
          <cell r="AW133">
            <v>102.4</v>
          </cell>
          <cell r="AX133">
            <v>701.5</v>
          </cell>
          <cell r="AY133">
            <v>1026</v>
          </cell>
          <cell r="AZ133">
            <v>1501</v>
          </cell>
          <cell r="BA133">
            <v>347</v>
          </cell>
          <cell r="BB133">
            <v>406</v>
          </cell>
          <cell r="BC133">
            <v>109.57</v>
          </cell>
          <cell r="BD133">
            <v>1155.1199999999999</v>
          </cell>
          <cell r="BE133">
            <v>55.3</v>
          </cell>
          <cell r="BF133">
            <v>585.38</v>
          </cell>
          <cell r="BG133">
            <v>239.55</v>
          </cell>
          <cell r="BH133">
            <v>331.6</v>
          </cell>
          <cell r="BI133">
            <v>1279</v>
          </cell>
          <cell r="BJ133">
            <v>437.6</v>
          </cell>
          <cell r="BK133">
            <v>123</v>
          </cell>
          <cell r="BL133">
            <v>342.3</v>
          </cell>
          <cell r="BM133">
            <v>224.9</v>
          </cell>
          <cell r="BN133">
            <v>2158</v>
          </cell>
          <cell r="BO133">
            <v>927</v>
          </cell>
          <cell r="BP133">
            <v>324.45</v>
          </cell>
          <cell r="BQ133">
            <v>6400</v>
          </cell>
          <cell r="BR133">
            <v>1102</v>
          </cell>
          <cell r="BS133">
            <v>219.9</v>
          </cell>
          <cell r="BT133">
            <v>108.2</v>
          </cell>
          <cell r="BU133">
            <v>800</v>
          </cell>
          <cell r="BV133">
            <v>1564.87</v>
          </cell>
          <cell r="BW133">
            <v>348.47</v>
          </cell>
          <cell r="BX133">
            <v>1571.14</v>
          </cell>
          <cell r="BY133">
            <v>248.76</v>
          </cell>
          <cell r="BZ133">
            <v>31.71</v>
          </cell>
          <cell r="CA133">
            <v>525</v>
          </cell>
          <cell r="CB133">
            <v>1485</v>
          </cell>
          <cell r="CC133">
            <v>1051.24</v>
          </cell>
          <cell r="CD133">
            <v>419.43</v>
          </cell>
          <cell r="CE133">
            <v>533.95000000000005</v>
          </cell>
          <cell r="CF133">
            <v>1240</v>
          </cell>
          <cell r="CG133">
            <v>1405</v>
          </cell>
          <cell r="CH133">
            <v>281.89999999999998</v>
          </cell>
          <cell r="CI133">
            <v>354.5</v>
          </cell>
          <cell r="CJ133">
            <v>2142.5189999999998</v>
          </cell>
          <cell r="CK133">
            <v>1775.5</v>
          </cell>
          <cell r="CL133">
            <v>617.06299999999999</v>
          </cell>
          <cell r="CM133">
            <v>75.959999999999994</v>
          </cell>
          <cell r="CN133">
            <v>3.1349999999999998</v>
          </cell>
          <cell r="CO133">
            <v>3.02</v>
          </cell>
          <cell r="CP133">
            <v>2.552</v>
          </cell>
          <cell r="CQ133">
            <v>4.5119999999999996</v>
          </cell>
          <cell r="CR133">
            <v>2.87</v>
          </cell>
          <cell r="CS133">
            <v>3.65</v>
          </cell>
          <cell r="CT133">
            <v>3.3420000000000001</v>
          </cell>
          <cell r="CU133">
            <v>1.105</v>
          </cell>
        </row>
        <row r="134">
          <cell r="B134">
            <v>641.79999999999995</v>
          </cell>
          <cell r="C134">
            <v>2129</v>
          </cell>
          <cell r="D134">
            <v>279.89999999999998</v>
          </cell>
          <cell r="E134">
            <v>304.60000000000002</v>
          </cell>
          <cell r="F134">
            <v>1674.5</v>
          </cell>
          <cell r="G134">
            <v>1145</v>
          </cell>
          <cell r="H134">
            <v>2966</v>
          </cell>
          <cell r="I134">
            <v>147.63999999999999</v>
          </cell>
          <cell r="J134">
            <v>1070</v>
          </cell>
          <cell r="K134">
            <v>112</v>
          </cell>
          <cell r="L134">
            <v>1812</v>
          </cell>
          <cell r="M134">
            <v>3189</v>
          </cell>
          <cell r="N134">
            <v>54.2</v>
          </cell>
          <cell r="O134">
            <v>3055.36</v>
          </cell>
          <cell r="P134">
            <v>530</v>
          </cell>
          <cell r="Q134">
            <v>1416</v>
          </cell>
          <cell r="R134">
            <v>259.76</v>
          </cell>
          <cell r="S134">
            <v>444.6</v>
          </cell>
          <cell r="T134">
            <v>500.78</v>
          </cell>
          <cell r="U134">
            <v>130.69999999999999</v>
          </cell>
          <cell r="V134">
            <v>1740.34</v>
          </cell>
          <cell r="W134">
            <v>1890</v>
          </cell>
          <cell r="X134">
            <v>540.5</v>
          </cell>
          <cell r="Y134">
            <v>1597.36</v>
          </cell>
          <cell r="Z134">
            <v>986</v>
          </cell>
          <cell r="AA134">
            <v>2475</v>
          </cell>
          <cell r="AB134">
            <v>1447.63</v>
          </cell>
          <cell r="AC134">
            <v>319</v>
          </cell>
          <cell r="AD134">
            <v>398.65</v>
          </cell>
          <cell r="AE134">
            <v>325.10000000000002</v>
          </cell>
          <cell r="AF134">
            <v>500</v>
          </cell>
          <cell r="AG134">
            <v>664.5</v>
          </cell>
          <cell r="AH134">
            <v>497.7</v>
          </cell>
          <cell r="AI134">
            <v>701</v>
          </cell>
          <cell r="AJ134">
            <v>610.5</v>
          </cell>
          <cell r="AK134">
            <v>80.8</v>
          </cell>
          <cell r="AL134">
            <v>554.53</v>
          </cell>
          <cell r="AM134">
            <v>642.5</v>
          </cell>
          <cell r="AN134">
            <v>2302</v>
          </cell>
          <cell r="AO134">
            <v>1120</v>
          </cell>
          <cell r="AP134">
            <v>183.77</v>
          </cell>
          <cell r="AQ134">
            <v>518</v>
          </cell>
          <cell r="AR134">
            <v>1433.87</v>
          </cell>
          <cell r="AS134">
            <v>305.7</v>
          </cell>
          <cell r="AT134">
            <v>827</v>
          </cell>
          <cell r="AU134">
            <v>784.5</v>
          </cell>
          <cell r="AV134">
            <v>451.03</v>
          </cell>
          <cell r="AW134">
            <v>99.5</v>
          </cell>
          <cell r="AX134">
            <v>689.5</v>
          </cell>
          <cell r="AY134">
            <v>1003</v>
          </cell>
          <cell r="AZ134">
            <v>1480</v>
          </cell>
          <cell r="BA134">
            <v>340</v>
          </cell>
          <cell r="BB134">
            <v>392.5</v>
          </cell>
          <cell r="BC134">
            <v>107.87</v>
          </cell>
          <cell r="BD134">
            <v>1155.1199999999999</v>
          </cell>
          <cell r="BE134">
            <v>53.5</v>
          </cell>
          <cell r="BF134">
            <v>581.38</v>
          </cell>
          <cell r="BG134">
            <v>237.55</v>
          </cell>
          <cell r="BH134">
            <v>328.2</v>
          </cell>
          <cell r="BI134">
            <v>1275</v>
          </cell>
          <cell r="BJ134">
            <v>440.2</v>
          </cell>
          <cell r="BK134">
            <v>121.1</v>
          </cell>
          <cell r="BL134">
            <v>338.5</v>
          </cell>
          <cell r="BM134">
            <v>220.4</v>
          </cell>
          <cell r="BN134">
            <v>2118</v>
          </cell>
          <cell r="BO134">
            <v>920.5</v>
          </cell>
          <cell r="BP134">
            <v>318.58999999999997</v>
          </cell>
          <cell r="BQ134">
            <v>6480</v>
          </cell>
          <cell r="BR134">
            <v>1100</v>
          </cell>
          <cell r="BS134">
            <v>218.6</v>
          </cell>
          <cell r="BT134">
            <v>104.5</v>
          </cell>
          <cell r="BU134">
            <v>801</v>
          </cell>
          <cell r="BV134">
            <v>1542.82</v>
          </cell>
          <cell r="BW134">
            <v>341.47</v>
          </cell>
          <cell r="BX134">
            <v>1547.24</v>
          </cell>
          <cell r="BY134">
            <v>251.63</v>
          </cell>
          <cell r="BZ134">
            <v>30.46</v>
          </cell>
          <cell r="CA134">
            <v>528</v>
          </cell>
          <cell r="CB134">
            <v>1482</v>
          </cell>
          <cell r="CC134">
            <v>1046.06</v>
          </cell>
          <cell r="CD134">
            <v>407.17</v>
          </cell>
          <cell r="CE134">
            <v>534.84</v>
          </cell>
          <cell r="CF134">
            <v>1251</v>
          </cell>
          <cell r="CG134">
            <v>1402</v>
          </cell>
          <cell r="CH134">
            <v>280.8</v>
          </cell>
          <cell r="CI134">
            <v>352.8</v>
          </cell>
          <cell r="CJ134">
            <v>2139.5120000000002</v>
          </cell>
          <cell r="CK134">
            <v>1752.5</v>
          </cell>
          <cell r="CL134">
            <v>595.79200000000003</v>
          </cell>
          <cell r="CM134">
            <v>78.45</v>
          </cell>
          <cell r="CN134">
            <v>3.11</v>
          </cell>
          <cell r="CO134">
            <v>3.02</v>
          </cell>
          <cell r="CP134">
            <v>2.5539999999999998</v>
          </cell>
          <cell r="CQ134">
            <v>4.4720000000000004</v>
          </cell>
          <cell r="CR134">
            <v>2.88</v>
          </cell>
          <cell r="CS134">
            <v>3.65</v>
          </cell>
          <cell r="CT134">
            <v>3.3319999999999999</v>
          </cell>
          <cell r="CU134">
            <v>1.109</v>
          </cell>
        </row>
        <row r="135">
          <cell r="B135">
            <v>639</v>
          </cell>
          <cell r="C135">
            <v>2146.5</v>
          </cell>
          <cell r="D135">
            <v>282.3</v>
          </cell>
          <cell r="E135">
            <v>308.25</v>
          </cell>
          <cell r="F135">
            <v>1691.5</v>
          </cell>
          <cell r="G135">
            <v>1143.5</v>
          </cell>
          <cell r="H135">
            <v>2961.5</v>
          </cell>
          <cell r="I135">
            <v>149.63999999999999</v>
          </cell>
          <cell r="J135">
            <v>1064</v>
          </cell>
          <cell r="K135">
            <v>114.3</v>
          </cell>
          <cell r="L135">
            <v>1820</v>
          </cell>
          <cell r="M135">
            <v>3256</v>
          </cell>
          <cell r="N135">
            <v>55.41</v>
          </cell>
          <cell r="O135">
            <v>3051.45</v>
          </cell>
          <cell r="P135">
            <v>537.5</v>
          </cell>
          <cell r="Q135">
            <v>1413</v>
          </cell>
          <cell r="R135">
            <v>263.58999999999997</v>
          </cell>
          <cell r="S135">
            <v>434.5</v>
          </cell>
          <cell r="T135">
            <v>503.8</v>
          </cell>
          <cell r="U135">
            <v>131.5</v>
          </cell>
          <cell r="V135">
            <v>1753.86</v>
          </cell>
          <cell r="W135">
            <v>1899</v>
          </cell>
          <cell r="X135">
            <v>540</v>
          </cell>
          <cell r="Y135">
            <v>1568.02</v>
          </cell>
          <cell r="Z135">
            <v>986.5</v>
          </cell>
          <cell r="AA135">
            <v>2530.5</v>
          </cell>
          <cell r="AB135">
            <v>1474.96</v>
          </cell>
          <cell r="AC135">
            <v>319</v>
          </cell>
          <cell r="AD135">
            <v>393.85</v>
          </cell>
          <cell r="AE135">
            <v>330.5</v>
          </cell>
          <cell r="AF135">
            <v>505.5</v>
          </cell>
          <cell r="AG135">
            <v>657.5</v>
          </cell>
          <cell r="AH135">
            <v>498.98</v>
          </cell>
          <cell r="AI135">
            <v>705</v>
          </cell>
          <cell r="AJ135">
            <v>614.5</v>
          </cell>
          <cell r="AK135">
            <v>81.05</v>
          </cell>
          <cell r="AL135">
            <v>554.53</v>
          </cell>
          <cell r="AM135">
            <v>638</v>
          </cell>
          <cell r="AN135">
            <v>2287</v>
          </cell>
          <cell r="AO135">
            <v>1135</v>
          </cell>
          <cell r="AP135">
            <v>184.9</v>
          </cell>
          <cell r="AQ135">
            <v>529.46</v>
          </cell>
          <cell r="AR135">
            <v>1441.87</v>
          </cell>
          <cell r="AS135">
            <v>306</v>
          </cell>
          <cell r="AT135">
            <v>848</v>
          </cell>
          <cell r="AU135">
            <v>795</v>
          </cell>
          <cell r="AV135">
            <v>439.34</v>
          </cell>
          <cell r="AW135">
            <v>98.5</v>
          </cell>
          <cell r="AX135">
            <v>689</v>
          </cell>
          <cell r="AY135">
            <v>1052</v>
          </cell>
          <cell r="AZ135">
            <v>1495</v>
          </cell>
          <cell r="BA135">
            <v>340.2</v>
          </cell>
          <cell r="BB135">
            <v>402</v>
          </cell>
          <cell r="BC135">
            <v>108.87</v>
          </cell>
          <cell r="BD135">
            <v>1177.46</v>
          </cell>
          <cell r="BE135">
            <v>52.9</v>
          </cell>
          <cell r="BF135">
            <v>586.38</v>
          </cell>
          <cell r="BG135">
            <v>236.25</v>
          </cell>
          <cell r="BH135">
            <v>326.60000000000002</v>
          </cell>
          <cell r="BI135">
            <v>1271</v>
          </cell>
          <cell r="BJ135">
            <v>446.2</v>
          </cell>
          <cell r="BK135">
            <v>122.6</v>
          </cell>
          <cell r="BL135">
            <v>341.5</v>
          </cell>
          <cell r="BM135">
            <v>219.8</v>
          </cell>
          <cell r="BN135">
            <v>2105</v>
          </cell>
          <cell r="BO135">
            <v>921</v>
          </cell>
          <cell r="BP135">
            <v>323.87</v>
          </cell>
          <cell r="BQ135">
            <v>6560</v>
          </cell>
          <cell r="BR135">
            <v>1111</v>
          </cell>
          <cell r="BS135">
            <v>218.2</v>
          </cell>
          <cell r="BT135">
            <v>102.9</v>
          </cell>
          <cell r="BU135">
            <v>787</v>
          </cell>
          <cell r="BV135">
            <v>1545.98</v>
          </cell>
          <cell r="BW135">
            <v>339.72</v>
          </cell>
          <cell r="BX135">
            <v>1563.17</v>
          </cell>
          <cell r="BY135">
            <v>253.06</v>
          </cell>
          <cell r="BZ135">
            <v>29.7</v>
          </cell>
          <cell r="CA135">
            <v>526.5</v>
          </cell>
          <cell r="CB135">
            <v>1496</v>
          </cell>
          <cell r="CC135">
            <v>1071.95</v>
          </cell>
          <cell r="CD135">
            <v>411.09</v>
          </cell>
          <cell r="CE135">
            <v>538.83000000000004</v>
          </cell>
          <cell r="CF135">
            <v>1240</v>
          </cell>
          <cell r="CG135">
            <v>1413</v>
          </cell>
          <cell r="CH135">
            <v>280.39999999999998</v>
          </cell>
          <cell r="CI135">
            <v>354.5</v>
          </cell>
          <cell r="CJ135">
            <v>2129.6729999999998</v>
          </cell>
          <cell r="CK135">
            <v>1769</v>
          </cell>
          <cell r="CL135">
            <v>592.59699999999998</v>
          </cell>
          <cell r="CM135">
            <v>78.260000000000005</v>
          </cell>
          <cell r="CN135">
            <v>3.0230000000000001</v>
          </cell>
          <cell r="CO135">
            <v>3.02</v>
          </cell>
          <cell r="CP135">
            <v>2.5329999999999999</v>
          </cell>
          <cell r="CQ135">
            <v>4.5519999999999996</v>
          </cell>
          <cell r="CR135">
            <v>2.88</v>
          </cell>
          <cell r="CS135">
            <v>3.65</v>
          </cell>
          <cell r="CT135">
            <v>3.3279999999999998</v>
          </cell>
          <cell r="CU135">
            <v>1.115</v>
          </cell>
        </row>
        <row r="136">
          <cell r="B136">
            <v>615.5</v>
          </cell>
          <cell r="C136">
            <v>2097.5</v>
          </cell>
          <cell r="D136">
            <v>274.2</v>
          </cell>
          <cell r="E136">
            <v>302.89999999999998</v>
          </cell>
          <cell r="F136">
            <v>1638.5</v>
          </cell>
          <cell r="G136">
            <v>1123</v>
          </cell>
          <cell r="H136">
            <v>2947</v>
          </cell>
          <cell r="I136">
            <v>145.79</v>
          </cell>
          <cell r="J136">
            <v>1058</v>
          </cell>
          <cell r="K136">
            <v>111.3</v>
          </cell>
          <cell r="L136">
            <v>1777</v>
          </cell>
          <cell r="M136">
            <v>3048</v>
          </cell>
          <cell r="N136">
            <v>53.81</v>
          </cell>
          <cell r="O136">
            <v>3010.4</v>
          </cell>
          <cell r="P136">
            <v>514.5</v>
          </cell>
          <cell r="Q136">
            <v>1375</v>
          </cell>
          <cell r="R136">
            <v>246.96</v>
          </cell>
          <cell r="S136">
            <v>417.7</v>
          </cell>
          <cell r="T136">
            <v>490.65</v>
          </cell>
          <cell r="U136">
            <v>130.5</v>
          </cell>
          <cell r="V136">
            <v>1651.78</v>
          </cell>
          <cell r="W136">
            <v>1854</v>
          </cell>
          <cell r="X136">
            <v>521.36</v>
          </cell>
          <cell r="Y136">
            <v>1521.71</v>
          </cell>
          <cell r="Z136">
            <v>973</v>
          </cell>
          <cell r="AA136">
            <v>2388</v>
          </cell>
          <cell r="AB136">
            <v>1383.05</v>
          </cell>
          <cell r="AC136">
            <v>312.8</v>
          </cell>
          <cell r="AD136">
            <v>389.85</v>
          </cell>
          <cell r="AE136">
            <v>317.8</v>
          </cell>
          <cell r="AF136">
            <v>496.9</v>
          </cell>
          <cell r="AG136">
            <v>630</v>
          </cell>
          <cell r="AH136">
            <v>486.16</v>
          </cell>
          <cell r="AI136">
            <v>701</v>
          </cell>
          <cell r="AJ136">
            <v>602</v>
          </cell>
          <cell r="AK136">
            <v>78.349999999999994</v>
          </cell>
          <cell r="AL136">
            <v>527.82000000000005</v>
          </cell>
          <cell r="AM136">
            <v>634.5</v>
          </cell>
          <cell r="AN136">
            <v>2154</v>
          </cell>
          <cell r="AO136">
            <v>1118</v>
          </cell>
          <cell r="AP136">
            <v>179.56</v>
          </cell>
          <cell r="AQ136">
            <v>519.32000000000005</v>
          </cell>
          <cell r="AR136">
            <v>1387.88</v>
          </cell>
          <cell r="AS136">
            <v>296.5</v>
          </cell>
          <cell r="AT136">
            <v>798.5</v>
          </cell>
          <cell r="AU136">
            <v>764</v>
          </cell>
          <cell r="AV136">
            <v>415.16</v>
          </cell>
          <cell r="AW136">
            <v>90.85</v>
          </cell>
          <cell r="AX136">
            <v>674</v>
          </cell>
          <cell r="AY136">
            <v>1000</v>
          </cell>
          <cell r="AZ136">
            <v>1447</v>
          </cell>
          <cell r="BA136">
            <v>330.2</v>
          </cell>
          <cell r="BB136">
            <v>379.8</v>
          </cell>
          <cell r="BC136">
            <v>105.46</v>
          </cell>
          <cell r="BD136">
            <v>1121.6300000000001</v>
          </cell>
          <cell r="BE136">
            <v>50.4</v>
          </cell>
          <cell r="BF136">
            <v>572.37</v>
          </cell>
          <cell r="BG136">
            <v>228.85</v>
          </cell>
          <cell r="BH136">
            <v>321.10000000000002</v>
          </cell>
          <cell r="BI136">
            <v>1243</v>
          </cell>
          <cell r="BJ136">
            <v>437.8</v>
          </cell>
          <cell r="BK136">
            <v>116.1</v>
          </cell>
          <cell r="BL136">
            <v>334.8</v>
          </cell>
          <cell r="BM136">
            <v>211.9</v>
          </cell>
          <cell r="BN136">
            <v>2023</v>
          </cell>
          <cell r="BO136">
            <v>890.5</v>
          </cell>
          <cell r="BP136">
            <v>302.27</v>
          </cell>
          <cell r="BQ136">
            <v>6360</v>
          </cell>
          <cell r="BR136">
            <v>1070</v>
          </cell>
          <cell r="BS136">
            <v>212</v>
          </cell>
          <cell r="BT136">
            <v>98</v>
          </cell>
          <cell r="BU136">
            <v>770</v>
          </cell>
          <cell r="BV136">
            <v>1523.78</v>
          </cell>
          <cell r="BW136">
            <v>326.64999999999998</v>
          </cell>
          <cell r="BX136">
            <v>1498.46</v>
          </cell>
          <cell r="BY136">
            <v>248.57</v>
          </cell>
          <cell r="BZ136">
            <v>28.33</v>
          </cell>
          <cell r="CA136">
            <v>520</v>
          </cell>
          <cell r="CB136">
            <v>1432</v>
          </cell>
          <cell r="CC136">
            <v>1050.2</v>
          </cell>
          <cell r="CD136">
            <v>399.43</v>
          </cell>
          <cell r="CE136">
            <v>529.07000000000005</v>
          </cell>
          <cell r="CF136">
            <v>1227</v>
          </cell>
          <cell r="CG136">
            <v>1391</v>
          </cell>
          <cell r="CH136">
            <v>272.5</v>
          </cell>
          <cell r="CI136">
            <v>349</v>
          </cell>
          <cell r="CJ136">
            <v>2077.895</v>
          </cell>
          <cell r="CK136">
            <v>1708</v>
          </cell>
          <cell r="CL136">
            <v>557.66700000000003</v>
          </cell>
          <cell r="CM136">
            <v>75.930000000000007</v>
          </cell>
          <cell r="CN136">
            <v>2.9529999999999998</v>
          </cell>
          <cell r="CO136">
            <v>3.02</v>
          </cell>
          <cell r="CP136">
            <v>2.4980000000000002</v>
          </cell>
          <cell r="CQ136">
            <v>4.5670000000000002</v>
          </cell>
          <cell r="CR136">
            <v>2.82</v>
          </cell>
          <cell r="CS136">
            <v>3.65</v>
          </cell>
          <cell r="CT136">
            <v>3.3439999999999999</v>
          </cell>
          <cell r="CU136">
            <v>1.077</v>
          </cell>
        </row>
        <row r="137">
          <cell r="B137">
            <v>615.20000000000005</v>
          </cell>
          <cell r="C137">
            <v>2136.5</v>
          </cell>
          <cell r="D137">
            <v>266.10000000000002</v>
          </cell>
          <cell r="E137">
            <v>318.89999999999998</v>
          </cell>
          <cell r="F137">
            <v>1631</v>
          </cell>
          <cell r="G137">
            <v>1143</v>
          </cell>
          <cell r="H137">
            <v>3169</v>
          </cell>
          <cell r="I137">
            <v>142.62</v>
          </cell>
          <cell r="J137">
            <v>1060</v>
          </cell>
          <cell r="K137">
            <v>111.3</v>
          </cell>
          <cell r="L137">
            <v>1801</v>
          </cell>
          <cell r="M137">
            <v>2968.5</v>
          </cell>
          <cell r="N137">
            <v>53.7</v>
          </cell>
          <cell r="O137">
            <v>3061.22</v>
          </cell>
          <cell r="P137">
            <v>508.5</v>
          </cell>
          <cell r="Q137">
            <v>1374</v>
          </cell>
          <cell r="R137">
            <v>249.92</v>
          </cell>
          <cell r="S137">
            <v>414.3</v>
          </cell>
          <cell r="T137">
            <v>492.76</v>
          </cell>
          <cell r="U137">
            <v>130.1</v>
          </cell>
          <cell r="V137">
            <v>1635.47</v>
          </cell>
          <cell r="W137">
            <v>1879</v>
          </cell>
          <cell r="X137">
            <v>515.82000000000005</v>
          </cell>
          <cell r="Y137">
            <v>1504.75</v>
          </cell>
          <cell r="Z137">
            <v>974.5</v>
          </cell>
          <cell r="AA137">
            <v>2350.5</v>
          </cell>
          <cell r="AB137">
            <v>1399.24</v>
          </cell>
          <cell r="AC137">
            <v>313.5</v>
          </cell>
          <cell r="AD137">
            <v>380.05</v>
          </cell>
          <cell r="AE137">
            <v>314.10000000000002</v>
          </cell>
          <cell r="AF137">
            <v>499</v>
          </cell>
          <cell r="AG137">
            <v>635.5</v>
          </cell>
          <cell r="AH137">
            <v>481.02</v>
          </cell>
          <cell r="AI137">
            <v>700.5</v>
          </cell>
          <cell r="AJ137">
            <v>586</v>
          </cell>
          <cell r="AK137">
            <v>78.650000000000006</v>
          </cell>
          <cell r="AL137">
            <v>519.07000000000005</v>
          </cell>
          <cell r="AM137">
            <v>635.5</v>
          </cell>
          <cell r="AN137">
            <v>2183</v>
          </cell>
          <cell r="AO137">
            <v>1119</v>
          </cell>
          <cell r="AP137">
            <v>179.15</v>
          </cell>
          <cell r="AQ137">
            <v>526.38</v>
          </cell>
          <cell r="AR137">
            <v>1338.88</v>
          </cell>
          <cell r="AS137">
            <v>296.7</v>
          </cell>
          <cell r="AT137">
            <v>786.5</v>
          </cell>
          <cell r="AU137">
            <v>761.5</v>
          </cell>
          <cell r="AV137">
            <v>436.86</v>
          </cell>
          <cell r="AW137">
            <v>89.85</v>
          </cell>
          <cell r="AX137">
            <v>673.5</v>
          </cell>
          <cell r="AY137">
            <v>979.5</v>
          </cell>
          <cell r="AZ137">
            <v>1443</v>
          </cell>
          <cell r="BA137">
            <v>331.8</v>
          </cell>
          <cell r="BB137">
            <v>384.1</v>
          </cell>
          <cell r="BC137">
            <v>103.95</v>
          </cell>
          <cell r="BD137">
            <v>1079</v>
          </cell>
          <cell r="BE137">
            <v>50.35</v>
          </cell>
          <cell r="BF137">
            <v>558.86</v>
          </cell>
          <cell r="BG137">
            <v>231.65</v>
          </cell>
          <cell r="BH137">
            <v>321.5</v>
          </cell>
          <cell r="BI137">
            <v>1213</v>
          </cell>
          <cell r="BJ137">
            <v>435.6</v>
          </cell>
          <cell r="BK137">
            <v>116.3</v>
          </cell>
          <cell r="BL137">
            <v>338.4</v>
          </cell>
          <cell r="BM137">
            <v>211.2</v>
          </cell>
          <cell r="BN137">
            <v>2009</v>
          </cell>
          <cell r="BO137">
            <v>888</v>
          </cell>
          <cell r="BP137">
            <v>293.06</v>
          </cell>
          <cell r="BQ137">
            <v>6425</v>
          </cell>
          <cell r="BR137">
            <v>1072</v>
          </cell>
          <cell r="BS137">
            <v>212.2</v>
          </cell>
          <cell r="BT137">
            <v>94.8</v>
          </cell>
          <cell r="BU137">
            <v>763.5</v>
          </cell>
          <cell r="BV137">
            <v>1522.06</v>
          </cell>
          <cell r="BW137">
            <v>327.48</v>
          </cell>
          <cell r="BX137">
            <v>1487.51</v>
          </cell>
          <cell r="BY137">
            <v>242.64</v>
          </cell>
          <cell r="BZ137">
            <v>26.36</v>
          </cell>
          <cell r="CA137">
            <v>525.5</v>
          </cell>
          <cell r="CB137">
            <v>1409</v>
          </cell>
          <cell r="CC137">
            <v>1043.99</v>
          </cell>
          <cell r="CD137">
            <v>399.83</v>
          </cell>
          <cell r="CE137">
            <v>530.84</v>
          </cell>
          <cell r="CF137">
            <v>1231</v>
          </cell>
          <cell r="CG137">
            <v>1409</v>
          </cell>
          <cell r="CH137">
            <v>267.3</v>
          </cell>
          <cell r="CI137">
            <v>343.7</v>
          </cell>
          <cell r="CJ137">
            <v>2081.3580000000002</v>
          </cell>
          <cell r="CK137">
            <v>1701</v>
          </cell>
          <cell r="CL137">
            <v>555.93100000000004</v>
          </cell>
          <cell r="CM137">
            <v>75.59</v>
          </cell>
          <cell r="CN137">
            <v>2.9350000000000001</v>
          </cell>
          <cell r="CO137">
            <v>2.84</v>
          </cell>
          <cell r="CP137">
            <v>2.52</v>
          </cell>
          <cell r="CQ137">
            <v>4.5869999999999997</v>
          </cell>
          <cell r="CR137">
            <v>2.81</v>
          </cell>
          <cell r="CS137">
            <v>3.59</v>
          </cell>
          <cell r="CT137">
            <v>3.3140000000000001</v>
          </cell>
          <cell r="CU137">
            <v>1.052</v>
          </cell>
        </row>
        <row r="138">
          <cell r="B138">
            <v>599.1</v>
          </cell>
          <cell r="C138">
            <v>2091</v>
          </cell>
          <cell r="D138">
            <v>262.7</v>
          </cell>
          <cell r="E138">
            <v>327.95</v>
          </cell>
          <cell r="F138">
            <v>1554</v>
          </cell>
          <cell r="G138">
            <v>1109.5</v>
          </cell>
          <cell r="H138">
            <v>3093</v>
          </cell>
          <cell r="I138">
            <v>141.80000000000001</v>
          </cell>
          <cell r="J138">
            <v>1042</v>
          </cell>
          <cell r="K138">
            <v>106.6</v>
          </cell>
          <cell r="L138">
            <v>1757</v>
          </cell>
          <cell r="M138">
            <v>2904.5</v>
          </cell>
          <cell r="N138">
            <v>52.21</v>
          </cell>
          <cell r="O138">
            <v>3015.28</v>
          </cell>
          <cell r="P138">
            <v>489.2</v>
          </cell>
          <cell r="Q138">
            <v>1341</v>
          </cell>
          <cell r="R138">
            <v>235.88</v>
          </cell>
          <cell r="S138">
            <v>394.7</v>
          </cell>
          <cell r="T138">
            <v>486.73</v>
          </cell>
          <cell r="U138">
            <v>128</v>
          </cell>
          <cell r="V138">
            <v>1579.54</v>
          </cell>
          <cell r="W138">
            <v>1849</v>
          </cell>
          <cell r="X138">
            <v>505.74</v>
          </cell>
          <cell r="Y138">
            <v>1467.61</v>
          </cell>
          <cell r="Z138">
            <v>950.5</v>
          </cell>
          <cell r="AA138">
            <v>2271.5</v>
          </cell>
          <cell r="AB138">
            <v>1353.09</v>
          </cell>
          <cell r="AC138">
            <v>307.2</v>
          </cell>
          <cell r="AD138">
            <v>377.5</v>
          </cell>
          <cell r="AE138">
            <v>305.8</v>
          </cell>
          <cell r="AF138">
            <v>490.2</v>
          </cell>
          <cell r="AG138">
            <v>614.5</v>
          </cell>
          <cell r="AH138">
            <v>457.51</v>
          </cell>
          <cell r="AI138">
            <v>695.5</v>
          </cell>
          <cell r="AJ138">
            <v>584</v>
          </cell>
          <cell r="AK138">
            <v>75.8</v>
          </cell>
          <cell r="AL138">
            <v>501.1</v>
          </cell>
          <cell r="AM138">
            <v>615.5</v>
          </cell>
          <cell r="AN138">
            <v>2110</v>
          </cell>
          <cell r="AO138">
            <v>1118</v>
          </cell>
          <cell r="AP138">
            <v>177.61</v>
          </cell>
          <cell r="AQ138">
            <v>527.70000000000005</v>
          </cell>
          <cell r="AR138">
            <v>1296.8800000000001</v>
          </cell>
          <cell r="AS138">
            <v>293.5</v>
          </cell>
          <cell r="AT138">
            <v>763.5</v>
          </cell>
          <cell r="AU138">
            <v>745.5</v>
          </cell>
          <cell r="AV138">
            <v>424.36</v>
          </cell>
          <cell r="AW138">
            <v>93.5</v>
          </cell>
          <cell r="AX138">
            <v>661.5</v>
          </cell>
          <cell r="AY138">
            <v>969</v>
          </cell>
          <cell r="AZ138">
            <v>1437</v>
          </cell>
          <cell r="BA138">
            <v>327.2</v>
          </cell>
          <cell r="BB138">
            <v>370.1</v>
          </cell>
          <cell r="BC138">
            <v>102.44</v>
          </cell>
          <cell r="BD138">
            <v>1061.74</v>
          </cell>
          <cell r="BE138">
            <v>49.1</v>
          </cell>
          <cell r="BF138">
            <v>551.36</v>
          </cell>
          <cell r="BG138">
            <v>225.75</v>
          </cell>
          <cell r="BH138">
            <v>317.2</v>
          </cell>
          <cell r="BI138">
            <v>1154</v>
          </cell>
          <cell r="BJ138">
            <v>429</v>
          </cell>
          <cell r="BK138">
            <v>109.3</v>
          </cell>
          <cell r="BL138">
            <v>326.39999999999998</v>
          </cell>
          <cell r="BM138">
            <v>206.6</v>
          </cell>
          <cell r="BN138">
            <v>1977</v>
          </cell>
          <cell r="BO138">
            <v>864</v>
          </cell>
          <cell r="BP138">
            <v>286.44</v>
          </cell>
          <cell r="BQ138">
            <v>6080</v>
          </cell>
          <cell r="BR138">
            <v>1043</v>
          </cell>
          <cell r="BS138">
            <v>204.2</v>
          </cell>
          <cell r="BT138">
            <v>92.45</v>
          </cell>
          <cell r="BU138">
            <v>769.5</v>
          </cell>
          <cell r="BV138">
            <v>1483.29</v>
          </cell>
          <cell r="BW138">
            <v>314.95999999999998</v>
          </cell>
          <cell r="BX138">
            <v>1453.65</v>
          </cell>
          <cell r="BY138">
            <v>239.2</v>
          </cell>
          <cell r="BZ138">
            <v>25.65</v>
          </cell>
          <cell r="CA138">
            <v>522</v>
          </cell>
          <cell r="CB138">
            <v>1361</v>
          </cell>
          <cell r="CC138">
            <v>1005.66</v>
          </cell>
          <cell r="CD138">
            <v>393.4</v>
          </cell>
          <cell r="CE138">
            <v>523.29999999999995</v>
          </cell>
          <cell r="CF138">
            <v>1216</v>
          </cell>
          <cell r="CG138">
            <v>1390</v>
          </cell>
          <cell r="CH138">
            <v>263</v>
          </cell>
          <cell r="CI138">
            <v>337</v>
          </cell>
          <cell r="CJ138">
            <v>2088.2420000000002</v>
          </cell>
          <cell r="CK138">
            <v>1624</v>
          </cell>
          <cell r="CL138">
            <v>540.16499999999996</v>
          </cell>
          <cell r="CM138">
            <v>72.95</v>
          </cell>
          <cell r="CN138">
            <v>2.9540000000000002</v>
          </cell>
          <cell r="CO138">
            <v>2.84</v>
          </cell>
          <cell r="CP138">
            <v>2.5110000000000001</v>
          </cell>
          <cell r="CQ138">
            <v>4.5629999999999997</v>
          </cell>
          <cell r="CR138">
            <v>2.79</v>
          </cell>
          <cell r="CS138">
            <v>3.59</v>
          </cell>
          <cell r="CT138">
            <v>3.2770000000000001</v>
          </cell>
          <cell r="CU138">
            <v>1.028</v>
          </cell>
        </row>
        <row r="139">
          <cell r="B139">
            <v>600.1</v>
          </cell>
          <cell r="C139">
            <v>2119</v>
          </cell>
          <cell r="D139">
            <v>260</v>
          </cell>
          <cell r="E139">
            <v>322</v>
          </cell>
          <cell r="F139">
            <v>1576.5</v>
          </cell>
          <cell r="G139">
            <v>1108.5</v>
          </cell>
          <cell r="H139">
            <v>3088.5</v>
          </cell>
          <cell r="I139">
            <v>139.9</v>
          </cell>
          <cell r="J139">
            <v>1037</v>
          </cell>
          <cell r="K139">
            <v>108.5</v>
          </cell>
          <cell r="L139">
            <v>1742</v>
          </cell>
          <cell r="M139">
            <v>2934.5</v>
          </cell>
          <cell r="N139">
            <v>54.7</v>
          </cell>
          <cell r="O139">
            <v>2976.19</v>
          </cell>
          <cell r="P139">
            <v>494.1</v>
          </cell>
          <cell r="Q139">
            <v>1365</v>
          </cell>
          <cell r="R139">
            <v>246.59</v>
          </cell>
          <cell r="S139">
            <v>400.6</v>
          </cell>
          <cell r="T139">
            <v>489.54</v>
          </cell>
          <cell r="U139">
            <v>126.6</v>
          </cell>
          <cell r="V139">
            <v>1606.11</v>
          </cell>
          <cell r="W139">
            <v>1850</v>
          </cell>
          <cell r="X139">
            <v>509.27</v>
          </cell>
          <cell r="Y139">
            <v>1477.24</v>
          </cell>
          <cell r="Z139">
            <v>949</v>
          </cell>
          <cell r="AA139">
            <v>2303.5</v>
          </cell>
          <cell r="AB139">
            <v>1386.34</v>
          </cell>
          <cell r="AC139">
            <v>308.5</v>
          </cell>
          <cell r="AD139">
            <v>382.9</v>
          </cell>
          <cell r="AE139">
            <v>315.10000000000002</v>
          </cell>
          <cell r="AF139">
            <v>494.8</v>
          </cell>
          <cell r="AG139">
            <v>624</v>
          </cell>
          <cell r="AH139">
            <v>467.77</v>
          </cell>
          <cell r="AI139">
            <v>696</v>
          </cell>
          <cell r="AJ139">
            <v>578</v>
          </cell>
          <cell r="AK139">
            <v>75.849999999999994</v>
          </cell>
          <cell r="AL139">
            <v>507.09</v>
          </cell>
          <cell r="AM139">
            <v>581.5</v>
          </cell>
          <cell r="AN139">
            <v>2143</v>
          </cell>
          <cell r="AO139">
            <v>1128</v>
          </cell>
          <cell r="AP139">
            <v>180.69</v>
          </cell>
          <cell r="AQ139">
            <v>545.33000000000004</v>
          </cell>
          <cell r="AR139">
            <v>1321.88</v>
          </cell>
          <cell r="AS139">
            <v>292.8</v>
          </cell>
          <cell r="AT139">
            <v>777.5</v>
          </cell>
          <cell r="AU139">
            <v>739.5</v>
          </cell>
          <cell r="AV139">
            <v>451.75</v>
          </cell>
          <cell r="AW139">
            <v>93.55</v>
          </cell>
          <cell r="AX139">
            <v>664</v>
          </cell>
          <cell r="AY139">
            <v>964</v>
          </cell>
          <cell r="AZ139">
            <v>1450</v>
          </cell>
          <cell r="BA139">
            <v>333.1</v>
          </cell>
          <cell r="BB139">
            <v>371</v>
          </cell>
          <cell r="BC139">
            <v>103.95</v>
          </cell>
          <cell r="BD139">
            <v>1066.82</v>
          </cell>
          <cell r="BE139">
            <v>49.8</v>
          </cell>
          <cell r="BF139">
            <v>551.86</v>
          </cell>
          <cell r="BG139">
            <v>224.25</v>
          </cell>
          <cell r="BH139">
            <v>319.2</v>
          </cell>
          <cell r="BI139">
            <v>1154</v>
          </cell>
          <cell r="BJ139">
            <v>436.3</v>
          </cell>
          <cell r="BK139">
            <v>112.5</v>
          </cell>
          <cell r="BL139">
            <v>324.10000000000002</v>
          </cell>
          <cell r="BM139">
            <v>207.8</v>
          </cell>
          <cell r="BN139">
            <v>1989</v>
          </cell>
          <cell r="BO139">
            <v>867</v>
          </cell>
          <cell r="BP139">
            <v>287.36</v>
          </cell>
          <cell r="BQ139">
            <v>6180</v>
          </cell>
          <cell r="BR139">
            <v>1054</v>
          </cell>
          <cell r="BS139">
            <v>208</v>
          </cell>
          <cell r="BT139">
            <v>92.35</v>
          </cell>
          <cell r="BU139">
            <v>773</v>
          </cell>
          <cell r="BV139">
            <v>1475.12</v>
          </cell>
          <cell r="BW139">
            <v>321.68</v>
          </cell>
          <cell r="BX139">
            <v>1473.57</v>
          </cell>
          <cell r="BY139">
            <v>243.69</v>
          </cell>
          <cell r="BZ139">
            <v>25.72</v>
          </cell>
          <cell r="CA139">
            <v>528.5</v>
          </cell>
          <cell r="CB139">
            <v>1367</v>
          </cell>
          <cell r="CC139">
            <v>1039.8399999999999</v>
          </cell>
          <cell r="CD139">
            <v>398.93</v>
          </cell>
          <cell r="CE139">
            <v>528.17999999999995</v>
          </cell>
          <cell r="CF139">
            <v>1226</v>
          </cell>
          <cell r="CG139">
            <v>1400</v>
          </cell>
          <cell r="CH139">
            <v>262.60000000000002</v>
          </cell>
          <cell r="CI139">
            <v>336.7</v>
          </cell>
          <cell r="CJ139">
            <v>2102.431</v>
          </cell>
          <cell r="CK139">
            <v>1648.5</v>
          </cell>
          <cell r="CL139">
            <v>550.47299999999996</v>
          </cell>
          <cell r="CM139">
            <v>72.06</v>
          </cell>
          <cell r="CN139">
            <v>2.9769999999999999</v>
          </cell>
          <cell r="CO139">
            <v>2.84</v>
          </cell>
          <cell r="CP139">
            <v>2.5720000000000001</v>
          </cell>
          <cell r="CQ139">
            <v>4.5369999999999999</v>
          </cell>
          <cell r="CR139">
            <v>2.78</v>
          </cell>
          <cell r="CS139">
            <v>3.59</v>
          </cell>
          <cell r="CT139">
            <v>3.3069999999999999</v>
          </cell>
          <cell r="CU139">
            <v>1.075</v>
          </cell>
        </row>
        <row r="140">
          <cell r="B140">
            <v>596.20000000000005</v>
          </cell>
          <cell r="C140">
            <v>2125.5</v>
          </cell>
          <cell r="D140">
            <v>256.5</v>
          </cell>
          <cell r="E140">
            <v>333.3</v>
          </cell>
          <cell r="F140">
            <v>1561</v>
          </cell>
          <cell r="G140">
            <v>1095</v>
          </cell>
          <cell r="H140">
            <v>3051.5</v>
          </cell>
          <cell r="I140">
            <v>139.9</v>
          </cell>
          <cell r="J140">
            <v>1033</v>
          </cell>
          <cell r="K140">
            <v>109.1</v>
          </cell>
          <cell r="L140">
            <v>1736</v>
          </cell>
          <cell r="M140">
            <v>2880.5</v>
          </cell>
          <cell r="N140">
            <v>54.77</v>
          </cell>
          <cell r="O140">
            <v>2968.37</v>
          </cell>
          <cell r="P140">
            <v>490.3</v>
          </cell>
          <cell r="Q140">
            <v>1350</v>
          </cell>
          <cell r="R140">
            <v>239.43</v>
          </cell>
          <cell r="S140">
            <v>389.6</v>
          </cell>
          <cell r="T140">
            <v>489.44</v>
          </cell>
          <cell r="U140">
            <v>126.3</v>
          </cell>
          <cell r="V140">
            <v>1570.22</v>
          </cell>
          <cell r="W140">
            <v>1865</v>
          </cell>
          <cell r="X140">
            <v>515.30999999999995</v>
          </cell>
          <cell r="Y140">
            <v>1474.49</v>
          </cell>
          <cell r="Z140">
            <v>947</v>
          </cell>
          <cell r="AA140">
            <v>2255</v>
          </cell>
          <cell r="AB140">
            <v>1363.53</v>
          </cell>
          <cell r="AC140">
            <v>309.10000000000002</v>
          </cell>
          <cell r="AD140">
            <v>389.05</v>
          </cell>
          <cell r="AE140">
            <v>317.7</v>
          </cell>
          <cell r="AF140">
            <v>495.1</v>
          </cell>
          <cell r="AG140">
            <v>631.5</v>
          </cell>
          <cell r="AH140">
            <v>463.07</v>
          </cell>
          <cell r="AI140">
            <v>694</v>
          </cell>
          <cell r="AJ140">
            <v>582.5</v>
          </cell>
          <cell r="AK140">
            <v>75.599999999999994</v>
          </cell>
          <cell r="AL140">
            <v>504.79</v>
          </cell>
          <cell r="AM140">
            <v>580</v>
          </cell>
          <cell r="AN140">
            <v>2117</v>
          </cell>
          <cell r="AO140">
            <v>1134</v>
          </cell>
          <cell r="AP140">
            <v>179.56</v>
          </cell>
          <cell r="AQ140">
            <v>550.17999999999995</v>
          </cell>
          <cell r="AR140">
            <v>1329.88</v>
          </cell>
          <cell r="AS140">
            <v>293.3</v>
          </cell>
          <cell r="AT140">
            <v>761</v>
          </cell>
          <cell r="AU140">
            <v>745</v>
          </cell>
          <cell r="AV140">
            <v>451.03</v>
          </cell>
          <cell r="AW140">
            <v>94.8</v>
          </cell>
          <cell r="AX140">
            <v>658</v>
          </cell>
          <cell r="AY140">
            <v>950</v>
          </cell>
          <cell r="AZ140">
            <v>1476</v>
          </cell>
          <cell r="BA140">
            <v>341.9</v>
          </cell>
          <cell r="BB140">
            <v>367.6</v>
          </cell>
          <cell r="BC140">
            <v>103.45</v>
          </cell>
          <cell r="BD140">
            <v>1062.76</v>
          </cell>
          <cell r="BE140">
            <v>48.28</v>
          </cell>
          <cell r="BF140">
            <v>545.35</v>
          </cell>
          <cell r="BG140">
            <v>222.75</v>
          </cell>
          <cell r="BH140">
            <v>320.8</v>
          </cell>
          <cell r="BI140">
            <v>1167</v>
          </cell>
          <cell r="BJ140">
            <v>437.7</v>
          </cell>
          <cell r="BK140">
            <v>112.1</v>
          </cell>
          <cell r="BL140">
            <v>317.39999999999998</v>
          </cell>
          <cell r="BM140">
            <v>210.3</v>
          </cell>
          <cell r="BN140">
            <v>2014</v>
          </cell>
          <cell r="BO140">
            <v>887.5</v>
          </cell>
          <cell r="BP140">
            <v>291.8</v>
          </cell>
          <cell r="BQ140">
            <v>6125</v>
          </cell>
          <cell r="BR140">
            <v>1051</v>
          </cell>
          <cell r="BS140">
            <v>210.7</v>
          </cell>
          <cell r="BT140">
            <v>93.9</v>
          </cell>
          <cell r="BU140">
            <v>785.5</v>
          </cell>
          <cell r="BV140">
            <v>1476.33</v>
          </cell>
          <cell r="BW140">
            <v>319.56</v>
          </cell>
          <cell r="BX140">
            <v>1472.57</v>
          </cell>
          <cell r="BY140">
            <v>241.97</v>
          </cell>
          <cell r="BZ140">
            <v>25.06</v>
          </cell>
          <cell r="CA140">
            <v>526</v>
          </cell>
          <cell r="CB140">
            <v>1373</v>
          </cell>
          <cell r="CC140">
            <v>1066.77</v>
          </cell>
          <cell r="CD140">
            <v>394</v>
          </cell>
          <cell r="CE140">
            <v>525.52</v>
          </cell>
          <cell r="CF140">
            <v>1230</v>
          </cell>
          <cell r="CG140">
            <v>1398</v>
          </cell>
          <cell r="CH140">
            <v>266.2</v>
          </cell>
          <cell r="CI140">
            <v>336.3</v>
          </cell>
          <cell r="CJ140">
            <v>2071.9499999999998</v>
          </cell>
          <cell r="CK140">
            <v>1635.5</v>
          </cell>
          <cell r="CL140">
            <v>556.52700000000004</v>
          </cell>
          <cell r="CM140">
            <v>72.06</v>
          </cell>
          <cell r="CN140">
            <v>2.9769999999999999</v>
          </cell>
          <cell r="CO140">
            <v>2.84</v>
          </cell>
          <cell r="CP140">
            <v>2.5449999999999999</v>
          </cell>
          <cell r="CQ140">
            <v>4.53</v>
          </cell>
          <cell r="CR140">
            <v>2.75</v>
          </cell>
          <cell r="CS140">
            <v>3.59</v>
          </cell>
          <cell r="CT140">
            <v>3.28</v>
          </cell>
          <cell r="CU140">
            <v>1.091</v>
          </cell>
        </row>
        <row r="141">
          <cell r="B141">
            <v>615.9</v>
          </cell>
          <cell r="C141">
            <v>2171.5</v>
          </cell>
          <cell r="D141">
            <v>263.10000000000002</v>
          </cell>
          <cell r="E141">
            <v>345.5</v>
          </cell>
          <cell r="F141">
            <v>1590.5</v>
          </cell>
          <cell r="G141">
            <v>1123</v>
          </cell>
          <cell r="H141">
            <v>3143</v>
          </cell>
          <cell r="I141">
            <v>143.74</v>
          </cell>
          <cell r="J141">
            <v>1048</v>
          </cell>
          <cell r="K141">
            <v>111.2</v>
          </cell>
          <cell r="L141">
            <v>1787</v>
          </cell>
          <cell r="M141">
            <v>3049.5</v>
          </cell>
          <cell r="N141">
            <v>56.96</v>
          </cell>
          <cell r="O141">
            <v>3042.65</v>
          </cell>
          <cell r="P141">
            <v>503</v>
          </cell>
          <cell r="Q141">
            <v>1386</v>
          </cell>
          <cell r="R141">
            <v>253.66</v>
          </cell>
          <cell r="S141">
            <v>409.1</v>
          </cell>
          <cell r="T141">
            <v>492.05</v>
          </cell>
          <cell r="U141">
            <v>130.19999999999999</v>
          </cell>
          <cell r="V141">
            <v>1656.45</v>
          </cell>
          <cell r="W141">
            <v>1882</v>
          </cell>
          <cell r="X141">
            <v>526.4</v>
          </cell>
          <cell r="Y141">
            <v>1522.63</v>
          </cell>
          <cell r="Z141">
            <v>970.5</v>
          </cell>
          <cell r="AA141">
            <v>2360.5</v>
          </cell>
          <cell r="AB141">
            <v>1416.85</v>
          </cell>
          <cell r="AC141">
            <v>314.8</v>
          </cell>
          <cell r="AD141">
            <v>391</v>
          </cell>
          <cell r="AE141">
            <v>330.4</v>
          </cell>
          <cell r="AF141">
            <v>500.5</v>
          </cell>
          <cell r="AG141">
            <v>630.5</v>
          </cell>
          <cell r="AH141">
            <v>476.32</v>
          </cell>
          <cell r="AI141">
            <v>695</v>
          </cell>
          <cell r="AJ141">
            <v>587.5</v>
          </cell>
          <cell r="AK141">
            <v>78.8</v>
          </cell>
          <cell r="AL141">
            <v>529.66</v>
          </cell>
          <cell r="AM141">
            <v>587</v>
          </cell>
          <cell r="AN141">
            <v>2185</v>
          </cell>
          <cell r="AO141">
            <v>1150</v>
          </cell>
          <cell r="AP141">
            <v>184.79</v>
          </cell>
          <cell r="AQ141">
            <v>546.66</v>
          </cell>
          <cell r="AR141">
            <v>1361.88</v>
          </cell>
          <cell r="AS141">
            <v>299.2</v>
          </cell>
          <cell r="AT141">
            <v>818.5</v>
          </cell>
          <cell r="AU141">
            <v>769</v>
          </cell>
          <cell r="AV141">
            <v>455.57</v>
          </cell>
          <cell r="AW141">
            <v>96.5</v>
          </cell>
          <cell r="AX141">
            <v>669</v>
          </cell>
          <cell r="AY141">
            <v>996.5</v>
          </cell>
          <cell r="AZ141">
            <v>1521</v>
          </cell>
          <cell r="BA141">
            <v>352.7</v>
          </cell>
          <cell r="BB141">
            <v>383.1</v>
          </cell>
          <cell r="BC141">
            <v>107.57</v>
          </cell>
          <cell r="BD141">
            <v>1100.31</v>
          </cell>
          <cell r="BE141">
            <v>49.27</v>
          </cell>
          <cell r="BF141">
            <v>563.36</v>
          </cell>
          <cell r="BG141">
            <v>228.15</v>
          </cell>
          <cell r="BH141">
            <v>328.2</v>
          </cell>
          <cell r="BI141">
            <v>1204</v>
          </cell>
          <cell r="BJ141">
            <v>450</v>
          </cell>
          <cell r="BK141">
            <v>119.5</v>
          </cell>
          <cell r="BL141">
            <v>332.4</v>
          </cell>
          <cell r="BM141">
            <v>215.2</v>
          </cell>
          <cell r="BN141">
            <v>2077</v>
          </cell>
          <cell r="BO141">
            <v>886</v>
          </cell>
          <cell r="BP141">
            <v>309.97000000000003</v>
          </cell>
          <cell r="BQ141">
            <v>6185</v>
          </cell>
          <cell r="BR141">
            <v>1077</v>
          </cell>
          <cell r="BS141">
            <v>221</v>
          </cell>
          <cell r="BT141">
            <v>98.9</v>
          </cell>
          <cell r="BU141">
            <v>807.5</v>
          </cell>
          <cell r="BV141">
            <v>1507.43</v>
          </cell>
          <cell r="BW141">
            <v>327.85</v>
          </cell>
          <cell r="BX141">
            <v>1518.37</v>
          </cell>
          <cell r="BY141">
            <v>250.1</v>
          </cell>
          <cell r="BZ141">
            <v>26.75</v>
          </cell>
          <cell r="CA141">
            <v>528</v>
          </cell>
          <cell r="CB141">
            <v>1388</v>
          </cell>
          <cell r="CC141">
            <v>1098.8800000000001</v>
          </cell>
          <cell r="CD141">
            <v>401.64</v>
          </cell>
          <cell r="CE141">
            <v>534.84</v>
          </cell>
          <cell r="CF141">
            <v>1229</v>
          </cell>
          <cell r="CG141">
            <v>1418</v>
          </cell>
          <cell r="CH141">
            <v>268.60000000000002</v>
          </cell>
          <cell r="CI141">
            <v>342.5</v>
          </cell>
          <cell r="CJ141">
            <v>2115.8209999999999</v>
          </cell>
          <cell r="CK141">
            <v>1670.5</v>
          </cell>
          <cell r="CL141">
            <v>576.71400000000006</v>
          </cell>
          <cell r="CM141">
            <v>71.959999999999994</v>
          </cell>
          <cell r="CN141">
            <v>2.9359999999999999</v>
          </cell>
          <cell r="CO141">
            <v>2.84</v>
          </cell>
          <cell r="CP141">
            <v>2.581</v>
          </cell>
          <cell r="CQ141">
            <v>4.6529999999999996</v>
          </cell>
          <cell r="CR141">
            <v>2.78</v>
          </cell>
          <cell r="CS141">
            <v>3.59</v>
          </cell>
          <cell r="CT141">
            <v>3.3010000000000002</v>
          </cell>
          <cell r="CU141">
            <v>1.115</v>
          </cell>
        </row>
        <row r="142">
          <cell r="B142">
            <v>614.70000000000005</v>
          </cell>
          <cell r="C142">
            <v>2172.5</v>
          </cell>
          <cell r="D142">
            <v>272.60000000000002</v>
          </cell>
          <cell r="E142">
            <v>362.05</v>
          </cell>
          <cell r="F142">
            <v>1603</v>
          </cell>
          <cell r="G142">
            <v>1117.5</v>
          </cell>
          <cell r="H142">
            <v>3119</v>
          </cell>
          <cell r="I142">
            <v>145.43</v>
          </cell>
          <cell r="J142">
            <v>1061</v>
          </cell>
          <cell r="K142">
            <v>111.8</v>
          </cell>
          <cell r="L142">
            <v>1798</v>
          </cell>
          <cell r="M142">
            <v>3036</v>
          </cell>
          <cell r="N142">
            <v>58.19</v>
          </cell>
          <cell r="O142">
            <v>3039.72</v>
          </cell>
          <cell r="P142">
            <v>501.5</v>
          </cell>
          <cell r="Q142">
            <v>1381</v>
          </cell>
          <cell r="R142">
            <v>269.36</v>
          </cell>
          <cell r="S142">
            <v>428.3</v>
          </cell>
          <cell r="T142">
            <v>503.8</v>
          </cell>
          <cell r="U142">
            <v>134.9</v>
          </cell>
          <cell r="V142">
            <v>1667.63</v>
          </cell>
          <cell r="W142">
            <v>1882</v>
          </cell>
          <cell r="X142">
            <v>530.42999999999995</v>
          </cell>
          <cell r="Y142">
            <v>1552.89</v>
          </cell>
          <cell r="Z142">
            <v>980.5</v>
          </cell>
          <cell r="AA142">
            <v>2365.5</v>
          </cell>
          <cell r="AB142">
            <v>1335.42</v>
          </cell>
          <cell r="AC142">
            <v>317.7</v>
          </cell>
          <cell r="AD142">
            <v>392.15</v>
          </cell>
          <cell r="AE142">
            <v>333.1</v>
          </cell>
          <cell r="AF142">
            <v>510</v>
          </cell>
          <cell r="AG142">
            <v>629.5</v>
          </cell>
          <cell r="AH142">
            <v>484.02</v>
          </cell>
          <cell r="AI142">
            <v>694.5</v>
          </cell>
          <cell r="AJ142">
            <v>589</v>
          </cell>
          <cell r="AK142">
            <v>80.8</v>
          </cell>
          <cell r="AL142">
            <v>528.74</v>
          </cell>
          <cell r="AM142">
            <v>578</v>
          </cell>
          <cell r="AN142">
            <v>2182</v>
          </cell>
          <cell r="AO142">
            <v>1177</v>
          </cell>
          <cell r="AP142">
            <v>187.26</v>
          </cell>
          <cell r="AQ142">
            <v>545.77</v>
          </cell>
          <cell r="AR142">
            <v>1358.88</v>
          </cell>
          <cell r="AS142">
            <v>307.5</v>
          </cell>
          <cell r="AT142">
            <v>823.5</v>
          </cell>
          <cell r="AU142">
            <v>758.5</v>
          </cell>
          <cell r="AV142">
            <v>447.3</v>
          </cell>
          <cell r="AW142">
            <v>94.3</v>
          </cell>
          <cell r="AX142">
            <v>674.5</v>
          </cell>
          <cell r="AY142">
            <v>1032</v>
          </cell>
          <cell r="AZ142">
            <v>1521</v>
          </cell>
          <cell r="BA142">
            <v>343.4</v>
          </cell>
          <cell r="BB142">
            <v>386</v>
          </cell>
          <cell r="BC142">
            <v>109.78</v>
          </cell>
          <cell r="BD142">
            <v>1116.55</v>
          </cell>
          <cell r="BE142">
            <v>49.25</v>
          </cell>
          <cell r="BF142">
            <v>577.37</v>
          </cell>
          <cell r="BG142">
            <v>231.45</v>
          </cell>
          <cell r="BH142">
            <v>344.3</v>
          </cell>
          <cell r="BI142">
            <v>1192</v>
          </cell>
          <cell r="BJ142">
            <v>453.1</v>
          </cell>
          <cell r="BK142">
            <v>121.3</v>
          </cell>
          <cell r="BL142">
            <v>325.5</v>
          </cell>
          <cell r="BM142">
            <v>218.3</v>
          </cell>
          <cell r="BN142">
            <v>2075</v>
          </cell>
          <cell r="BO142">
            <v>881.5</v>
          </cell>
          <cell r="BP142">
            <v>313.64999999999998</v>
          </cell>
          <cell r="BQ142">
            <v>6285</v>
          </cell>
          <cell r="BR142">
            <v>1079</v>
          </cell>
          <cell r="BS142">
            <v>229</v>
          </cell>
          <cell r="BT142">
            <v>98.8</v>
          </cell>
          <cell r="BU142">
            <v>818</v>
          </cell>
          <cell r="BV142">
            <v>1508.26</v>
          </cell>
          <cell r="BW142">
            <v>327.85</v>
          </cell>
          <cell r="BX142">
            <v>1518.37</v>
          </cell>
          <cell r="BY142">
            <v>257.17</v>
          </cell>
          <cell r="BZ142">
            <v>26.81</v>
          </cell>
          <cell r="CA142">
            <v>538.5</v>
          </cell>
          <cell r="CB142">
            <v>1370</v>
          </cell>
          <cell r="CC142">
            <v>1107.1600000000001</v>
          </cell>
          <cell r="CD142">
            <v>406.26</v>
          </cell>
          <cell r="CE142">
            <v>543.71</v>
          </cell>
          <cell r="CF142">
            <v>1250</v>
          </cell>
          <cell r="CG142">
            <v>1445</v>
          </cell>
          <cell r="CH142">
            <v>267</v>
          </cell>
          <cell r="CI142">
            <v>347.4</v>
          </cell>
          <cell r="CJ142">
            <v>2104.192</v>
          </cell>
          <cell r="CK142">
            <v>1679</v>
          </cell>
          <cell r="CL142">
            <v>571.31299999999999</v>
          </cell>
          <cell r="CM142">
            <v>74.05</v>
          </cell>
          <cell r="CN142">
            <v>2.984</v>
          </cell>
          <cell r="CO142">
            <v>2.93</v>
          </cell>
          <cell r="CP142">
            <v>2.5870000000000002</v>
          </cell>
          <cell r="CQ142">
            <v>4.71</v>
          </cell>
          <cell r="CR142">
            <v>2.81</v>
          </cell>
          <cell r="CS142">
            <v>3.64</v>
          </cell>
          <cell r="CT142">
            <v>3.3130000000000002</v>
          </cell>
          <cell r="CU142">
            <v>1.1259999999999999</v>
          </cell>
        </row>
        <row r="143">
          <cell r="B143">
            <v>623.20000000000005</v>
          </cell>
          <cell r="C143">
            <v>2211</v>
          </cell>
          <cell r="D143">
            <v>277.39999999999998</v>
          </cell>
          <cell r="E143">
            <v>367</v>
          </cell>
          <cell r="F143">
            <v>1667</v>
          </cell>
          <cell r="G143">
            <v>1142</v>
          </cell>
          <cell r="H143">
            <v>3184</v>
          </cell>
          <cell r="I143">
            <v>146.87</v>
          </cell>
          <cell r="J143">
            <v>1085</v>
          </cell>
          <cell r="K143">
            <v>113.9</v>
          </cell>
          <cell r="L143">
            <v>1827</v>
          </cell>
          <cell r="M143">
            <v>3073.5</v>
          </cell>
          <cell r="N143">
            <v>60.7</v>
          </cell>
          <cell r="O143">
            <v>3045.58</v>
          </cell>
          <cell r="P143">
            <v>518</v>
          </cell>
          <cell r="Q143">
            <v>1428</v>
          </cell>
          <cell r="R143">
            <v>278.97000000000003</v>
          </cell>
          <cell r="S143">
            <v>443.6</v>
          </cell>
          <cell r="T143">
            <v>503.8</v>
          </cell>
          <cell r="U143">
            <v>136</v>
          </cell>
          <cell r="V143">
            <v>1695.6</v>
          </cell>
          <cell r="W143">
            <v>1884</v>
          </cell>
          <cell r="X143">
            <v>543.02</v>
          </cell>
          <cell r="Y143">
            <v>1553.8</v>
          </cell>
          <cell r="Z143">
            <v>995</v>
          </cell>
          <cell r="AA143">
            <v>2412</v>
          </cell>
          <cell r="AB143">
            <v>1315.74</v>
          </cell>
          <cell r="AC143">
            <v>320.5</v>
          </cell>
          <cell r="AD143">
            <v>393.95</v>
          </cell>
          <cell r="AE143">
            <v>338.3</v>
          </cell>
          <cell r="AF143">
            <v>516.5</v>
          </cell>
          <cell r="AG143">
            <v>647</v>
          </cell>
          <cell r="AH143">
            <v>497.27</v>
          </cell>
          <cell r="AI143">
            <v>694.5</v>
          </cell>
          <cell r="AJ143">
            <v>597</v>
          </cell>
          <cell r="AK143">
            <v>83.85</v>
          </cell>
          <cell r="AL143">
            <v>539.79</v>
          </cell>
          <cell r="AM143">
            <v>584</v>
          </cell>
          <cell r="AN143">
            <v>2200</v>
          </cell>
          <cell r="AO143">
            <v>1181</v>
          </cell>
          <cell r="AP143">
            <v>191.88</v>
          </cell>
          <cell r="AQ143">
            <v>550.62</v>
          </cell>
          <cell r="AR143">
            <v>1384.88</v>
          </cell>
          <cell r="AS143">
            <v>308.2</v>
          </cell>
          <cell r="AT143">
            <v>851.5</v>
          </cell>
          <cell r="AU143">
            <v>787</v>
          </cell>
          <cell r="AV143">
            <v>451.75</v>
          </cell>
          <cell r="AW143">
            <v>97.25</v>
          </cell>
          <cell r="AX143">
            <v>691</v>
          </cell>
          <cell r="AY143">
            <v>1060</v>
          </cell>
          <cell r="AZ143">
            <v>1575</v>
          </cell>
          <cell r="BA143">
            <v>348</v>
          </cell>
          <cell r="BB143">
            <v>399.8</v>
          </cell>
          <cell r="BC143">
            <v>113.59</v>
          </cell>
          <cell r="BD143">
            <v>1130.76</v>
          </cell>
          <cell r="BE143">
            <v>50.8</v>
          </cell>
          <cell r="BF143">
            <v>587.88</v>
          </cell>
          <cell r="BG143">
            <v>235.75</v>
          </cell>
          <cell r="BH143">
            <v>341</v>
          </cell>
          <cell r="BI143">
            <v>1230</v>
          </cell>
          <cell r="BJ143">
            <v>456.6</v>
          </cell>
          <cell r="BK143">
            <v>127</v>
          </cell>
          <cell r="BL143">
            <v>335</v>
          </cell>
          <cell r="BM143">
            <v>220</v>
          </cell>
          <cell r="BN143">
            <v>2070</v>
          </cell>
          <cell r="BO143">
            <v>907</v>
          </cell>
          <cell r="BP143">
            <v>324.87</v>
          </cell>
          <cell r="BQ143">
            <v>6245</v>
          </cell>
          <cell r="BR143">
            <v>1112</v>
          </cell>
          <cell r="BS143">
            <v>234.8</v>
          </cell>
          <cell r="BT143">
            <v>102.1</v>
          </cell>
          <cell r="BU143">
            <v>833</v>
          </cell>
          <cell r="BV143">
            <v>1530.7</v>
          </cell>
          <cell r="BW143">
            <v>335.95</v>
          </cell>
          <cell r="BX143">
            <v>1535.3</v>
          </cell>
          <cell r="BY143">
            <v>262.14999999999998</v>
          </cell>
          <cell r="BZ143">
            <v>27.38</v>
          </cell>
          <cell r="CA143">
            <v>548</v>
          </cell>
          <cell r="CB143">
            <v>1405</v>
          </cell>
          <cell r="CC143">
            <v>1129.95</v>
          </cell>
          <cell r="CD143">
            <v>411.59</v>
          </cell>
          <cell r="CE143">
            <v>550.37</v>
          </cell>
          <cell r="CF143">
            <v>1273</v>
          </cell>
          <cell r="CG143">
            <v>1468</v>
          </cell>
          <cell r="CH143">
            <v>266</v>
          </cell>
          <cell r="CI143">
            <v>357.7</v>
          </cell>
          <cell r="CJ143">
            <v>2220.0030000000002</v>
          </cell>
          <cell r="CK143">
            <v>1741.5</v>
          </cell>
          <cell r="CL143">
            <v>593.87900000000002</v>
          </cell>
          <cell r="CM143">
            <v>75.459999999999994</v>
          </cell>
          <cell r="CN143">
            <v>3.0379999999999998</v>
          </cell>
          <cell r="CO143">
            <v>2.93</v>
          </cell>
          <cell r="CP143">
            <v>2.617</v>
          </cell>
          <cell r="CQ143">
            <v>4.6529999999999996</v>
          </cell>
          <cell r="CR143">
            <v>2.84</v>
          </cell>
          <cell r="CS143">
            <v>3.64</v>
          </cell>
          <cell r="CT143">
            <v>3.3239999999999998</v>
          </cell>
          <cell r="CU143">
            <v>1.1279999999999999</v>
          </cell>
        </row>
        <row r="144">
          <cell r="B144">
            <v>627.1</v>
          </cell>
          <cell r="C144">
            <v>2208.5</v>
          </cell>
          <cell r="D144">
            <v>278.39999999999998</v>
          </cell>
          <cell r="E144">
            <v>364.8</v>
          </cell>
          <cell r="F144">
            <v>1677</v>
          </cell>
          <cell r="G144">
            <v>1142</v>
          </cell>
          <cell r="H144">
            <v>3222</v>
          </cell>
          <cell r="I144">
            <v>147.07</v>
          </cell>
          <cell r="J144">
            <v>1088</v>
          </cell>
          <cell r="K144">
            <v>114.8</v>
          </cell>
          <cell r="L144">
            <v>1835</v>
          </cell>
          <cell r="M144">
            <v>3172.5</v>
          </cell>
          <cell r="N144">
            <v>61.71</v>
          </cell>
          <cell r="O144">
            <v>3120.84</v>
          </cell>
          <cell r="P144">
            <v>537</v>
          </cell>
          <cell r="Q144">
            <v>1442</v>
          </cell>
          <cell r="R144">
            <v>277.54000000000002</v>
          </cell>
          <cell r="S144">
            <v>442.5</v>
          </cell>
          <cell r="T144">
            <v>496.67</v>
          </cell>
          <cell r="U144">
            <v>140</v>
          </cell>
          <cell r="V144">
            <v>1726.82</v>
          </cell>
          <cell r="W144">
            <v>1883</v>
          </cell>
          <cell r="X144">
            <v>541</v>
          </cell>
          <cell r="Y144">
            <v>1575.81</v>
          </cell>
          <cell r="Z144">
            <v>1007</v>
          </cell>
          <cell r="AA144">
            <v>2422</v>
          </cell>
          <cell r="AB144">
            <v>1298.54</v>
          </cell>
          <cell r="AC144">
            <v>321.7</v>
          </cell>
          <cell r="AD144">
            <v>395.05</v>
          </cell>
          <cell r="AE144">
            <v>341.3</v>
          </cell>
          <cell r="AF144">
            <v>517.5</v>
          </cell>
          <cell r="AG144">
            <v>648.5</v>
          </cell>
          <cell r="AH144">
            <v>498.13</v>
          </cell>
          <cell r="AI144">
            <v>693.5</v>
          </cell>
          <cell r="AJ144">
            <v>605</v>
          </cell>
          <cell r="AK144">
            <v>86.1</v>
          </cell>
          <cell r="AL144">
            <v>549.91999999999996</v>
          </cell>
          <cell r="AM144">
            <v>607</v>
          </cell>
          <cell r="AN144">
            <v>2208</v>
          </cell>
          <cell r="AO144">
            <v>1180</v>
          </cell>
          <cell r="AP144">
            <v>195.68</v>
          </cell>
          <cell r="AQ144">
            <v>545.77</v>
          </cell>
          <cell r="AR144">
            <v>1387.88</v>
          </cell>
          <cell r="AS144">
            <v>308.10000000000002</v>
          </cell>
          <cell r="AT144">
            <v>886</v>
          </cell>
          <cell r="AU144">
            <v>794</v>
          </cell>
          <cell r="AV144">
            <v>455.47</v>
          </cell>
          <cell r="AW144">
            <v>96</v>
          </cell>
          <cell r="AX144">
            <v>689.5</v>
          </cell>
          <cell r="AY144">
            <v>1089</v>
          </cell>
          <cell r="AZ144">
            <v>1570</v>
          </cell>
          <cell r="BA144">
            <v>348</v>
          </cell>
          <cell r="BB144">
            <v>408.4</v>
          </cell>
          <cell r="BC144">
            <v>112.99</v>
          </cell>
          <cell r="BD144">
            <v>1136.8499999999999</v>
          </cell>
          <cell r="BE144">
            <v>52.05</v>
          </cell>
          <cell r="BF144">
            <v>579.37</v>
          </cell>
          <cell r="BG144">
            <v>234.65</v>
          </cell>
          <cell r="BH144">
            <v>343</v>
          </cell>
          <cell r="BI144">
            <v>1226</v>
          </cell>
          <cell r="BJ144">
            <v>447.5</v>
          </cell>
          <cell r="BK144">
            <v>130.19999999999999</v>
          </cell>
          <cell r="BL144">
            <v>332</v>
          </cell>
          <cell r="BM144">
            <v>219.3</v>
          </cell>
          <cell r="BN144">
            <v>2058</v>
          </cell>
          <cell r="BO144">
            <v>909</v>
          </cell>
          <cell r="BP144">
            <v>323.52999999999997</v>
          </cell>
          <cell r="BQ144">
            <v>6225</v>
          </cell>
          <cell r="BR144">
            <v>1107</v>
          </cell>
          <cell r="BS144">
            <v>230.1</v>
          </cell>
          <cell r="BT144">
            <v>102.1</v>
          </cell>
          <cell r="BU144">
            <v>827</v>
          </cell>
          <cell r="BV144">
            <v>1529.32</v>
          </cell>
          <cell r="BW144">
            <v>335.03</v>
          </cell>
          <cell r="BX144">
            <v>1551.23</v>
          </cell>
          <cell r="BY144">
            <v>257.83999999999997</v>
          </cell>
          <cell r="BZ144">
            <v>27.22</v>
          </cell>
          <cell r="CA144">
            <v>555</v>
          </cell>
          <cell r="CB144">
            <v>1401</v>
          </cell>
          <cell r="CC144">
            <v>1129.95</v>
          </cell>
          <cell r="CD144">
            <v>416.41</v>
          </cell>
          <cell r="CE144">
            <v>548.15</v>
          </cell>
          <cell r="CF144">
            <v>1277</v>
          </cell>
          <cell r="CG144">
            <v>1474</v>
          </cell>
          <cell r="CH144">
            <v>264.89999999999998</v>
          </cell>
          <cell r="CI144">
            <v>355</v>
          </cell>
          <cell r="CJ144">
            <v>2210.0120000000002</v>
          </cell>
          <cell r="CK144">
            <v>1760</v>
          </cell>
          <cell r="CL144">
            <v>598.68299999999999</v>
          </cell>
          <cell r="CM144">
            <v>76.08</v>
          </cell>
          <cell r="CN144">
            <v>3.0569999999999999</v>
          </cell>
          <cell r="CO144">
            <v>2.93</v>
          </cell>
          <cell r="CP144">
            <v>2.6379999999999999</v>
          </cell>
          <cell r="CQ144">
            <v>4.641</v>
          </cell>
          <cell r="CR144">
            <v>2.84</v>
          </cell>
          <cell r="CS144">
            <v>3.64</v>
          </cell>
          <cell r="CT144">
            <v>3.2890000000000001</v>
          </cell>
          <cell r="CU144">
            <v>1.143</v>
          </cell>
        </row>
        <row r="145">
          <cell r="B145">
            <v>632.4</v>
          </cell>
          <cell r="C145">
            <v>2219</v>
          </cell>
          <cell r="D145">
            <v>278.5</v>
          </cell>
          <cell r="E145">
            <v>398.95</v>
          </cell>
          <cell r="F145">
            <v>1690</v>
          </cell>
          <cell r="G145">
            <v>1155</v>
          </cell>
          <cell r="H145">
            <v>3236.5</v>
          </cell>
          <cell r="I145">
            <v>146.97</v>
          </cell>
          <cell r="J145">
            <v>1099</v>
          </cell>
          <cell r="K145">
            <v>116.1</v>
          </cell>
          <cell r="L145">
            <v>1844</v>
          </cell>
          <cell r="M145">
            <v>3102.5</v>
          </cell>
          <cell r="N145">
            <v>62.26</v>
          </cell>
          <cell r="O145">
            <v>3146.25</v>
          </cell>
          <cell r="P145">
            <v>534</v>
          </cell>
          <cell r="Q145">
            <v>1450</v>
          </cell>
          <cell r="R145">
            <v>277.08</v>
          </cell>
          <cell r="S145">
            <v>446.8</v>
          </cell>
          <cell r="T145">
            <v>497.67</v>
          </cell>
          <cell r="U145">
            <v>138.69999999999999</v>
          </cell>
          <cell r="V145">
            <v>1701.19</v>
          </cell>
          <cell r="W145">
            <v>1888</v>
          </cell>
          <cell r="X145">
            <v>544.53</v>
          </cell>
          <cell r="Y145">
            <v>1583.61</v>
          </cell>
          <cell r="Z145">
            <v>1013</v>
          </cell>
          <cell r="AA145">
            <v>2385</v>
          </cell>
          <cell r="AB145">
            <v>1329.84</v>
          </cell>
          <cell r="AC145">
            <v>321</v>
          </cell>
          <cell r="AD145">
            <v>395.35</v>
          </cell>
          <cell r="AE145">
            <v>345.8</v>
          </cell>
          <cell r="AF145">
            <v>515</v>
          </cell>
          <cell r="AG145">
            <v>650.5</v>
          </cell>
          <cell r="AH145">
            <v>501.12</v>
          </cell>
          <cell r="AI145">
            <v>695</v>
          </cell>
          <cell r="AJ145">
            <v>613</v>
          </cell>
          <cell r="AK145">
            <v>85.55</v>
          </cell>
          <cell r="AL145">
            <v>547.62</v>
          </cell>
          <cell r="AM145">
            <v>604</v>
          </cell>
          <cell r="AN145">
            <v>2212</v>
          </cell>
          <cell r="AO145">
            <v>1181</v>
          </cell>
          <cell r="AP145">
            <v>194.55</v>
          </cell>
          <cell r="AQ145">
            <v>543.13</v>
          </cell>
          <cell r="AR145">
            <v>1395.88</v>
          </cell>
          <cell r="AS145">
            <v>309.5</v>
          </cell>
          <cell r="AT145">
            <v>902</v>
          </cell>
          <cell r="AU145">
            <v>789.5</v>
          </cell>
          <cell r="AV145">
            <v>451.44</v>
          </cell>
          <cell r="AW145">
            <v>95.5</v>
          </cell>
          <cell r="AX145">
            <v>690</v>
          </cell>
          <cell r="AY145">
            <v>1072</v>
          </cell>
          <cell r="AZ145">
            <v>1577</v>
          </cell>
          <cell r="BA145">
            <v>348.1</v>
          </cell>
          <cell r="BB145">
            <v>402.5</v>
          </cell>
          <cell r="BC145">
            <v>113.39</v>
          </cell>
          <cell r="BD145">
            <v>1136.8499999999999</v>
          </cell>
          <cell r="BE145">
            <v>52.6</v>
          </cell>
          <cell r="BF145">
            <v>582.88</v>
          </cell>
          <cell r="BG145">
            <v>237.35</v>
          </cell>
          <cell r="BH145">
            <v>343.9</v>
          </cell>
          <cell r="BI145">
            <v>1225</v>
          </cell>
          <cell r="BJ145">
            <v>450</v>
          </cell>
          <cell r="BK145">
            <v>130.4</v>
          </cell>
          <cell r="BL145">
            <v>334</v>
          </cell>
          <cell r="BM145">
            <v>216.3</v>
          </cell>
          <cell r="BN145">
            <v>2076</v>
          </cell>
          <cell r="BO145">
            <v>919</v>
          </cell>
          <cell r="BP145">
            <v>325.20999999999998</v>
          </cell>
          <cell r="BQ145">
            <v>6125</v>
          </cell>
          <cell r="BR145">
            <v>1107</v>
          </cell>
          <cell r="BS145">
            <v>233.6</v>
          </cell>
          <cell r="BT145">
            <v>102.5</v>
          </cell>
          <cell r="BU145">
            <v>830</v>
          </cell>
          <cell r="BV145">
            <v>1537.7</v>
          </cell>
          <cell r="BW145">
            <v>329.69</v>
          </cell>
          <cell r="BX145">
            <v>1553.22</v>
          </cell>
          <cell r="BY145">
            <v>260.33</v>
          </cell>
          <cell r="BZ145">
            <v>26.85</v>
          </cell>
          <cell r="CA145">
            <v>554.5</v>
          </cell>
          <cell r="CB145">
            <v>1411</v>
          </cell>
          <cell r="CC145">
            <v>1122.7</v>
          </cell>
          <cell r="CD145">
            <v>415.11</v>
          </cell>
          <cell r="CE145">
            <v>547.26</v>
          </cell>
          <cell r="CF145">
            <v>1273</v>
          </cell>
          <cell r="CG145">
            <v>1460</v>
          </cell>
          <cell r="CH145">
            <v>268.3</v>
          </cell>
          <cell r="CI145">
            <v>360.5</v>
          </cell>
          <cell r="CJ145">
            <v>2206.4450000000002</v>
          </cell>
          <cell r="CK145">
            <v>1771</v>
          </cell>
          <cell r="CL145">
            <v>597.29899999999998</v>
          </cell>
          <cell r="CM145">
            <v>74.930000000000007</v>
          </cell>
          <cell r="CN145">
            <v>3.0659999999999998</v>
          </cell>
          <cell r="CO145">
            <v>2.93</v>
          </cell>
          <cell r="CP145">
            <v>2.585</v>
          </cell>
          <cell r="CQ145">
            <v>4.641</v>
          </cell>
          <cell r="CR145">
            <v>2.82</v>
          </cell>
          <cell r="CS145">
            <v>3.64</v>
          </cell>
          <cell r="CT145">
            <v>3.282</v>
          </cell>
          <cell r="CU145">
            <v>1.1060000000000001</v>
          </cell>
        </row>
        <row r="146">
          <cell r="B146">
            <v>644.4</v>
          </cell>
          <cell r="C146">
            <v>2277</v>
          </cell>
          <cell r="D146">
            <v>285</v>
          </cell>
          <cell r="E146">
            <v>410.35</v>
          </cell>
          <cell r="F146">
            <v>1731.5</v>
          </cell>
          <cell r="G146">
            <v>1176.5</v>
          </cell>
          <cell r="H146">
            <v>3270</v>
          </cell>
          <cell r="I146">
            <v>149.74</v>
          </cell>
          <cell r="J146">
            <v>1111</v>
          </cell>
          <cell r="K146">
            <v>117.9</v>
          </cell>
          <cell r="L146">
            <v>1898</v>
          </cell>
          <cell r="M146">
            <v>3135</v>
          </cell>
          <cell r="N146">
            <v>63.89</v>
          </cell>
          <cell r="O146">
            <v>3183.4</v>
          </cell>
          <cell r="P146">
            <v>539</v>
          </cell>
          <cell r="Q146">
            <v>1463</v>
          </cell>
          <cell r="R146">
            <v>288.76</v>
          </cell>
          <cell r="S146">
            <v>464</v>
          </cell>
          <cell r="T146">
            <v>503.8</v>
          </cell>
          <cell r="U146">
            <v>143.4</v>
          </cell>
          <cell r="V146">
            <v>1730.09</v>
          </cell>
          <cell r="W146">
            <v>1937</v>
          </cell>
          <cell r="X146">
            <v>556.62</v>
          </cell>
          <cell r="Y146">
            <v>1618.91</v>
          </cell>
          <cell r="Z146">
            <v>1035</v>
          </cell>
          <cell r="AA146">
            <v>2414.5</v>
          </cell>
          <cell r="AB146">
            <v>1384.76</v>
          </cell>
          <cell r="AC146">
            <v>328.5</v>
          </cell>
          <cell r="AD146">
            <v>404.25</v>
          </cell>
          <cell r="AE146">
            <v>356</v>
          </cell>
          <cell r="AF146">
            <v>527</v>
          </cell>
          <cell r="AG146">
            <v>662.5</v>
          </cell>
          <cell r="AH146">
            <v>513.09</v>
          </cell>
          <cell r="AI146">
            <v>695</v>
          </cell>
          <cell r="AJ146">
            <v>632</v>
          </cell>
          <cell r="AK146">
            <v>87.45</v>
          </cell>
          <cell r="AL146">
            <v>556.83000000000004</v>
          </cell>
          <cell r="AM146">
            <v>609.5</v>
          </cell>
          <cell r="AN146">
            <v>2284</v>
          </cell>
          <cell r="AO146">
            <v>1195</v>
          </cell>
          <cell r="AP146">
            <v>198.76</v>
          </cell>
          <cell r="AQ146">
            <v>559.88</v>
          </cell>
          <cell r="AR146">
            <v>1451.87</v>
          </cell>
          <cell r="AS146">
            <v>312.8</v>
          </cell>
          <cell r="AT146">
            <v>932.5</v>
          </cell>
          <cell r="AU146">
            <v>818.5</v>
          </cell>
          <cell r="AV146">
            <v>459.3</v>
          </cell>
          <cell r="AW146">
            <v>97.65</v>
          </cell>
          <cell r="AX146">
            <v>708</v>
          </cell>
          <cell r="AY146">
            <v>1097</v>
          </cell>
          <cell r="AZ146">
            <v>1640</v>
          </cell>
          <cell r="BA146">
            <v>353.6</v>
          </cell>
          <cell r="BB146">
            <v>411.9</v>
          </cell>
          <cell r="BC146">
            <v>116</v>
          </cell>
          <cell r="BD146">
            <v>1172.3800000000001</v>
          </cell>
          <cell r="BE146">
            <v>54.5</v>
          </cell>
          <cell r="BF146">
            <v>595.38</v>
          </cell>
          <cell r="BG146">
            <v>241.05</v>
          </cell>
          <cell r="BH146">
            <v>349.6</v>
          </cell>
          <cell r="BI146">
            <v>1248</v>
          </cell>
          <cell r="BJ146">
            <v>452.7</v>
          </cell>
          <cell r="BK146">
            <v>132.80000000000001</v>
          </cell>
          <cell r="BL146">
            <v>340.9</v>
          </cell>
          <cell r="BM146">
            <v>222.3</v>
          </cell>
          <cell r="BN146">
            <v>2103</v>
          </cell>
          <cell r="BO146">
            <v>940.5</v>
          </cell>
          <cell r="BP146">
            <v>333.92</v>
          </cell>
          <cell r="BQ146">
            <v>6245</v>
          </cell>
          <cell r="BR146">
            <v>1122</v>
          </cell>
          <cell r="BS146">
            <v>237.8</v>
          </cell>
          <cell r="BT146">
            <v>105</v>
          </cell>
          <cell r="BU146">
            <v>827</v>
          </cell>
          <cell r="BV146">
            <v>1542.61</v>
          </cell>
          <cell r="BW146">
            <v>337.05</v>
          </cell>
          <cell r="BX146">
            <v>1608.97</v>
          </cell>
          <cell r="BY146">
            <v>263.39</v>
          </cell>
          <cell r="BZ146">
            <v>27.36</v>
          </cell>
          <cell r="CA146">
            <v>560</v>
          </cell>
          <cell r="CB146">
            <v>1451</v>
          </cell>
          <cell r="CC146">
            <v>1148.5899999999999</v>
          </cell>
          <cell r="CD146">
            <v>429.08</v>
          </cell>
          <cell r="CE146">
            <v>557.47</v>
          </cell>
          <cell r="CF146">
            <v>1292</v>
          </cell>
          <cell r="CG146">
            <v>1477</v>
          </cell>
          <cell r="CH146">
            <v>272.39999999999998</v>
          </cell>
          <cell r="CI146">
            <v>368.1</v>
          </cell>
          <cell r="CJ146">
            <v>2266.7809999999999</v>
          </cell>
          <cell r="CK146">
            <v>1808.5</v>
          </cell>
          <cell r="CL146">
            <v>603.43200000000002</v>
          </cell>
          <cell r="CM146">
            <v>77.16</v>
          </cell>
          <cell r="CN146">
            <v>3.1230000000000002</v>
          </cell>
          <cell r="CO146">
            <v>2.93</v>
          </cell>
          <cell r="CP146">
            <v>2.637</v>
          </cell>
          <cell r="CQ146">
            <v>4.5629999999999997</v>
          </cell>
          <cell r="CR146">
            <v>2.83</v>
          </cell>
          <cell r="CS146">
            <v>3.64</v>
          </cell>
          <cell r="CT146">
            <v>3.3250000000000002</v>
          </cell>
          <cell r="CU146">
            <v>1.109</v>
          </cell>
        </row>
        <row r="147">
          <cell r="B147">
            <v>639.70000000000005</v>
          </cell>
          <cell r="C147">
            <v>2266.5</v>
          </cell>
          <cell r="D147">
            <v>282.10000000000002</v>
          </cell>
          <cell r="E147">
            <v>401</v>
          </cell>
          <cell r="F147">
            <v>1746.5</v>
          </cell>
          <cell r="G147">
            <v>1181.5</v>
          </cell>
          <cell r="H147">
            <v>3271</v>
          </cell>
          <cell r="I147">
            <v>149.74</v>
          </cell>
          <cell r="J147">
            <v>1118</v>
          </cell>
          <cell r="K147">
            <v>118.1</v>
          </cell>
          <cell r="L147">
            <v>1903</v>
          </cell>
          <cell r="M147">
            <v>3134.5</v>
          </cell>
          <cell r="N147">
            <v>63</v>
          </cell>
          <cell r="O147">
            <v>3191.21</v>
          </cell>
          <cell r="P147">
            <v>544</v>
          </cell>
          <cell r="Q147">
            <v>1467</v>
          </cell>
          <cell r="R147">
            <v>289.64</v>
          </cell>
          <cell r="S147">
            <v>462</v>
          </cell>
          <cell r="T147">
            <v>498.88</v>
          </cell>
          <cell r="U147">
            <v>142.30000000000001</v>
          </cell>
          <cell r="V147">
            <v>1720.76</v>
          </cell>
          <cell r="W147">
            <v>1937</v>
          </cell>
          <cell r="X147">
            <v>560.65</v>
          </cell>
          <cell r="Y147">
            <v>1626.7</v>
          </cell>
          <cell r="Z147">
            <v>1049</v>
          </cell>
          <cell r="AA147">
            <v>2416.5</v>
          </cell>
          <cell r="AB147">
            <v>1374.18</v>
          </cell>
          <cell r="AC147">
            <v>318.89999999999998</v>
          </cell>
          <cell r="AD147">
            <v>403.75</v>
          </cell>
          <cell r="AE147">
            <v>355.9</v>
          </cell>
          <cell r="AF147">
            <v>526.5</v>
          </cell>
          <cell r="AG147">
            <v>660.5</v>
          </cell>
          <cell r="AH147">
            <v>504.54</v>
          </cell>
          <cell r="AI147">
            <v>700</v>
          </cell>
          <cell r="AJ147">
            <v>633.5</v>
          </cell>
          <cell r="AK147">
            <v>87.35</v>
          </cell>
          <cell r="AL147">
            <v>577.1</v>
          </cell>
          <cell r="AM147">
            <v>614.5</v>
          </cell>
          <cell r="AN147">
            <v>2254</v>
          </cell>
          <cell r="AO147">
            <v>1198</v>
          </cell>
          <cell r="AP147">
            <v>198.76</v>
          </cell>
          <cell r="AQ147">
            <v>555.03</v>
          </cell>
          <cell r="AR147">
            <v>1424.87</v>
          </cell>
          <cell r="AS147">
            <v>313.10000000000002</v>
          </cell>
          <cell r="AT147">
            <v>913</v>
          </cell>
          <cell r="AU147">
            <v>794</v>
          </cell>
          <cell r="AV147">
            <v>467.67</v>
          </cell>
          <cell r="AW147">
            <v>98.5</v>
          </cell>
          <cell r="AX147">
            <v>714</v>
          </cell>
          <cell r="AY147">
            <v>1113</v>
          </cell>
          <cell r="AZ147">
            <v>1626</v>
          </cell>
          <cell r="BA147">
            <v>349.1</v>
          </cell>
          <cell r="BB147">
            <v>407.9</v>
          </cell>
          <cell r="BC147">
            <v>116.1</v>
          </cell>
          <cell r="BD147">
            <v>1177.46</v>
          </cell>
          <cell r="BE147">
            <v>52.4</v>
          </cell>
          <cell r="BF147">
            <v>584.88</v>
          </cell>
          <cell r="BG147">
            <v>243.05</v>
          </cell>
          <cell r="BH147">
            <v>348</v>
          </cell>
          <cell r="BI147">
            <v>1233</v>
          </cell>
          <cell r="BJ147">
            <v>450.6</v>
          </cell>
          <cell r="BK147">
            <v>130.6</v>
          </cell>
          <cell r="BL147">
            <v>339</v>
          </cell>
          <cell r="BM147">
            <v>221.8</v>
          </cell>
          <cell r="BN147">
            <v>2105</v>
          </cell>
          <cell r="BO147">
            <v>943.5</v>
          </cell>
          <cell r="BP147">
            <v>326.55</v>
          </cell>
          <cell r="BQ147">
            <v>6225</v>
          </cell>
          <cell r="BR147">
            <v>1114</v>
          </cell>
          <cell r="BS147">
            <v>239.5</v>
          </cell>
          <cell r="BT147">
            <v>104.3</v>
          </cell>
          <cell r="BU147">
            <v>822</v>
          </cell>
          <cell r="BV147">
            <v>1534.28</v>
          </cell>
          <cell r="BW147">
            <v>342.58</v>
          </cell>
          <cell r="BX147">
            <v>1619.93</v>
          </cell>
          <cell r="BY147">
            <v>263.48</v>
          </cell>
          <cell r="BZ147">
            <v>27.57</v>
          </cell>
          <cell r="CA147">
            <v>553.5</v>
          </cell>
          <cell r="CB147">
            <v>1464</v>
          </cell>
          <cell r="CC147">
            <v>1155.8399999999999</v>
          </cell>
          <cell r="CD147">
            <v>424.66</v>
          </cell>
          <cell r="CE147">
            <v>550.37</v>
          </cell>
          <cell r="CF147">
            <v>1269</v>
          </cell>
          <cell r="CG147">
            <v>1432</v>
          </cell>
          <cell r="CH147">
            <v>272.10000000000002</v>
          </cell>
          <cell r="CI147">
            <v>366.7</v>
          </cell>
          <cell r="CJ147">
            <v>2283.123</v>
          </cell>
          <cell r="CK147">
            <v>1821.5</v>
          </cell>
          <cell r="CL147">
            <v>625.38699999999994</v>
          </cell>
          <cell r="CM147">
            <v>77.02</v>
          </cell>
          <cell r="CN147">
            <v>3.05</v>
          </cell>
          <cell r="CO147">
            <v>3.02</v>
          </cell>
          <cell r="CP147">
            <v>2.6549999999999998</v>
          </cell>
          <cell r="CQ147">
            <v>4.601</v>
          </cell>
          <cell r="CR147">
            <v>2.86</v>
          </cell>
          <cell r="CS147">
            <v>3.74</v>
          </cell>
          <cell r="CT147">
            <v>3.3450000000000002</v>
          </cell>
          <cell r="CU147">
            <v>1.127</v>
          </cell>
        </row>
        <row r="148">
          <cell r="B148">
            <v>637.5</v>
          </cell>
          <cell r="C148">
            <v>2269.5</v>
          </cell>
          <cell r="D148">
            <v>281</v>
          </cell>
          <cell r="E148">
            <v>401.75</v>
          </cell>
          <cell r="F148">
            <v>1731</v>
          </cell>
          <cell r="G148">
            <v>1203</v>
          </cell>
          <cell r="H148">
            <v>3240</v>
          </cell>
          <cell r="I148">
            <v>148.97</v>
          </cell>
          <cell r="J148">
            <v>1112</v>
          </cell>
          <cell r="K148">
            <v>116.9</v>
          </cell>
          <cell r="L148">
            <v>1894</v>
          </cell>
          <cell r="M148">
            <v>3030.5</v>
          </cell>
          <cell r="N148">
            <v>61.9</v>
          </cell>
          <cell r="O148">
            <v>3177.53</v>
          </cell>
          <cell r="P148">
            <v>535</v>
          </cell>
          <cell r="Q148">
            <v>1472</v>
          </cell>
          <cell r="R148">
            <v>277.45</v>
          </cell>
          <cell r="S148">
            <v>452</v>
          </cell>
          <cell r="T148">
            <v>490.05</v>
          </cell>
          <cell r="U148">
            <v>139.80000000000001</v>
          </cell>
          <cell r="V148">
            <v>1700.72</v>
          </cell>
          <cell r="W148">
            <v>1970</v>
          </cell>
          <cell r="X148">
            <v>557.63</v>
          </cell>
          <cell r="Y148">
            <v>1601.94</v>
          </cell>
          <cell r="Z148">
            <v>1056</v>
          </cell>
          <cell r="AA148">
            <v>2366</v>
          </cell>
          <cell r="AB148">
            <v>1352.74</v>
          </cell>
          <cell r="AC148">
            <v>316.5</v>
          </cell>
          <cell r="AD148">
            <v>402.25</v>
          </cell>
          <cell r="AE148">
            <v>343.4</v>
          </cell>
          <cell r="AF148">
            <v>522.5</v>
          </cell>
          <cell r="AG148">
            <v>651.5</v>
          </cell>
          <cell r="AH148">
            <v>493.42</v>
          </cell>
          <cell r="AI148">
            <v>699.5</v>
          </cell>
          <cell r="AJ148">
            <v>649</v>
          </cell>
          <cell r="AK148">
            <v>85.55</v>
          </cell>
          <cell r="AL148">
            <v>573.41</v>
          </cell>
          <cell r="AM148">
            <v>613.5</v>
          </cell>
          <cell r="AN148">
            <v>2215</v>
          </cell>
          <cell r="AO148">
            <v>1192</v>
          </cell>
          <cell r="AP148">
            <v>196.19</v>
          </cell>
          <cell r="AQ148">
            <v>550.62</v>
          </cell>
          <cell r="AR148">
            <v>1403.87</v>
          </cell>
          <cell r="AS148">
            <v>310.8</v>
          </cell>
          <cell r="AT148">
            <v>903</v>
          </cell>
          <cell r="AU148">
            <v>790.5</v>
          </cell>
          <cell r="AV148">
            <v>466.64</v>
          </cell>
          <cell r="AW148">
            <v>95.1</v>
          </cell>
          <cell r="AX148">
            <v>714.5</v>
          </cell>
          <cell r="AY148">
            <v>1101</v>
          </cell>
          <cell r="AZ148">
            <v>1634</v>
          </cell>
          <cell r="BA148">
            <v>347.4</v>
          </cell>
          <cell r="BB148">
            <v>409.2</v>
          </cell>
          <cell r="BC148">
            <v>113.39</v>
          </cell>
          <cell r="BD148">
            <v>1136.8499999999999</v>
          </cell>
          <cell r="BE148">
            <v>51.45</v>
          </cell>
          <cell r="BF148">
            <v>578.37</v>
          </cell>
          <cell r="BG148">
            <v>242.05</v>
          </cell>
          <cell r="BH148">
            <v>348.8</v>
          </cell>
          <cell r="BI148">
            <v>1215</v>
          </cell>
          <cell r="BJ148">
            <v>448.8</v>
          </cell>
          <cell r="BK148">
            <v>132.30000000000001</v>
          </cell>
          <cell r="BL148">
            <v>337.3</v>
          </cell>
          <cell r="BM148">
            <v>220.6</v>
          </cell>
          <cell r="BN148">
            <v>2077</v>
          </cell>
          <cell r="BO148">
            <v>936.5</v>
          </cell>
          <cell r="BP148">
            <v>322.95</v>
          </cell>
          <cell r="BQ148">
            <v>6170</v>
          </cell>
          <cell r="BR148">
            <v>1109</v>
          </cell>
          <cell r="BS148">
            <v>239.3</v>
          </cell>
          <cell r="BT148">
            <v>102.2</v>
          </cell>
          <cell r="BU148">
            <v>822</v>
          </cell>
          <cell r="BV148">
            <v>1544.79</v>
          </cell>
          <cell r="BW148">
            <v>335.3</v>
          </cell>
          <cell r="BX148">
            <v>1617.94</v>
          </cell>
          <cell r="BY148">
            <v>263.68</v>
          </cell>
          <cell r="BZ148">
            <v>27.47</v>
          </cell>
          <cell r="CA148">
            <v>558</v>
          </cell>
          <cell r="CB148">
            <v>1449</v>
          </cell>
          <cell r="CC148">
            <v>1162.06</v>
          </cell>
          <cell r="CD148">
            <v>416.61</v>
          </cell>
          <cell r="CE148">
            <v>550.37</v>
          </cell>
          <cell r="CF148">
            <v>1293</v>
          </cell>
          <cell r="CG148">
            <v>1426</v>
          </cell>
          <cell r="CH148">
            <v>269.8</v>
          </cell>
          <cell r="CI148">
            <v>367.9</v>
          </cell>
          <cell r="CJ148">
            <v>2251.83</v>
          </cell>
          <cell r="CK148">
            <v>1805</v>
          </cell>
          <cell r="CL148">
            <v>608.02099999999996</v>
          </cell>
          <cell r="CM148">
            <v>76.67</v>
          </cell>
          <cell r="CN148">
            <v>2.9940000000000002</v>
          </cell>
          <cell r="CO148">
            <v>3.02</v>
          </cell>
          <cell r="CP148">
            <v>2.665</v>
          </cell>
          <cell r="CQ148">
            <v>4.5970000000000004</v>
          </cell>
          <cell r="CR148">
            <v>2.86</v>
          </cell>
          <cell r="CS148">
            <v>3.74</v>
          </cell>
          <cell r="CT148">
            <v>3.319</v>
          </cell>
          <cell r="CU148">
            <v>1.069</v>
          </cell>
        </row>
        <row r="149">
          <cell r="B149">
            <v>621.6</v>
          </cell>
          <cell r="C149">
            <v>2265.5</v>
          </cell>
          <cell r="D149">
            <v>272.39999999999998</v>
          </cell>
          <cell r="E149">
            <v>407.15</v>
          </cell>
          <cell r="F149">
            <v>1722</v>
          </cell>
          <cell r="G149">
            <v>1187.5</v>
          </cell>
          <cell r="H149">
            <v>3206.5</v>
          </cell>
          <cell r="I149">
            <v>147.94</v>
          </cell>
          <cell r="J149">
            <v>1114</v>
          </cell>
          <cell r="K149">
            <v>116.1</v>
          </cell>
          <cell r="L149">
            <v>1882</v>
          </cell>
          <cell r="M149">
            <v>3005</v>
          </cell>
          <cell r="N149">
            <v>59.61</v>
          </cell>
          <cell r="O149">
            <v>3174.6</v>
          </cell>
          <cell r="P149">
            <v>522</v>
          </cell>
          <cell r="Q149">
            <v>1478</v>
          </cell>
          <cell r="R149">
            <v>262.94</v>
          </cell>
          <cell r="S149">
            <v>437.1</v>
          </cell>
          <cell r="T149">
            <v>489.34</v>
          </cell>
          <cell r="U149">
            <v>139.4</v>
          </cell>
          <cell r="V149">
            <v>1688.61</v>
          </cell>
          <cell r="W149">
            <v>1961</v>
          </cell>
          <cell r="X149">
            <v>561.66</v>
          </cell>
          <cell r="Y149">
            <v>1564.35</v>
          </cell>
          <cell r="Z149">
            <v>1056</v>
          </cell>
          <cell r="AA149">
            <v>2338.5</v>
          </cell>
          <cell r="AB149">
            <v>1308.28</v>
          </cell>
          <cell r="AC149">
            <v>318.60000000000002</v>
          </cell>
          <cell r="AD149">
            <v>396.5</v>
          </cell>
          <cell r="AE149">
            <v>335.5</v>
          </cell>
          <cell r="AF149">
            <v>516.5</v>
          </cell>
          <cell r="AG149">
            <v>642.5</v>
          </cell>
          <cell r="AH149">
            <v>495.56</v>
          </cell>
          <cell r="AI149">
            <v>697.5</v>
          </cell>
          <cell r="AJ149">
            <v>649</v>
          </cell>
          <cell r="AK149">
            <v>84.1</v>
          </cell>
          <cell r="AL149">
            <v>573.87</v>
          </cell>
          <cell r="AM149">
            <v>605</v>
          </cell>
          <cell r="AN149">
            <v>2177</v>
          </cell>
          <cell r="AO149">
            <v>1192</v>
          </cell>
          <cell r="AP149">
            <v>197.52</v>
          </cell>
          <cell r="AQ149">
            <v>548.41999999999996</v>
          </cell>
          <cell r="AR149">
            <v>1363.88</v>
          </cell>
          <cell r="AS149">
            <v>309.2</v>
          </cell>
          <cell r="AT149">
            <v>903</v>
          </cell>
          <cell r="AU149">
            <v>799.5</v>
          </cell>
          <cell r="AV149">
            <v>453.82</v>
          </cell>
          <cell r="AW149">
            <v>91.2</v>
          </cell>
          <cell r="AX149">
            <v>706</v>
          </cell>
          <cell r="AY149">
            <v>1060</v>
          </cell>
          <cell r="AZ149">
            <v>1636</v>
          </cell>
          <cell r="BA149">
            <v>347.5</v>
          </cell>
          <cell r="BB149">
            <v>403.1</v>
          </cell>
          <cell r="BC149">
            <v>112.49</v>
          </cell>
          <cell r="BD149">
            <v>1124.67</v>
          </cell>
          <cell r="BE149">
            <v>50.5</v>
          </cell>
          <cell r="BF149">
            <v>573.37</v>
          </cell>
          <cell r="BG149">
            <v>236.35</v>
          </cell>
          <cell r="BH149">
            <v>347</v>
          </cell>
          <cell r="BI149">
            <v>1201</v>
          </cell>
          <cell r="BJ149">
            <v>443.2</v>
          </cell>
          <cell r="BK149">
            <v>131.5</v>
          </cell>
          <cell r="BL149">
            <v>332</v>
          </cell>
          <cell r="BM149">
            <v>220.3</v>
          </cell>
          <cell r="BN149">
            <v>2070</v>
          </cell>
          <cell r="BO149">
            <v>925</v>
          </cell>
          <cell r="BP149">
            <v>316.16000000000003</v>
          </cell>
          <cell r="BQ149">
            <v>5970</v>
          </cell>
          <cell r="BR149">
            <v>1102</v>
          </cell>
          <cell r="BS149">
            <v>236.2</v>
          </cell>
          <cell r="BT149">
            <v>99.3</v>
          </cell>
          <cell r="BU149">
            <v>827</v>
          </cell>
          <cell r="BV149">
            <v>1559.8</v>
          </cell>
          <cell r="BW149">
            <v>331.53</v>
          </cell>
          <cell r="BX149">
            <v>1606.98</v>
          </cell>
          <cell r="BY149">
            <v>257.75</v>
          </cell>
          <cell r="BZ149">
            <v>26.09</v>
          </cell>
          <cell r="CA149">
            <v>555</v>
          </cell>
          <cell r="CB149">
            <v>1435</v>
          </cell>
          <cell r="CC149">
            <v>1173.45</v>
          </cell>
          <cell r="CD149">
            <v>423.65</v>
          </cell>
          <cell r="CE149">
            <v>546.82000000000005</v>
          </cell>
          <cell r="CF149">
            <v>1280</v>
          </cell>
          <cell r="CG149">
            <v>1410</v>
          </cell>
          <cell r="CH149">
            <v>267.7</v>
          </cell>
          <cell r="CI149">
            <v>362.4</v>
          </cell>
          <cell r="CJ149">
            <v>2257.0500000000002</v>
          </cell>
          <cell r="CK149">
            <v>1794.5</v>
          </cell>
          <cell r="CL149">
            <v>607.71600000000001</v>
          </cell>
          <cell r="CM149">
            <v>75.959999999999994</v>
          </cell>
          <cell r="CN149">
            <v>2.927</v>
          </cell>
          <cell r="CO149">
            <v>3.02</v>
          </cell>
          <cell r="CP149">
            <v>2.6150000000000002</v>
          </cell>
          <cell r="CQ149">
            <v>4.5019999999999998</v>
          </cell>
          <cell r="CR149">
            <v>2.83</v>
          </cell>
          <cell r="CS149">
            <v>3.74</v>
          </cell>
          <cell r="CT149">
            <v>3.28</v>
          </cell>
          <cell r="CU149">
            <v>1.077</v>
          </cell>
        </row>
        <row r="150">
          <cell r="B150">
            <v>623.1</v>
          </cell>
          <cell r="C150">
            <v>2238.5</v>
          </cell>
          <cell r="D150">
            <v>273.39999999999998</v>
          </cell>
          <cell r="E150">
            <v>387.85</v>
          </cell>
          <cell r="F150">
            <v>1724</v>
          </cell>
          <cell r="G150">
            <v>1188</v>
          </cell>
          <cell r="H150">
            <v>3216.5</v>
          </cell>
          <cell r="I150">
            <v>148.25</v>
          </cell>
          <cell r="J150">
            <v>1109</v>
          </cell>
          <cell r="K150">
            <v>116.3</v>
          </cell>
          <cell r="L150">
            <v>1891</v>
          </cell>
          <cell r="M150">
            <v>3048.5</v>
          </cell>
          <cell r="N150">
            <v>59.27</v>
          </cell>
          <cell r="O150">
            <v>3158.96</v>
          </cell>
          <cell r="P150">
            <v>513</v>
          </cell>
          <cell r="Q150">
            <v>1469</v>
          </cell>
          <cell r="R150">
            <v>263.54000000000002</v>
          </cell>
          <cell r="S150">
            <v>435.6</v>
          </cell>
          <cell r="T150">
            <v>490.45</v>
          </cell>
          <cell r="U150">
            <v>139</v>
          </cell>
          <cell r="V150">
            <v>1693.27</v>
          </cell>
          <cell r="W150">
            <v>1956</v>
          </cell>
          <cell r="X150">
            <v>561.15</v>
          </cell>
          <cell r="Y150">
            <v>1595.53</v>
          </cell>
          <cell r="Z150">
            <v>1031</v>
          </cell>
          <cell r="AA150">
            <v>2353</v>
          </cell>
          <cell r="AB150">
            <v>1323.43</v>
          </cell>
          <cell r="AC150">
            <v>318.3</v>
          </cell>
          <cell r="AD150">
            <v>398.8</v>
          </cell>
          <cell r="AE150">
            <v>334.6</v>
          </cell>
          <cell r="AF150">
            <v>514</v>
          </cell>
          <cell r="AG150">
            <v>637</v>
          </cell>
          <cell r="AH150">
            <v>495.56</v>
          </cell>
          <cell r="AI150">
            <v>697.5</v>
          </cell>
          <cell r="AJ150">
            <v>648.5</v>
          </cell>
          <cell r="AK150">
            <v>84.2</v>
          </cell>
          <cell r="AL150">
            <v>582.62</v>
          </cell>
          <cell r="AM150">
            <v>600.5</v>
          </cell>
          <cell r="AN150">
            <v>2146</v>
          </cell>
          <cell r="AO150">
            <v>1174</v>
          </cell>
          <cell r="AP150">
            <v>195.98</v>
          </cell>
          <cell r="AQ150">
            <v>543.13</v>
          </cell>
          <cell r="AR150">
            <v>1362.88</v>
          </cell>
          <cell r="AS150">
            <v>307.89999999999998</v>
          </cell>
          <cell r="AT150">
            <v>913</v>
          </cell>
          <cell r="AU150">
            <v>805</v>
          </cell>
          <cell r="AV150">
            <v>451.75</v>
          </cell>
          <cell r="AW150">
            <v>88.2</v>
          </cell>
          <cell r="AX150">
            <v>697.5</v>
          </cell>
          <cell r="AY150">
            <v>1050</v>
          </cell>
          <cell r="AZ150">
            <v>1653</v>
          </cell>
          <cell r="BA150">
            <v>342.9</v>
          </cell>
          <cell r="BB150">
            <v>399.2</v>
          </cell>
          <cell r="BC150">
            <v>111.88</v>
          </cell>
          <cell r="BD150">
            <v>1120.6099999999999</v>
          </cell>
          <cell r="BE150">
            <v>50.05</v>
          </cell>
          <cell r="BF150">
            <v>577.37</v>
          </cell>
          <cell r="BG150">
            <v>235.55</v>
          </cell>
          <cell r="BH150">
            <v>346.4</v>
          </cell>
          <cell r="BI150">
            <v>1193</v>
          </cell>
          <cell r="BJ150">
            <v>443</v>
          </cell>
          <cell r="BK150">
            <v>132</v>
          </cell>
          <cell r="BL150">
            <v>326.8</v>
          </cell>
          <cell r="BM150">
            <v>218.7</v>
          </cell>
          <cell r="BN150">
            <v>2039</v>
          </cell>
          <cell r="BO150">
            <v>923.5</v>
          </cell>
          <cell r="BP150">
            <v>301.68</v>
          </cell>
          <cell r="BQ150">
            <v>5915</v>
          </cell>
          <cell r="BR150">
            <v>1104</v>
          </cell>
          <cell r="BS150">
            <v>233.5</v>
          </cell>
          <cell r="BT150">
            <v>93.85</v>
          </cell>
          <cell r="BU150">
            <v>812</v>
          </cell>
          <cell r="BV150">
            <v>1552.74</v>
          </cell>
          <cell r="BW150">
            <v>325.36</v>
          </cell>
          <cell r="BX150">
            <v>1583.09</v>
          </cell>
          <cell r="BY150">
            <v>258.04000000000002</v>
          </cell>
          <cell r="BZ150">
            <v>24.99</v>
          </cell>
          <cell r="CA150">
            <v>558.5</v>
          </cell>
          <cell r="CB150">
            <v>1415</v>
          </cell>
          <cell r="CC150">
            <v>1170.3399999999999</v>
          </cell>
          <cell r="CD150">
            <v>420.13</v>
          </cell>
          <cell r="CE150">
            <v>543.27</v>
          </cell>
          <cell r="CF150">
            <v>1276</v>
          </cell>
          <cell r="CG150">
            <v>1409</v>
          </cell>
          <cell r="CH150">
            <v>265.8</v>
          </cell>
          <cell r="CI150">
            <v>365.2</v>
          </cell>
          <cell r="CJ150">
            <v>2297.4070000000002</v>
          </cell>
          <cell r="CK150">
            <v>1799.5</v>
          </cell>
          <cell r="CL150">
            <v>613.76400000000001</v>
          </cell>
          <cell r="CM150">
            <v>76.53</v>
          </cell>
          <cell r="CN150">
            <v>2.9630000000000001</v>
          </cell>
          <cell r="CO150">
            <v>3.02</v>
          </cell>
          <cell r="CP150">
            <v>2.6469999999999998</v>
          </cell>
          <cell r="CQ150">
            <v>4.3810000000000002</v>
          </cell>
          <cell r="CR150">
            <v>2.87</v>
          </cell>
          <cell r="CS150">
            <v>3.74</v>
          </cell>
          <cell r="CT150">
            <v>3.2970000000000002</v>
          </cell>
          <cell r="CU150">
            <v>1.077</v>
          </cell>
        </row>
        <row r="151">
          <cell r="B151">
            <v>627.79999999999995</v>
          </cell>
          <cell r="C151">
            <v>2238</v>
          </cell>
          <cell r="D151">
            <v>268.10000000000002</v>
          </cell>
          <cell r="E151">
            <v>387.45</v>
          </cell>
          <cell r="F151">
            <v>1701</v>
          </cell>
          <cell r="G151">
            <v>1173.5</v>
          </cell>
          <cell r="H151">
            <v>3202</v>
          </cell>
          <cell r="I151">
            <v>146.51</v>
          </cell>
          <cell r="J151">
            <v>1100</v>
          </cell>
          <cell r="K151">
            <v>116</v>
          </cell>
          <cell r="L151">
            <v>1879</v>
          </cell>
          <cell r="M151">
            <v>3173</v>
          </cell>
          <cell r="N151">
            <v>59.84</v>
          </cell>
          <cell r="O151">
            <v>3117.91</v>
          </cell>
          <cell r="P151">
            <v>506</v>
          </cell>
          <cell r="Q151">
            <v>1463</v>
          </cell>
          <cell r="R151">
            <v>263.13</v>
          </cell>
          <cell r="S151">
            <v>442.1</v>
          </cell>
          <cell r="T151">
            <v>491.85</v>
          </cell>
          <cell r="U151">
            <v>134.5</v>
          </cell>
          <cell r="V151">
            <v>1745</v>
          </cell>
          <cell r="W151">
            <v>1944</v>
          </cell>
          <cell r="X151">
            <v>551.58000000000004</v>
          </cell>
          <cell r="Y151">
            <v>1599.19</v>
          </cell>
          <cell r="Z151">
            <v>1015</v>
          </cell>
          <cell r="AA151">
            <v>2377</v>
          </cell>
          <cell r="AB151">
            <v>1296.3399999999999</v>
          </cell>
          <cell r="AC151">
            <v>312.89999999999998</v>
          </cell>
          <cell r="AD151">
            <v>394.05</v>
          </cell>
          <cell r="AE151">
            <v>334</v>
          </cell>
          <cell r="AF151">
            <v>511</v>
          </cell>
          <cell r="AG151">
            <v>635</v>
          </cell>
          <cell r="AH151">
            <v>494.28</v>
          </cell>
          <cell r="AI151">
            <v>696.5</v>
          </cell>
          <cell r="AJ151">
            <v>636</v>
          </cell>
          <cell r="AK151">
            <v>84.7</v>
          </cell>
          <cell r="AL151">
            <v>575.72</v>
          </cell>
          <cell r="AM151">
            <v>587</v>
          </cell>
          <cell r="AN151">
            <v>2150</v>
          </cell>
          <cell r="AO151">
            <v>1165</v>
          </cell>
          <cell r="AP151">
            <v>195.78</v>
          </cell>
          <cell r="AQ151">
            <v>519.32000000000005</v>
          </cell>
          <cell r="AR151">
            <v>1328.88</v>
          </cell>
          <cell r="AS151">
            <v>303.39999999999998</v>
          </cell>
          <cell r="AT151">
            <v>936</v>
          </cell>
          <cell r="AU151">
            <v>819.5</v>
          </cell>
          <cell r="AV151">
            <v>450.2</v>
          </cell>
          <cell r="AW151">
            <v>87</v>
          </cell>
          <cell r="AX151">
            <v>694</v>
          </cell>
          <cell r="AY151">
            <v>1062</v>
          </cell>
          <cell r="AZ151">
            <v>1673</v>
          </cell>
          <cell r="BA151">
            <v>339</v>
          </cell>
          <cell r="BB151">
            <v>398.1</v>
          </cell>
          <cell r="BC151">
            <v>112.09</v>
          </cell>
          <cell r="BD151">
            <v>1121.6300000000001</v>
          </cell>
          <cell r="BE151">
            <v>50.75</v>
          </cell>
          <cell r="BF151">
            <v>581.38</v>
          </cell>
          <cell r="BG151">
            <v>235.35</v>
          </cell>
          <cell r="BH151">
            <v>342.9</v>
          </cell>
          <cell r="BI151">
            <v>1194</v>
          </cell>
          <cell r="BJ151">
            <v>443.1</v>
          </cell>
          <cell r="BK151">
            <v>133.1</v>
          </cell>
          <cell r="BL151">
            <v>325.10000000000002</v>
          </cell>
          <cell r="BM151">
            <v>217</v>
          </cell>
          <cell r="BN151">
            <v>2068</v>
          </cell>
          <cell r="BO151">
            <v>920</v>
          </cell>
          <cell r="BP151">
            <v>295.64999999999998</v>
          </cell>
          <cell r="BQ151">
            <v>5990</v>
          </cell>
          <cell r="BR151">
            <v>1091</v>
          </cell>
          <cell r="BS151">
            <v>236.8</v>
          </cell>
          <cell r="BT151">
            <v>93.8</v>
          </cell>
          <cell r="BU151">
            <v>813</v>
          </cell>
          <cell r="BV151">
            <v>1519.94</v>
          </cell>
          <cell r="BW151">
            <v>324.81</v>
          </cell>
          <cell r="BX151">
            <v>1593.05</v>
          </cell>
          <cell r="BY151">
            <v>258.51</v>
          </cell>
          <cell r="BZ151">
            <v>24.94</v>
          </cell>
          <cell r="CA151">
            <v>554.5</v>
          </cell>
          <cell r="CB151">
            <v>1422</v>
          </cell>
          <cell r="CC151">
            <v>1178.6300000000001</v>
          </cell>
          <cell r="CD151">
            <v>424.96</v>
          </cell>
          <cell r="CE151">
            <v>545.49</v>
          </cell>
          <cell r="CF151">
            <v>1264</v>
          </cell>
          <cell r="CG151">
            <v>1425</v>
          </cell>
          <cell r="CH151">
            <v>260</v>
          </cell>
          <cell r="CI151">
            <v>365.9</v>
          </cell>
          <cell r="CJ151">
            <v>2281.654</v>
          </cell>
          <cell r="CK151">
            <v>1777.5</v>
          </cell>
          <cell r="CL151">
            <v>606.96100000000001</v>
          </cell>
          <cell r="CM151">
            <v>77.319999999999993</v>
          </cell>
          <cell r="CN151">
            <v>2.9569999999999999</v>
          </cell>
          <cell r="CO151">
            <v>3.02</v>
          </cell>
          <cell r="CP151">
            <v>2.6459999999999999</v>
          </cell>
          <cell r="CQ151">
            <v>4.306</v>
          </cell>
          <cell r="CR151">
            <v>2.86</v>
          </cell>
          <cell r="CS151">
            <v>3.74</v>
          </cell>
          <cell r="CT151">
            <v>3.298</v>
          </cell>
          <cell r="CU151">
            <v>1.0820000000000001</v>
          </cell>
        </row>
        <row r="152">
          <cell r="B152">
            <v>638</v>
          </cell>
          <cell r="C152">
            <v>2233.5</v>
          </cell>
          <cell r="D152">
            <v>274.10000000000002</v>
          </cell>
          <cell r="E152">
            <v>399.9</v>
          </cell>
          <cell r="F152">
            <v>1713</v>
          </cell>
          <cell r="G152">
            <v>1186</v>
          </cell>
          <cell r="H152">
            <v>3185.5</v>
          </cell>
          <cell r="I152">
            <v>150.19999999999999</v>
          </cell>
          <cell r="J152">
            <v>1109</v>
          </cell>
          <cell r="K152">
            <v>118.7</v>
          </cell>
          <cell r="L152">
            <v>1920</v>
          </cell>
          <cell r="M152">
            <v>3247.5</v>
          </cell>
          <cell r="N152">
            <v>61.01</v>
          </cell>
          <cell r="O152">
            <v>3225.42</v>
          </cell>
          <cell r="P152">
            <v>520.5</v>
          </cell>
          <cell r="Q152">
            <v>1468</v>
          </cell>
          <cell r="R152">
            <v>268.12</v>
          </cell>
          <cell r="S152">
            <v>451.8</v>
          </cell>
          <cell r="T152">
            <v>492.45</v>
          </cell>
          <cell r="U152">
            <v>136.30000000000001</v>
          </cell>
          <cell r="V152">
            <v>1788.35</v>
          </cell>
          <cell r="W152">
            <v>1908</v>
          </cell>
          <cell r="X152">
            <v>558.13</v>
          </cell>
          <cell r="Y152">
            <v>1622.12</v>
          </cell>
          <cell r="Z152">
            <v>1041</v>
          </cell>
          <cell r="AA152">
            <v>2409</v>
          </cell>
          <cell r="AB152">
            <v>1315.38</v>
          </cell>
          <cell r="AC152">
            <v>315.2</v>
          </cell>
          <cell r="AD152">
            <v>397.75</v>
          </cell>
          <cell r="AE152">
            <v>340</v>
          </cell>
          <cell r="AF152">
            <v>517</v>
          </cell>
          <cell r="AG152">
            <v>655.5</v>
          </cell>
          <cell r="AH152">
            <v>495.56</v>
          </cell>
          <cell r="AI152">
            <v>698</v>
          </cell>
          <cell r="AJ152">
            <v>646.5</v>
          </cell>
          <cell r="AK152">
            <v>87.6</v>
          </cell>
          <cell r="AL152">
            <v>568.35</v>
          </cell>
          <cell r="AM152">
            <v>560.5</v>
          </cell>
          <cell r="AN152">
            <v>2209</v>
          </cell>
          <cell r="AO152">
            <v>1164</v>
          </cell>
          <cell r="AP152">
            <v>196.29</v>
          </cell>
          <cell r="AQ152">
            <v>521.97</v>
          </cell>
          <cell r="AR152">
            <v>1354.88</v>
          </cell>
          <cell r="AS152">
            <v>308.10000000000002</v>
          </cell>
          <cell r="AT152">
            <v>981</v>
          </cell>
          <cell r="AU152">
            <v>841</v>
          </cell>
          <cell r="AV152">
            <v>441.93</v>
          </cell>
          <cell r="AW152">
            <v>92.7</v>
          </cell>
          <cell r="AX152">
            <v>703</v>
          </cell>
          <cell r="AY152">
            <v>1095</v>
          </cell>
          <cell r="AZ152">
            <v>1712</v>
          </cell>
          <cell r="BA152">
            <v>345.1</v>
          </cell>
          <cell r="BB152">
            <v>422.4</v>
          </cell>
          <cell r="BC152">
            <v>115.6</v>
          </cell>
          <cell r="BD152">
            <v>1153.0899999999999</v>
          </cell>
          <cell r="BE152">
            <v>52.1</v>
          </cell>
          <cell r="BF152">
            <v>589.88</v>
          </cell>
          <cell r="BG152">
            <v>239.25</v>
          </cell>
          <cell r="BH152">
            <v>345.9</v>
          </cell>
          <cell r="BI152">
            <v>1231</v>
          </cell>
          <cell r="BJ152">
            <v>449.5</v>
          </cell>
          <cell r="BK152">
            <v>139.5</v>
          </cell>
          <cell r="BL152">
            <v>336</v>
          </cell>
          <cell r="BM152">
            <v>223.5</v>
          </cell>
          <cell r="BN152">
            <v>2134</v>
          </cell>
          <cell r="BO152">
            <v>934</v>
          </cell>
          <cell r="BP152">
            <v>297.91000000000003</v>
          </cell>
          <cell r="BQ152">
            <v>6015</v>
          </cell>
          <cell r="BR152">
            <v>1115</v>
          </cell>
          <cell r="BS152">
            <v>240.4</v>
          </cell>
          <cell r="BT152">
            <v>95.55</v>
          </cell>
          <cell r="BU152">
            <v>822.5</v>
          </cell>
          <cell r="BV152">
            <v>1550.48</v>
          </cell>
          <cell r="BW152">
            <v>343.77</v>
          </cell>
          <cell r="BX152">
            <v>1628.89</v>
          </cell>
          <cell r="BY152">
            <v>263.48</v>
          </cell>
          <cell r="BZ152">
            <v>25.59</v>
          </cell>
          <cell r="CA152">
            <v>557.5</v>
          </cell>
          <cell r="CB152">
            <v>1433</v>
          </cell>
          <cell r="CC152">
            <v>1194.1600000000001</v>
          </cell>
          <cell r="CD152">
            <v>428.27</v>
          </cell>
          <cell r="CE152">
            <v>547.26</v>
          </cell>
          <cell r="CF152">
            <v>1270</v>
          </cell>
          <cell r="CG152">
            <v>1455</v>
          </cell>
          <cell r="CH152">
            <v>258.3</v>
          </cell>
          <cell r="CI152">
            <v>371</v>
          </cell>
          <cell r="CJ152">
            <v>2278.576</v>
          </cell>
          <cell r="CK152">
            <v>1787.5</v>
          </cell>
          <cell r="CL152">
            <v>639.57100000000003</v>
          </cell>
          <cell r="CM152">
            <v>76.27</v>
          </cell>
          <cell r="CN152">
            <v>2.8820000000000001</v>
          </cell>
          <cell r="CO152">
            <v>2.89</v>
          </cell>
          <cell r="CP152">
            <v>2.6349999999999998</v>
          </cell>
          <cell r="CQ152">
            <v>4.2969999999999997</v>
          </cell>
          <cell r="CR152">
            <v>2.86</v>
          </cell>
          <cell r="CS152">
            <v>3.66</v>
          </cell>
          <cell r="CT152">
            <v>3.2919999999999998</v>
          </cell>
          <cell r="CU152">
            <v>1.079</v>
          </cell>
        </row>
        <row r="153">
          <cell r="B153">
            <v>655</v>
          </cell>
          <cell r="C153">
            <v>2266</v>
          </cell>
          <cell r="D153">
            <v>281.89999999999998</v>
          </cell>
          <cell r="E153">
            <v>400</v>
          </cell>
          <cell r="F153">
            <v>1759.5</v>
          </cell>
          <cell r="G153">
            <v>1203.5</v>
          </cell>
          <cell r="H153">
            <v>3223</v>
          </cell>
          <cell r="I153">
            <v>152.76</v>
          </cell>
          <cell r="J153">
            <v>1127</v>
          </cell>
          <cell r="K153">
            <v>120.1</v>
          </cell>
          <cell r="L153">
            <v>1949</v>
          </cell>
          <cell r="M153">
            <v>3314.5</v>
          </cell>
          <cell r="N153">
            <v>63.58</v>
          </cell>
          <cell r="O153">
            <v>3218.58</v>
          </cell>
          <cell r="P153">
            <v>531</v>
          </cell>
          <cell r="Q153">
            <v>1500</v>
          </cell>
          <cell r="R153">
            <v>280.5</v>
          </cell>
          <cell r="S153">
            <v>447</v>
          </cell>
          <cell r="T153">
            <v>498.58</v>
          </cell>
          <cell r="U153">
            <v>141</v>
          </cell>
          <cell r="V153">
            <v>1831.23</v>
          </cell>
          <cell r="W153">
            <v>1853</v>
          </cell>
          <cell r="X153">
            <v>570.22</v>
          </cell>
          <cell r="Y153">
            <v>1689.06</v>
          </cell>
          <cell r="Z153">
            <v>1061</v>
          </cell>
          <cell r="AA153">
            <v>2477.5</v>
          </cell>
          <cell r="AB153">
            <v>1380.08</v>
          </cell>
          <cell r="AC153">
            <v>315.8</v>
          </cell>
          <cell r="AD153">
            <v>399.2</v>
          </cell>
          <cell r="AE153">
            <v>351</v>
          </cell>
          <cell r="AF153">
            <v>527</v>
          </cell>
          <cell r="AG153">
            <v>674.5</v>
          </cell>
          <cell r="AH153">
            <v>522.92999999999995</v>
          </cell>
          <cell r="AI153">
            <v>700</v>
          </cell>
          <cell r="AJ153">
            <v>649</v>
          </cell>
          <cell r="AK153">
            <v>90.15</v>
          </cell>
          <cell r="AL153">
            <v>578.02</v>
          </cell>
          <cell r="AM153">
            <v>570</v>
          </cell>
          <cell r="AN153">
            <v>2306</v>
          </cell>
          <cell r="AO153">
            <v>1169</v>
          </cell>
          <cell r="AP153">
            <v>201.53</v>
          </cell>
          <cell r="AQ153">
            <v>536.07000000000005</v>
          </cell>
          <cell r="AR153">
            <v>1379.88</v>
          </cell>
          <cell r="AS153">
            <v>311.60000000000002</v>
          </cell>
          <cell r="AT153">
            <v>1008</v>
          </cell>
          <cell r="AU153">
            <v>856</v>
          </cell>
          <cell r="AV153">
            <v>437.07</v>
          </cell>
          <cell r="AW153">
            <v>96.45</v>
          </cell>
          <cell r="AX153">
            <v>723.5</v>
          </cell>
          <cell r="AY153">
            <v>1104</v>
          </cell>
          <cell r="AZ153">
            <v>1699</v>
          </cell>
          <cell r="BA153">
            <v>353.5</v>
          </cell>
          <cell r="BB153">
            <v>437</v>
          </cell>
          <cell r="BC153">
            <v>119.02</v>
          </cell>
          <cell r="BD153">
            <v>1177.46</v>
          </cell>
          <cell r="BE153">
            <v>52.45</v>
          </cell>
          <cell r="BF153">
            <v>603.39</v>
          </cell>
          <cell r="BG153">
            <v>245.05</v>
          </cell>
          <cell r="BH153">
            <v>345</v>
          </cell>
          <cell r="BI153">
            <v>1239</v>
          </cell>
          <cell r="BJ153">
            <v>456.7</v>
          </cell>
          <cell r="BK153">
            <v>142.80000000000001</v>
          </cell>
          <cell r="BL153">
            <v>353.1</v>
          </cell>
          <cell r="BM153">
            <v>225.3</v>
          </cell>
          <cell r="BN153">
            <v>2185</v>
          </cell>
          <cell r="BO153">
            <v>962</v>
          </cell>
          <cell r="BP153">
            <v>307.70999999999998</v>
          </cell>
          <cell r="BQ153">
            <v>6055</v>
          </cell>
          <cell r="BR153">
            <v>1144</v>
          </cell>
          <cell r="BS153">
            <v>245.2</v>
          </cell>
          <cell r="BT153">
            <v>98</v>
          </cell>
          <cell r="BU153">
            <v>837</v>
          </cell>
          <cell r="BV153">
            <v>1573.37</v>
          </cell>
          <cell r="BW153">
            <v>350.03</v>
          </cell>
          <cell r="BX153">
            <v>1657.76</v>
          </cell>
          <cell r="BY153">
            <v>267.12</v>
          </cell>
          <cell r="BZ153">
            <v>26.55</v>
          </cell>
          <cell r="CA153">
            <v>564</v>
          </cell>
          <cell r="CB153">
            <v>1459</v>
          </cell>
          <cell r="CC153">
            <v>1209.7</v>
          </cell>
          <cell r="CD153">
            <v>431.29</v>
          </cell>
          <cell r="CE153">
            <v>552.59</v>
          </cell>
          <cell r="CF153">
            <v>1276</v>
          </cell>
          <cell r="CG153">
            <v>1488</v>
          </cell>
          <cell r="CH153">
            <v>263</v>
          </cell>
          <cell r="CI153">
            <v>378</v>
          </cell>
          <cell r="CJ153">
            <v>2280.5990000000002</v>
          </cell>
          <cell r="CK153">
            <v>1830</v>
          </cell>
          <cell r="CL153">
            <v>651.34299999999996</v>
          </cell>
          <cell r="CM153">
            <v>79.010000000000005</v>
          </cell>
          <cell r="CN153">
            <v>2.9319999999999999</v>
          </cell>
          <cell r="CO153">
            <v>2.89</v>
          </cell>
          <cell r="CP153">
            <v>2.653</v>
          </cell>
          <cell r="CQ153">
            <v>4.3</v>
          </cell>
          <cell r="CR153">
            <v>2.88</v>
          </cell>
          <cell r="CS153">
            <v>3.66</v>
          </cell>
          <cell r="CT153">
            <v>3.3050000000000002</v>
          </cell>
          <cell r="CU153">
            <v>1.054</v>
          </cell>
        </row>
        <row r="154">
          <cell r="B154">
            <v>646.20000000000005</v>
          </cell>
          <cell r="C154">
            <v>2266.5</v>
          </cell>
          <cell r="D154">
            <v>283.7</v>
          </cell>
          <cell r="E154">
            <v>398.6</v>
          </cell>
          <cell r="F154">
            <v>1749.5</v>
          </cell>
          <cell r="G154">
            <v>1187</v>
          </cell>
          <cell r="H154">
            <v>3146.5</v>
          </cell>
          <cell r="I154">
            <v>154.30000000000001</v>
          </cell>
          <cell r="J154">
            <v>1132</v>
          </cell>
          <cell r="K154">
            <v>121</v>
          </cell>
          <cell r="L154">
            <v>1940</v>
          </cell>
          <cell r="M154">
            <v>3335.5</v>
          </cell>
          <cell r="N154">
            <v>63.52</v>
          </cell>
          <cell r="O154">
            <v>3260.61</v>
          </cell>
          <cell r="P154">
            <v>527</v>
          </cell>
          <cell r="Q154">
            <v>1469</v>
          </cell>
          <cell r="R154">
            <v>278.97000000000003</v>
          </cell>
          <cell r="S154">
            <v>453.3</v>
          </cell>
          <cell r="T154">
            <v>504.3</v>
          </cell>
          <cell r="U154">
            <v>140.69999999999999</v>
          </cell>
          <cell r="V154">
            <v>1831.23</v>
          </cell>
          <cell r="W154">
            <v>1859</v>
          </cell>
          <cell r="X154">
            <v>570.22</v>
          </cell>
          <cell r="Y154">
            <v>1672.55</v>
          </cell>
          <cell r="Z154">
            <v>1074</v>
          </cell>
          <cell r="AA154">
            <v>2522.5</v>
          </cell>
          <cell r="AB154">
            <v>1355.16</v>
          </cell>
          <cell r="AC154">
            <v>316.5</v>
          </cell>
          <cell r="AD154">
            <v>398.85</v>
          </cell>
          <cell r="AE154">
            <v>350</v>
          </cell>
          <cell r="AF154">
            <v>537</v>
          </cell>
          <cell r="AG154">
            <v>683.5</v>
          </cell>
          <cell r="AH154">
            <v>519.08000000000004</v>
          </cell>
          <cell r="AI154">
            <v>702</v>
          </cell>
          <cell r="AJ154">
            <v>653</v>
          </cell>
          <cell r="AK154">
            <v>90.55</v>
          </cell>
          <cell r="AL154">
            <v>576.17999999999995</v>
          </cell>
          <cell r="AM154">
            <v>556</v>
          </cell>
          <cell r="AN154">
            <v>2319</v>
          </cell>
          <cell r="AO154">
            <v>1159</v>
          </cell>
          <cell r="AP154">
            <v>202.14</v>
          </cell>
          <cell r="AQ154">
            <v>536.07000000000005</v>
          </cell>
          <cell r="AR154">
            <v>1441.87</v>
          </cell>
          <cell r="AS154">
            <v>314.5</v>
          </cell>
          <cell r="AT154">
            <v>1011</v>
          </cell>
          <cell r="AU154">
            <v>869</v>
          </cell>
          <cell r="AV154">
            <v>434.18</v>
          </cell>
          <cell r="AW154">
            <v>100.1</v>
          </cell>
          <cell r="AX154">
            <v>726.5</v>
          </cell>
          <cell r="AY154">
            <v>1091</v>
          </cell>
          <cell r="AZ154">
            <v>1677</v>
          </cell>
          <cell r="BA154">
            <v>353.7</v>
          </cell>
          <cell r="BB154">
            <v>448.3</v>
          </cell>
          <cell r="BC154">
            <v>119.62</v>
          </cell>
          <cell r="BD154">
            <v>1206.8900000000001</v>
          </cell>
          <cell r="BE154">
            <v>54.5</v>
          </cell>
          <cell r="BF154">
            <v>611.9</v>
          </cell>
          <cell r="BG154">
            <v>247.25</v>
          </cell>
          <cell r="BH154">
            <v>344.8</v>
          </cell>
          <cell r="BI154">
            <v>1243</v>
          </cell>
          <cell r="BJ154">
            <v>462.5</v>
          </cell>
          <cell r="BK154">
            <v>145.1</v>
          </cell>
          <cell r="BL154">
            <v>358.5</v>
          </cell>
          <cell r="BM154">
            <v>220.2</v>
          </cell>
          <cell r="BN154">
            <v>2190</v>
          </cell>
          <cell r="BO154">
            <v>973</v>
          </cell>
          <cell r="BP154">
            <v>309.22000000000003</v>
          </cell>
          <cell r="BQ154">
            <v>6035</v>
          </cell>
          <cell r="BR154">
            <v>1147</v>
          </cell>
          <cell r="BS154">
            <v>245.7</v>
          </cell>
          <cell r="BT154">
            <v>100.2</v>
          </cell>
          <cell r="BU154">
            <v>832.5</v>
          </cell>
          <cell r="BV154">
            <v>1546.13</v>
          </cell>
          <cell r="BW154">
            <v>350.77</v>
          </cell>
          <cell r="BX154">
            <v>1687.63</v>
          </cell>
          <cell r="BY154">
            <v>267.31</v>
          </cell>
          <cell r="BZ154">
            <v>27.02</v>
          </cell>
          <cell r="CA154">
            <v>567.5</v>
          </cell>
          <cell r="CB154">
            <v>1468</v>
          </cell>
          <cell r="CC154">
            <v>1212.8</v>
          </cell>
          <cell r="CD154">
            <v>428.78</v>
          </cell>
          <cell r="CE154">
            <v>556.59</v>
          </cell>
          <cell r="CF154">
            <v>1285</v>
          </cell>
          <cell r="CG154">
            <v>1498</v>
          </cell>
          <cell r="CH154">
            <v>265.8</v>
          </cell>
          <cell r="CI154">
            <v>383.5</v>
          </cell>
          <cell r="CJ154">
            <v>2246.0259999999998</v>
          </cell>
          <cell r="CK154">
            <v>1819.5</v>
          </cell>
          <cell r="CL154">
            <v>645.74800000000005</v>
          </cell>
          <cell r="CM154">
            <v>78.680000000000007</v>
          </cell>
          <cell r="CN154">
            <v>3</v>
          </cell>
          <cell r="CO154">
            <v>2.89</v>
          </cell>
          <cell r="CP154">
            <v>2.7050000000000001</v>
          </cell>
          <cell r="CQ154">
            <v>4.2629999999999999</v>
          </cell>
          <cell r="CR154">
            <v>2.91</v>
          </cell>
          <cell r="CS154">
            <v>3.66</v>
          </cell>
          <cell r="CT154">
            <v>3.363</v>
          </cell>
          <cell r="CU154">
            <v>1.0569999999999999</v>
          </cell>
        </row>
        <row r="155">
          <cell r="B155">
            <v>649.29999999999995</v>
          </cell>
          <cell r="C155">
            <v>2282.5</v>
          </cell>
          <cell r="D155">
            <v>284.8</v>
          </cell>
          <cell r="E155">
            <v>416.95</v>
          </cell>
          <cell r="F155">
            <v>1750</v>
          </cell>
          <cell r="G155">
            <v>1172</v>
          </cell>
          <cell r="H155">
            <v>3126</v>
          </cell>
          <cell r="I155">
            <v>155.88999999999999</v>
          </cell>
          <cell r="J155">
            <v>1143</v>
          </cell>
          <cell r="K155">
            <v>122</v>
          </cell>
          <cell r="L155">
            <v>1928</v>
          </cell>
          <cell r="M155">
            <v>3350</v>
          </cell>
          <cell r="N155">
            <v>66</v>
          </cell>
          <cell r="O155">
            <v>3257.68</v>
          </cell>
          <cell r="P155">
            <v>527.5</v>
          </cell>
          <cell r="Q155">
            <v>1475</v>
          </cell>
          <cell r="R155">
            <v>291.58</v>
          </cell>
          <cell r="S155">
            <v>466.7</v>
          </cell>
          <cell r="T155">
            <v>510.82</v>
          </cell>
          <cell r="U155">
            <v>142.19999999999999</v>
          </cell>
          <cell r="V155">
            <v>1834.96</v>
          </cell>
          <cell r="W155">
            <v>1851</v>
          </cell>
          <cell r="X155">
            <v>570.72</v>
          </cell>
          <cell r="Y155">
            <v>1696.4</v>
          </cell>
          <cell r="Z155">
            <v>1086</v>
          </cell>
          <cell r="AA155">
            <v>2539</v>
          </cell>
          <cell r="AB155">
            <v>1380.24</v>
          </cell>
          <cell r="AC155">
            <v>316.89999999999998</v>
          </cell>
          <cell r="AD155">
            <v>395.4</v>
          </cell>
          <cell r="AE155">
            <v>355.1</v>
          </cell>
          <cell r="AF155">
            <v>534.5</v>
          </cell>
          <cell r="AG155">
            <v>686.5</v>
          </cell>
          <cell r="AH155">
            <v>515.66</v>
          </cell>
          <cell r="AI155">
            <v>704</v>
          </cell>
          <cell r="AJ155">
            <v>647</v>
          </cell>
          <cell r="AK155">
            <v>92.45</v>
          </cell>
          <cell r="AL155">
            <v>578.94000000000005</v>
          </cell>
          <cell r="AM155">
            <v>546</v>
          </cell>
          <cell r="AN155">
            <v>2357</v>
          </cell>
          <cell r="AO155">
            <v>1168</v>
          </cell>
          <cell r="AP155">
            <v>204.3</v>
          </cell>
          <cell r="AQ155">
            <v>526.38</v>
          </cell>
          <cell r="AR155">
            <v>1447.87</v>
          </cell>
          <cell r="AS155">
            <v>312.5</v>
          </cell>
          <cell r="AT155">
            <v>1014</v>
          </cell>
          <cell r="AU155">
            <v>884</v>
          </cell>
          <cell r="AV155">
            <v>433.97</v>
          </cell>
          <cell r="AW155">
            <v>100.8</v>
          </cell>
          <cell r="AX155">
            <v>727.5</v>
          </cell>
          <cell r="AY155">
            <v>1063</v>
          </cell>
          <cell r="AZ155">
            <v>1677</v>
          </cell>
          <cell r="BA155">
            <v>354.2</v>
          </cell>
          <cell r="BB155">
            <v>450.4</v>
          </cell>
          <cell r="BC155">
            <v>122.63</v>
          </cell>
          <cell r="BD155">
            <v>1217.04</v>
          </cell>
          <cell r="BE155">
            <v>55.35</v>
          </cell>
          <cell r="BF155">
            <v>616.4</v>
          </cell>
          <cell r="BG155">
            <v>251.95</v>
          </cell>
          <cell r="BH155">
            <v>347.8</v>
          </cell>
          <cell r="BI155">
            <v>1246</v>
          </cell>
          <cell r="BJ155">
            <v>466</v>
          </cell>
          <cell r="BK155">
            <v>144.4</v>
          </cell>
          <cell r="BL155">
            <v>355.4</v>
          </cell>
          <cell r="BM155">
            <v>221.8</v>
          </cell>
          <cell r="BN155">
            <v>2202</v>
          </cell>
          <cell r="BO155">
            <v>1029</v>
          </cell>
          <cell r="BP155">
            <v>310.05</v>
          </cell>
          <cell r="BQ155">
            <v>5935</v>
          </cell>
          <cell r="BR155">
            <v>1147</v>
          </cell>
          <cell r="BS155">
            <v>250.8</v>
          </cell>
          <cell r="BT155">
            <v>100.3</v>
          </cell>
          <cell r="BU155">
            <v>834</v>
          </cell>
          <cell r="BV155">
            <v>1564.99</v>
          </cell>
          <cell r="BW155">
            <v>356.85</v>
          </cell>
          <cell r="BX155">
            <v>1695.6</v>
          </cell>
          <cell r="BY155">
            <v>270.37</v>
          </cell>
          <cell r="BZ155">
            <v>27.22</v>
          </cell>
          <cell r="CA155">
            <v>566.5</v>
          </cell>
          <cell r="CB155">
            <v>1466</v>
          </cell>
          <cell r="CC155">
            <v>1214.8800000000001</v>
          </cell>
          <cell r="CD155">
            <v>431.79</v>
          </cell>
          <cell r="CE155">
            <v>563.69000000000005</v>
          </cell>
          <cell r="CF155">
            <v>1283</v>
          </cell>
          <cell r="CG155">
            <v>1506</v>
          </cell>
          <cell r="CH155">
            <v>265.8</v>
          </cell>
          <cell r="CI155">
            <v>390.7</v>
          </cell>
          <cell r="CJ155">
            <v>2283.1579999999999</v>
          </cell>
          <cell r="CK155">
            <v>1824</v>
          </cell>
          <cell r="CL155">
            <v>654.58799999999997</v>
          </cell>
          <cell r="CM155">
            <v>78.930000000000007</v>
          </cell>
          <cell r="CN155">
            <v>2.996</v>
          </cell>
          <cell r="CO155">
            <v>2.89</v>
          </cell>
          <cell r="CP155">
            <v>2.7480000000000002</v>
          </cell>
          <cell r="CQ155">
            <v>4.2220000000000004</v>
          </cell>
          <cell r="CR155">
            <v>2.94</v>
          </cell>
          <cell r="CS155">
            <v>3.66</v>
          </cell>
          <cell r="CT155">
            <v>3.399</v>
          </cell>
          <cell r="CU155">
            <v>1.0529999999999999</v>
          </cell>
        </row>
        <row r="156">
          <cell r="B156">
            <v>666.3</v>
          </cell>
          <cell r="C156">
            <v>2259.5</v>
          </cell>
          <cell r="D156">
            <v>292.8</v>
          </cell>
          <cell r="E156">
            <v>406</v>
          </cell>
          <cell r="F156">
            <v>1745</v>
          </cell>
          <cell r="G156">
            <v>1155</v>
          </cell>
          <cell r="H156">
            <v>3189</v>
          </cell>
          <cell r="I156">
            <v>153.94</v>
          </cell>
          <cell r="J156">
            <v>1137</v>
          </cell>
          <cell r="K156">
            <v>122</v>
          </cell>
          <cell r="L156">
            <v>1870</v>
          </cell>
          <cell r="M156">
            <v>3355.5</v>
          </cell>
          <cell r="N156">
            <v>71.8</v>
          </cell>
          <cell r="O156">
            <v>3167.76</v>
          </cell>
          <cell r="P156">
            <v>552.5</v>
          </cell>
          <cell r="Q156">
            <v>1467</v>
          </cell>
          <cell r="R156">
            <v>313.66000000000003</v>
          </cell>
          <cell r="S156">
            <v>503.5</v>
          </cell>
          <cell r="T156">
            <v>516.84</v>
          </cell>
          <cell r="U156">
            <v>141.5</v>
          </cell>
          <cell r="V156">
            <v>1834.96</v>
          </cell>
          <cell r="W156">
            <v>1820</v>
          </cell>
          <cell r="X156">
            <v>562.16</v>
          </cell>
          <cell r="Y156">
            <v>1741.32</v>
          </cell>
          <cell r="Z156">
            <v>1091</v>
          </cell>
          <cell r="AA156">
            <v>2534.5</v>
          </cell>
          <cell r="AB156">
            <v>1377.34</v>
          </cell>
          <cell r="AC156">
            <v>318.60000000000002</v>
          </cell>
          <cell r="AD156">
            <v>396.35</v>
          </cell>
          <cell r="AE156">
            <v>363.5</v>
          </cell>
          <cell r="AF156">
            <v>531.5</v>
          </cell>
          <cell r="AG156">
            <v>682</v>
          </cell>
          <cell r="AH156">
            <v>507.53</v>
          </cell>
          <cell r="AI156">
            <v>710.5</v>
          </cell>
          <cell r="AJ156">
            <v>637</v>
          </cell>
          <cell r="AK156">
            <v>92.1</v>
          </cell>
          <cell r="AL156">
            <v>607.5</v>
          </cell>
          <cell r="AM156">
            <v>551</v>
          </cell>
          <cell r="AN156">
            <v>2331</v>
          </cell>
          <cell r="AO156">
            <v>1178</v>
          </cell>
          <cell r="AP156">
            <v>209.43</v>
          </cell>
          <cell r="AQ156">
            <v>499.93</v>
          </cell>
          <cell r="AR156">
            <v>1447.87</v>
          </cell>
          <cell r="AS156">
            <v>307.7</v>
          </cell>
          <cell r="AT156">
            <v>1005</v>
          </cell>
          <cell r="AU156">
            <v>852.5</v>
          </cell>
          <cell r="AV156">
            <v>438.83</v>
          </cell>
          <cell r="AW156">
            <v>99.9</v>
          </cell>
          <cell r="AX156">
            <v>716.5</v>
          </cell>
          <cell r="AY156">
            <v>1040</v>
          </cell>
          <cell r="AZ156">
            <v>1669</v>
          </cell>
          <cell r="BA156">
            <v>349.6</v>
          </cell>
          <cell r="BB156">
            <v>450</v>
          </cell>
          <cell r="BC156">
            <v>124.84</v>
          </cell>
          <cell r="BD156">
            <v>1126.7</v>
          </cell>
          <cell r="BE156">
            <v>54.2</v>
          </cell>
          <cell r="BF156">
            <v>626.4</v>
          </cell>
          <cell r="BG156">
            <v>248.55</v>
          </cell>
          <cell r="BH156">
            <v>346.5</v>
          </cell>
          <cell r="BI156">
            <v>1275</v>
          </cell>
          <cell r="BJ156">
            <v>472.3</v>
          </cell>
          <cell r="BK156">
            <v>141.19999999999999</v>
          </cell>
          <cell r="BL156">
            <v>359</v>
          </cell>
          <cell r="BM156">
            <v>221.5</v>
          </cell>
          <cell r="BN156">
            <v>2180</v>
          </cell>
          <cell r="BO156">
            <v>1022</v>
          </cell>
          <cell r="BP156">
            <v>309.55</v>
          </cell>
          <cell r="BQ156">
            <v>5700</v>
          </cell>
          <cell r="BR156">
            <v>1135</v>
          </cell>
          <cell r="BS156">
            <v>256.39999999999998</v>
          </cell>
          <cell r="BT156">
            <v>101.3</v>
          </cell>
          <cell r="BU156">
            <v>827.5</v>
          </cell>
          <cell r="BV156">
            <v>1560.98</v>
          </cell>
          <cell r="BW156">
            <v>363.38</v>
          </cell>
          <cell r="BX156">
            <v>1715.51</v>
          </cell>
          <cell r="BY156">
            <v>274.48</v>
          </cell>
          <cell r="BZ156">
            <v>27.5</v>
          </cell>
          <cell r="CA156">
            <v>565.5</v>
          </cell>
          <cell r="CB156">
            <v>1444</v>
          </cell>
          <cell r="CC156">
            <v>1317.41</v>
          </cell>
          <cell r="CD156">
            <v>436.72</v>
          </cell>
          <cell r="CE156">
            <v>572.12</v>
          </cell>
          <cell r="CF156">
            <v>1285</v>
          </cell>
          <cell r="CG156">
            <v>1499</v>
          </cell>
          <cell r="CH156">
            <v>265.10000000000002</v>
          </cell>
          <cell r="CI156">
            <v>392.9</v>
          </cell>
          <cell r="CJ156">
            <v>2294.7669999999998</v>
          </cell>
          <cell r="CK156">
            <v>1821.5</v>
          </cell>
          <cell r="CL156">
            <v>665.29600000000005</v>
          </cell>
          <cell r="CM156">
            <v>77.459999999999994</v>
          </cell>
          <cell r="CN156">
            <v>3.0489999999999999</v>
          </cell>
          <cell r="CO156">
            <v>2.89</v>
          </cell>
          <cell r="CP156">
            <v>2.7639999999999998</v>
          </cell>
          <cell r="CQ156">
            <v>4.12</v>
          </cell>
          <cell r="CR156">
            <v>2.95</v>
          </cell>
          <cell r="CS156">
            <v>3.66</v>
          </cell>
          <cell r="CT156">
            <v>3.4529999999999998</v>
          </cell>
          <cell r="CU156">
            <v>1.0349999999999999</v>
          </cell>
        </row>
        <row r="157">
          <cell r="B157">
            <v>663.3</v>
          </cell>
          <cell r="C157">
            <v>2242.5</v>
          </cell>
          <cell r="D157">
            <v>290</v>
          </cell>
          <cell r="E157">
            <v>402.5</v>
          </cell>
          <cell r="F157">
            <v>1707</v>
          </cell>
          <cell r="G157">
            <v>1134.5</v>
          </cell>
          <cell r="H157">
            <v>3202.5</v>
          </cell>
          <cell r="I157">
            <v>151.94</v>
          </cell>
          <cell r="J157">
            <v>1112</v>
          </cell>
          <cell r="K157">
            <v>120.4</v>
          </cell>
          <cell r="L157">
            <v>1865</v>
          </cell>
          <cell r="M157">
            <v>3387.5</v>
          </cell>
          <cell r="N157">
            <v>69.349999999999994</v>
          </cell>
          <cell r="O157">
            <v>3157</v>
          </cell>
          <cell r="P157">
            <v>551.5</v>
          </cell>
          <cell r="Q157">
            <v>1469</v>
          </cell>
          <cell r="R157">
            <v>313.24</v>
          </cell>
          <cell r="S157">
            <v>497.3</v>
          </cell>
          <cell r="T157">
            <v>514.83000000000004</v>
          </cell>
          <cell r="U157">
            <v>139.9</v>
          </cell>
          <cell r="V157">
            <v>1856.39</v>
          </cell>
          <cell r="W157">
            <v>1827</v>
          </cell>
          <cell r="X157">
            <v>546.04</v>
          </cell>
          <cell r="Y157">
            <v>1713.82</v>
          </cell>
          <cell r="Z157">
            <v>1044</v>
          </cell>
          <cell r="AA157">
            <v>2539.5</v>
          </cell>
          <cell r="AB157">
            <v>1353.12</v>
          </cell>
          <cell r="AC157">
            <v>317</v>
          </cell>
          <cell r="AD157">
            <v>396</v>
          </cell>
          <cell r="AE157">
            <v>358.8</v>
          </cell>
          <cell r="AF157">
            <v>532</v>
          </cell>
          <cell r="AG157">
            <v>675.5</v>
          </cell>
          <cell r="AH157">
            <v>502.4</v>
          </cell>
          <cell r="AI157">
            <v>720</v>
          </cell>
          <cell r="AJ157">
            <v>634</v>
          </cell>
          <cell r="AK157">
            <v>91.95</v>
          </cell>
          <cell r="AL157">
            <v>608.88</v>
          </cell>
          <cell r="AM157">
            <v>547.5</v>
          </cell>
          <cell r="AN157">
            <v>2321</v>
          </cell>
          <cell r="AO157">
            <v>1115</v>
          </cell>
          <cell r="AP157">
            <v>207.69</v>
          </cell>
          <cell r="AQ157">
            <v>486.26</v>
          </cell>
          <cell r="AR157">
            <v>1451.87</v>
          </cell>
          <cell r="AS157">
            <v>304</v>
          </cell>
          <cell r="AT157">
            <v>994</v>
          </cell>
          <cell r="AU157">
            <v>846.5</v>
          </cell>
          <cell r="AV157">
            <v>439.34</v>
          </cell>
          <cell r="AW157">
            <v>99.15</v>
          </cell>
          <cell r="AX157">
            <v>705</v>
          </cell>
          <cell r="AY157">
            <v>1034</v>
          </cell>
          <cell r="AZ157">
            <v>1604</v>
          </cell>
          <cell r="BA157">
            <v>352.4</v>
          </cell>
          <cell r="BB157">
            <v>446.2</v>
          </cell>
          <cell r="BC157">
            <v>122.43</v>
          </cell>
          <cell r="BD157">
            <v>1124.67</v>
          </cell>
          <cell r="BE157">
            <v>53.35</v>
          </cell>
          <cell r="BF157">
            <v>620.9</v>
          </cell>
          <cell r="BG157">
            <v>243.55</v>
          </cell>
          <cell r="BH157">
            <v>345.7</v>
          </cell>
          <cell r="BI157">
            <v>1277</v>
          </cell>
          <cell r="BJ157">
            <v>469.7</v>
          </cell>
          <cell r="BK157">
            <v>139.9</v>
          </cell>
          <cell r="BL157">
            <v>360.6</v>
          </cell>
          <cell r="BM157">
            <v>221</v>
          </cell>
          <cell r="BN157">
            <v>2166</v>
          </cell>
          <cell r="BO157">
            <v>1000</v>
          </cell>
          <cell r="BP157">
            <v>298.25</v>
          </cell>
          <cell r="BQ157">
            <v>5690</v>
          </cell>
          <cell r="BR157">
            <v>1121</v>
          </cell>
          <cell r="BS157">
            <v>273.3</v>
          </cell>
          <cell r="BT157">
            <v>97.55</v>
          </cell>
          <cell r="BU157">
            <v>816</v>
          </cell>
          <cell r="BV157">
            <v>1545.58</v>
          </cell>
          <cell r="BW157">
            <v>361.91</v>
          </cell>
          <cell r="BX157">
            <v>1699.58</v>
          </cell>
          <cell r="BY157">
            <v>271.13</v>
          </cell>
          <cell r="BZ157">
            <v>27.01</v>
          </cell>
          <cell r="CA157">
            <v>562</v>
          </cell>
          <cell r="CB157">
            <v>1438</v>
          </cell>
          <cell r="CC157">
            <v>1312.23</v>
          </cell>
          <cell r="CD157">
            <v>405.66</v>
          </cell>
          <cell r="CE157">
            <v>567.24</v>
          </cell>
          <cell r="CF157">
            <v>1285</v>
          </cell>
          <cell r="CG157">
            <v>1473</v>
          </cell>
          <cell r="CH157">
            <v>259.5</v>
          </cell>
          <cell r="CI157">
            <v>387.8</v>
          </cell>
          <cell r="CJ157">
            <v>2304.6640000000002</v>
          </cell>
          <cell r="CK157">
            <v>1787</v>
          </cell>
          <cell r="CL157">
            <v>640.31399999999996</v>
          </cell>
          <cell r="CM157">
            <v>77.06</v>
          </cell>
          <cell r="CN157">
            <v>2.996</v>
          </cell>
          <cell r="CO157">
            <v>2.96</v>
          </cell>
          <cell r="CP157">
            <v>2.7469999999999999</v>
          </cell>
          <cell r="CQ157">
            <v>4.093</v>
          </cell>
          <cell r="CR157">
            <v>2.94</v>
          </cell>
          <cell r="CS157">
            <v>3.71</v>
          </cell>
          <cell r="CT157">
            <v>3.4319999999999999</v>
          </cell>
          <cell r="CU157">
            <v>1.0760000000000001</v>
          </cell>
        </row>
        <row r="158">
          <cell r="B158">
            <v>656.3</v>
          </cell>
          <cell r="C158">
            <v>2197</v>
          </cell>
          <cell r="D158">
            <v>290.3</v>
          </cell>
          <cell r="E158">
            <v>413.45</v>
          </cell>
          <cell r="F158">
            <v>1713</v>
          </cell>
          <cell r="G158">
            <v>1121.5</v>
          </cell>
          <cell r="H158">
            <v>3289</v>
          </cell>
          <cell r="I158">
            <v>154.25</v>
          </cell>
          <cell r="J158">
            <v>1104</v>
          </cell>
          <cell r="K158">
            <v>120.7</v>
          </cell>
          <cell r="L158">
            <v>1821</v>
          </cell>
          <cell r="M158">
            <v>3355</v>
          </cell>
          <cell r="N158">
            <v>68.91</v>
          </cell>
          <cell r="O158">
            <v>3109.11</v>
          </cell>
          <cell r="P158">
            <v>561</v>
          </cell>
          <cell r="Q158">
            <v>1490</v>
          </cell>
          <cell r="R158">
            <v>308.62</v>
          </cell>
          <cell r="S158">
            <v>499.6</v>
          </cell>
          <cell r="T158">
            <v>512.33000000000004</v>
          </cell>
          <cell r="U158">
            <v>144.80000000000001</v>
          </cell>
          <cell r="V158">
            <v>1843.34</v>
          </cell>
          <cell r="W158">
            <v>1813</v>
          </cell>
          <cell r="X158">
            <v>538.99</v>
          </cell>
          <cell r="Y158">
            <v>1706.48</v>
          </cell>
          <cell r="Z158">
            <v>1028</v>
          </cell>
          <cell r="AA158">
            <v>2541</v>
          </cell>
          <cell r="AB158">
            <v>1360.32</v>
          </cell>
          <cell r="AC158">
            <v>320.10000000000002</v>
          </cell>
          <cell r="AD158">
            <v>398.25</v>
          </cell>
          <cell r="AE158">
            <v>365.9</v>
          </cell>
          <cell r="AF158">
            <v>552</v>
          </cell>
          <cell r="AG158">
            <v>686</v>
          </cell>
          <cell r="AH158">
            <v>500.69</v>
          </cell>
          <cell r="AI158">
            <v>711</v>
          </cell>
          <cell r="AJ158">
            <v>635</v>
          </cell>
          <cell r="AK158">
            <v>92.1</v>
          </cell>
          <cell r="AL158">
            <v>606.11</v>
          </cell>
          <cell r="AM158">
            <v>551</v>
          </cell>
          <cell r="AN158">
            <v>2306</v>
          </cell>
          <cell r="AO158">
            <v>1117</v>
          </cell>
          <cell r="AP158">
            <v>209.84</v>
          </cell>
          <cell r="AQ158">
            <v>491.55</v>
          </cell>
          <cell r="AR158">
            <v>1452.87</v>
          </cell>
          <cell r="AS158">
            <v>306.7</v>
          </cell>
          <cell r="AT158">
            <v>997.5</v>
          </cell>
          <cell r="AU158">
            <v>848</v>
          </cell>
          <cell r="AV158">
            <v>428.18</v>
          </cell>
          <cell r="AW158">
            <v>99.05</v>
          </cell>
          <cell r="AX158">
            <v>703.5</v>
          </cell>
          <cell r="AY158">
            <v>1029</v>
          </cell>
          <cell r="AZ158">
            <v>1602</v>
          </cell>
          <cell r="BA158">
            <v>351.2</v>
          </cell>
          <cell r="BB158">
            <v>447.4</v>
          </cell>
          <cell r="BC158">
            <v>123.43</v>
          </cell>
          <cell r="BD158">
            <v>1123.6600000000001</v>
          </cell>
          <cell r="BE158">
            <v>53.6</v>
          </cell>
          <cell r="BF158">
            <v>622.4</v>
          </cell>
          <cell r="BG158">
            <v>239.95</v>
          </cell>
          <cell r="BH158">
            <v>345.2</v>
          </cell>
          <cell r="BI158">
            <v>1286</v>
          </cell>
          <cell r="BJ158">
            <v>466.9</v>
          </cell>
          <cell r="BK158">
            <v>138.80000000000001</v>
          </cell>
          <cell r="BL158">
            <v>364.9</v>
          </cell>
          <cell r="BM158">
            <v>218.7</v>
          </cell>
          <cell r="BN158">
            <v>2161</v>
          </cell>
          <cell r="BO158">
            <v>1012</v>
          </cell>
          <cell r="BP158">
            <v>302.52</v>
          </cell>
          <cell r="BQ158">
            <v>5665</v>
          </cell>
          <cell r="BR158">
            <v>1118</v>
          </cell>
          <cell r="BS158">
            <v>279.89999999999998</v>
          </cell>
          <cell r="BT158">
            <v>98.1</v>
          </cell>
          <cell r="BU158">
            <v>820</v>
          </cell>
          <cell r="BV158">
            <v>1584.94</v>
          </cell>
          <cell r="BW158">
            <v>374.34</v>
          </cell>
          <cell r="BX158">
            <v>1696.59</v>
          </cell>
          <cell r="BY158">
            <v>274.57</v>
          </cell>
          <cell r="BZ158">
            <v>27.21</v>
          </cell>
          <cell r="CA158">
            <v>560.5</v>
          </cell>
          <cell r="CB158">
            <v>1439</v>
          </cell>
          <cell r="CC158">
            <v>1353.66</v>
          </cell>
          <cell r="CD158">
            <v>398.02</v>
          </cell>
          <cell r="CE158">
            <v>569.46</v>
          </cell>
          <cell r="CF158">
            <v>1280</v>
          </cell>
          <cell r="CG158">
            <v>1463</v>
          </cell>
          <cell r="CH158">
            <v>259.39999999999998</v>
          </cell>
          <cell r="CI158">
            <v>389.9</v>
          </cell>
          <cell r="CJ158">
            <v>2325.06</v>
          </cell>
          <cell r="CK158">
            <v>1783.5</v>
          </cell>
          <cell r="CL158">
            <v>654.59500000000003</v>
          </cell>
          <cell r="CM158">
            <v>78.3</v>
          </cell>
          <cell r="CN158">
            <v>2.9870000000000001</v>
          </cell>
          <cell r="CO158">
            <v>2.96</v>
          </cell>
          <cell r="CP158">
            <v>2.7149999999999999</v>
          </cell>
          <cell r="CQ158">
            <v>4.1740000000000004</v>
          </cell>
          <cell r="CR158">
            <v>2.91</v>
          </cell>
          <cell r="CS158">
            <v>3.71</v>
          </cell>
          <cell r="CT158">
            <v>3.3479999999999999</v>
          </cell>
          <cell r="CU158">
            <v>1.0629999999999999</v>
          </cell>
        </row>
        <row r="159">
          <cell r="B159">
            <v>646</v>
          </cell>
          <cell r="C159">
            <v>2194</v>
          </cell>
          <cell r="D159">
            <v>284.10000000000002</v>
          </cell>
          <cell r="E159">
            <v>405.95</v>
          </cell>
          <cell r="F159">
            <v>1679.5</v>
          </cell>
          <cell r="G159">
            <v>1111</v>
          </cell>
          <cell r="H159">
            <v>3238</v>
          </cell>
          <cell r="I159">
            <v>152.44999999999999</v>
          </cell>
          <cell r="J159">
            <v>1107</v>
          </cell>
          <cell r="K159">
            <v>118.3</v>
          </cell>
          <cell r="L159">
            <v>1811</v>
          </cell>
          <cell r="M159">
            <v>3304.5</v>
          </cell>
          <cell r="N159">
            <v>69.260000000000005</v>
          </cell>
          <cell r="O159">
            <v>3054.38</v>
          </cell>
          <cell r="P159">
            <v>554.5</v>
          </cell>
          <cell r="Q159">
            <v>1455</v>
          </cell>
          <cell r="R159">
            <v>307.42</v>
          </cell>
          <cell r="S159">
            <v>499.6</v>
          </cell>
          <cell r="T159">
            <v>511.32</v>
          </cell>
          <cell r="U159">
            <v>142.19999999999999</v>
          </cell>
          <cell r="V159">
            <v>1819.11</v>
          </cell>
          <cell r="W159">
            <v>1804</v>
          </cell>
          <cell r="X159">
            <v>533.95000000000005</v>
          </cell>
          <cell r="Y159">
            <v>1689.06</v>
          </cell>
          <cell r="Z159">
            <v>1027</v>
          </cell>
          <cell r="AA159">
            <v>2524.5</v>
          </cell>
          <cell r="AB159">
            <v>1326.8</v>
          </cell>
          <cell r="AC159">
            <v>312.39999999999998</v>
          </cell>
          <cell r="AD159">
            <v>390.65</v>
          </cell>
          <cell r="AE159">
            <v>357.4</v>
          </cell>
          <cell r="AF159">
            <v>552</v>
          </cell>
          <cell r="AG159">
            <v>677.5</v>
          </cell>
          <cell r="AH159">
            <v>495.99</v>
          </cell>
          <cell r="AI159">
            <v>711</v>
          </cell>
          <cell r="AJ159">
            <v>627.5</v>
          </cell>
          <cell r="AK159">
            <v>89.55</v>
          </cell>
          <cell r="AL159">
            <v>595.98</v>
          </cell>
          <cell r="AM159">
            <v>554.5</v>
          </cell>
          <cell r="AN159">
            <v>2300</v>
          </cell>
          <cell r="AO159">
            <v>1108</v>
          </cell>
          <cell r="AP159">
            <v>207.58</v>
          </cell>
          <cell r="AQ159">
            <v>488.46</v>
          </cell>
          <cell r="AR159">
            <v>1437.87</v>
          </cell>
          <cell r="AS159">
            <v>303.89999999999998</v>
          </cell>
          <cell r="AT159">
            <v>988</v>
          </cell>
          <cell r="AU159">
            <v>841.5</v>
          </cell>
          <cell r="AV159">
            <v>427.25</v>
          </cell>
          <cell r="AW159">
            <v>97</v>
          </cell>
          <cell r="AX159">
            <v>690</v>
          </cell>
          <cell r="AY159">
            <v>1031</v>
          </cell>
          <cell r="AZ159">
            <v>1577</v>
          </cell>
          <cell r="BA159">
            <v>344.4</v>
          </cell>
          <cell r="BB159">
            <v>450.5</v>
          </cell>
          <cell r="BC159">
            <v>121.33</v>
          </cell>
          <cell r="BD159">
            <v>1119.5999999999999</v>
          </cell>
          <cell r="BE159">
            <v>51.7</v>
          </cell>
          <cell r="BF159">
            <v>612.9</v>
          </cell>
          <cell r="BG159">
            <v>238.95</v>
          </cell>
          <cell r="BH159">
            <v>343.6</v>
          </cell>
          <cell r="BI159">
            <v>1288</v>
          </cell>
          <cell r="BJ159">
            <v>461.8</v>
          </cell>
          <cell r="BK159">
            <v>135.1</v>
          </cell>
          <cell r="BL159">
            <v>362.5</v>
          </cell>
          <cell r="BM159">
            <v>215.3</v>
          </cell>
          <cell r="BN159">
            <v>2150</v>
          </cell>
          <cell r="BO159">
            <v>989.5</v>
          </cell>
          <cell r="BP159">
            <v>295.64999999999998</v>
          </cell>
          <cell r="BQ159">
            <v>5730</v>
          </cell>
          <cell r="BR159">
            <v>1116</v>
          </cell>
          <cell r="BS159">
            <v>276</v>
          </cell>
          <cell r="BT159">
            <v>96.25</v>
          </cell>
          <cell r="BU159">
            <v>810</v>
          </cell>
          <cell r="BV159">
            <v>1575.94</v>
          </cell>
          <cell r="BW159">
            <v>361.27</v>
          </cell>
          <cell r="BX159">
            <v>1683.65</v>
          </cell>
          <cell r="BY159">
            <v>267.69</v>
          </cell>
          <cell r="BZ159">
            <v>26.5</v>
          </cell>
          <cell r="CA159">
            <v>585</v>
          </cell>
          <cell r="CB159">
            <v>1408</v>
          </cell>
          <cell r="CC159">
            <v>1337.09</v>
          </cell>
          <cell r="CD159">
            <v>401.84</v>
          </cell>
          <cell r="CE159">
            <v>566.35</v>
          </cell>
          <cell r="CF159">
            <v>1310</v>
          </cell>
          <cell r="CG159">
            <v>1448</v>
          </cell>
          <cell r="CH159">
            <v>258.60000000000002</v>
          </cell>
          <cell r="CI159">
            <v>388.4</v>
          </cell>
          <cell r="CJ159">
            <v>2328.3710000000001</v>
          </cell>
          <cell r="CK159">
            <v>1754.5</v>
          </cell>
          <cell r="CL159">
            <v>657.16099999999994</v>
          </cell>
          <cell r="CM159">
            <v>78.849999999999994</v>
          </cell>
          <cell r="CN159">
            <v>2.9049999999999998</v>
          </cell>
          <cell r="CO159">
            <v>2.96</v>
          </cell>
          <cell r="CP159">
            <v>2.6720000000000002</v>
          </cell>
          <cell r="CQ159">
            <v>4.181</v>
          </cell>
          <cell r="CR159">
            <v>2.88</v>
          </cell>
          <cell r="CS159">
            <v>3.71</v>
          </cell>
          <cell r="CT159">
            <v>3.27</v>
          </cell>
          <cell r="CU159">
            <v>1.0549999999999999</v>
          </cell>
        </row>
        <row r="160">
          <cell r="B160">
            <v>680</v>
          </cell>
          <cell r="C160">
            <v>2188</v>
          </cell>
          <cell r="D160">
            <v>285.89999999999998</v>
          </cell>
          <cell r="E160">
            <v>413.1</v>
          </cell>
          <cell r="F160">
            <v>1750.5</v>
          </cell>
          <cell r="G160">
            <v>1124</v>
          </cell>
          <cell r="H160">
            <v>3259</v>
          </cell>
          <cell r="I160">
            <v>154.66</v>
          </cell>
          <cell r="J160">
            <v>1127</v>
          </cell>
          <cell r="K160">
            <v>121.4</v>
          </cell>
          <cell r="L160">
            <v>1815</v>
          </cell>
          <cell r="M160">
            <v>3450</v>
          </cell>
          <cell r="N160">
            <v>72.44</v>
          </cell>
          <cell r="O160">
            <v>3114</v>
          </cell>
          <cell r="P160">
            <v>566.5</v>
          </cell>
          <cell r="Q160">
            <v>1454</v>
          </cell>
          <cell r="R160">
            <v>317.72000000000003</v>
          </cell>
          <cell r="S160">
            <v>521</v>
          </cell>
          <cell r="T160">
            <v>525.87</v>
          </cell>
          <cell r="U160">
            <v>142.5</v>
          </cell>
          <cell r="V160">
            <v>1896.48</v>
          </cell>
          <cell r="W160">
            <v>1807</v>
          </cell>
          <cell r="X160">
            <v>552.59</v>
          </cell>
          <cell r="Y160">
            <v>1706.94</v>
          </cell>
          <cell r="Z160">
            <v>1040</v>
          </cell>
          <cell r="AA160">
            <v>2627</v>
          </cell>
          <cell r="AB160">
            <v>1373.65</v>
          </cell>
          <cell r="AC160">
            <v>318.89999999999998</v>
          </cell>
          <cell r="AD160">
            <v>398.6</v>
          </cell>
          <cell r="AE160">
            <v>372.9</v>
          </cell>
          <cell r="AF160">
            <v>555.5</v>
          </cell>
          <cell r="AG160">
            <v>695</v>
          </cell>
          <cell r="AH160">
            <v>501.55</v>
          </cell>
          <cell r="AI160">
            <v>714</v>
          </cell>
          <cell r="AJ160">
            <v>637</v>
          </cell>
          <cell r="AK160">
            <v>91.25</v>
          </cell>
          <cell r="AL160">
            <v>611.17999999999995</v>
          </cell>
          <cell r="AM160">
            <v>566.5</v>
          </cell>
          <cell r="AN160">
            <v>2340</v>
          </cell>
          <cell r="AO160">
            <v>1129</v>
          </cell>
          <cell r="AP160">
            <v>214.77</v>
          </cell>
          <cell r="AQ160">
            <v>499.04</v>
          </cell>
          <cell r="AR160">
            <v>1461.87</v>
          </cell>
          <cell r="AS160">
            <v>309.89999999999998</v>
          </cell>
          <cell r="AT160">
            <v>1037</v>
          </cell>
          <cell r="AU160">
            <v>859.5</v>
          </cell>
          <cell r="AV160">
            <v>433.97</v>
          </cell>
          <cell r="AW160">
            <v>99.3</v>
          </cell>
          <cell r="AX160">
            <v>693</v>
          </cell>
          <cell r="AY160">
            <v>1058</v>
          </cell>
          <cell r="AZ160">
            <v>1674</v>
          </cell>
          <cell r="BA160">
            <v>359.2</v>
          </cell>
          <cell r="BB160">
            <v>461.5</v>
          </cell>
          <cell r="BC160">
            <v>125.64</v>
          </cell>
          <cell r="BD160">
            <v>1137.8699999999999</v>
          </cell>
          <cell r="BE160">
            <v>53.55</v>
          </cell>
          <cell r="BF160">
            <v>627.41</v>
          </cell>
          <cell r="BG160">
            <v>242.55</v>
          </cell>
          <cell r="BH160">
            <v>348.8</v>
          </cell>
          <cell r="BI160">
            <v>1334</v>
          </cell>
          <cell r="BJ160">
            <v>471.5</v>
          </cell>
          <cell r="BK160">
            <v>136.6</v>
          </cell>
          <cell r="BL160">
            <v>371.3</v>
          </cell>
          <cell r="BM160">
            <v>221.8</v>
          </cell>
          <cell r="BN160">
            <v>2202</v>
          </cell>
          <cell r="BO160">
            <v>1009</v>
          </cell>
          <cell r="BP160">
            <v>314.16000000000003</v>
          </cell>
          <cell r="BQ160">
            <v>5635</v>
          </cell>
          <cell r="BR160">
            <v>1139</v>
          </cell>
          <cell r="BS160">
            <v>277.7</v>
          </cell>
          <cell r="BT160">
            <v>101.2</v>
          </cell>
          <cell r="BU160">
            <v>821.5</v>
          </cell>
          <cell r="BV160">
            <v>1576.05</v>
          </cell>
          <cell r="BW160">
            <v>367.53</v>
          </cell>
          <cell r="BX160">
            <v>1732.44</v>
          </cell>
          <cell r="BY160">
            <v>272.08999999999997</v>
          </cell>
          <cell r="BZ160">
            <v>28.52</v>
          </cell>
          <cell r="CA160">
            <v>590.5</v>
          </cell>
          <cell r="CB160">
            <v>1450</v>
          </cell>
          <cell r="CC160">
            <v>1391.98</v>
          </cell>
          <cell r="CD160">
            <v>409.28</v>
          </cell>
          <cell r="CE160">
            <v>577</v>
          </cell>
          <cell r="CF160">
            <v>1344</v>
          </cell>
          <cell r="CG160">
            <v>1513</v>
          </cell>
          <cell r="CH160">
            <v>264</v>
          </cell>
          <cell r="CI160">
            <v>398.7</v>
          </cell>
          <cell r="CJ160">
            <v>2305.2080000000001</v>
          </cell>
          <cell r="CK160">
            <v>1820.5</v>
          </cell>
          <cell r="CL160">
            <v>681.43399999999997</v>
          </cell>
          <cell r="CM160">
            <v>81.25</v>
          </cell>
          <cell r="CN160">
            <v>2.968</v>
          </cell>
          <cell r="CO160">
            <v>2.96</v>
          </cell>
          <cell r="CP160">
            <v>2.6960000000000002</v>
          </cell>
          <cell r="CQ160">
            <v>4.1509999999999998</v>
          </cell>
          <cell r="CR160">
            <v>2.9</v>
          </cell>
          <cell r="CS160">
            <v>3.71</v>
          </cell>
          <cell r="CT160">
            <v>3.2869999999999999</v>
          </cell>
          <cell r="CU160">
            <v>1.0549999999999999</v>
          </cell>
        </row>
        <row r="161">
          <cell r="B161">
            <v>671.4</v>
          </cell>
          <cell r="C161">
            <v>2234</v>
          </cell>
          <cell r="D161">
            <v>286.89999999999998</v>
          </cell>
          <cell r="E161">
            <v>415.65</v>
          </cell>
          <cell r="F161">
            <v>1764.5</v>
          </cell>
          <cell r="G161">
            <v>1138.5</v>
          </cell>
          <cell r="H161">
            <v>3282</v>
          </cell>
          <cell r="I161">
            <v>151.79</v>
          </cell>
          <cell r="J161">
            <v>1118</v>
          </cell>
          <cell r="K161">
            <v>119.9</v>
          </cell>
          <cell r="L161">
            <v>1802</v>
          </cell>
          <cell r="M161">
            <v>3433.5</v>
          </cell>
          <cell r="N161">
            <v>71.92</v>
          </cell>
          <cell r="O161">
            <v>3147.23</v>
          </cell>
          <cell r="P161">
            <v>572</v>
          </cell>
          <cell r="Q161">
            <v>1473</v>
          </cell>
          <cell r="R161">
            <v>316.61</v>
          </cell>
          <cell r="S161">
            <v>520.5</v>
          </cell>
          <cell r="T161">
            <v>526.88</v>
          </cell>
          <cell r="U161">
            <v>143.6</v>
          </cell>
          <cell r="V161">
            <v>1882.49</v>
          </cell>
          <cell r="W161">
            <v>1821</v>
          </cell>
          <cell r="X161">
            <v>551.08000000000004</v>
          </cell>
          <cell r="Y161">
            <v>1744.54</v>
          </cell>
          <cell r="Z161">
            <v>1041</v>
          </cell>
          <cell r="AA161">
            <v>2604</v>
          </cell>
          <cell r="AB161">
            <v>1357.57</v>
          </cell>
          <cell r="AC161">
            <v>320.8</v>
          </cell>
          <cell r="AD161">
            <v>401.5</v>
          </cell>
          <cell r="AE161">
            <v>376.5</v>
          </cell>
          <cell r="AF161">
            <v>561</v>
          </cell>
          <cell r="AG161">
            <v>684</v>
          </cell>
          <cell r="AH161">
            <v>487.44</v>
          </cell>
          <cell r="AI161">
            <v>711</v>
          </cell>
          <cell r="AJ161">
            <v>634</v>
          </cell>
          <cell r="AK161">
            <v>90.8</v>
          </cell>
          <cell r="AL161">
            <v>619.92999999999995</v>
          </cell>
          <cell r="AM161">
            <v>561.5</v>
          </cell>
          <cell r="AN161">
            <v>2329</v>
          </cell>
          <cell r="AO161">
            <v>1125</v>
          </cell>
          <cell r="AP161">
            <v>217.95</v>
          </cell>
          <cell r="AQ161">
            <v>492.87</v>
          </cell>
          <cell r="AR161">
            <v>1461.87</v>
          </cell>
          <cell r="AS161">
            <v>321</v>
          </cell>
          <cell r="AT161">
            <v>1037</v>
          </cell>
          <cell r="AU161">
            <v>864</v>
          </cell>
          <cell r="AV161">
            <v>431.38</v>
          </cell>
          <cell r="AW161">
            <v>96.15</v>
          </cell>
          <cell r="AX161">
            <v>697</v>
          </cell>
          <cell r="AY161">
            <v>1070</v>
          </cell>
          <cell r="AZ161">
            <v>1662</v>
          </cell>
          <cell r="BA161">
            <v>360.6</v>
          </cell>
          <cell r="BB161">
            <v>460.8</v>
          </cell>
          <cell r="BC161">
            <v>123.13</v>
          </cell>
          <cell r="BD161">
            <v>1137.8699999999999</v>
          </cell>
          <cell r="BE161">
            <v>51.6</v>
          </cell>
          <cell r="BF161">
            <v>628.91</v>
          </cell>
          <cell r="BG161">
            <v>240.45</v>
          </cell>
          <cell r="BH161">
            <v>352.3</v>
          </cell>
          <cell r="BI161">
            <v>1331</v>
          </cell>
          <cell r="BJ161">
            <v>469.5</v>
          </cell>
          <cell r="BK161">
            <v>144.1</v>
          </cell>
          <cell r="BL161">
            <v>370.6</v>
          </cell>
          <cell r="BM161">
            <v>223.8</v>
          </cell>
          <cell r="BN161">
            <v>2199</v>
          </cell>
          <cell r="BO161">
            <v>1003</v>
          </cell>
          <cell r="BP161">
            <v>317.92</v>
          </cell>
          <cell r="BQ161">
            <v>5555</v>
          </cell>
          <cell r="BR161">
            <v>1138</v>
          </cell>
          <cell r="BS161">
            <v>277.5</v>
          </cell>
          <cell r="BT161">
            <v>103.5</v>
          </cell>
          <cell r="BU161">
            <v>822</v>
          </cell>
          <cell r="BV161">
            <v>1582.18</v>
          </cell>
          <cell r="BW161">
            <v>362.65</v>
          </cell>
          <cell r="BX161">
            <v>1745.38</v>
          </cell>
          <cell r="BY161">
            <v>264.54000000000002</v>
          </cell>
          <cell r="BZ161">
            <v>31.1</v>
          </cell>
          <cell r="CA161">
            <v>593</v>
          </cell>
          <cell r="CB161">
            <v>1439</v>
          </cell>
          <cell r="CC161">
            <v>1349.52</v>
          </cell>
          <cell r="CD161">
            <v>403.05</v>
          </cell>
          <cell r="CE161">
            <v>574.34</v>
          </cell>
          <cell r="CF161">
            <v>1351</v>
          </cell>
          <cell r="CG161">
            <v>1518</v>
          </cell>
          <cell r="CH161">
            <v>264.10000000000002</v>
          </cell>
          <cell r="CI161">
            <v>389.4</v>
          </cell>
          <cell r="CJ161">
            <v>2306.5790000000002</v>
          </cell>
          <cell r="CK161">
            <v>1835</v>
          </cell>
          <cell r="CL161">
            <v>685.41800000000001</v>
          </cell>
          <cell r="CM161">
            <v>82.52</v>
          </cell>
          <cell r="CN161">
            <v>2.9089999999999998</v>
          </cell>
          <cell r="CO161">
            <v>2.96</v>
          </cell>
          <cell r="CP161">
            <v>2.6219999999999999</v>
          </cell>
          <cell r="CQ161">
            <v>4.1360000000000001</v>
          </cell>
          <cell r="CR161">
            <v>2.82</v>
          </cell>
          <cell r="CS161">
            <v>3.71</v>
          </cell>
          <cell r="CT161">
            <v>3.222</v>
          </cell>
          <cell r="CU161">
            <v>1.026</v>
          </cell>
        </row>
        <row r="162">
          <cell r="B162">
            <v>672</v>
          </cell>
          <cell r="C162">
            <v>2252</v>
          </cell>
          <cell r="D162">
            <v>284.10000000000002</v>
          </cell>
          <cell r="E162">
            <v>421.65</v>
          </cell>
          <cell r="F162">
            <v>1751</v>
          </cell>
          <cell r="G162">
            <v>1130</v>
          </cell>
          <cell r="H162">
            <v>3237.5</v>
          </cell>
          <cell r="I162">
            <v>153.79</v>
          </cell>
          <cell r="J162">
            <v>1123</v>
          </cell>
          <cell r="K162">
            <v>119.3</v>
          </cell>
          <cell r="L162">
            <v>1831</v>
          </cell>
          <cell r="M162">
            <v>3412</v>
          </cell>
          <cell r="N162">
            <v>74.489999999999995</v>
          </cell>
          <cell r="O162">
            <v>3092.5</v>
          </cell>
          <cell r="P162">
            <v>568.5</v>
          </cell>
          <cell r="Q162">
            <v>1429</v>
          </cell>
          <cell r="R162">
            <v>313.94</v>
          </cell>
          <cell r="S162">
            <v>521</v>
          </cell>
          <cell r="T162">
            <v>533.9</v>
          </cell>
          <cell r="U162">
            <v>143.5</v>
          </cell>
          <cell r="V162">
            <v>1872.71</v>
          </cell>
          <cell r="W162">
            <v>1830</v>
          </cell>
          <cell r="X162">
            <v>553.09</v>
          </cell>
          <cell r="Y162">
            <v>1654.21</v>
          </cell>
          <cell r="Z162">
            <v>1037</v>
          </cell>
          <cell r="AA162">
            <v>2587</v>
          </cell>
          <cell r="AB162">
            <v>1345.26</v>
          </cell>
          <cell r="AC162">
            <v>324.60000000000002</v>
          </cell>
          <cell r="AD162">
            <v>401.2</v>
          </cell>
          <cell r="AE162">
            <v>367.9</v>
          </cell>
          <cell r="AF162">
            <v>556</v>
          </cell>
          <cell r="AG162">
            <v>682.5</v>
          </cell>
          <cell r="AH162">
            <v>491.29</v>
          </cell>
          <cell r="AI162">
            <v>716</v>
          </cell>
          <cell r="AJ162">
            <v>634</v>
          </cell>
          <cell r="AK162">
            <v>89.65</v>
          </cell>
          <cell r="AL162">
            <v>613.48</v>
          </cell>
          <cell r="AM162">
            <v>560</v>
          </cell>
          <cell r="AN162">
            <v>2351</v>
          </cell>
          <cell r="AO162">
            <v>1133</v>
          </cell>
          <cell r="AP162">
            <v>217.24</v>
          </cell>
          <cell r="AQ162">
            <v>499.48</v>
          </cell>
          <cell r="AR162">
            <v>1482.87</v>
          </cell>
          <cell r="AS162">
            <v>319.10000000000002</v>
          </cell>
          <cell r="AT162">
            <v>1018</v>
          </cell>
          <cell r="AU162">
            <v>859.5</v>
          </cell>
          <cell r="AV162">
            <v>428.59</v>
          </cell>
          <cell r="AW162">
            <v>94.25</v>
          </cell>
          <cell r="AX162">
            <v>700.5</v>
          </cell>
          <cell r="AY162">
            <v>1098</v>
          </cell>
          <cell r="AZ162">
            <v>1659</v>
          </cell>
          <cell r="BA162">
            <v>350.2</v>
          </cell>
          <cell r="BB162">
            <v>463.9</v>
          </cell>
          <cell r="BC162">
            <v>122.13</v>
          </cell>
          <cell r="BD162">
            <v>1148.02</v>
          </cell>
          <cell r="BE162">
            <v>51.1</v>
          </cell>
          <cell r="BF162">
            <v>621.9</v>
          </cell>
          <cell r="BG162">
            <v>239.35</v>
          </cell>
          <cell r="BH162">
            <v>351.2</v>
          </cell>
          <cell r="BI162">
            <v>1338</v>
          </cell>
          <cell r="BJ162">
            <v>457.1</v>
          </cell>
          <cell r="BK162">
            <v>145</v>
          </cell>
          <cell r="BL162">
            <v>369.3</v>
          </cell>
          <cell r="BM162">
            <v>216.3</v>
          </cell>
          <cell r="BN162">
            <v>2029</v>
          </cell>
          <cell r="BO162">
            <v>1018</v>
          </cell>
          <cell r="BP162">
            <v>321.10000000000002</v>
          </cell>
          <cell r="BQ162">
            <v>5715</v>
          </cell>
          <cell r="BR162">
            <v>1136</v>
          </cell>
          <cell r="BS162">
            <v>271.3</v>
          </cell>
          <cell r="BT162">
            <v>105</v>
          </cell>
          <cell r="BU162">
            <v>818.5</v>
          </cell>
          <cell r="BV162">
            <v>1577.88</v>
          </cell>
          <cell r="BW162">
            <v>364.86</v>
          </cell>
          <cell r="BX162">
            <v>1716.5</v>
          </cell>
          <cell r="BY162">
            <v>265.01</v>
          </cell>
          <cell r="BZ162">
            <v>30.76</v>
          </cell>
          <cell r="CA162">
            <v>599</v>
          </cell>
          <cell r="CB162">
            <v>1437</v>
          </cell>
          <cell r="CC162">
            <v>1328.8</v>
          </cell>
          <cell r="CD162">
            <v>397.72</v>
          </cell>
          <cell r="CE162">
            <v>570.34</v>
          </cell>
          <cell r="CF162">
            <v>1343</v>
          </cell>
          <cell r="CG162">
            <v>1509</v>
          </cell>
          <cell r="CH162">
            <v>264.10000000000002</v>
          </cell>
          <cell r="CI162">
            <v>385.8</v>
          </cell>
          <cell r="CJ162">
            <v>2303.5210000000002</v>
          </cell>
          <cell r="CK162">
            <v>1820</v>
          </cell>
          <cell r="CL162">
            <v>678.00900000000001</v>
          </cell>
          <cell r="CM162">
            <v>82.49</v>
          </cell>
          <cell r="CN162">
            <v>2.9550000000000001</v>
          </cell>
          <cell r="CO162">
            <v>2.89</v>
          </cell>
          <cell r="CP162">
            <v>2.5990000000000002</v>
          </cell>
          <cell r="CQ162">
            <v>4.07</v>
          </cell>
          <cell r="CR162">
            <v>2.79</v>
          </cell>
          <cell r="CS162">
            <v>3.66</v>
          </cell>
          <cell r="CT162">
            <v>3.234</v>
          </cell>
          <cell r="CU162">
            <v>0.98499999999999999</v>
          </cell>
        </row>
        <row r="163">
          <cell r="B163">
            <v>669</v>
          </cell>
          <cell r="C163">
            <v>2222.5</v>
          </cell>
          <cell r="D163">
            <v>284.60000000000002</v>
          </cell>
          <cell r="E163">
            <v>423.4</v>
          </cell>
          <cell r="F163">
            <v>1735</v>
          </cell>
          <cell r="G163">
            <v>1132</v>
          </cell>
          <cell r="H163">
            <v>3269</v>
          </cell>
          <cell r="I163">
            <v>154.30000000000001</v>
          </cell>
          <cell r="J163">
            <v>1103</v>
          </cell>
          <cell r="K163">
            <v>118.8</v>
          </cell>
          <cell r="L163">
            <v>1736</v>
          </cell>
          <cell r="M163">
            <v>3430</v>
          </cell>
          <cell r="N163">
            <v>76.03</v>
          </cell>
          <cell r="O163">
            <v>3024.08</v>
          </cell>
          <cell r="P163">
            <v>582</v>
          </cell>
          <cell r="Q163">
            <v>1450</v>
          </cell>
          <cell r="R163">
            <v>299.29000000000002</v>
          </cell>
          <cell r="S163">
            <v>520</v>
          </cell>
          <cell r="T163">
            <v>540.92999999999995</v>
          </cell>
          <cell r="U163">
            <v>144.30000000000001</v>
          </cell>
          <cell r="V163">
            <v>1887.62</v>
          </cell>
          <cell r="W163">
            <v>1815</v>
          </cell>
          <cell r="X163">
            <v>538.99</v>
          </cell>
          <cell r="Y163">
            <v>1652.38</v>
          </cell>
          <cell r="Z163">
            <v>1030</v>
          </cell>
          <cell r="AA163">
            <v>2580</v>
          </cell>
          <cell r="AB163">
            <v>1357.27</v>
          </cell>
          <cell r="AC163">
            <v>323.39999999999998</v>
          </cell>
          <cell r="AD163">
            <v>399.4</v>
          </cell>
          <cell r="AE163">
            <v>394.3</v>
          </cell>
          <cell r="AF163">
            <v>561</v>
          </cell>
          <cell r="AG163">
            <v>689.5</v>
          </cell>
          <cell r="AH163">
            <v>481.88</v>
          </cell>
          <cell r="AI163">
            <v>708.5</v>
          </cell>
          <cell r="AJ163">
            <v>628.5</v>
          </cell>
          <cell r="AK163">
            <v>89.25</v>
          </cell>
          <cell r="AL163">
            <v>613.94000000000005</v>
          </cell>
          <cell r="AM163">
            <v>570.5</v>
          </cell>
          <cell r="AN163">
            <v>2333</v>
          </cell>
          <cell r="AO163">
            <v>1127</v>
          </cell>
          <cell r="AP163">
            <v>220.73</v>
          </cell>
          <cell r="AQ163">
            <v>498.16</v>
          </cell>
          <cell r="AR163">
            <v>1482.87</v>
          </cell>
          <cell r="AS163">
            <v>319</v>
          </cell>
          <cell r="AT163">
            <v>1023</v>
          </cell>
          <cell r="AU163">
            <v>873</v>
          </cell>
          <cell r="AV163">
            <v>433.76</v>
          </cell>
          <cell r="AW163">
            <v>95.45</v>
          </cell>
          <cell r="AX163">
            <v>701.5</v>
          </cell>
          <cell r="AY163">
            <v>1043</v>
          </cell>
          <cell r="AZ163">
            <v>1675</v>
          </cell>
          <cell r="BA163">
            <v>347.3</v>
          </cell>
          <cell r="BB163">
            <v>471.5</v>
          </cell>
          <cell r="BC163">
            <v>124.14</v>
          </cell>
          <cell r="BD163">
            <v>1137.8699999999999</v>
          </cell>
          <cell r="BE163">
            <v>51.9</v>
          </cell>
          <cell r="BF163">
            <v>621.4</v>
          </cell>
          <cell r="BG163">
            <v>241.15</v>
          </cell>
          <cell r="BH163">
            <v>350.8</v>
          </cell>
          <cell r="BI163">
            <v>1385</v>
          </cell>
          <cell r="BJ163">
            <v>457.1</v>
          </cell>
          <cell r="BK163">
            <v>151.1</v>
          </cell>
          <cell r="BL163">
            <v>372.8</v>
          </cell>
          <cell r="BM163">
            <v>214</v>
          </cell>
          <cell r="BN163">
            <v>2002</v>
          </cell>
          <cell r="BO163">
            <v>1020</v>
          </cell>
          <cell r="BP163">
            <v>327.3</v>
          </cell>
          <cell r="BQ163">
            <v>5395</v>
          </cell>
          <cell r="BR163">
            <v>1118</v>
          </cell>
          <cell r="BS163">
            <v>276.7</v>
          </cell>
          <cell r="BT163">
            <v>107.1</v>
          </cell>
          <cell r="BU163">
            <v>831.5</v>
          </cell>
          <cell r="BV163">
            <v>1604.05</v>
          </cell>
          <cell r="BW163">
            <v>373.23</v>
          </cell>
          <cell r="BX163">
            <v>1715.51</v>
          </cell>
          <cell r="BY163">
            <v>266.07</v>
          </cell>
          <cell r="BZ163">
            <v>32.03</v>
          </cell>
          <cell r="CA163">
            <v>601</v>
          </cell>
          <cell r="CB163">
            <v>1409</v>
          </cell>
          <cell r="CC163">
            <v>1369.2</v>
          </cell>
          <cell r="CD163">
            <v>398.93</v>
          </cell>
          <cell r="CE163">
            <v>592.54</v>
          </cell>
          <cell r="CF163">
            <v>1349</v>
          </cell>
          <cell r="CG163">
            <v>1498</v>
          </cell>
          <cell r="CH163">
            <v>261.10000000000002</v>
          </cell>
          <cell r="CI163">
            <v>385.4</v>
          </cell>
          <cell r="CJ163">
            <v>2307.4389999999999</v>
          </cell>
          <cell r="CK163">
            <v>1807.5</v>
          </cell>
          <cell r="CL163">
            <v>670.952</v>
          </cell>
          <cell r="CM163">
            <v>82</v>
          </cell>
          <cell r="CN163">
            <v>2.9009999999999998</v>
          </cell>
          <cell r="CO163">
            <v>2.89</v>
          </cell>
          <cell r="CP163">
            <v>2.5640000000000001</v>
          </cell>
          <cell r="CQ163">
            <v>4.0529999999999999</v>
          </cell>
          <cell r="CR163">
            <v>2.74</v>
          </cell>
          <cell r="CS163">
            <v>3.66</v>
          </cell>
          <cell r="CT163">
            <v>3.1819999999999999</v>
          </cell>
          <cell r="CU163">
            <v>1.018</v>
          </cell>
        </row>
        <row r="164">
          <cell r="B164">
            <v>661.4</v>
          </cell>
          <cell r="C164">
            <v>2212</v>
          </cell>
          <cell r="D164">
            <v>284.39999999999998</v>
          </cell>
          <cell r="E164">
            <v>425.35</v>
          </cell>
          <cell r="F164">
            <v>1728.5</v>
          </cell>
          <cell r="G164">
            <v>1132.5</v>
          </cell>
          <cell r="H164">
            <v>3255</v>
          </cell>
          <cell r="I164">
            <v>156.04</v>
          </cell>
          <cell r="J164">
            <v>1079</v>
          </cell>
          <cell r="K164">
            <v>117.8</v>
          </cell>
          <cell r="L164">
            <v>1689</v>
          </cell>
          <cell r="M164">
            <v>3431</v>
          </cell>
          <cell r="N164">
            <v>73.72</v>
          </cell>
          <cell r="O164">
            <v>2991.82</v>
          </cell>
          <cell r="P164">
            <v>571.5</v>
          </cell>
          <cell r="Q164">
            <v>1444</v>
          </cell>
          <cell r="R164">
            <v>299.85000000000002</v>
          </cell>
          <cell r="S164">
            <v>511</v>
          </cell>
          <cell r="T164">
            <v>529.39</v>
          </cell>
          <cell r="U164">
            <v>143</v>
          </cell>
          <cell r="V164">
            <v>1884.82</v>
          </cell>
          <cell r="W164">
            <v>1797</v>
          </cell>
          <cell r="X164">
            <v>530.42999999999995</v>
          </cell>
          <cell r="Y164">
            <v>1667.05</v>
          </cell>
          <cell r="Z164">
            <v>1015</v>
          </cell>
          <cell r="AA164">
            <v>2531</v>
          </cell>
          <cell r="AB164">
            <v>1328.86</v>
          </cell>
          <cell r="AC164">
            <v>320</v>
          </cell>
          <cell r="AD164">
            <v>399.95</v>
          </cell>
          <cell r="AE164">
            <v>381.7</v>
          </cell>
          <cell r="AF164">
            <v>554</v>
          </cell>
          <cell r="AG164">
            <v>684.5</v>
          </cell>
          <cell r="AH164">
            <v>479.31</v>
          </cell>
          <cell r="AI164">
            <v>710</v>
          </cell>
          <cell r="AJ164">
            <v>623.5</v>
          </cell>
          <cell r="AK164">
            <v>87.1</v>
          </cell>
          <cell r="AL164">
            <v>604.27</v>
          </cell>
          <cell r="AM164">
            <v>566.5</v>
          </cell>
          <cell r="AN164">
            <v>2312</v>
          </cell>
          <cell r="AO164">
            <v>1123</v>
          </cell>
          <cell r="AP164">
            <v>218.36</v>
          </cell>
          <cell r="AQ164">
            <v>469.51</v>
          </cell>
          <cell r="AR164">
            <v>1469.87</v>
          </cell>
          <cell r="AS164">
            <v>318.89999999999998</v>
          </cell>
          <cell r="AT164">
            <v>1025</v>
          </cell>
          <cell r="AU164">
            <v>855.5</v>
          </cell>
          <cell r="AV164">
            <v>435.73</v>
          </cell>
          <cell r="AW164">
            <v>100</v>
          </cell>
          <cell r="AX164">
            <v>688.5</v>
          </cell>
          <cell r="AY164">
            <v>1057</v>
          </cell>
          <cell r="AZ164">
            <v>1685</v>
          </cell>
          <cell r="BA164">
            <v>343.5</v>
          </cell>
          <cell r="BB164">
            <v>469.5</v>
          </cell>
          <cell r="BC164">
            <v>124.94</v>
          </cell>
          <cell r="BD164">
            <v>1133.81</v>
          </cell>
          <cell r="BE164">
            <v>51.45</v>
          </cell>
          <cell r="BF164">
            <v>615.4</v>
          </cell>
          <cell r="BG164">
            <v>240.25</v>
          </cell>
          <cell r="BH164">
            <v>347</v>
          </cell>
          <cell r="BI164">
            <v>1371</v>
          </cell>
          <cell r="BJ164">
            <v>449.8</v>
          </cell>
          <cell r="BK164">
            <v>145</v>
          </cell>
          <cell r="BL164">
            <v>371</v>
          </cell>
          <cell r="BM164">
            <v>212.1</v>
          </cell>
          <cell r="BN164">
            <v>2014</v>
          </cell>
          <cell r="BO164">
            <v>1000</v>
          </cell>
          <cell r="BP164">
            <v>322.44</v>
          </cell>
          <cell r="BQ164">
            <v>5410</v>
          </cell>
          <cell r="BR164">
            <v>1107</v>
          </cell>
          <cell r="BS164">
            <v>270</v>
          </cell>
          <cell r="BT164">
            <v>104.6</v>
          </cell>
          <cell r="BU164">
            <v>824.5</v>
          </cell>
          <cell r="BV164">
            <v>1607.62</v>
          </cell>
          <cell r="BW164">
            <v>367.16</v>
          </cell>
          <cell r="BX164">
            <v>1702.57</v>
          </cell>
          <cell r="BY164">
            <v>261.95999999999998</v>
          </cell>
          <cell r="BZ164">
            <v>31.38</v>
          </cell>
          <cell r="CA164">
            <v>600</v>
          </cell>
          <cell r="CB164">
            <v>1443</v>
          </cell>
          <cell r="CC164">
            <v>1358.84</v>
          </cell>
          <cell r="CD164">
            <v>392.59</v>
          </cell>
          <cell r="CE164">
            <v>596.09</v>
          </cell>
          <cell r="CF164">
            <v>1331</v>
          </cell>
          <cell r="CG164">
            <v>1487</v>
          </cell>
          <cell r="CH164">
            <v>259.7</v>
          </cell>
          <cell r="CI164">
            <v>375.9</v>
          </cell>
          <cell r="CJ164">
            <v>2309.107</v>
          </cell>
          <cell r="CK164">
            <v>1796</v>
          </cell>
          <cell r="CL164">
            <v>665.68</v>
          </cell>
          <cell r="CM164">
            <v>80.67</v>
          </cell>
          <cell r="CN164">
            <v>2.8220000000000001</v>
          </cell>
          <cell r="CO164">
            <v>2.89</v>
          </cell>
          <cell r="CP164">
            <v>2.5230000000000001</v>
          </cell>
          <cell r="CQ164">
            <v>3.96</v>
          </cell>
          <cell r="CR164">
            <v>2.7</v>
          </cell>
          <cell r="CS164">
            <v>3.66</v>
          </cell>
          <cell r="CT164">
            <v>3.1680000000000001</v>
          </cell>
          <cell r="CU164">
            <v>1.0469999999999999</v>
          </cell>
        </row>
        <row r="165">
          <cell r="B165">
            <v>670.7</v>
          </cell>
          <cell r="C165">
            <v>2252.5</v>
          </cell>
          <cell r="D165">
            <v>287.3</v>
          </cell>
          <cell r="E165">
            <v>432.75</v>
          </cell>
          <cell r="F165">
            <v>1760</v>
          </cell>
          <cell r="G165">
            <v>1152</v>
          </cell>
          <cell r="H165">
            <v>3305</v>
          </cell>
          <cell r="I165">
            <v>158.76</v>
          </cell>
          <cell r="J165">
            <v>1105</v>
          </cell>
          <cell r="K165">
            <v>119.4</v>
          </cell>
          <cell r="L165">
            <v>1716</v>
          </cell>
          <cell r="M165">
            <v>3455.5</v>
          </cell>
          <cell r="N165">
            <v>74.98</v>
          </cell>
          <cell r="O165">
            <v>3036.79</v>
          </cell>
          <cell r="P165">
            <v>587</v>
          </cell>
          <cell r="Q165">
            <v>1471</v>
          </cell>
          <cell r="R165">
            <v>309.45</v>
          </cell>
          <cell r="S165">
            <v>503.5</v>
          </cell>
          <cell r="T165">
            <v>540.92999999999995</v>
          </cell>
          <cell r="U165">
            <v>146.30000000000001</v>
          </cell>
          <cell r="V165">
            <v>1900.21</v>
          </cell>
          <cell r="W165">
            <v>1822</v>
          </cell>
          <cell r="X165">
            <v>537.48</v>
          </cell>
          <cell r="Y165">
            <v>1692.73</v>
          </cell>
          <cell r="Z165">
            <v>1037</v>
          </cell>
          <cell r="AA165">
            <v>2534</v>
          </cell>
          <cell r="AB165">
            <v>1361.28</v>
          </cell>
          <cell r="AC165">
            <v>324.60000000000002</v>
          </cell>
          <cell r="AD165">
            <v>404.5</v>
          </cell>
          <cell r="AE165">
            <v>390</v>
          </cell>
          <cell r="AF165">
            <v>549.5</v>
          </cell>
          <cell r="AG165">
            <v>701</v>
          </cell>
          <cell r="AH165">
            <v>481.45</v>
          </cell>
          <cell r="AI165">
            <v>712</v>
          </cell>
          <cell r="AJ165">
            <v>631.5</v>
          </cell>
          <cell r="AK165">
            <v>90.25</v>
          </cell>
          <cell r="AL165">
            <v>612.1</v>
          </cell>
          <cell r="AM165">
            <v>570.5</v>
          </cell>
          <cell r="AN165">
            <v>2317</v>
          </cell>
          <cell r="AO165">
            <v>1145</v>
          </cell>
          <cell r="AP165">
            <v>220.93</v>
          </cell>
          <cell r="AQ165">
            <v>497.72</v>
          </cell>
          <cell r="AR165">
            <v>1496.87</v>
          </cell>
          <cell r="AS165">
            <v>321.39999999999998</v>
          </cell>
          <cell r="AT165">
            <v>1047</v>
          </cell>
          <cell r="AU165">
            <v>862.5</v>
          </cell>
          <cell r="AV165">
            <v>435.93</v>
          </cell>
          <cell r="AW165">
            <v>100.9</v>
          </cell>
          <cell r="AX165">
            <v>684.5</v>
          </cell>
          <cell r="AY165">
            <v>1075</v>
          </cell>
          <cell r="AZ165">
            <v>1713</v>
          </cell>
          <cell r="BA165">
            <v>347.8</v>
          </cell>
          <cell r="BB165">
            <v>479.7</v>
          </cell>
          <cell r="BC165">
            <v>128.15</v>
          </cell>
          <cell r="BD165">
            <v>1140.9100000000001</v>
          </cell>
          <cell r="BE165">
            <v>53.45</v>
          </cell>
          <cell r="BF165">
            <v>620.9</v>
          </cell>
          <cell r="BG165">
            <v>244.25</v>
          </cell>
          <cell r="BH165">
            <v>354.3</v>
          </cell>
          <cell r="BI165">
            <v>1429</v>
          </cell>
          <cell r="BJ165">
            <v>458.9</v>
          </cell>
          <cell r="BK165">
            <v>148.1</v>
          </cell>
          <cell r="BL165">
            <v>374.9</v>
          </cell>
          <cell r="BM165">
            <v>214.6</v>
          </cell>
          <cell r="BN165">
            <v>2048</v>
          </cell>
          <cell r="BO165">
            <v>1005</v>
          </cell>
          <cell r="BP165">
            <v>328.89</v>
          </cell>
          <cell r="BQ165">
            <v>5395</v>
          </cell>
          <cell r="BR165">
            <v>1124</v>
          </cell>
          <cell r="BS165">
            <v>289</v>
          </cell>
          <cell r="BT165">
            <v>107.2</v>
          </cell>
          <cell r="BU165">
            <v>827.5</v>
          </cell>
          <cell r="BV165">
            <v>1600.34</v>
          </cell>
          <cell r="BW165">
            <v>370.29</v>
          </cell>
          <cell r="BX165">
            <v>1725.46</v>
          </cell>
          <cell r="BY165">
            <v>264.54000000000002</v>
          </cell>
          <cell r="BZ165">
            <v>32.159999999999997</v>
          </cell>
          <cell r="CA165">
            <v>602.5</v>
          </cell>
          <cell r="CB165">
            <v>1470</v>
          </cell>
          <cell r="CC165">
            <v>1367.12</v>
          </cell>
          <cell r="CD165">
            <v>394.5</v>
          </cell>
          <cell r="CE165">
            <v>606.29999999999995</v>
          </cell>
          <cell r="CF165">
            <v>1338</v>
          </cell>
          <cell r="CG165">
            <v>1506</v>
          </cell>
          <cell r="CH165">
            <v>263.5</v>
          </cell>
          <cell r="CI165">
            <v>379.9</v>
          </cell>
          <cell r="CJ165">
            <v>2351.5459999999998</v>
          </cell>
          <cell r="CK165">
            <v>1822.5</v>
          </cell>
          <cell r="CL165">
            <v>685.20600000000002</v>
          </cell>
          <cell r="CM165">
            <v>81.459999999999994</v>
          </cell>
          <cell r="CN165">
            <v>2.8290000000000002</v>
          </cell>
          <cell r="CO165">
            <v>2.89</v>
          </cell>
          <cell r="CP165">
            <v>2.5230000000000001</v>
          </cell>
          <cell r="CQ165">
            <v>3.93</v>
          </cell>
          <cell r="CR165">
            <v>2.7</v>
          </cell>
          <cell r="CS165">
            <v>3.66</v>
          </cell>
          <cell r="CT165">
            <v>3.1890000000000001</v>
          </cell>
          <cell r="CU165">
            <v>1.0029999999999999</v>
          </cell>
        </row>
        <row r="166">
          <cell r="B166">
            <v>670</v>
          </cell>
          <cell r="C166">
            <v>2224</v>
          </cell>
          <cell r="D166">
            <v>285.2</v>
          </cell>
          <cell r="E166">
            <v>419.35</v>
          </cell>
          <cell r="F166">
            <v>1757</v>
          </cell>
          <cell r="G166">
            <v>1177</v>
          </cell>
          <cell r="H166">
            <v>3348</v>
          </cell>
          <cell r="I166">
            <v>157.94</v>
          </cell>
          <cell r="J166">
            <v>1102</v>
          </cell>
          <cell r="K166">
            <v>119.1</v>
          </cell>
          <cell r="L166">
            <v>1733</v>
          </cell>
          <cell r="M166">
            <v>3387.5</v>
          </cell>
          <cell r="N166">
            <v>75.12</v>
          </cell>
          <cell r="O166">
            <v>3048.51</v>
          </cell>
          <cell r="P166">
            <v>582.5</v>
          </cell>
          <cell r="Q166">
            <v>1498</v>
          </cell>
          <cell r="R166">
            <v>308.20999999999998</v>
          </cell>
          <cell r="S166">
            <v>484.5</v>
          </cell>
          <cell r="T166">
            <v>540.42999999999995</v>
          </cell>
          <cell r="U166">
            <v>146.4</v>
          </cell>
          <cell r="V166">
            <v>1856.39</v>
          </cell>
          <cell r="W166">
            <v>1805</v>
          </cell>
          <cell r="X166">
            <v>528.91999999999996</v>
          </cell>
          <cell r="Y166">
            <v>1678.97</v>
          </cell>
          <cell r="Z166">
            <v>1040</v>
          </cell>
          <cell r="AA166">
            <v>2473.5</v>
          </cell>
          <cell r="AB166">
            <v>1342.46</v>
          </cell>
          <cell r="AC166">
            <v>326.89999999999998</v>
          </cell>
          <cell r="AD166">
            <v>406.25</v>
          </cell>
          <cell r="AE166">
            <v>385.2</v>
          </cell>
          <cell r="AF166">
            <v>541.5</v>
          </cell>
          <cell r="AG166">
            <v>691.5</v>
          </cell>
          <cell r="AH166">
            <v>478.89</v>
          </cell>
          <cell r="AI166">
            <v>709.5</v>
          </cell>
          <cell r="AJ166">
            <v>634</v>
          </cell>
          <cell r="AK166">
            <v>89.9</v>
          </cell>
          <cell r="AL166">
            <v>606.11</v>
          </cell>
          <cell r="AM166">
            <v>574.5</v>
          </cell>
          <cell r="AN166">
            <v>2226</v>
          </cell>
          <cell r="AO166">
            <v>1140</v>
          </cell>
          <cell r="AP166">
            <v>222.16</v>
          </cell>
          <cell r="AQ166">
            <v>491.99</v>
          </cell>
          <cell r="AR166">
            <v>1477.87</v>
          </cell>
          <cell r="AS166">
            <v>323.7</v>
          </cell>
          <cell r="AT166">
            <v>1021</v>
          </cell>
          <cell r="AU166">
            <v>858</v>
          </cell>
          <cell r="AV166">
            <v>433.14</v>
          </cell>
          <cell r="AW166">
            <v>97.3</v>
          </cell>
          <cell r="AX166">
            <v>688.5</v>
          </cell>
          <cell r="AY166">
            <v>1062</v>
          </cell>
          <cell r="AZ166">
            <v>1724</v>
          </cell>
          <cell r="BA166">
            <v>342.1</v>
          </cell>
          <cell r="BB166">
            <v>469.1</v>
          </cell>
          <cell r="BC166">
            <v>127.05</v>
          </cell>
          <cell r="BD166">
            <v>1094.22</v>
          </cell>
          <cell r="BE166">
            <v>52.8</v>
          </cell>
          <cell r="BF166">
            <v>612.9</v>
          </cell>
          <cell r="BG166">
            <v>244.65</v>
          </cell>
          <cell r="BH166">
            <v>353</v>
          </cell>
          <cell r="BI166">
            <v>1402</v>
          </cell>
          <cell r="BJ166">
            <v>453.8</v>
          </cell>
          <cell r="BK166">
            <v>143.30000000000001</v>
          </cell>
          <cell r="BL166">
            <v>376.7</v>
          </cell>
          <cell r="BM166">
            <v>211.6</v>
          </cell>
          <cell r="BN166">
            <v>2024</v>
          </cell>
          <cell r="BO166">
            <v>997.5</v>
          </cell>
          <cell r="BP166">
            <v>312.64999999999998</v>
          </cell>
          <cell r="BQ166">
            <v>5440</v>
          </cell>
          <cell r="BR166">
            <v>1148</v>
          </cell>
          <cell r="BS166">
            <v>284.5</v>
          </cell>
          <cell r="BT166">
            <v>101.4</v>
          </cell>
          <cell r="BU166">
            <v>805</v>
          </cell>
          <cell r="BV166">
            <v>1596.48</v>
          </cell>
          <cell r="BW166">
            <v>362.37</v>
          </cell>
          <cell r="BX166">
            <v>1688.63</v>
          </cell>
          <cell r="BY166">
            <v>261.76</v>
          </cell>
          <cell r="BZ166">
            <v>30.75</v>
          </cell>
          <cell r="CA166">
            <v>601.5</v>
          </cell>
          <cell r="CB166">
            <v>1441</v>
          </cell>
          <cell r="CC166">
            <v>1333.98</v>
          </cell>
          <cell r="CD166">
            <v>381.84</v>
          </cell>
          <cell r="CE166">
            <v>594.30999999999995</v>
          </cell>
          <cell r="CF166">
            <v>1344</v>
          </cell>
          <cell r="CG166">
            <v>1495</v>
          </cell>
          <cell r="CH166">
            <v>264.39999999999998</v>
          </cell>
          <cell r="CI166">
            <v>375.8</v>
          </cell>
          <cell r="CJ166">
            <v>2301.6239999999998</v>
          </cell>
          <cell r="CK166">
            <v>1821.5</v>
          </cell>
          <cell r="CL166">
            <v>655.63800000000003</v>
          </cell>
          <cell r="CM166">
            <v>80.239999999999995</v>
          </cell>
          <cell r="CN166">
            <v>2.7679999999999998</v>
          </cell>
          <cell r="CO166">
            <v>2.89</v>
          </cell>
          <cell r="CP166">
            <v>2.5329999999999999</v>
          </cell>
          <cell r="CQ166">
            <v>4.0469999999999997</v>
          </cell>
          <cell r="CR166">
            <v>2.73</v>
          </cell>
          <cell r="CS166">
            <v>3.66</v>
          </cell>
          <cell r="CT166">
            <v>3.1970000000000001</v>
          </cell>
          <cell r="CU166">
            <v>1.022</v>
          </cell>
        </row>
        <row r="167">
          <cell r="B167">
            <v>657.5</v>
          </cell>
          <cell r="C167">
            <v>2210</v>
          </cell>
          <cell r="D167">
            <v>274.89999999999998</v>
          </cell>
          <cell r="E167">
            <v>411</v>
          </cell>
          <cell r="F167">
            <v>1717</v>
          </cell>
          <cell r="G167">
            <v>1165.5</v>
          </cell>
          <cell r="H167">
            <v>3273.5</v>
          </cell>
          <cell r="I167">
            <v>154.5</v>
          </cell>
          <cell r="J167">
            <v>1096</v>
          </cell>
          <cell r="K167">
            <v>116.3</v>
          </cell>
          <cell r="L167">
            <v>1707</v>
          </cell>
          <cell r="M167">
            <v>3256</v>
          </cell>
          <cell r="N167">
            <v>70.03</v>
          </cell>
          <cell r="O167">
            <v>2995.73</v>
          </cell>
          <cell r="P167">
            <v>562</v>
          </cell>
          <cell r="Q167">
            <v>1487</v>
          </cell>
          <cell r="R167">
            <v>289.69</v>
          </cell>
          <cell r="S167">
            <v>460</v>
          </cell>
          <cell r="T167">
            <v>534.91</v>
          </cell>
          <cell r="U167">
            <v>137.80000000000001</v>
          </cell>
          <cell r="V167">
            <v>1794.41</v>
          </cell>
          <cell r="W167">
            <v>1806</v>
          </cell>
          <cell r="X167">
            <v>519.34</v>
          </cell>
          <cell r="Y167">
            <v>1602.86</v>
          </cell>
          <cell r="Z167">
            <v>1017</v>
          </cell>
          <cell r="AA167">
            <v>2358</v>
          </cell>
          <cell r="AB167">
            <v>1284.07</v>
          </cell>
          <cell r="AC167">
            <v>317</v>
          </cell>
          <cell r="AD167">
            <v>401.35</v>
          </cell>
          <cell r="AE167">
            <v>371.2</v>
          </cell>
          <cell r="AF167">
            <v>530.5</v>
          </cell>
          <cell r="AG167">
            <v>676</v>
          </cell>
          <cell r="AH167">
            <v>472.05</v>
          </cell>
          <cell r="AI167">
            <v>708</v>
          </cell>
          <cell r="AJ167">
            <v>621.5</v>
          </cell>
          <cell r="AK167">
            <v>87.65</v>
          </cell>
          <cell r="AL167">
            <v>606.57000000000005</v>
          </cell>
          <cell r="AM167">
            <v>573</v>
          </cell>
          <cell r="AN167">
            <v>2175</v>
          </cell>
          <cell r="AO167">
            <v>1129</v>
          </cell>
          <cell r="AP167">
            <v>214.16</v>
          </cell>
          <cell r="AQ167">
            <v>478.32</v>
          </cell>
          <cell r="AR167">
            <v>1431.87</v>
          </cell>
          <cell r="AS167">
            <v>319.7</v>
          </cell>
          <cell r="AT167">
            <v>989.5</v>
          </cell>
          <cell r="AU167">
            <v>832.5</v>
          </cell>
          <cell r="AV167">
            <v>310.13</v>
          </cell>
          <cell r="AW167">
            <v>93.5</v>
          </cell>
          <cell r="AX167">
            <v>683</v>
          </cell>
          <cell r="AY167">
            <v>1022</v>
          </cell>
          <cell r="AZ167">
            <v>1681</v>
          </cell>
          <cell r="BA167">
            <v>330</v>
          </cell>
          <cell r="BB167">
            <v>461.3</v>
          </cell>
          <cell r="BC167">
            <v>123.64</v>
          </cell>
          <cell r="BD167">
            <v>1087.1199999999999</v>
          </cell>
          <cell r="BE167">
            <v>50.8</v>
          </cell>
          <cell r="BF167">
            <v>604.39</v>
          </cell>
          <cell r="BG167">
            <v>239.05</v>
          </cell>
          <cell r="BH167">
            <v>349.3</v>
          </cell>
          <cell r="BI167">
            <v>1345</v>
          </cell>
          <cell r="BJ167">
            <v>446.8</v>
          </cell>
          <cell r="BK167">
            <v>138.4</v>
          </cell>
          <cell r="BL167">
            <v>376.9</v>
          </cell>
          <cell r="BM167">
            <v>204.5</v>
          </cell>
          <cell r="BN167">
            <v>1950</v>
          </cell>
          <cell r="BO167">
            <v>984.5</v>
          </cell>
          <cell r="BP167">
            <v>302.01</v>
          </cell>
          <cell r="BQ167">
            <v>5465</v>
          </cell>
          <cell r="BR167">
            <v>1193</v>
          </cell>
          <cell r="BS167">
            <v>274.2</v>
          </cell>
          <cell r="BT167">
            <v>97.5</v>
          </cell>
          <cell r="BU167">
            <v>797.5</v>
          </cell>
          <cell r="BV167">
            <v>1579.76</v>
          </cell>
          <cell r="BW167">
            <v>353.9</v>
          </cell>
          <cell r="BX167">
            <v>1650.79</v>
          </cell>
          <cell r="BY167">
            <v>261.86</v>
          </cell>
          <cell r="BZ167">
            <v>29.76</v>
          </cell>
          <cell r="CA167">
            <v>592</v>
          </cell>
          <cell r="CB167">
            <v>1396</v>
          </cell>
          <cell r="CC167">
            <v>1298.77</v>
          </cell>
          <cell r="CD167">
            <v>365.86</v>
          </cell>
          <cell r="CE167">
            <v>571.67999999999995</v>
          </cell>
          <cell r="CF167">
            <v>1323</v>
          </cell>
          <cell r="CG167">
            <v>1464</v>
          </cell>
          <cell r="CH167">
            <v>261</v>
          </cell>
          <cell r="CI167">
            <v>371.8</v>
          </cell>
          <cell r="CJ167">
            <v>2223.4949999999999</v>
          </cell>
          <cell r="CK167">
            <v>1780.5</v>
          </cell>
          <cell r="CL167">
            <v>630.09199999999998</v>
          </cell>
          <cell r="CM167">
            <v>78.09</v>
          </cell>
          <cell r="CN167">
            <v>2.69</v>
          </cell>
          <cell r="CO167">
            <v>2.67</v>
          </cell>
          <cell r="CP167">
            <v>2.431</v>
          </cell>
          <cell r="CQ167">
            <v>4.0209999999999999</v>
          </cell>
          <cell r="CR167">
            <v>2.64</v>
          </cell>
          <cell r="CS167">
            <v>3.53</v>
          </cell>
          <cell r="CT167">
            <v>3.0960000000000001</v>
          </cell>
          <cell r="CU167">
            <v>1.0029999999999999</v>
          </cell>
        </row>
        <row r="168">
          <cell r="B168">
            <v>661.3</v>
          </cell>
          <cell r="C168">
            <v>2232.5</v>
          </cell>
          <cell r="D168">
            <v>267.2</v>
          </cell>
          <cell r="E168">
            <v>410.05</v>
          </cell>
          <cell r="F168">
            <v>1720</v>
          </cell>
          <cell r="G168">
            <v>1196</v>
          </cell>
          <cell r="H168">
            <v>3295.5</v>
          </cell>
          <cell r="I168">
            <v>155.79</v>
          </cell>
          <cell r="J168">
            <v>1109</v>
          </cell>
          <cell r="K168">
            <v>116.6</v>
          </cell>
          <cell r="L168">
            <v>1731</v>
          </cell>
          <cell r="M168">
            <v>3265.5</v>
          </cell>
          <cell r="N168">
            <v>70.69</v>
          </cell>
          <cell r="O168">
            <v>3051.45</v>
          </cell>
          <cell r="P168">
            <v>553.5</v>
          </cell>
          <cell r="Q168">
            <v>1491</v>
          </cell>
          <cell r="R168">
            <v>285.95</v>
          </cell>
          <cell r="S168">
            <v>464.1</v>
          </cell>
          <cell r="T168">
            <v>540.42999999999995</v>
          </cell>
          <cell r="U168">
            <v>138.30000000000001</v>
          </cell>
          <cell r="V168">
            <v>1808.39</v>
          </cell>
          <cell r="W168">
            <v>1825</v>
          </cell>
          <cell r="X168">
            <v>510.78</v>
          </cell>
          <cell r="Y168">
            <v>1600.11</v>
          </cell>
          <cell r="Z168">
            <v>1027</v>
          </cell>
          <cell r="AA168">
            <v>2376.5</v>
          </cell>
          <cell r="AB168">
            <v>1238.92</v>
          </cell>
          <cell r="AC168">
            <v>312.7</v>
          </cell>
          <cell r="AD168">
            <v>401.4</v>
          </cell>
          <cell r="AE168">
            <v>367.3</v>
          </cell>
          <cell r="AF168">
            <v>536.5</v>
          </cell>
          <cell r="AG168">
            <v>670</v>
          </cell>
          <cell r="AH168">
            <v>478.89</v>
          </cell>
          <cell r="AI168">
            <v>706</v>
          </cell>
          <cell r="AJ168">
            <v>617.5</v>
          </cell>
          <cell r="AK168">
            <v>87.9</v>
          </cell>
          <cell r="AL168">
            <v>598.75</v>
          </cell>
          <cell r="AM168">
            <v>571.5</v>
          </cell>
          <cell r="AN168">
            <v>2180</v>
          </cell>
          <cell r="AO168">
            <v>1136</v>
          </cell>
          <cell r="AP168">
            <v>209.12</v>
          </cell>
          <cell r="AQ168">
            <v>472.59</v>
          </cell>
          <cell r="AR168">
            <v>1370.88</v>
          </cell>
          <cell r="AS168">
            <v>330.1</v>
          </cell>
          <cell r="AT168">
            <v>995.5</v>
          </cell>
          <cell r="AU168">
            <v>826</v>
          </cell>
          <cell r="AV168">
            <v>304.95999999999998</v>
          </cell>
          <cell r="AW168">
            <v>90.85</v>
          </cell>
          <cell r="AX168">
            <v>688.5</v>
          </cell>
          <cell r="AY168">
            <v>1022</v>
          </cell>
          <cell r="AZ168">
            <v>1649</v>
          </cell>
          <cell r="BA168">
            <v>331.1</v>
          </cell>
          <cell r="BB168">
            <v>458</v>
          </cell>
          <cell r="BC168">
            <v>121.33</v>
          </cell>
          <cell r="BD168">
            <v>1069.8599999999999</v>
          </cell>
          <cell r="BE168">
            <v>49.79</v>
          </cell>
          <cell r="BF168">
            <v>601.39</v>
          </cell>
          <cell r="BG168">
            <v>238.05</v>
          </cell>
          <cell r="BH168">
            <v>348.5</v>
          </cell>
          <cell r="BI168">
            <v>1330</v>
          </cell>
          <cell r="BJ168">
            <v>449.8</v>
          </cell>
          <cell r="BK168">
            <v>135.6</v>
          </cell>
          <cell r="BL168">
            <v>383.4</v>
          </cell>
          <cell r="BM168">
            <v>207.1</v>
          </cell>
          <cell r="BN168">
            <v>1966</v>
          </cell>
          <cell r="BO168">
            <v>983.5</v>
          </cell>
          <cell r="BP168">
            <v>291.05</v>
          </cell>
          <cell r="BQ168">
            <v>5595</v>
          </cell>
          <cell r="BR168">
            <v>1162</v>
          </cell>
          <cell r="BS168">
            <v>275.10000000000002</v>
          </cell>
          <cell r="BT168">
            <v>96.25</v>
          </cell>
          <cell r="BU168">
            <v>797.5</v>
          </cell>
          <cell r="BV168">
            <v>1570.29</v>
          </cell>
          <cell r="BW168">
            <v>348.1</v>
          </cell>
          <cell r="BX168">
            <v>1643.82</v>
          </cell>
          <cell r="BY168">
            <v>260.04000000000002</v>
          </cell>
          <cell r="BZ168">
            <v>28.8</v>
          </cell>
          <cell r="CA168">
            <v>595</v>
          </cell>
          <cell r="CB168">
            <v>1382</v>
          </cell>
          <cell r="CC168">
            <v>1313.27</v>
          </cell>
          <cell r="CD168">
            <v>364.55</v>
          </cell>
          <cell r="CE168">
            <v>570.34</v>
          </cell>
          <cell r="CF168">
            <v>1332</v>
          </cell>
          <cell r="CG168">
            <v>1467</v>
          </cell>
          <cell r="CH168">
            <v>261.10000000000002</v>
          </cell>
          <cell r="CI168">
            <v>365.9</v>
          </cell>
          <cell r="CJ168">
            <v>2209.1819999999998</v>
          </cell>
          <cell r="CK168">
            <v>1781.5</v>
          </cell>
          <cell r="CL168">
            <v>616.16399999999999</v>
          </cell>
          <cell r="CM168">
            <v>75.680000000000007</v>
          </cell>
          <cell r="CN168">
            <v>2.7469999999999999</v>
          </cell>
          <cell r="CO168">
            <v>2.67</v>
          </cell>
          <cell r="CP168">
            <v>2.423</v>
          </cell>
          <cell r="CQ168">
            <v>4.0410000000000004</v>
          </cell>
          <cell r="CR168">
            <v>2.63</v>
          </cell>
          <cell r="CS168">
            <v>3.53</v>
          </cell>
          <cell r="CT168">
            <v>3.0670000000000002</v>
          </cell>
          <cell r="CU168">
            <v>0.99299999999999999</v>
          </cell>
        </row>
        <row r="169">
          <cell r="B169">
            <v>652.9</v>
          </cell>
          <cell r="C169">
            <v>2253</v>
          </cell>
          <cell r="D169">
            <v>264.89999999999998</v>
          </cell>
          <cell r="E169">
            <v>416.4</v>
          </cell>
          <cell r="F169">
            <v>1715</v>
          </cell>
          <cell r="G169">
            <v>1224.5</v>
          </cell>
          <cell r="H169">
            <v>3295</v>
          </cell>
          <cell r="I169">
            <v>157.07</v>
          </cell>
          <cell r="J169">
            <v>1108</v>
          </cell>
          <cell r="K169">
            <v>115.9</v>
          </cell>
          <cell r="L169">
            <v>1705</v>
          </cell>
          <cell r="M169">
            <v>3277</v>
          </cell>
          <cell r="N169">
            <v>70.239999999999995</v>
          </cell>
          <cell r="O169">
            <v>3050.47</v>
          </cell>
          <cell r="P169">
            <v>552.5</v>
          </cell>
          <cell r="Q169">
            <v>1473</v>
          </cell>
          <cell r="R169">
            <v>292.83</v>
          </cell>
          <cell r="S169">
            <v>469.7</v>
          </cell>
          <cell r="T169">
            <v>539.41999999999996</v>
          </cell>
          <cell r="U169">
            <v>138.4</v>
          </cell>
          <cell r="V169">
            <v>1811.18</v>
          </cell>
          <cell r="W169">
            <v>1850</v>
          </cell>
          <cell r="X169">
            <v>504.74</v>
          </cell>
          <cell r="Y169">
            <v>1573.06</v>
          </cell>
          <cell r="Z169">
            <v>1023</v>
          </cell>
          <cell r="AA169">
            <v>2370.5</v>
          </cell>
          <cell r="AB169">
            <v>1215.8399999999999</v>
          </cell>
          <cell r="AC169">
            <v>309.10000000000002</v>
          </cell>
          <cell r="AD169">
            <v>401.05</v>
          </cell>
          <cell r="AE169">
            <v>387.4</v>
          </cell>
          <cell r="AF169">
            <v>537</v>
          </cell>
          <cell r="AG169">
            <v>671</v>
          </cell>
          <cell r="AH169">
            <v>478.46</v>
          </cell>
          <cell r="AI169">
            <v>709</v>
          </cell>
          <cell r="AJ169">
            <v>617.5</v>
          </cell>
          <cell r="AK169">
            <v>90.75</v>
          </cell>
          <cell r="AL169">
            <v>599.66999999999996</v>
          </cell>
          <cell r="AM169">
            <v>570</v>
          </cell>
          <cell r="AN169">
            <v>2150</v>
          </cell>
          <cell r="AO169">
            <v>1125</v>
          </cell>
          <cell r="AP169">
            <v>215.39</v>
          </cell>
          <cell r="AQ169">
            <v>465.98</v>
          </cell>
          <cell r="AR169">
            <v>1328.88</v>
          </cell>
          <cell r="AS169">
            <v>327.8</v>
          </cell>
          <cell r="AT169">
            <v>990.5</v>
          </cell>
          <cell r="AU169">
            <v>829</v>
          </cell>
          <cell r="AV169">
            <v>293.58999999999997</v>
          </cell>
          <cell r="AW169">
            <v>91.4</v>
          </cell>
          <cell r="AX169">
            <v>688.5</v>
          </cell>
          <cell r="AY169">
            <v>1004</v>
          </cell>
          <cell r="AZ169">
            <v>1653</v>
          </cell>
          <cell r="BA169">
            <v>331.4</v>
          </cell>
          <cell r="BB169">
            <v>464.3</v>
          </cell>
          <cell r="BC169">
            <v>121.33</v>
          </cell>
          <cell r="BD169">
            <v>1089.1500000000001</v>
          </cell>
          <cell r="BE169">
            <v>50</v>
          </cell>
          <cell r="BF169">
            <v>598.89</v>
          </cell>
          <cell r="BG169">
            <v>239.25</v>
          </cell>
          <cell r="BH169">
            <v>347.7</v>
          </cell>
          <cell r="BI169">
            <v>1367</v>
          </cell>
          <cell r="BJ169">
            <v>449.4</v>
          </cell>
          <cell r="BK169">
            <v>135.69999999999999</v>
          </cell>
          <cell r="BL169">
            <v>382</v>
          </cell>
          <cell r="BM169">
            <v>203.7</v>
          </cell>
          <cell r="BN169">
            <v>1924</v>
          </cell>
          <cell r="BO169">
            <v>983</v>
          </cell>
          <cell r="BP169">
            <v>290.38</v>
          </cell>
          <cell r="BQ169">
            <v>5510</v>
          </cell>
          <cell r="BR169">
            <v>1151</v>
          </cell>
          <cell r="BS169">
            <v>270.2</v>
          </cell>
          <cell r="BT169">
            <v>94.85</v>
          </cell>
          <cell r="BU169">
            <v>800</v>
          </cell>
          <cell r="BV169">
            <v>1563.81</v>
          </cell>
          <cell r="BW169">
            <v>347.82</v>
          </cell>
          <cell r="BX169">
            <v>1629.88</v>
          </cell>
          <cell r="BY169">
            <v>261.29000000000002</v>
          </cell>
          <cell r="BZ169">
            <v>27.96</v>
          </cell>
          <cell r="CA169">
            <v>593</v>
          </cell>
          <cell r="CB169">
            <v>1381</v>
          </cell>
          <cell r="CC169">
            <v>1303.95</v>
          </cell>
          <cell r="CD169">
            <v>360.93</v>
          </cell>
          <cell r="CE169">
            <v>565.46</v>
          </cell>
          <cell r="CF169">
            <v>1334</v>
          </cell>
          <cell r="CG169">
            <v>1459</v>
          </cell>
          <cell r="CH169">
            <v>261.8</v>
          </cell>
          <cell r="CI169">
            <v>365.4</v>
          </cell>
          <cell r="CJ169">
            <v>2184.4859999999999</v>
          </cell>
          <cell r="CK169">
            <v>1777.5</v>
          </cell>
          <cell r="CL169">
            <v>617.33799999999997</v>
          </cell>
          <cell r="CM169">
            <v>75.39</v>
          </cell>
          <cell r="CN169">
            <v>2.6789999999999998</v>
          </cell>
          <cell r="CO169">
            <v>2.67</v>
          </cell>
          <cell r="CP169">
            <v>2.3929999999999998</v>
          </cell>
          <cell r="CQ169">
            <v>4.21</v>
          </cell>
          <cell r="CR169">
            <v>2.61</v>
          </cell>
          <cell r="CS169">
            <v>3.53</v>
          </cell>
          <cell r="CT169">
            <v>3.0720000000000001</v>
          </cell>
          <cell r="CU169">
            <v>0.98499999999999999</v>
          </cell>
        </row>
        <row r="170">
          <cell r="B170">
            <v>654.5</v>
          </cell>
          <cell r="C170">
            <v>2261</v>
          </cell>
          <cell r="D170">
            <v>263.7</v>
          </cell>
          <cell r="E170">
            <v>409.75</v>
          </cell>
          <cell r="F170">
            <v>1703</v>
          </cell>
          <cell r="G170">
            <v>1218</v>
          </cell>
          <cell r="H170">
            <v>3306.5</v>
          </cell>
          <cell r="I170">
            <v>157.43</v>
          </cell>
          <cell r="J170">
            <v>1110</v>
          </cell>
          <cell r="K170">
            <v>116.1</v>
          </cell>
          <cell r="L170">
            <v>1703</v>
          </cell>
          <cell r="M170">
            <v>3307</v>
          </cell>
          <cell r="N170">
            <v>69.41</v>
          </cell>
          <cell r="O170">
            <v>3095.43</v>
          </cell>
          <cell r="P170">
            <v>555</v>
          </cell>
          <cell r="Q170">
            <v>1478</v>
          </cell>
          <cell r="R170">
            <v>294.02999999999997</v>
          </cell>
          <cell r="S170">
            <v>459.2</v>
          </cell>
          <cell r="T170">
            <v>533.4</v>
          </cell>
          <cell r="U170">
            <v>137.19999999999999</v>
          </cell>
          <cell r="V170">
            <v>1829.36</v>
          </cell>
          <cell r="W170">
            <v>1865</v>
          </cell>
          <cell r="X170">
            <v>509.27</v>
          </cell>
          <cell r="Y170">
            <v>1572.6</v>
          </cell>
          <cell r="Z170">
            <v>1025</v>
          </cell>
          <cell r="AA170">
            <v>2409</v>
          </cell>
          <cell r="AB170">
            <v>1208.8399999999999</v>
          </cell>
          <cell r="AC170">
            <v>304.7</v>
          </cell>
          <cell r="AD170">
            <v>398.5</v>
          </cell>
          <cell r="AE170">
            <v>377.9</v>
          </cell>
          <cell r="AF170">
            <v>530</v>
          </cell>
          <cell r="AG170">
            <v>670.5</v>
          </cell>
          <cell r="AH170">
            <v>478.46</v>
          </cell>
          <cell r="AI170">
            <v>707.5</v>
          </cell>
          <cell r="AJ170">
            <v>619.5</v>
          </cell>
          <cell r="AK170">
            <v>91.2</v>
          </cell>
          <cell r="AL170">
            <v>600.59</v>
          </cell>
          <cell r="AM170">
            <v>572.5</v>
          </cell>
          <cell r="AN170">
            <v>2141</v>
          </cell>
          <cell r="AO170">
            <v>1121</v>
          </cell>
          <cell r="AP170">
            <v>216</v>
          </cell>
          <cell r="AQ170">
            <v>459.37</v>
          </cell>
          <cell r="AR170">
            <v>1310.88</v>
          </cell>
          <cell r="AS170">
            <v>324.2</v>
          </cell>
          <cell r="AT170">
            <v>1003</v>
          </cell>
          <cell r="AU170">
            <v>829</v>
          </cell>
          <cell r="AV170">
            <v>286.35000000000002</v>
          </cell>
          <cell r="AW170">
            <v>89.75</v>
          </cell>
          <cell r="AX170">
            <v>688</v>
          </cell>
          <cell r="AY170">
            <v>1018</v>
          </cell>
          <cell r="AZ170">
            <v>1646</v>
          </cell>
          <cell r="BA170">
            <v>332.6</v>
          </cell>
          <cell r="BB170">
            <v>467.7</v>
          </cell>
          <cell r="BC170">
            <v>121.93</v>
          </cell>
          <cell r="BD170">
            <v>1085.0899999999999</v>
          </cell>
          <cell r="BE170">
            <v>49.92</v>
          </cell>
          <cell r="BF170">
            <v>600.39</v>
          </cell>
          <cell r="BG170">
            <v>236.85</v>
          </cell>
          <cell r="BH170">
            <v>348</v>
          </cell>
          <cell r="BI170">
            <v>1371</v>
          </cell>
          <cell r="BJ170">
            <v>451.4</v>
          </cell>
          <cell r="BK170">
            <v>136.4</v>
          </cell>
          <cell r="BL170">
            <v>404</v>
          </cell>
          <cell r="BM170">
            <v>204.9</v>
          </cell>
          <cell r="BN170">
            <v>1942</v>
          </cell>
          <cell r="BO170">
            <v>976</v>
          </cell>
          <cell r="BP170">
            <v>288.37</v>
          </cell>
          <cell r="BQ170">
            <v>5585</v>
          </cell>
          <cell r="BR170">
            <v>1154</v>
          </cell>
          <cell r="BS170">
            <v>266.7</v>
          </cell>
          <cell r="BT170">
            <v>94</v>
          </cell>
          <cell r="BU170">
            <v>800.5</v>
          </cell>
          <cell r="BV170">
            <v>1562.88</v>
          </cell>
          <cell r="BW170">
            <v>348.19</v>
          </cell>
          <cell r="BX170">
            <v>1633.87</v>
          </cell>
          <cell r="BY170">
            <v>261</v>
          </cell>
          <cell r="BZ170">
            <v>27.46</v>
          </cell>
          <cell r="CA170">
            <v>590.5</v>
          </cell>
          <cell r="CB170">
            <v>1371</v>
          </cell>
          <cell r="CC170">
            <v>1324.66</v>
          </cell>
          <cell r="CD170">
            <v>361.84</v>
          </cell>
          <cell r="CE170">
            <v>552.59</v>
          </cell>
          <cell r="CF170">
            <v>1324</v>
          </cell>
          <cell r="CG170">
            <v>1466</v>
          </cell>
          <cell r="CH170">
            <v>261.8</v>
          </cell>
          <cell r="CI170">
            <v>364.1</v>
          </cell>
          <cell r="CJ170">
            <v>2175.15</v>
          </cell>
          <cell r="CK170">
            <v>1772</v>
          </cell>
          <cell r="CL170">
            <v>608.92600000000004</v>
          </cell>
          <cell r="CM170">
            <v>75.17</v>
          </cell>
          <cell r="CN170">
            <v>2.573</v>
          </cell>
          <cell r="CO170">
            <v>2.67</v>
          </cell>
          <cell r="CP170">
            <v>2.3290000000000002</v>
          </cell>
          <cell r="CQ170">
            <v>4.2060000000000004</v>
          </cell>
          <cell r="CR170">
            <v>2.5499999999999998</v>
          </cell>
          <cell r="CS170">
            <v>3.53</v>
          </cell>
          <cell r="CT170">
            <v>2.9950000000000001</v>
          </cell>
          <cell r="CU170">
            <v>0.95199999999999996</v>
          </cell>
        </row>
        <row r="171">
          <cell r="B171">
            <v>667.7</v>
          </cell>
          <cell r="C171">
            <v>2280.5</v>
          </cell>
          <cell r="D171">
            <v>269.39999999999998</v>
          </cell>
          <cell r="E171">
            <v>408</v>
          </cell>
          <cell r="F171">
            <v>1736</v>
          </cell>
          <cell r="G171">
            <v>1217</v>
          </cell>
          <cell r="H171">
            <v>3317.5</v>
          </cell>
          <cell r="I171">
            <v>157.43</v>
          </cell>
          <cell r="J171">
            <v>1105</v>
          </cell>
          <cell r="K171">
            <v>117.4</v>
          </cell>
          <cell r="L171">
            <v>1724</v>
          </cell>
          <cell r="M171">
            <v>3406</v>
          </cell>
          <cell r="N171">
            <v>70.69</v>
          </cell>
          <cell r="O171">
            <v>3157</v>
          </cell>
          <cell r="P171">
            <v>583.5</v>
          </cell>
          <cell r="Q171">
            <v>1476</v>
          </cell>
          <cell r="R171">
            <v>302.16000000000003</v>
          </cell>
          <cell r="S171">
            <v>472.5</v>
          </cell>
          <cell r="T171">
            <v>537.91999999999996</v>
          </cell>
          <cell r="U171">
            <v>139</v>
          </cell>
          <cell r="V171">
            <v>1786.02</v>
          </cell>
          <cell r="W171">
            <v>1879</v>
          </cell>
          <cell r="X171">
            <v>521.86</v>
          </cell>
          <cell r="Y171">
            <v>1626.24</v>
          </cell>
          <cell r="Z171">
            <v>1027</v>
          </cell>
          <cell r="AA171">
            <v>2473</v>
          </cell>
          <cell r="AB171">
            <v>1249.81</v>
          </cell>
          <cell r="AC171">
            <v>313.2</v>
          </cell>
          <cell r="AD171">
            <v>404.45</v>
          </cell>
          <cell r="AE171">
            <v>397.3</v>
          </cell>
          <cell r="AF171">
            <v>539.5</v>
          </cell>
          <cell r="AG171">
            <v>678</v>
          </cell>
          <cell r="AH171">
            <v>485.73</v>
          </cell>
          <cell r="AI171">
            <v>710</v>
          </cell>
          <cell r="AJ171">
            <v>634</v>
          </cell>
          <cell r="AK171">
            <v>93.25</v>
          </cell>
          <cell r="AL171">
            <v>609.79999999999995</v>
          </cell>
          <cell r="AM171">
            <v>577.5</v>
          </cell>
          <cell r="AN171">
            <v>2195</v>
          </cell>
          <cell r="AO171">
            <v>1121</v>
          </cell>
          <cell r="AP171">
            <v>219.29</v>
          </cell>
          <cell r="AQ171">
            <v>462.45</v>
          </cell>
          <cell r="AR171">
            <v>1332.88</v>
          </cell>
          <cell r="AS171">
            <v>326.39999999999998</v>
          </cell>
          <cell r="AT171">
            <v>1047</v>
          </cell>
          <cell r="AU171">
            <v>847.5</v>
          </cell>
          <cell r="AV171">
            <v>286.35000000000002</v>
          </cell>
          <cell r="AW171">
            <v>94.65</v>
          </cell>
          <cell r="AX171">
            <v>699.5</v>
          </cell>
          <cell r="AY171">
            <v>1051</v>
          </cell>
          <cell r="AZ171">
            <v>1674</v>
          </cell>
          <cell r="BA171">
            <v>338.8</v>
          </cell>
          <cell r="BB171">
            <v>487.4</v>
          </cell>
          <cell r="BC171">
            <v>125.54</v>
          </cell>
          <cell r="BD171">
            <v>1084.07</v>
          </cell>
          <cell r="BE171">
            <v>50.55</v>
          </cell>
          <cell r="BF171">
            <v>614.4</v>
          </cell>
          <cell r="BG171">
            <v>241.95</v>
          </cell>
          <cell r="BH171">
            <v>355.1</v>
          </cell>
          <cell r="BI171">
            <v>1423</v>
          </cell>
          <cell r="BJ171">
            <v>459</v>
          </cell>
          <cell r="BK171">
            <v>138.6</v>
          </cell>
          <cell r="BL171">
            <v>403.8</v>
          </cell>
          <cell r="BM171">
            <v>206.6</v>
          </cell>
          <cell r="BN171">
            <v>1955</v>
          </cell>
          <cell r="BO171">
            <v>991.5</v>
          </cell>
          <cell r="BP171">
            <v>289.95999999999998</v>
          </cell>
          <cell r="BQ171">
            <v>5725</v>
          </cell>
          <cell r="BR171">
            <v>1181</v>
          </cell>
          <cell r="BS171">
            <v>265.39999999999998</v>
          </cell>
          <cell r="BT171">
            <v>94.4</v>
          </cell>
          <cell r="BU171">
            <v>802.5</v>
          </cell>
          <cell r="BV171">
            <v>1600.47</v>
          </cell>
          <cell r="BW171">
            <v>355.28</v>
          </cell>
          <cell r="BX171">
            <v>1682.65</v>
          </cell>
          <cell r="BY171">
            <v>265.77999999999997</v>
          </cell>
          <cell r="BZ171">
            <v>27.81</v>
          </cell>
          <cell r="CA171">
            <v>590.5</v>
          </cell>
          <cell r="CB171">
            <v>1393</v>
          </cell>
          <cell r="CC171">
            <v>1381.62</v>
          </cell>
          <cell r="CD171">
            <v>362.64</v>
          </cell>
          <cell r="CE171">
            <v>556.59</v>
          </cell>
          <cell r="CF171">
            <v>1325</v>
          </cell>
          <cell r="CG171">
            <v>1489</v>
          </cell>
          <cell r="CH171">
            <v>266.10000000000002</v>
          </cell>
          <cell r="CI171">
            <v>369.4</v>
          </cell>
          <cell r="CJ171">
            <v>2242.7710000000002</v>
          </cell>
          <cell r="CK171">
            <v>1803.5</v>
          </cell>
          <cell r="CL171">
            <v>635.23199999999997</v>
          </cell>
          <cell r="CM171">
            <v>75.760000000000005</v>
          </cell>
          <cell r="CN171">
            <v>2.641</v>
          </cell>
          <cell r="CO171">
            <v>2.67</v>
          </cell>
          <cell r="CP171">
            <v>2.359</v>
          </cell>
          <cell r="CQ171">
            <v>4.0970000000000004</v>
          </cell>
          <cell r="CR171">
            <v>2.57</v>
          </cell>
          <cell r="CS171">
            <v>3.53</v>
          </cell>
          <cell r="CT171">
            <v>3.0110000000000001</v>
          </cell>
          <cell r="CU171">
            <v>0.93400000000000005</v>
          </cell>
        </row>
        <row r="172">
          <cell r="B172">
            <v>652.79999999999995</v>
          </cell>
          <cell r="C172">
            <v>2232.5</v>
          </cell>
          <cell r="D172">
            <v>269</v>
          </cell>
          <cell r="E172">
            <v>397.6</v>
          </cell>
          <cell r="F172">
            <v>1725.5</v>
          </cell>
          <cell r="G172">
            <v>1216.5</v>
          </cell>
          <cell r="H172">
            <v>3282</v>
          </cell>
          <cell r="I172">
            <v>157.07</v>
          </cell>
          <cell r="J172">
            <v>1093</v>
          </cell>
          <cell r="K172">
            <v>118</v>
          </cell>
          <cell r="L172">
            <v>1741</v>
          </cell>
          <cell r="M172">
            <v>3368</v>
          </cell>
          <cell r="N172">
            <v>70.63</v>
          </cell>
          <cell r="O172">
            <v>3123.77</v>
          </cell>
          <cell r="P172">
            <v>587.5</v>
          </cell>
          <cell r="Q172">
            <v>1458</v>
          </cell>
          <cell r="R172">
            <v>299.99</v>
          </cell>
          <cell r="S172">
            <v>469.4</v>
          </cell>
          <cell r="T172">
            <v>539.91999999999996</v>
          </cell>
          <cell r="U172">
            <v>139</v>
          </cell>
          <cell r="V172">
            <v>1724.5</v>
          </cell>
          <cell r="W172">
            <v>1865</v>
          </cell>
          <cell r="X172">
            <v>517.83000000000004</v>
          </cell>
          <cell r="Y172">
            <v>1601.94</v>
          </cell>
          <cell r="Z172">
            <v>1030</v>
          </cell>
          <cell r="AA172">
            <v>2421</v>
          </cell>
          <cell r="AB172">
            <v>1237.27</v>
          </cell>
          <cell r="AC172">
            <v>309.60000000000002</v>
          </cell>
          <cell r="AD172">
            <v>403.2</v>
          </cell>
          <cell r="AE172">
            <v>388.4</v>
          </cell>
          <cell r="AF172">
            <v>535.5</v>
          </cell>
          <cell r="AG172">
            <v>679.5</v>
          </cell>
          <cell r="AH172">
            <v>485.3</v>
          </cell>
          <cell r="AI172">
            <v>707</v>
          </cell>
          <cell r="AJ172">
            <v>637</v>
          </cell>
          <cell r="AK172">
            <v>95.75</v>
          </cell>
          <cell r="AL172">
            <v>605.65</v>
          </cell>
          <cell r="AM172">
            <v>577.5</v>
          </cell>
          <cell r="AN172">
            <v>2176</v>
          </cell>
          <cell r="AO172">
            <v>1115</v>
          </cell>
          <cell r="AP172">
            <v>213.95</v>
          </cell>
          <cell r="AQ172">
            <v>461.13</v>
          </cell>
          <cell r="AR172">
            <v>1348.88</v>
          </cell>
          <cell r="AS172">
            <v>327.8</v>
          </cell>
          <cell r="AT172">
            <v>1035</v>
          </cell>
          <cell r="AU172">
            <v>847</v>
          </cell>
          <cell r="AV172">
            <v>285.32</v>
          </cell>
          <cell r="AW172">
            <v>91.05</v>
          </cell>
          <cell r="AX172">
            <v>699</v>
          </cell>
          <cell r="AY172">
            <v>1025</v>
          </cell>
          <cell r="AZ172">
            <v>1745</v>
          </cell>
          <cell r="BA172">
            <v>341.2</v>
          </cell>
          <cell r="BB172">
            <v>486.6</v>
          </cell>
          <cell r="BC172">
            <v>124.04</v>
          </cell>
          <cell r="BD172">
            <v>1073.92</v>
          </cell>
          <cell r="BE172">
            <v>52.4</v>
          </cell>
          <cell r="BF172">
            <v>610.39</v>
          </cell>
          <cell r="BG172">
            <v>242.65</v>
          </cell>
          <cell r="BH172">
            <v>355.2</v>
          </cell>
          <cell r="BI172">
            <v>1397</v>
          </cell>
          <cell r="BJ172">
            <v>459.6</v>
          </cell>
          <cell r="BK172">
            <v>140.69999999999999</v>
          </cell>
          <cell r="BL172">
            <v>402.6</v>
          </cell>
          <cell r="BM172">
            <v>206.6</v>
          </cell>
          <cell r="BN172">
            <v>1976</v>
          </cell>
          <cell r="BO172">
            <v>976</v>
          </cell>
          <cell r="BP172">
            <v>288.02999999999997</v>
          </cell>
          <cell r="BQ172">
            <v>5770</v>
          </cell>
          <cell r="BR172">
            <v>1184</v>
          </cell>
          <cell r="BS172">
            <v>266.5</v>
          </cell>
          <cell r="BT172">
            <v>95.5</v>
          </cell>
          <cell r="BU172">
            <v>801.5</v>
          </cell>
          <cell r="BV172">
            <v>1604.09</v>
          </cell>
          <cell r="BW172">
            <v>350.03</v>
          </cell>
          <cell r="BX172">
            <v>1673.69</v>
          </cell>
          <cell r="BY172">
            <v>268.64999999999998</v>
          </cell>
          <cell r="BZ172">
            <v>27.57</v>
          </cell>
          <cell r="CA172">
            <v>589.5</v>
          </cell>
          <cell r="CB172">
            <v>1397</v>
          </cell>
          <cell r="CC172">
            <v>1397.16</v>
          </cell>
          <cell r="CD172">
            <v>368.47</v>
          </cell>
          <cell r="CE172">
            <v>556.59</v>
          </cell>
          <cell r="CF172">
            <v>1322</v>
          </cell>
          <cell r="CG172">
            <v>1481</v>
          </cell>
          <cell r="CH172">
            <v>263.2</v>
          </cell>
          <cell r="CI172">
            <v>363.7</v>
          </cell>
          <cell r="CJ172">
            <v>2270.1579999999999</v>
          </cell>
          <cell r="CK172">
            <v>1789</v>
          </cell>
          <cell r="CL172">
            <v>638.83299999999997</v>
          </cell>
          <cell r="CM172">
            <v>75.39</v>
          </cell>
          <cell r="CN172">
            <v>2.6379999999999999</v>
          </cell>
          <cell r="CO172">
            <v>2.66</v>
          </cell>
          <cell r="CP172">
            <v>2.3220000000000001</v>
          </cell>
          <cell r="CQ172">
            <v>3.9119999999999999</v>
          </cell>
          <cell r="CR172">
            <v>2.52</v>
          </cell>
          <cell r="CS172">
            <v>3.47</v>
          </cell>
          <cell r="CT172">
            <v>2.976</v>
          </cell>
          <cell r="CU172">
            <v>0.92700000000000005</v>
          </cell>
        </row>
        <row r="173">
          <cell r="B173">
            <v>635.5</v>
          </cell>
          <cell r="C173">
            <v>2178.5</v>
          </cell>
          <cell r="D173">
            <v>268.39999999999998</v>
          </cell>
          <cell r="E173">
            <v>386.7</v>
          </cell>
          <cell r="F173">
            <v>1679.5</v>
          </cell>
          <cell r="G173">
            <v>1190.5</v>
          </cell>
          <cell r="H173">
            <v>3250.5</v>
          </cell>
          <cell r="I173">
            <v>155.27000000000001</v>
          </cell>
          <cell r="J173">
            <v>1082</v>
          </cell>
          <cell r="K173">
            <v>116.6</v>
          </cell>
          <cell r="L173">
            <v>1699</v>
          </cell>
          <cell r="M173">
            <v>3290</v>
          </cell>
          <cell r="N173">
            <v>70.09</v>
          </cell>
          <cell r="O173">
            <v>3073.93</v>
          </cell>
          <cell r="P173">
            <v>570</v>
          </cell>
          <cell r="Q173">
            <v>1432</v>
          </cell>
          <cell r="R173">
            <v>295.04000000000002</v>
          </cell>
          <cell r="S173">
            <v>464.7</v>
          </cell>
          <cell r="T173">
            <v>535.41</v>
          </cell>
          <cell r="U173">
            <v>135.4</v>
          </cell>
          <cell r="V173">
            <v>1687.21</v>
          </cell>
          <cell r="W173">
            <v>1837</v>
          </cell>
          <cell r="X173">
            <v>514.80999999999995</v>
          </cell>
          <cell r="Y173">
            <v>1571.23</v>
          </cell>
          <cell r="Z173">
            <v>1022</v>
          </cell>
          <cell r="AA173">
            <v>2360</v>
          </cell>
          <cell r="AB173">
            <v>1174.01</v>
          </cell>
          <cell r="AC173">
            <v>303.8</v>
          </cell>
          <cell r="AD173">
            <v>402.65</v>
          </cell>
          <cell r="AE173">
            <v>381.9</v>
          </cell>
          <cell r="AF173">
            <v>530.5</v>
          </cell>
          <cell r="AG173">
            <v>673.5</v>
          </cell>
          <cell r="AH173">
            <v>488.29</v>
          </cell>
          <cell r="AI173">
            <v>706</v>
          </cell>
          <cell r="AJ173">
            <v>624.5</v>
          </cell>
          <cell r="AK173">
            <v>94</v>
          </cell>
          <cell r="AL173">
            <v>597.36</v>
          </cell>
          <cell r="AM173">
            <v>573</v>
          </cell>
          <cell r="AN173">
            <v>2145</v>
          </cell>
          <cell r="AO173">
            <v>1111</v>
          </cell>
          <cell r="AP173">
            <v>210.46</v>
          </cell>
          <cell r="AQ173">
            <v>451.87</v>
          </cell>
          <cell r="AR173">
            <v>1323.88</v>
          </cell>
          <cell r="AS173">
            <v>321.7</v>
          </cell>
          <cell r="AT173">
            <v>1023</v>
          </cell>
          <cell r="AU173">
            <v>836</v>
          </cell>
          <cell r="AV173">
            <v>285.83</v>
          </cell>
          <cell r="AW173">
            <v>90.1</v>
          </cell>
          <cell r="AX173">
            <v>691.5</v>
          </cell>
          <cell r="AY173">
            <v>1002</v>
          </cell>
          <cell r="AZ173">
            <v>1714</v>
          </cell>
          <cell r="BA173">
            <v>337.2</v>
          </cell>
          <cell r="BB173">
            <v>482.2</v>
          </cell>
          <cell r="BC173">
            <v>123.33</v>
          </cell>
          <cell r="BD173">
            <v>1058.69</v>
          </cell>
          <cell r="BE173">
            <v>55.95</v>
          </cell>
          <cell r="BF173">
            <v>608.39</v>
          </cell>
          <cell r="BG173">
            <v>240.95</v>
          </cell>
          <cell r="BH173">
            <v>356.9</v>
          </cell>
          <cell r="BI173">
            <v>1376</v>
          </cell>
          <cell r="BJ173">
            <v>453.3</v>
          </cell>
          <cell r="BK173">
            <v>141.1</v>
          </cell>
          <cell r="BL173">
            <v>394</v>
          </cell>
          <cell r="BM173">
            <v>206.5</v>
          </cell>
          <cell r="BN173">
            <v>1953</v>
          </cell>
          <cell r="BO173">
            <v>952</v>
          </cell>
          <cell r="BP173">
            <v>286.44</v>
          </cell>
          <cell r="BQ173">
            <v>5820</v>
          </cell>
          <cell r="BR173">
            <v>1171</v>
          </cell>
          <cell r="BS173">
            <v>263.60000000000002</v>
          </cell>
          <cell r="BT173">
            <v>95.25</v>
          </cell>
          <cell r="BU173">
            <v>803</v>
          </cell>
          <cell r="BV173">
            <v>1600.73</v>
          </cell>
          <cell r="BW173">
            <v>352.52</v>
          </cell>
          <cell r="BX173">
            <v>1636.85</v>
          </cell>
          <cell r="BY173">
            <v>265.87</v>
          </cell>
          <cell r="BZ173">
            <v>27.5</v>
          </cell>
          <cell r="CA173">
            <v>572.5</v>
          </cell>
          <cell r="CB173">
            <v>1400</v>
          </cell>
          <cell r="CC173">
            <v>1346.41</v>
          </cell>
          <cell r="CD173">
            <v>363.95</v>
          </cell>
          <cell r="CE173">
            <v>548.6</v>
          </cell>
          <cell r="CF173">
            <v>1300</v>
          </cell>
          <cell r="CG173">
            <v>1479</v>
          </cell>
          <cell r="CH173">
            <v>261.3</v>
          </cell>
          <cell r="CI173">
            <v>360.2</v>
          </cell>
          <cell r="CJ173">
            <v>2299.4879999999998</v>
          </cell>
          <cell r="CK173">
            <v>1740</v>
          </cell>
          <cell r="CL173">
            <v>609.02</v>
          </cell>
          <cell r="CM173">
            <v>74.45</v>
          </cell>
          <cell r="CN173">
            <v>2.5750000000000002</v>
          </cell>
          <cell r="CO173">
            <v>2.66</v>
          </cell>
          <cell r="CP173">
            <v>2.2919999999999998</v>
          </cell>
          <cell r="CQ173">
            <v>3.948</v>
          </cell>
          <cell r="CR173">
            <v>2.48</v>
          </cell>
          <cell r="CS173">
            <v>3.47</v>
          </cell>
          <cell r="CT173">
            <v>2.9529999999999998</v>
          </cell>
          <cell r="CU173">
            <v>0.92900000000000005</v>
          </cell>
        </row>
        <row r="174">
          <cell r="B174">
            <v>634.20000000000005</v>
          </cell>
          <cell r="C174">
            <v>2166</v>
          </cell>
          <cell r="D174">
            <v>265</v>
          </cell>
          <cell r="E174">
            <v>388.35</v>
          </cell>
          <cell r="F174">
            <v>1668.5</v>
          </cell>
          <cell r="G174">
            <v>1206.5</v>
          </cell>
          <cell r="H174">
            <v>3247.5</v>
          </cell>
          <cell r="I174">
            <v>154.09</v>
          </cell>
          <cell r="J174">
            <v>1078</v>
          </cell>
          <cell r="K174">
            <v>116.4</v>
          </cell>
          <cell r="L174">
            <v>1695</v>
          </cell>
          <cell r="M174">
            <v>3284.5</v>
          </cell>
          <cell r="N174">
            <v>69.290000000000006</v>
          </cell>
          <cell r="O174">
            <v>3087.61</v>
          </cell>
          <cell r="P174">
            <v>557.5</v>
          </cell>
          <cell r="Q174">
            <v>1422</v>
          </cell>
          <cell r="R174">
            <v>293.2</v>
          </cell>
          <cell r="S174">
            <v>454.2</v>
          </cell>
          <cell r="T174">
            <v>531.39</v>
          </cell>
          <cell r="U174">
            <v>133.6</v>
          </cell>
          <cell r="V174">
            <v>1697.46</v>
          </cell>
          <cell r="W174">
            <v>1822</v>
          </cell>
          <cell r="X174">
            <v>508.26</v>
          </cell>
          <cell r="Y174">
            <v>1559.31</v>
          </cell>
          <cell r="Z174">
            <v>1009</v>
          </cell>
          <cell r="AA174">
            <v>2340</v>
          </cell>
          <cell r="AB174">
            <v>1136.2</v>
          </cell>
          <cell r="AC174">
            <v>302.3</v>
          </cell>
          <cell r="AD174">
            <v>400.2</v>
          </cell>
          <cell r="AE174">
            <v>377.7</v>
          </cell>
          <cell r="AF174">
            <v>527.5</v>
          </cell>
          <cell r="AG174">
            <v>667</v>
          </cell>
          <cell r="AH174">
            <v>478.89</v>
          </cell>
          <cell r="AI174">
            <v>709</v>
          </cell>
          <cell r="AJ174">
            <v>622</v>
          </cell>
          <cell r="AK174">
            <v>94.25</v>
          </cell>
          <cell r="AL174">
            <v>597.36</v>
          </cell>
          <cell r="AM174">
            <v>571</v>
          </cell>
          <cell r="AN174">
            <v>2108</v>
          </cell>
          <cell r="AO174">
            <v>1118</v>
          </cell>
          <cell r="AP174">
            <v>207.48</v>
          </cell>
          <cell r="AQ174">
            <v>451.43</v>
          </cell>
          <cell r="AR174">
            <v>1279.8900000000001</v>
          </cell>
          <cell r="AS174">
            <v>322.5</v>
          </cell>
          <cell r="AT174">
            <v>1011</v>
          </cell>
          <cell r="AU174">
            <v>833</v>
          </cell>
          <cell r="AV174">
            <v>293.17</v>
          </cell>
          <cell r="AW174">
            <v>87.55</v>
          </cell>
          <cell r="AX174">
            <v>682</v>
          </cell>
          <cell r="AY174">
            <v>990</v>
          </cell>
          <cell r="AZ174">
            <v>1711</v>
          </cell>
          <cell r="BA174">
            <v>332.7</v>
          </cell>
          <cell r="BB174">
            <v>472.6</v>
          </cell>
          <cell r="BC174">
            <v>121.53</v>
          </cell>
          <cell r="BD174">
            <v>1021.14</v>
          </cell>
          <cell r="BE174">
            <v>54.5</v>
          </cell>
          <cell r="BF174">
            <v>604.39</v>
          </cell>
          <cell r="BG174">
            <v>240.55</v>
          </cell>
          <cell r="BH174">
            <v>355.8</v>
          </cell>
          <cell r="BI174">
            <v>1376</v>
          </cell>
          <cell r="BJ174">
            <v>448.7</v>
          </cell>
          <cell r="BK174">
            <v>140.69999999999999</v>
          </cell>
          <cell r="BL174">
            <v>395</v>
          </cell>
          <cell r="BM174">
            <v>202</v>
          </cell>
          <cell r="BN174">
            <v>1954</v>
          </cell>
          <cell r="BO174">
            <v>950.5</v>
          </cell>
          <cell r="BP174">
            <v>283.43</v>
          </cell>
          <cell r="BQ174">
            <v>5815</v>
          </cell>
          <cell r="BR174">
            <v>1161</v>
          </cell>
          <cell r="BS174">
            <v>260.10000000000002</v>
          </cell>
          <cell r="BT174">
            <v>94.15</v>
          </cell>
          <cell r="BU174">
            <v>802</v>
          </cell>
          <cell r="BV174">
            <v>1574.65</v>
          </cell>
          <cell r="BW174">
            <v>348.01</v>
          </cell>
          <cell r="BX174">
            <v>1612.96</v>
          </cell>
          <cell r="BY174">
            <v>263.77</v>
          </cell>
          <cell r="BZ174">
            <v>26.82</v>
          </cell>
          <cell r="CA174">
            <v>563.5</v>
          </cell>
          <cell r="CB174">
            <v>1375</v>
          </cell>
          <cell r="CC174">
            <v>1308.0899999999999</v>
          </cell>
          <cell r="CD174">
            <v>363.75</v>
          </cell>
          <cell r="CE174">
            <v>544.16</v>
          </cell>
          <cell r="CF174">
            <v>1293</v>
          </cell>
          <cell r="CG174">
            <v>1462</v>
          </cell>
          <cell r="CH174">
            <v>257.8</v>
          </cell>
          <cell r="CI174">
            <v>360.4</v>
          </cell>
          <cell r="CJ174">
            <v>2194.7489999999998</v>
          </cell>
          <cell r="CK174">
            <v>1724.5</v>
          </cell>
          <cell r="CL174">
            <v>588.96</v>
          </cell>
          <cell r="CM174">
            <v>73.45</v>
          </cell>
          <cell r="CN174">
            <v>2.6160000000000001</v>
          </cell>
          <cell r="CO174">
            <v>2.66</v>
          </cell>
          <cell r="CP174">
            <v>2.2490000000000001</v>
          </cell>
          <cell r="CQ174">
            <v>4.0179999999999998</v>
          </cell>
          <cell r="CR174">
            <v>2.4500000000000002</v>
          </cell>
          <cell r="CS174">
            <v>3.47</v>
          </cell>
          <cell r="CT174">
            <v>2.9239999999999999</v>
          </cell>
          <cell r="CU174">
            <v>0.92700000000000005</v>
          </cell>
        </row>
        <row r="175">
          <cell r="B175">
            <v>639.20000000000005</v>
          </cell>
          <cell r="C175">
            <v>2177.5</v>
          </cell>
          <cell r="D175">
            <v>266.89999999999998</v>
          </cell>
          <cell r="E175">
            <v>390.6</v>
          </cell>
          <cell r="F175">
            <v>1679</v>
          </cell>
          <cell r="G175">
            <v>1227.5</v>
          </cell>
          <cell r="H175">
            <v>3295</v>
          </cell>
          <cell r="I175">
            <v>155.12</v>
          </cell>
          <cell r="J175">
            <v>1082</v>
          </cell>
          <cell r="K175">
            <v>116.7</v>
          </cell>
          <cell r="L175">
            <v>1698</v>
          </cell>
          <cell r="M175">
            <v>3303</v>
          </cell>
          <cell r="N175">
            <v>69.64</v>
          </cell>
          <cell r="O175">
            <v>3094.45</v>
          </cell>
          <cell r="P175">
            <v>571</v>
          </cell>
          <cell r="Q175">
            <v>1433</v>
          </cell>
          <cell r="R175">
            <v>294.91000000000003</v>
          </cell>
          <cell r="S175">
            <v>457</v>
          </cell>
          <cell r="T175">
            <v>538.41999999999996</v>
          </cell>
          <cell r="U175">
            <v>135.5</v>
          </cell>
          <cell r="V175">
            <v>1705.85</v>
          </cell>
          <cell r="W175">
            <v>1834</v>
          </cell>
          <cell r="X175">
            <v>508.26</v>
          </cell>
          <cell r="Y175">
            <v>1573.98</v>
          </cell>
          <cell r="Z175">
            <v>1016</v>
          </cell>
          <cell r="AA175">
            <v>2363.5</v>
          </cell>
          <cell r="AB175">
            <v>1148.46</v>
          </cell>
          <cell r="AC175">
            <v>302.2</v>
          </cell>
          <cell r="AD175">
            <v>403.95</v>
          </cell>
          <cell r="AE175">
            <v>391.2</v>
          </cell>
          <cell r="AF175">
            <v>524</v>
          </cell>
          <cell r="AG175">
            <v>671</v>
          </cell>
          <cell r="AH175">
            <v>480.17</v>
          </cell>
          <cell r="AI175">
            <v>708.5</v>
          </cell>
          <cell r="AJ175">
            <v>622.5</v>
          </cell>
          <cell r="AK175">
            <v>95.5</v>
          </cell>
          <cell r="AL175">
            <v>604.73</v>
          </cell>
          <cell r="AM175">
            <v>572.5</v>
          </cell>
          <cell r="AN175">
            <v>2120</v>
          </cell>
          <cell r="AO175">
            <v>1126</v>
          </cell>
          <cell r="AP175">
            <v>212.1</v>
          </cell>
          <cell r="AQ175">
            <v>449.67</v>
          </cell>
          <cell r="AR175">
            <v>1305.8800000000001</v>
          </cell>
          <cell r="AS175">
            <v>322</v>
          </cell>
          <cell r="AT175">
            <v>1027</v>
          </cell>
          <cell r="AU175">
            <v>837.5</v>
          </cell>
          <cell r="AV175">
            <v>296.38</v>
          </cell>
          <cell r="AW175">
            <v>86.6</v>
          </cell>
          <cell r="AX175">
            <v>681</v>
          </cell>
          <cell r="AY175">
            <v>1011</v>
          </cell>
          <cell r="AZ175">
            <v>1723</v>
          </cell>
          <cell r="BA175">
            <v>336.6</v>
          </cell>
          <cell r="BB175">
            <v>474.1</v>
          </cell>
          <cell r="BC175">
            <v>125.44</v>
          </cell>
          <cell r="BD175">
            <v>1046.51</v>
          </cell>
          <cell r="BE175">
            <v>56.65</v>
          </cell>
          <cell r="BF175">
            <v>604.39</v>
          </cell>
          <cell r="BG175">
            <v>245.55</v>
          </cell>
          <cell r="BH175">
            <v>366.5</v>
          </cell>
          <cell r="BI175">
            <v>1395</v>
          </cell>
          <cell r="BJ175">
            <v>453.3</v>
          </cell>
          <cell r="BK175">
            <v>141</v>
          </cell>
          <cell r="BL175">
            <v>400</v>
          </cell>
          <cell r="BM175">
            <v>204.3</v>
          </cell>
          <cell r="BN175">
            <v>1970</v>
          </cell>
          <cell r="BO175">
            <v>936.5</v>
          </cell>
          <cell r="BP175">
            <v>290.20999999999998</v>
          </cell>
          <cell r="BQ175">
            <v>5805</v>
          </cell>
          <cell r="BR175">
            <v>1160</v>
          </cell>
          <cell r="BS175">
            <v>266</v>
          </cell>
          <cell r="BT175">
            <v>95.7</v>
          </cell>
          <cell r="BU175">
            <v>805</v>
          </cell>
          <cell r="BV175">
            <v>1568.83</v>
          </cell>
          <cell r="BW175">
            <v>349.94</v>
          </cell>
          <cell r="BX175">
            <v>1607.98</v>
          </cell>
          <cell r="BY175">
            <v>266.35000000000002</v>
          </cell>
          <cell r="BZ175">
            <v>26.74</v>
          </cell>
          <cell r="CA175">
            <v>567</v>
          </cell>
          <cell r="CB175">
            <v>1380</v>
          </cell>
          <cell r="CC175">
            <v>1310.1600000000001</v>
          </cell>
          <cell r="CD175">
            <v>364.85</v>
          </cell>
          <cell r="CE175">
            <v>549.92999999999995</v>
          </cell>
          <cell r="CF175">
            <v>1308</v>
          </cell>
          <cell r="CG175">
            <v>1477</v>
          </cell>
          <cell r="CH175">
            <v>254.9</v>
          </cell>
          <cell r="CI175">
            <v>359.8</v>
          </cell>
          <cell r="CJ175">
            <v>2183.1179999999999</v>
          </cell>
          <cell r="CK175">
            <v>1737</v>
          </cell>
          <cell r="CL175">
            <v>581.16999999999996</v>
          </cell>
          <cell r="CM175">
            <v>72.709999999999994</v>
          </cell>
          <cell r="CN175">
            <v>2.6</v>
          </cell>
          <cell r="CO175">
            <v>2.66</v>
          </cell>
          <cell r="CP175">
            <v>2.2610000000000001</v>
          </cell>
          <cell r="CQ175">
            <v>4.0339999999999998</v>
          </cell>
          <cell r="CR175">
            <v>2.46</v>
          </cell>
          <cell r="CS175">
            <v>3.47</v>
          </cell>
          <cell r="CT175">
            <v>2.9169999999999998</v>
          </cell>
          <cell r="CU175">
            <v>0.93600000000000005</v>
          </cell>
        </row>
        <row r="176">
          <cell r="B176">
            <v>629.9</v>
          </cell>
          <cell r="C176">
            <v>2201.5</v>
          </cell>
          <cell r="D176">
            <v>259.7</v>
          </cell>
          <cell r="E176">
            <v>377.5</v>
          </cell>
          <cell r="F176">
            <v>1651.5</v>
          </cell>
          <cell r="G176">
            <v>1200</v>
          </cell>
          <cell r="H176">
            <v>3233.5</v>
          </cell>
          <cell r="I176">
            <v>153.58000000000001</v>
          </cell>
          <cell r="J176">
            <v>1076</v>
          </cell>
          <cell r="K176">
            <v>113.7</v>
          </cell>
          <cell r="L176">
            <v>1692</v>
          </cell>
          <cell r="M176">
            <v>3161.5</v>
          </cell>
          <cell r="N176">
            <v>67.41</v>
          </cell>
          <cell r="O176">
            <v>3093.48</v>
          </cell>
          <cell r="P176">
            <v>560.5</v>
          </cell>
          <cell r="Q176">
            <v>1418</v>
          </cell>
          <cell r="R176">
            <v>285.58</v>
          </cell>
          <cell r="S176">
            <v>441</v>
          </cell>
          <cell r="T176">
            <v>536.41</v>
          </cell>
          <cell r="U176">
            <v>135.19999999999999</v>
          </cell>
          <cell r="V176">
            <v>1680.68</v>
          </cell>
          <cell r="W176">
            <v>1835</v>
          </cell>
          <cell r="X176">
            <v>517.33000000000004</v>
          </cell>
          <cell r="Y176">
            <v>1547.39</v>
          </cell>
          <cell r="Z176">
            <v>1051</v>
          </cell>
          <cell r="AA176">
            <v>2320</v>
          </cell>
          <cell r="AB176">
            <v>961.51</v>
          </cell>
          <cell r="AC176">
            <v>298.3</v>
          </cell>
          <cell r="AD176">
            <v>402.5</v>
          </cell>
          <cell r="AE176">
            <v>381.9</v>
          </cell>
          <cell r="AF176">
            <v>521</v>
          </cell>
          <cell r="AG176">
            <v>644.5</v>
          </cell>
          <cell r="AH176">
            <v>476.75</v>
          </cell>
          <cell r="AI176">
            <v>708</v>
          </cell>
          <cell r="AJ176">
            <v>616.5</v>
          </cell>
          <cell r="AK176">
            <v>90.75</v>
          </cell>
          <cell r="AL176">
            <v>597.36</v>
          </cell>
          <cell r="AM176">
            <v>552</v>
          </cell>
          <cell r="AN176">
            <v>2064</v>
          </cell>
          <cell r="AO176">
            <v>1127</v>
          </cell>
          <cell r="AP176">
            <v>208.51</v>
          </cell>
          <cell r="AQ176">
            <v>441.73</v>
          </cell>
          <cell r="AR176">
            <v>1238.8900000000001</v>
          </cell>
          <cell r="AS176">
            <v>320.7</v>
          </cell>
          <cell r="AT176">
            <v>1012</v>
          </cell>
          <cell r="AU176">
            <v>848.5</v>
          </cell>
          <cell r="AV176">
            <v>296.27</v>
          </cell>
          <cell r="AW176">
            <v>82.25</v>
          </cell>
          <cell r="AX176">
            <v>679</v>
          </cell>
          <cell r="AY176">
            <v>1000</v>
          </cell>
          <cell r="AZ176">
            <v>1698</v>
          </cell>
          <cell r="BA176">
            <v>338</v>
          </cell>
          <cell r="BB176">
            <v>456.6</v>
          </cell>
          <cell r="BC176">
            <v>127.55</v>
          </cell>
          <cell r="BD176">
            <v>1032.3</v>
          </cell>
          <cell r="BE176">
            <v>57.05</v>
          </cell>
          <cell r="BF176">
            <v>598.39</v>
          </cell>
          <cell r="BG176">
            <v>243.55</v>
          </cell>
          <cell r="BH176">
            <v>363.1</v>
          </cell>
          <cell r="BI176">
            <v>1368</v>
          </cell>
          <cell r="BJ176">
            <v>447.7</v>
          </cell>
          <cell r="BK176">
            <v>140.30000000000001</v>
          </cell>
          <cell r="BL176">
            <v>401.2</v>
          </cell>
          <cell r="BM176">
            <v>201.1</v>
          </cell>
          <cell r="BN176">
            <v>1944</v>
          </cell>
          <cell r="BO176">
            <v>939</v>
          </cell>
          <cell r="BP176">
            <v>291.45999999999998</v>
          </cell>
          <cell r="BQ176">
            <v>5730</v>
          </cell>
          <cell r="BR176">
            <v>1138</v>
          </cell>
          <cell r="BS176">
            <v>254.5</v>
          </cell>
          <cell r="BT176">
            <v>92.65</v>
          </cell>
          <cell r="BU176">
            <v>804</v>
          </cell>
          <cell r="BV176">
            <v>1545.47</v>
          </cell>
          <cell r="BW176">
            <v>349.48</v>
          </cell>
          <cell r="BX176">
            <v>1572.14</v>
          </cell>
          <cell r="BY176">
            <v>263.95999999999998</v>
          </cell>
          <cell r="BZ176">
            <v>26.11</v>
          </cell>
          <cell r="CA176">
            <v>564.5</v>
          </cell>
          <cell r="CB176">
            <v>1379</v>
          </cell>
          <cell r="CC176">
            <v>1300.8399999999999</v>
          </cell>
          <cell r="CD176">
            <v>357.62</v>
          </cell>
          <cell r="CE176">
            <v>547.71</v>
          </cell>
          <cell r="CF176">
            <v>1288</v>
          </cell>
          <cell r="CG176">
            <v>1473</v>
          </cell>
          <cell r="CH176">
            <v>248.1</v>
          </cell>
          <cell r="CI176">
            <v>354</v>
          </cell>
          <cell r="CJ176">
            <v>2163.5659999999998</v>
          </cell>
          <cell r="CK176">
            <v>1719.5</v>
          </cell>
          <cell r="CL176">
            <v>558.93100000000004</v>
          </cell>
          <cell r="CM176">
            <v>71.239999999999995</v>
          </cell>
          <cell r="CN176">
            <v>2.4929999999999999</v>
          </cell>
          <cell r="CO176">
            <v>2.66</v>
          </cell>
          <cell r="CP176">
            <v>2.169</v>
          </cell>
          <cell r="CQ176">
            <v>4.008</v>
          </cell>
          <cell r="CR176">
            <v>2.37</v>
          </cell>
          <cell r="CS176">
            <v>3.47</v>
          </cell>
          <cell r="CT176">
            <v>2.827</v>
          </cell>
          <cell r="CU176">
            <v>0.91900000000000004</v>
          </cell>
        </row>
        <row r="177">
          <cell r="B177">
            <v>631.5</v>
          </cell>
          <cell r="C177">
            <v>2181</v>
          </cell>
          <cell r="D177">
            <v>254.1</v>
          </cell>
          <cell r="E177">
            <v>375.15</v>
          </cell>
          <cell r="F177">
            <v>1642</v>
          </cell>
          <cell r="G177">
            <v>1205.5</v>
          </cell>
          <cell r="H177">
            <v>3230</v>
          </cell>
          <cell r="I177">
            <v>153.12</v>
          </cell>
          <cell r="J177">
            <v>1066</v>
          </cell>
          <cell r="K177">
            <v>114.2</v>
          </cell>
          <cell r="L177">
            <v>1688</v>
          </cell>
          <cell r="M177">
            <v>3105</v>
          </cell>
          <cell r="N177">
            <v>66</v>
          </cell>
          <cell r="O177">
            <v>3059.27</v>
          </cell>
          <cell r="P177">
            <v>547</v>
          </cell>
          <cell r="Q177">
            <v>1387</v>
          </cell>
          <cell r="R177">
            <v>275.27999999999997</v>
          </cell>
          <cell r="S177">
            <v>429.9</v>
          </cell>
          <cell r="T177">
            <v>535.41</v>
          </cell>
          <cell r="U177">
            <v>132.6</v>
          </cell>
          <cell r="V177">
            <v>1647.12</v>
          </cell>
          <cell r="W177">
            <v>1819</v>
          </cell>
          <cell r="X177">
            <v>520.35</v>
          </cell>
          <cell r="Y177">
            <v>1523.09</v>
          </cell>
          <cell r="Z177">
            <v>1047</v>
          </cell>
          <cell r="AA177">
            <v>2254</v>
          </cell>
          <cell r="AB177">
            <v>974.89</v>
          </cell>
          <cell r="AC177">
            <v>299.10000000000002</v>
          </cell>
          <cell r="AD177">
            <v>402.7</v>
          </cell>
          <cell r="AE177">
            <v>375.3</v>
          </cell>
          <cell r="AF177">
            <v>514.5</v>
          </cell>
          <cell r="AG177">
            <v>633</v>
          </cell>
          <cell r="AH177">
            <v>472.9</v>
          </cell>
          <cell r="AI177">
            <v>704.5</v>
          </cell>
          <cell r="AJ177">
            <v>606</v>
          </cell>
          <cell r="AK177">
            <v>89.4</v>
          </cell>
          <cell r="AL177">
            <v>590.91999999999996</v>
          </cell>
          <cell r="AM177">
            <v>545</v>
          </cell>
          <cell r="AN177">
            <v>2037</v>
          </cell>
          <cell r="AO177">
            <v>1126</v>
          </cell>
          <cell r="AP177">
            <v>204.3</v>
          </cell>
          <cell r="AQ177">
            <v>434.5</v>
          </cell>
          <cell r="AR177">
            <v>1222.8900000000001</v>
          </cell>
          <cell r="AS177">
            <v>324.89999999999998</v>
          </cell>
          <cell r="AT177">
            <v>977.5</v>
          </cell>
          <cell r="AU177">
            <v>820.5</v>
          </cell>
          <cell r="AV177">
            <v>294.93</v>
          </cell>
          <cell r="AW177">
            <v>78.3</v>
          </cell>
          <cell r="AX177">
            <v>682</v>
          </cell>
          <cell r="AY177">
            <v>997.5</v>
          </cell>
          <cell r="AZ177">
            <v>1675</v>
          </cell>
          <cell r="BA177">
            <v>334.2</v>
          </cell>
          <cell r="BB177">
            <v>447</v>
          </cell>
          <cell r="BC177">
            <v>123.43</v>
          </cell>
          <cell r="BD177">
            <v>1014.54</v>
          </cell>
          <cell r="BE177">
            <v>55.35</v>
          </cell>
          <cell r="BF177">
            <v>603.39</v>
          </cell>
          <cell r="BG177">
            <v>239.35</v>
          </cell>
          <cell r="BH177">
            <v>360.5</v>
          </cell>
          <cell r="BI177">
            <v>1330</v>
          </cell>
          <cell r="BJ177">
            <v>449.4</v>
          </cell>
          <cell r="BK177">
            <v>138.5</v>
          </cell>
          <cell r="BL177">
            <v>392</v>
          </cell>
          <cell r="BM177">
            <v>198.5</v>
          </cell>
          <cell r="BN177">
            <v>1932</v>
          </cell>
          <cell r="BO177">
            <v>937</v>
          </cell>
          <cell r="BP177">
            <v>290.79000000000002</v>
          </cell>
          <cell r="BQ177">
            <v>5740</v>
          </cell>
          <cell r="BR177">
            <v>1135</v>
          </cell>
          <cell r="BS177">
            <v>253</v>
          </cell>
          <cell r="BT177">
            <v>91.45</v>
          </cell>
          <cell r="BU177">
            <v>805</v>
          </cell>
          <cell r="BV177">
            <v>1555.25</v>
          </cell>
          <cell r="BW177">
            <v>342.48</v>
          </cell>
          <cell r="BX177">
            <v>1543.26</v>
          </cell>
          <cell r="BY177">
            <v>262.91000000000003</v>
          </cell>
          <cell r="BZ177">
            <v>24.95</v>
          </cell>
          <cell r="CA177">
            <v>565.5</v>
          </cell>
          <cell r="CB177">
            <v>1368</v>
          </cell>
          <cell r="CC177">
            <v>1273.9100000000001</v>
          </cell>
          <cell r="CD177">
            <v>354.1</v>
          </cell>
          <cell r="CE177">
            <v>542.83000000000004</v>
          </cell>
          <cell r="CF177">
            <v>1301</v>
          </cell>
          <cell r="CG177">
            <v>1512</v>
          </cell>
          <cell r="CH177">
            <v>247.1</v>
          </cell>
          <cell r="CI177">
            <v>352.2</v>
          </cell>
          <cell r="CJ177">
            <v>2168.404</v>
          </cell>
          <cell r="CK177">
            <v>1703</v>
          </cell>
          <cell r="CL177">
            <v>558.25099999999998</v>
          </cell>
          <cell r="CM177">
            <v>72.069999999999993</v>
          </cell>
          <cell r="CN177">
            <v>2.5390000000000001</v>
          </cell>
          <cell r="CO177">
            <v>2.5</v>
          </cell>
          <cell r="CP177">
            <v>2.1259999999999999</v>
          </cell>
          <cell r="CQ177">
            <v>3.9929999999999999</v>
          </cell>
          <cell r="CR177">
            <v>2.33</v>
          </cell>
          <cell r="CS177">
            <v>3.39</v>
          </cell>
          <cell r="CT177">
            <v>2.794</v>
          </cell>
          <cell r="CU177">
            <v>0.89900000000000002</v>
          </cell>
        </row>
        <row r="178">
          <cell r="B178">
            <v>632.9</v>
          </cell>
          <cell r="C178">
            <v>2214</v>
          </cell>
          <cell r="D178">
            <v>257.8</v>
          </cell>
          <cell r="E178">
            <v>385.6</v>
          </cell>
          <cell r="F178">
            <v>1652</v>
          </cell>
          <cell r="G178">
            <v>1210</v>
          </cell>
          <cell r="H178">
            <v>3216.5</v>
          </cell>
          <cell r="I178">
            <v>153.16999999999999</v>
          </cell>
          <cell r="J178">
            <v>1050</v>
          </cell>
          <cell r="K178">
            <v>113.2</v>
          </cell>
          <cell r="L178">
            <v>1720</v>
          </cell>
          <cell r="M178">
            <v>3177</v>
          </cell>
          <cell r="N178">
            <v>67.88</v>
          </cell>
          <cell r="O178">
            <v>3100.32</v>
          </cell>
          <cell r="P178">
            <v>553</v>
          </cell>
          <cell r="Q178">
            <v>1376</v>
          </cell>
          <cell r="R178">
            <v>278.97000000000003</v>
          </cell>
          <cell r="S178">
            <v>438.5</v>
          </cell>
          <cell r="T178">
            <v>538.91999999999996</v>
          </cell>
          <cell r="U178">
            <v>130.6</v>
          </cell>
          <cell r="V178">
            <v>1680.22</v>
          </cell>
          <cell r="W178">
            <v>1814</v>
          </cell>
          <cell r="X178">
            <v>528.91999999999996</v>
          </cell>
          <cell r="Y178">
            <v>1565.27</v>
          </cell>
          <cell r="Z178">
            <v>1052</v>
          </cell>
          <cell r="AA178">
            <v>2302</v>
          </cell>
          <cell r="AB178">
            <v>986.03</v>
          </cell>
          <cell r="AC178">
            <v>300.10000000000002</v>
          </cell>
          <cell r="AD178">
            <v>401.9</v>
          </cell>
          <cell r="AE178">
            <v>378.3</v>
          </cell>
          <cell r="AF178">
            <v>515</v>
          </cell>
          <cell r="AG178">
            <v>638.5</v>
          </cell>
          <cell r="AH178">
            <v>478.03</v>
          </cell>
          <cell r="AI178">
            <v>706</v>
          </cell>
          <cell r="AJ178">
            <v>616.5</v>
          </cell>
          <cell r="AK178">
            <v>91.05</v>
          </cell>
          <cell r="AL178">
            <v>589.53</v>
          </cell>
          <cell r="AM178">
            <v>540.5</v>
          </cell>
          <cell r="AN178">
            <v>2069</v>
          </cell>
          <cell r="AO178">
            <v>1119</v>
          </cell>
          <cell r="AP178">
            <v>205.94</v>
          </cell>
          <cell r="AQ178">
            <v>440.85</v>
          </cell>
          <cell r="AR178">
            <v>1239.8900000000001</v>
          </cell>
          <cell r="AS178">
            <v>323.3</v>
          </cell>
          <cell r="AT178">
            <v>1012</v>
          </cell>
          <cell r="AU178">
            <v>839</v>
          </cell>
          <cell r="AV178">
            <v>296.17</v>
          </cell>
          <cell r="AW178">
            <v>77.5</v>
          </cell>
          <cell r="AX178">
            <v>685</v>
          </cell>
          <cell r="AY178">
            <v>1045</v>
          </cell>
          <cell r="AZ178">
            <v>1690</v>
          </cell>
          <cell r="BA178">
            <v>340.6</v>
          </cell>
          <cell r="BB178">
            <v>450.9</v>
          </cell>
          <cell r="BC178">
            <v>125.34</v>
          </cell>
          <cell r="BD178">
            <v>1027.23</v>
          </cell>
          <cell r="BE178">
            <v>55.7</v>
          </cell>
          <cell r="BF178">
            <v>598.89</v>
          </cell>
          <cell r="BG178">
            <v>244.05</v>
          </cell>
          <cell r="BH178">
            <v>358.6</v>
          </cell>
          <cell r="BI178">
            <v>1355</v>
          </cell>
          <cell r="BJ178">
            <v>447.5</v>
          </cell>
          <cell r="BK178">
            <v>141</v>
          </cell>
          <cell r="BL178">
            <v>392</v>
          </cell>
          <cell r="BM178">
            <v>202.8</v>
          </cell>
          <cell r="BN178">
            <v>1978</v>
          </cell>
          <cell r="BO178">
            <v>948.5</v>
          </cell>
          <cell r="BP178">
            <v>305.52999999999997</v>
          </cell>
          <cell r="BQ178">
            <v>5815</v>
          </cell>
          <cell r="BR178">
            <v>1133</v>
          </cell>
          <cell r="BS178">
            <v>251.6</v>
          </cell>
          <cell r="BT178">
            <v>93.9</v>
          </cell>
          <cell r="BU178">
            <v>805.5</v>
          </cell>
          <cell r="BV178">
            <v>1561.62</v>
          </cell>
          <cell r="BW178">
            <v>342.67</v>
          </cell>
          <cell r="BX178">
            <v>1584.08</v>
          </cell>
          <cell r="BY178">
            <v>252.97</v>
          </cell>
          <cell r="BZ178">
            <v>25.86</v>
          </cell>
          <cell r="CA178">
            <v>563</v>
          </cell>
          <cell r="CB178">
            <v>1382</v>
          </cell>
          <cell r="CC178">
            <v>1297.73</v>
          </cell>
          <cell r="CD178">
            <v>352.99</v>
          </cell>
          <cell r="CE178">
            <v>545.04999999999995</v>
          </cell>
          <cell r="CF178">
            <v>1291</v>
          </cell>
          <cell r="CG178">
            <v>1524</v>
          </cell>
          <cell r="CH178">
            <v>254.1</v>
          </cell>
          <cell r="CI178">
            <v>354.2</v>
          </cell>
          <cell r="CJ178">
            <v>2234.5419999999999</v>
          </cell>
          <cell r="CK178">
            <v>1711.5</v>
          </cell>
          <cell r="CL178">
            <v>566.59699999999998</v>
          </cell>
          <cell r="CM178">
            <v>73.36</v>
          </cell>
          <cell r="CN178">
            <v>2.4809999999999999</v>
          </cell>
          <cell r="CO178">
            <v>2.5</v>
          </cell>
          <cell r="CP178">
            <v>2.1280000000000001</v>
          </cell>
          <cell r="CQ178">
            <v>3.9540000000000002</v>
          </cell>
          <cell r="CR178">
            <v>2.33</v>
          </cell>
          <cell r="CS178">
            <v>3.39</v>
          </cell>
          <cell r="CT178">
            <v>2.8330000000000002</v>
          </cell>
          <cell r="CU178">
            <v>0.94</v>
          </cell>
        </row>
        <row r="179">
          <cell r="B179">
            <v>637</v>
          </cell>
          <cell r="C179">
            <v>2224</v>
          </cell>
          <cell r="D179">
            <v>262.10000000000002</v>
          </cell>
          <cell r="E179">
            <v>379.65</v>
          </cell>
          <cell r="F179">
            <v>1673</v>
          </cell>
          <cell r="G179">
            <v>1225.5</v>
          </cell>
          <cell r="H179">
            <v>3241</v>
          </cell>
          <cell r="I179">
            <v>157.43</v>
          </cell>
          <cell r="J179">
            <v>1062</v>
          </cell>
          <cell r="K179">
            <v>113.6</v>
          </cell>
          <cell r="L179">
            <v>1727</v>
          </cell>
          <cell r="M179">
            <v>3223.5</v>
          </cell>
          <cell r="N179">
            <v>68.63</v>
          </cell>
          <cell r="O179">
            <v>3115.95</v>
          </cell>
          <cell r="P179">
            <v>565.5</v>
          </cell>
          <cell r="Q179">
            <v>1402</v>
          </cell>
          <cell r="R179">
            <v>280.77</v>
          </cell>
          <cell r="S179">
            <v>435</v>
          </cell>
          <cell r="T179">
            <v>549.96</v>
          </cell>
          <cell r="U179">
            <v>134.19999999999999</v>
          </cell>
          <cell r="V179">
            <v>1676.02</v>
          </cell>
          <cell r="W179">
            <v>1829</v>
          </cell>
          <cell r="X179">
            <v>532.44000000000005</v>
          </cell>
          <cell r="Y179">
            <v>1590.94</v>
          </cell>
          <cell r="Z179">
            <v>1055</v>
          </cell>
          <cell r="AA179">
            <v>2295.5</v>
          </cell>
          <cell r="AB179">
            <v>994.56</v>
          </cell>
          <cell r="AC179">
            <v>296.5</v>
          </cell>
          <cell r="AD179">
            <v>406.6</v>
          </cell>
          <cell r="AE179">
            <v>381.5</v>
          </cell>
          <cell r="AF179">
            <v>522</v>
          </cell>
          <cell r="AG179">
            <v>642</v>
          </cell>
          <cell r="AH179">
            <v>475.04</v>
          </cell>
          <cell r="AI179">
            <v>708</v>
          </cell>
          <cell r="AJ179">
            <v>626</v>
          </cell>
          <cell r="AK179">
            <v>92.5</v>
          </cell>
          <cell r="AL179">
            <v>605.65</v>
          </cell>
          <cell r="AM179">
            <v>540.5</v>
          </cell>
          <cell r="AN179">
            <v>2116</v>
          </cell>
          <cell r="AO179">
            <v>1136</v>
          </cell>
          <cell r="AP179">
            <v>209.74</v>
          </cell>
          <cell r="AQ179">
            <v>444.38</v>
          </cell>
          <cell r="AR179">
            <v>1257.8900000000001</v>
          </cell>
          <cell r="AS179">
            <v>329.3</v>
          </cell>
          <cell r="AT179">
            <v>1024</v>
          </cell>
          <cell r="AU179">
            <v>846.5</v>
          </cell>
          <cell r="AV179">
            <v>302.68</v>
          </cell>
          <cell r="AW179">
            <v>79</v>
          </cell>
          <cell r="AX179">
            <v>702</v>
          </cell>
          <cell r="AY179">
            <v>1056</v>
          </cell>
          <cell r="AZ179">
            <v>1699</v>
          </cell>
          <cell r="BA179">
            <v>346.5</v>
          </cell>
          <cell r="BB179">
            <v>460.9</v>
          </cell>
          <cell r="BC179">
            <v>128.05000000000001</v>
          </cell>
          <cell r="BD179">
            <v>1027.23</v>
          </cell>
          <cell r="BE179">
            <v>55.8</v>
          </cell>
          <cell r="BF179">
            <v>612.4</v>
          </cell>
          <cell r="BG179">
            <v>243.85</v>
          </cell>
          <cell r="BH179">
            <v>363</v>
          </cell>
          <cell r="BI179">
            <v>1372</v>
          </cell>
          <cell r="BJ179">
            <v>454.6</v>
          </cell>
          <cell r="BK179">
            <v>142.69999999999999</v>
          </cell>
          <cell r="BL179">
            <v>390</v>
          </cell>
          <cell r="BM179">
            <v>205.3</v>
          </cell>
          <cell r="BN179">
            <v>1988</v>
          </cell>
          <cell r="BO179">
            <v>966</v>
          </cell>
          <cell r="BP179">
            <v>307.29000000000002</v>
          </cell>
          <cell r="BQ179">
            <v>5925</v>
          </cell>
          <cell r="BR179">
            <v>1125</v>
          </cell>
          <cell r="BS179">
            <v>254.5</v>
          </cell>
          <cell r="BT179">
            <v>96.45</v>
          </cell>
          <cell r="BU179">
            <v>815</v>
          </cell>
          <cell r="BV179">
            <v>1582.25</v>
          </cell>
          <cell r="BW179">
            <v>349.94</v>
          </cell>
          <cell r="BX179">
            <v>1579.11</v>
          </cell>
          <cell r="BY179">
            <v>257.17</v>
          </cell>
          <cell r="BZ179">
            <v>26.5</v>
          </cell>
          <cell r="CA179">
            <v>570</v>
          </cell>
          <cell r="CB179">
            <v>1403</v>
          </cell>
          <cell r="CC179">
            <v>1322.59</v>
          </cell>
          <cell r="CD179">
            <v>350.78</v>
          </cell>
          <cell r="CE179">
            <v>547.71</v>
          </cell>
          <cell r="CF179">
            <v>1306</v>
          </cell>
          <cell r="CG179">
            <v>1519</v>
          </cell>
          <cell r="CH179">
            <v>255.2</v>
          </cell>
          <cell r="CI179">
            <v>358.9</v>
          </cell>
          <cell r="CJ179">
            <v>2238.2130000000002</v>
          </cell>
          <cell r="CK179">
            <v>1736</v>
          </cell>
          <cell r="CL179">
            <v>567.14599999999996</v>
          </cell>
          <cell r="CM179">
            <v>75.17</v>
          </cell>
          <cell r="CN179">
            <v>2.6469999999999998</v>
          </cell>
          <cell r="CO179">
            <v>2.5</v>
          </cell>
          <cell r="CP179">
            <v>2.1459999999999999</v>
          </cell>
          <cell r="CQ179">
            <v>3.9830000000000001</v>
          </cell>
          <cell r="CR179">
            <v>2.36</v>
          </cell>
          <cell r="CS179">
            <v>3.39</v>
          </cell>
          <cell r="CT179">
            <v>2.8479999999999999</v>
          </cell>
          <cell r="CU179">
            <v>1.012</v>
          </cell>
        </row>
        <row r="180">
          <cell r="B180">
            <v>637</v>
          </cell>
          <cell r="C180">
            <v>2224</v>
          </cell>
          <cell r="D180">
            <v>262.10000000000002</v>
          </cell>
          <cell r="E180">
            <v>379.65</v>
          </cell>
          <cell r="F180">
            <v>1673</v>
          </cell>
          <cell r="G180">
            <v>1225.5</v>
          </cell>
          <cell r="H180">
            <v>3241</v>
          </cell>
          <cell r="I180">
            <v>157.43</v>
          </cell>
          <cell r="J180">
            <v>1062</v>
          </cell>
          <cell r="K180">
            <v>113.6</v>
          </cell>
          <cell r="L180">
            <v>1727</v>
          </cell>
          <cell r="M180">
            <v>3223.5</v>
          </cell>
          <cell r="N180">
            <v>68.63</v>
          </cell>
          <cell r="O180">
            <v>3115.95</v>
          </cell>
          <cell r="P180">
            <v>565.5</v>
          </cell>
          <cell r="Q180">
            <v>1402</v>
          </cell>
          <cell r="R180">
            <v>280.77</v>
          </cell>
          <cell r="S180">
            <v>435</v>
          </cell>
          <cell r="T180">
            <v>549.96</v>
          </cell>
          <cell r="U180">
            <v>134.19999999999999</v>
          </cell>
          <cell r="V180">
            <v>1676.02</v>
          </cell>
          <cell r="W180">
            <v>1829</v>
          </cell>
          <cell r="X180">
            <v>532.44000000000005</v>
          </cell>
          <cell r="Y180">
            <v>1590.94</v>
          </cell>
          <cell r="Z180">
            <v>1055</v>
          </cell>
          <cell r="AA180">
            <v>2295.5</v>
          </cell>
          <cell r="AB180">
            <v>994.56</v>
          </cell>
          <cell r="AC180">
            <v>296.5</v>
          </cell>
          <cell r="AD180">
            <v>406.6</v>
          </cell>
          <cell r="AE180">
            <v>381.5</v>
          </cell>
          <cell r="AF180">
            <v>522</v>
          </cell>
          <cell r="AG180">
            <v>642</v>
          </cell>
          <cell r="AH180">
            <v>475.04</v>
          </cell>
          <cell r="AI180">
            <v>708</v>
          </cell>
          <cell r="AJ180">
            <v>626</v>
          </cell>
          <cell r="AK180">
            <v>92.5</v>
          </cell>
          <cell r="AL180">
            <v>605.65</v>
          </cell>
          <cell r="AM180">
            <v>540.5</v>
          </cell>
          <cell r="AN180">
            <v>2116</v>
          </cell>
          <cell r="AO180">
            <v>1136</v>
          </cell>
          <cell r="AP180">
            <v>209.74</v>
          </cell>
          <cell r="AQ180">
            <v>444.38</v>
          </cell>
          <cell r="AR180">
            <v>1257.8900000000001</v>
          </cell>
          <cell r="AS180">
            <v>329.3</v>
          </cell>
          <cell r="AT180">
            <v>1024</v>
          </cell>
          <cell r="AU180">
            <v>846.5</v>
          </cell>
          <cell r="AV180">
            <v>302.68</v>
          </cell>
          <cell r="AW180">
            <v>79</v>
          </cell>
          <cell r="AX180">
            <v>702</v>
          </cell>
          <cell r="AY180">
            <v>1056</v>
          </cell>
          <cell r="AZ180">
            <v>1699</v>
          </cell>
          <cell r="BA180">
            <v>346.5</v>
          </cell>
          <cell r="BB180">
            <v>460.9</v>
          </cell>
          <cell r="BC180">
            <v>128.05000000000001</v>
          </cell>
          <cell r="BD180">
            <v>1027.23</v>
          </cell>
          <cell r="BE180">
            <v>55.8</v>
          </cell>
          <cell r="BF180">
            <v>612.4</v>
          </cell>
          <cell r="BG180">
            <v>243.85</v>
          </cell>
          <cell r="BH180">
            <v>363</v>
          </cell>
          <cell r="BI180">
            <v>1372</v>
          </cell>
          <cell r="BJ180">
            <v>454.6</v>
          </cell>
          <cell r="BK180">
            <v>142.69999999999999</v>
          </cell>
          <cell r="BL180">
            <v>390</v>
          </cell>
          <cell r="BM180">
            <v>205.3</v>
          </cell>
          <cell r="BN180">
            <v>1988</v>
          </cell>
          <cell r="BO180">
            <v>966</v>
          </cell>
          <cell r="BP180">
            <v>307.29000000000002</v>
          </cell>
          <cell r="BQ180">
            <v>5925</v>
          </cell>
          <cell r="BR180">
            <v>1125</v>
          </cell>
          <cell r="BS180">
            <v>254.5</v>
          </cell>
          <cell r="BT180">
            <v>96.45</v>
          </cell>
          <cell r="BU180">
            <v>815</v>
          </cell>
          <cell r="BV180">
            <v>1582.25</v>
          </cell>
          <cell r="BW180">
            <v>349.94</v>
          </cell>
          <cell r="BX180">
            <v>1579.11</v>
          </cell>
          <cell r="BY180">
            <v>257.17</v>
          </cell>
          <cell r="BZ180">
            <v>26.5</v>
          </cell>
          <cell r="CA180">
            <v>570</v>
          </cell>
          <cell r="CB180">
            <v>1403</v>
          </cell>
          <cell r="CC180">
            <v>1322.59</v>
          </cell>
          <cell r="CD180">
            <v>350.78</v>
          </cell>
          <cell r="CE180">
            <v>547.71</v>
          </cell>
          <cell r="CF180">
            <v>1306</v>
          </cell>
          <cell r="CG180">
            <v>1519</v>
          </cell>
          <cell r="CH180">
            <v>255.2</v>
          </cell>
          <cell r="CI180">
            <v>358.9</v>
          </cell>
          <cell r="CJ180">
            <v>2238.2130000000002</v>
          </cell>
          <cell r="CK180">
            <v>1736</v>
          </cell>
          <cell r="CL180">
            <v>567.14599999999996</v>
          </cell>
          <cell r="CM180">
            <v>74.69</v>
          </cell>
          <cell r="CN180">
            <v>2.5299999999999998</v>
          </cell>
          <cell r="CO180">
            <v>2.5</v>
          </cell>
          <cell r="CP180">
            <v>2.113</v>
          </cell>
          <cell r="CQ180">
            <v>4.0270000000000001</v>
          </cell>
          <cell r="CR180">
            <v>2.31</v>
          </cell>
          <cell r="CS180">
            <v>3.39</v>
          </cell>
          <cell r="CT180">
            <v>2.867</v>
          </cell>
          <cell r="CU180">
            <v>1.0349999999999999</v>
          </cell>
        </row>
        <row r="181">
          <cell r="B181">
            <v>643.70000000000005</v>
          </cell>
          <cell r="C181">
            <v>2216</v>
          </cell>
          <cell r="D181">
            <v>260.60000000000002</v>
          </cell>
          <cell r="E181">
            <v>380.6</v>
          </cell>
          <cell r="F181">
            <v>1668.5</v>
          </cell>
          <cell r="G181">
            <v>1221</v>
          </cell>
          <cell r="H181">
            <v>3228</v>
          </cell>
          <cell r="I181">
            <v>161.06</v>
          </cell>
          <cell r="J181">
            <v>1059</v>
          </cell>
          <cell r="K181">
            <v>114.4</v>
          </cell>
          <cell r="L181">
            <v>1722</v>
          </cell>
          <cell r="M181">
            <v>3300</v>
          </cell>
          <cell r="N181">
            <v>69.489999999999995</v>
          </cell>
          <cell r="O181">
            <v>3189.26</v>
          </cell>
          <cell r="P181">
            <v>566</v>
          </cell>
          <cell r="Q181">
            <v>1406</v>
          </cell>
          <cell r="R181">
            <v>279.33999999999997</v>
          </cell>
          <cell r="S181">
            <v>445.8</v>
          </cell>
          <cell r="T181">
            <v>550.96</v>
          </cell>
          <cell r="U181">
            <v>133.19999999999999</v>
          </cell>
          <cell r="V181">
            <v>1707.25</v>
          </cell>
          <cell r="W181">
            <v>1800</v>
          </cell>
          <cell r="X181">
            <v>537.48</v>
          </cell>
          <cell r="Y181">
            <v>1603.32</v>
          </cell>
          <cell r="Z181">
            <v>1058</v>
          </cell>
          <cell r="AA181">
            <v>2340</v>
          </cell>
          <cell r="AB181">
            <v>1017.21</v>
          </cell>
          <cell r="AC181">
            <v>294.7</v>
          </cell>
          <cell r="AD181">
            <v>406.95</v>
          </cell>
          <cell r="AE181">
            <v>379</v>
          </cell>
          <cell r="AF181">
            <v>524</v>
          </cell>
          <cell r="AG181">
            <v>646</v>
          </cell>
          <cell r="AH181">
            <v>473.76</v>
          </cell>
          <cell r="AI181">
            <v>707.5</v>
          </cell>
          <cell r="AJ181">
            <v>621.5</v>
          </cell>
          <cell r="AK181">
            <v>92.65</v>
          </cell>
          <cell r="AL181">
            <v>608.41999999999996</v>
          </cell>
          <cell r="AM181">
            <v>542</v>
          </cell>
          <cell r="AN181">
            <v>2117</v>
          </cell>
          <cell r="AO181">
            <v>1145</v>
          </cell>
          <cell r="AP181">
            <v>209.23</v>
          </cell>
          <cell r="AQ181">
            <v>445.7</v>
          </cell>
          <cell r="AR181">
            <v>1258.8900000000001</v>
          </cell>
          <cell r="AS181">
            <v>325.3</v>
          </cell>
          <cell r="AT181">
            <v>1032</v>
          </cell>
          <cell r="AU181">
            <v>850</v>
          </cell>
          <cell r="AV181">
            <v>311.57</v>
          </cell>
          <cell r="AW181">
            <v>76.95</v>
          </cell>
          <cell r="AX181">
            <v>711</v>
          </cell>
          <cell r="AY181">
            <v>1090</v>
          </cell>
          <cell r="AZ181">
            <v>1684</v>
          </cell>
          <cell r="BA181">
            <v>346.1</v>
          </cell>
          <cell r="BB181">
            <v>468.4</v>
          </cell>
          <cell r="BC181">
            <v>127.85</v>
          </cell>
          <cell r="BD181">
            <v>996.78</v>
          </cell>
          <cell r="BE181">
            <v>56</v>
          </cell>
          <cell r="BF181">
            <v>611.9</v>
          </cell>
          <cell r="BG181">
            <v>244.95</v>
          </cell>
          <cell r="BH181">
            <v>365.2</v>
          </cell>
          <cell r="BI181">
            <v>1373</v>
          </cell>
          <cell r="BJ181">
            <v>456.4</v>
          </cell>
          <cell r="BK181">
            <v>144.80000000000001</v>
          </cell>
          <cell r="BL181">
            <v>389.1</v>
          </cell>
          <cell r="BM181">
            <v>204.5</v>
          </cell>
          <cell r="BN181">
            <v>1980</v>
          </cell>
          <cell r="BO181">
            <v>972.5</v>
          </cell>
          <cell r="BP181">
            <v>304.11</v>
          </cell>
          <cell r="BQ181">
            <v>6080</v>
          </cell>
          <cell r="BR181">
            <v>1145</v>
          </cell>
          <cell r="BS181">
            <v>255.5</v>
          </cell>
          <cell r="BT181">
            <v>96.05</v>
          </cell>
          <cell r="BU181">
            <v>819</v>
          </cell>
          <cell r="BV181">
            <v>1641.59</v>
          </cell>
          <cell r="BW181">
            <v>353.16</v>
          </cell>
          <cell r="BX181">
            <v>1582.09</v>
          </cell>
          <cell r="BY181">
            <v>258.51</v>
          </cell>
          <cell r="BZ181">
            <v>25.86</v>
          </cell>
          <cell r="CA181">
            <v>570.5</v>
          </cell>
          <cell r="CB181">
            <v>1396</v>
          </cell>
          <cell r="CC181">
            <v>1325.7</v>
          </cell>
          <cell r="CD181">
            <v>350.38</v>
          </cell>
          <cell r="CE181">
            <v>546.38</v>
          </cell>
          <cell r="CF181">
            <v>1295</v>
          </cell>
          <cell r="CG181">
            <v>1522</v>
          </cell>
          <cell r="CH181">
            <v>252.4</v>
          </cell>
          <cell r="CI181">
            <v>359.6</v>
          </cell>
          <cell r="CJ181">
            <v>2208.9760000000001</v>
          </cell>
          <cell r="CK181">
            <v>1733</v>
          </cell>
          <cell r="CL181">
            <v>564.01400000000001</v>
          </cell>
          <cell r="CM181">
            <v>71.930000000000007</v>
          </cell>
          <cell r="CN181">
            <v>2.4700000000000002</v>
          </cell>
          <cell r="CO181">
            <v>2.5</v>
          </cell>
          <cell r="CP181">
            <v>2.085</v>
          </cell>
          <cell r="CQ181">
            <v>4.0190000000000001</v>
          </cell>
          <cell r="CR181">
            <v>2.29</v>
          </cell>
          <cell r="CS181">
            <v>3.39</v>
          </cell>
          <cell r="CT181">
            <v>2.7829999999999999</v>
          </cell>
          <cell r="CU181">
            <v>0.96</v>
          </cell>
        </row>
        <row r="182">
          <cell r="B182">
            <v>652</v>
          </cell>
          <cell r="C182">
            <v>2291</v>
          </cell>
          <cell r="D182">
            <v>270</v>
          </cell>
          <cell r="E182">
            <v>388.75</v>
          </cell>
          <cell r="F182">
            <v>1720.5</v>
          </cell>
          <cell r="G182">
            <v>1259</v>
          </cell>
          <cell r="H182">
            <v>3285</v>
          </cell>
          <cell r="I182">
            <v>161.93</v>
          </cell>
          <cell r="J182">
            <v>1097</v>
          </cell>
          <cell r="K182">
            <v>116.4</v>
          </cell>
          <cell r="L182">
            <v>1757</v>
          </cell>
          <cell r="M182">
            <v>3501</v>
          </cell>
          <cell r="N182">
            <v>71.48</v>
          </cell>
          <cell r="O182">
            <v>3243.02</v>
          </cell>
          <cell r="P182">
            <v>580</v>
          </cell>
          <cell r="Q182">
            <v>1437</v>
          </cell>
          <cell r="R182">
            <v>291.44</v>
          </cell>
          <cell r="S182">
            <v>458</v>
          </cell>
          <cell r="T182">
            <v>550.96</v>
          </cell>
          <cell r="U182">
            <v>136.69999999999999</v>
          </cell>
          <cell r="V182">
            <v>1773.9</v>
          </cell>
          <cell r="W182">
            <v>1830</v>
          </cell>
          <cell r="X182">
            <v>544.53</v>
          </cell>
          <cell r="Y182">
            <v>1668.89</v>
          </cell>
          <cell r="Z182">
            <v>1069</v>
          </cell>
          <cell r="AA182">
            <v>2456.5</v>
          </cell>
          <cell r="AB182">
            <v>1055.57</v>
          </cell>
          <cell r="AC182">
            <v>302</v>
          </cell>
          <cell r="AD182">
            <v>415.9</v>
          </cell>
          <cell r="AE182">
            <v>388.3</v>
          </cell>
          <cell r="AF182">
            <v>538.5</v>
          </cell>
          <cell r="AG182">
            <v>675.5</v>
          </cell>
          <cell r="AH182">
            <v>486.58</v>
          </cell>
          <cell r="AI182">
            <v>712</v>
          </cell>
          <cell r="AJ182">
            <v>644.5</v>
          </cell>
          <cell r="AK182">
            <v>94.35</v>
          </cell>
          <cell r="AL182">
            <v>629.14</v>
          </cell>
          <cell r="AM182">
            <v>544</v>
          </cell>
          <cell r="AN182">
            <v>2196</v>
          </cell>
          <cell r="AO182">
            <v>1161</v>
          </cell>
          <cell r="AP182">
            <v>216.52</v>
          </cell>
          <cell r="AQ182">
            <v>458.93</v>
          </cell>
          <cell r="AR182">
            <v>1335.88</v>
          </cell>
          <cell r="AS182">
            <v>331.4</v>
          </cell>
          <cell r="AT182">
            <v>1094</v>
          </cell>
          <cell r="AU182">
            <v>855</v>
          </cell>
          <cell r="AV182">
            <v>311.06</v>
          </cell>
          <cell r="AW182">
            <v>81</v>
          </cell>
          <cell r="AX182">
            <v>737</v>
          </cell>
          <cell r="AY182">
            <v>1119</v>
          </cell>
          <cell r="AZ182">
            <v>1699</v>
          </cell>
          <cell r="BA182">
            <v>353.8</v>
          </cell>
          <cell r="BB182">
            <v>486.1</v>
          </cell>
          <cell r="BC182">
            <v>132.27000000000001</v>
          </cell>
          <cell r="BD182">
            <v>1058.69</v>
          </cell>
          <cell r="BE182">
            <v>59.05</v>
          </cell>
          <cell r="BF182">
            <v>641.41</v>
          </cell>
          <cell r="BG182">
            <v>249.45</v>
          </cell>
          <cell r="BH182">
            <v>369.8</v>
          </cell>
          <cell r="BI182">
            <v>1384</v>
          </cell>
          <cell r="BJ182">
            <v>469.9</v>
          </cell>
          <cell r="BK182">
            <v>151</v>
          </cell>
          <cell r="BL182">
            <v>390</v>
          </cell>
          <cell r="BM182">
            <v>212.4</v>
          </cell>
          <cell r="BN182">
            <v>2028</v>
          </cell>
          <cell r="BO182">
            <v>1000</v>
          </cell>
          <cell r="BP182">
            <v>316.58</v>
          </cell>
          <cell r="BQ182">
            <v>6010</v>
          </cell>
          <cell r="BR182">
            <v>1178</v>
          </cell>
          <cell r="BS182">
            <v>259</v>
          </cell>
          <cell r="BT182">
            <v>100.8</v>
          </cell>
          <cell r="BU182">
            <v>839.5</v>
          </cell>
          <cell r="BV182">
            <v>1659.23</v>
          </cell>
          <cell r="BW182">
            <v>365.5</v>
          </cell>
          <cell r="BX182">
            <v>1645.82</v>
          </cell>
          <cell r="BY182">
            <v>261.86</v>
          </cell>
          <cell r="BZ182">
            <v>27.05</v>
          </cell>
          <cell r="CA182">
            <v>582</v>
          </cell>
          <cell r="CB182">
            <v>1461</v>
          </cell>
          <cell r="CC182">
            <v>1354.7</v>
          </cell>
          <cell r="CD182">
            <v>361.13</v>
          </cell>
          <cell r="CE182">
            <v>551.70000000000005</v>
          </cell>
          <cell r="CF182">
            <v>1318</v>
          </cell>
          <cell r="CG182">
            <v>1562</v>
          </cell>
          <cell r="CH182">
            <v>258.7</v>
          </cell>
          <cell r="CI182">
            <v>367.9</v>
          </cell>
          <cell r="CJ182">
            <v>2312.6660000000002</v>
          </cell>
          <cell r="CK182">
            <v>1779</v>
          </cell>
          <cell r="CL182">
            <v>597.024</v>
          </cell>
          <cell r="CM182">
            <v>73.97</v>
          </cell>
          <cell r="CN182">
            <v>2.58</v>
          </cell>
          <cell r="CO182">
            <v>2.5099999999999998</v>
          </cell>
          <cell r="CP182">
            <v>2.1840000000000002</v>
          </cell>
          <cell r="CQ182">
            <v>3.9929999999999999</v>
          </cell>
          <cell r="CR182">
            <v>2.38</v>
          </cell>
          <cell r="CS182">
            <v>3.41</v>
          </cell>
          <cell r="CT182">
            <v>2.867</v>
          </cell>
          <cell r="CU182">
            <v>1.026</v>
          </cell>
        </row>
        <row r="183">
          <cell r="B183">
            <v>652</v>
          </cell>
          <cell r="C183">
            <v>2300</v>
          </cell>
          <cell r="D183">
            <v>266.10000000000002</v>
          </cell>
          <cell r="E183">
            <v>392.6</v>
          </cell>
          <cell r="F183">
            <v>1724</v>
          </cell>
          <cell r="G183">
            <v>1261.5</v>
          </cell>
          <cell r="H183">
            <v>3280</v>
          </cell>
          <cell r="I183">
            <v>161.22</v>
          </cell>
          <cell r="J183">
            <v>1092</v>
          </cell>
          <cell r="K183">
            <v>117.6</v>
          </cell>
          <cell r="L183">
            <v>1746</v>
          </cell>
          <cell r="M183">
            <v>3483</v>
          </cell>
          <cell r="N183">
            <v>72.12</v>
          </cell>
          <cell r="O183">
            <v>3232.27</v>
          </cell>
          <cell r="P183">
            <v>584</v>
          </cell>
          <cell r="Q183">
            <v>1447</v>
          </cell>
          <cell r="R183">
            <v>288.20999999999998</v>
          </cell>
          <cell r="S183">
            <v>461.5</v>
          </cell>
          <cell r="T183">
            <v>548.96</v>
          </cell>
          <cell r="U183">
            <v>136.1</v>
          </cell>
          <cell r="V183">
            <v>1772.03</v>
          </cell>
          <cell r="W183">
            <v>1836</v>
          </cell>
          <cell r="X183">
            <v>537.98</v>
          </cell>
          <cell r="Y183">
            <v>1683.56</v>
          </cell>
          <cell r="Z183">
            <v>1072</v>
          </cell>
          <cell r="AA183">
            <v>2465</v>
          </cell>
          <cell r="AB183">
            <v>1068.67</v>
          </cell>
          <cell r="AC183">
            <v>313.3</v>
          </cell>
          <cell r="AD183">
            <v>412.2</v>
          </cell>
          <cell r="AE183">
            <v>395.2</v>
          </cell>
          <cell r="AF183">
            <v>542.5</v>
          </cell>
          <cell r="AG183">
            <v>675.5</v>
          </cell>
          <cell r="AH183">
            <v>487.01</v>
          </cell>
          <cell r="AI183">
            <v>710.5</v>
          </cell>
          <cell r="AJ183">
            <v>644</v>
          </cell>
          <cell r="AK183">
            <v>95.2</v>
          </cell>
          <cell r="AL183">
            <v>644.79999999999995</v>
          </cell>
          <cell r="AM183">
            <v>544</v>
          </cell>
          <cell r="AN183">
            <v>2264</v>
          </cell>
          <cell r="AO183">
            <v>1155</v>
          </cell>
          <cell r="AP183">
            <v>218.67</v>
          </cell>
          <cell r="AQ183">
            <v>463.78</v>
          </cell>
          <cell r="AR183">
            <v>1356.88</v>
          </cell>
          <cell r="AS183">
            <v>325.8</v>
          </cell>
          <cell r="AT183">
            <v>1082</v>
          </cell>
          <cell r="AU183">
            <v>859.5</v>
          </cell>
          <cell r="AV183">
            <v>318.60000000000002</v>
          </cell>
          <cell r="AW183">
            <v>86</v>
          </cell>
          <cell r="AX183">
            <v>746</v>
          </cell>
          <cell r="AY183">
            <v>1097</v>
          </cell>
          <cell r="AZ183">
            <v>1687</v>
          </cell>
          <cell r="BA183">
            <v>354.9</v>
          </cell>
          <cell r="BB183">
            <v>498.9</v>
          </cell>
          <cell r="BC183">
            <v>134.68</v>
          </cell>
          <cell r="BD183">
            <v>1061.74</v>
          </cell>
          <cell r="BE183">
            <v>59.1</v>
          </cell>
          <cell r="BF183">
            <v>640.41</v>
          </cell>
          <cell r="BG183">
            <v>249.45</v>
          </cell>
          <cell r="BH183">
            <v>370.3</v>
          </cell>
          <cell r="BI183">
            <v>1400</v>
          </cell>
          <cell r="BJ183">
            <v>467</v>
          </cell>
          <cell r="BK183">
            <v>151.9</v>
          </cell>
          <cell r="BL183">
            <v>390</v>
          </cell>
          <cell r="BM183">
            <v>215.7</v>
          </cell>
          <cell r="BN183">
            <v>2040</v>
          </cell>
          <cell r="BO183">
            <v>996.5</v>
          </cell>
          <cell r="BP183">
            <v>328.05</v>
          </cell>
          <cell r="BQ183">
            <v>5975</v>
          </cell>
          <cell r="BR183">
            <v>1190</v>
          </cell>
          <cell r="BS183">
            <v>259</v>
          </cell>
          <cell r="BT183">
            <v>102</v>
          </cell>
          <cell r="BU183">
            <v>831</v>
          </cell>
          <cell r="BV183">
            <v>1682.56</v>
          </cell>
          <cell r="BW183">
            <v>369.46</v>
          </cell>
          <cell r="BX183">
            <v>1664.73</v>
          </cell>
          <cell r="BY183">
            <v>263.01</v>
          </cell>
          <cell r="BZ183">
            <v>28.46</v>
          </cell>
          <cell r="CA183">
            <v>587.5</v>
          </cell>
          <cell r="CB183">
            <v>1515</v>
          </cell>
          <cell r="CC183">
            <v>1387.84</v>
          </cell>
          <cell r="CD183">
            <v>371.39</v>
          </cell>
          <cell r="CE183">
            <v>555.70000000000005</v>
          </cell>
          <cell r="CF183">
            <v>1331</v>
          </cell>
          <cell r="CG183">
            <v>1549</v>
          </cell>
          <cell r="CH183">
            <v>257.5</v>
          </cell>
          <cell r="CI183">
            <v>368.6</v>
          </cell>
          <cell r="CJ183">
            <v>2288.9839999999999</v>
          </cell>
          <cell r="CK183">
            <v>1789</v>
          </cell>
          <cell r="CL183">
            <v>618.04899999999998</v>
          </cell>
          <cell r="CM183">
            <v>74.989999999999995</v>
          </cell>
          <cell r="CN183">
            <v>2.6269999999999998</v>
          </cell>
          <cell r="CO183">
            <v>2.5099999999999998</v>
          </cell>
          <cell r="CP183">
            <v>2.254</v>
          </cell>
          <cell r="CQ183">
            <v>3.996</v>
          </cell>
          <cell r="CR183">
            <v>2.42</v>
          </cell>
          <cell r="CS183">
            <v>3.41</v>
          </cell>
          <cell r="CT183">
            <v>2.907</v>
          </cell>
          <cell r="CU183">
            <v>1.0820000000000001</v>
          </cell>
        </row>
        <row r="184">
          <cell r="B184">
            <v>654.4</v>
          </cell>
          <cell r="C184">
            <v>2311</v>
          </cell>
          <cell r="D184">
            <v>269.5</v>
          </cell>
          <cell r="E184">
            <v>401.7</v>
          </cell>
          <cell r="F184">
            <v>1753.5</v>
          </cell>
          <cell r="G184">
            <v>1268.5</v>
          </cell>
          <cell r="H184">
            <v>3310.5</v>
          </cell>
          <cell r="I184">
            <v>162.96</v>
          </cell>
          <cell r="J184">
            <v>1095</v>
          </cell>
          <cell r="K184">
            <v>120.1</v>
          </cell>
          <cell r="L184">
            <v>1742</v>
          </cell>
          <cell r="M184">
            <v>3536</v>
          </cell>
          <cell r="N184">
            <v>72.72</v>
          </cell>
          <cell r="O184">
            <v>3256.7</v>
          </cell>
          <cell r="P184">
            <v>587</v>
          </cell>
          <cell r="Q184">
            <v>1451</v>
          </cell>
          <cell r="R184">
            <v>300.22000000000003</v>
          </cell>
          <cell r="S184">
            <v>466.2</v>
          </cell>
          <cell r="T184">
            <v>546.45000000000005</v>
          </cell>
          <cell r="U184">
            <v>137.6</v>
          </cell>
          <cell r="V184">
            <v>1804.66</v>
          </cell>
          <cell r="W184">
            <v>1856</v>
          </cell>
          <cell r="X184">
            <v>544.03</v>
          </cell>
          <cell r="Y184">
            <v>1715.19</v>
          </cell>
          <cell r="Z184">
            <v>1065</v>
          </cell>
          <cell r="AA184">
            <v>2511</v>
          </cell>
          <cell r="AB184">
            <v>1116.3499999999999</v>
          </cell>
          <cell r="AC184">
            <v>321.60000000000002</v>
          </cell>
          <cell r="AD184">
            <v>413.25</v>
          </cell>
          <cell r="AE184">
            <v>395.6</v>
          </cell>
          <cell r="AF184">
            <v>543</v>
          </cell>
          <cell r="AG184">
            <v>683</v>
          </cell>
          <cell r="AH184">
            <v>489.15</v>
          </cell>
          <cell r="AI184">
            <v>708</v>
          </cell>
          <cell r="AJ184">
            <v>650</v>
          </cell>
          <cell r="AK184">
            <v>95.4</v>
          </cell>
          <cell r="AL184">
            <v>644.79999999999995</v>
          </cell>
          <cell r="AM184">
            <v>556</v>
          </cell>
          <cell r="AN184">
            <v>2295</v>
          </cell>
          <cell r="AO184">
            <v>1158</v>
          </cell>
          <cell r="AP184">
            <v>219.7</v>
          </cell>
          <cell r="AQ184">
            <v>466.42</v>
          </cell>
          <cell r="AR184">
            <v>1375.88</v>
          </cell>
          <cell r="AS184">
            <v>328.3</v>
          </cell>
          <cell r="AT184">
            <v>1092</v>
          </cell>
          <cell r="AU184">
            <v>870.5</v>
          </cell>
          <cell r="AV184">
            <v>326.45999999999998</v>
          </cell>
          <cell r="AW184">
            <v>88.25</v>
          </cell>
          <cell r="AX184">
            <v>758</v>
          </cell>
          <cell r="AY184">
            <v>1109</v>
          </cell>
          <cell r="AZ184">
            <v>1682</v>
          </cell>
          <cell r="BA184">
            <v>357.8</v>
          </cell>
          <cell r="BB184">
            <v>498.2</v>
          </cell>
          <cell r="BC184">
            <v>138.1</v>
          </cell>
          <cell r="BD184">
            <v>1077.98</v>
          </cell>
          <cell r="BE184">
            <v>59.15</v>
          </cell>
          <cell r="BF184">
            <v>649.41999999999996</v>
          </cell>
          <cell r="BG184">
            <v>252.65</v>
          </cell>
          <cell r="BH184">
            <v>368.6</v>
          </cell>
          <cell r="BI184">
            <v>1391</v>
          </cell>
          <cell r="BJ184">
            <v>477.2</v>
          </cell>
          <cell r="BK184">
            <v>151.30000000000001</v>
          </cell>
          <cell r="BL184">
            <v>390</v>
          </cell>
          <cell r="BM184">
            <v>215.5</v>
          </cell>
          <cell r="BN184">
            <v>2053</v>
          </cell>
          <cell r="BO184">
            <v>1010</v>
          </cell>
          <cell r="BP184">
            <v>328.72</v>
          </cell>
          <cell r="BQ184">
            <v>5910</v>
          </cell>
          <cell r="BR184">
            <v>1202</v>
          </cell>
          <cell r="BS184">
            <v>265.5</v>
          </cell>
          <cell r="BT184">
            <v>103.7</v>
          </cell>
          <cell r="BU184">
            <v>835.5</v>
          </cell>
          <cell r="BV184">
            <v>1689.53</v>
          </cell>
          <cell r="BW184">
            <v>371.39</v>
          </cell>
          <cell r="BX184">
            <v>1680.66</v>
          </cell>
          <cell r="BY184">
            <v>264.63</v>
          </cell>
          <cell r="BZ184">
            <v>28.53</v>
          </cell>
          <cell r="CA184">
            <v>584.5</v>
          </cell>
          <cell r="CB184">
            <v>1507</v>
          </cell>
          <cell r="CC184">
            <v>1398.2</v>
          </cell>
          <cell r="CD184">
            <v>378.32</v>
          </cell>
          <cell r="CE184">
            <v>560.14</v>
          </cell>
          <cell r="CF184">
            <v>1332</v>
          </cell>
          <cell r="CG184">
            <v>1560</v>
          </cell>
          <cell r="CH184">
            <v>256.60000000000002</v>
          </cell>
          <cell r="CI184">
            <v>373.7</v>
          </cell>
          <cell r="CJ184">
            <v>2281.902</v>
          </cell>
          <cell r="CK184">
            <v>1813.5</v>
          </cell>
          <cell r="CL184">
            <v>626.49099999999999</v>
          </cell>
          <cell r="CM184">
            <v>74.52</v>
          </cell>
          <cell r="CN184">
            <v>2.7130000000000001</v>
          </cell>
          <cell r="CO184">
            <v>2.5099999999999998</v>
          </cell>
          <cell r="CP184">
            <v>2.3140000000000001</v>
          </cell>
          <cell r="CQ184">
            <v>3.9670000000000001</v>
          </cell>
          <cell r="CR184">
            <v>2.5099999999999998</v>
          </cell>
          <cell r="CS184">
            <v>3.41</v>
          </cell>
          <cell r="CT184">
            <v>2.9489999999999998</v>
          </cell>
          <cell r="CU184">
            <v>1.107</v>
          </cell>
        </row>
        <row r="185">
          <cell r="B185">
            <v>662.8</v>
          </cell>
          <cell r="C185">
            <v>2315</v>
          </cell>
          <cell r="D185">
            <v>271.39999999999998</v>
          </cell>
          <cell r="E185">
            <v>406.5</v>
          </cell>
          <cell r="F185">
            <v>1761</v>
          </cell>
          <cell r="G185">
            <v>1249</v>
          </cell>
          <cell r="H185">
            <v>3340</v>
          </cell>
          <cell r="I185">
            <v>163.78</v>
          </cell>
          <cell r="J185">
            <v>1104</v>
          </cell>
          <cell r="K185">
            <v>121.2</v>
          </cell>
          <cell r="L185">
            <v>1758</v>
          </cell>
          <cell r="M185">
            <v>3510</v>
          </cell>
          <cell r="N185">
            <v>72.88</v>
          </cell>
          <cell r="O185">
            <v>3281.14</v>
          </cell>
          <cell r="P185">
            <v>588</v>
          </cell>
          <cell r="Q185">
            <v>1459</v>
          </cell>
          <cell r="R185">
            <v>298.23</v>
          </cell>
          <cell r="S185">
            <v>469.5</v>
          </cell>
          <cell r="T185">
            <v>545.44000000000005</v>
          </cell>
          <cell r="U185">
            <v>140.6</v>
          </cell>
          <cell r="V185">
            <v>1789.75</v>
          </cell>
          <cell r="W185">
            <v>1858</v>
          </cell>
          <cell r="X185">
            <v>543.02</v>
          </cell>
          <cell r="Y185">
            <v>1705.56</v>
          </cell>
          <cell r="Z185">
            <v>1068</v>
          </cell>
          <cell r="AA185">
            <v>2492.5</v>
          </cell>
          <cell r="AB185">
            <v>1140.6600000000001</v>
          </cell>
          <cell r="AC185">
            <v>322.5</v>
          </cell>
          <cell r="AD185">
            <v>414.8</v>
          </cell>
          <cell r="AE185">
            <v>398.6</v>
          </cell>
          <cell r="AF185">
            <v>542</v>
          </cell>
          <cell r="AG185">
            <v>681.5</v>
          </cell>
          <cell r="AH185">
            <v>490.43</v>
          </cell>
          <cell r="AI185">
            <v>709</v>
          </cell>
          <cell r="AJ185">
            <v>651</v>
          </cell>
          <cell r="AK185">
            <v>94.75</v>
          </cell>
          <cell r="AL185">
            <v>639.74</v>
          </cell>
          <cell r="AM185">
            <v>548</v>
          </cell>
          <cell r="AN185">
            <v>2291</v>
          </cell>
          <cell r="AO185">
            <v>1163</v>
          </cell>
          <cell r="AP185">
            <v>220.52</v>
          </cell>
          <cell r="AQ185">
            <v>465.54</v>
          </cell>
          <cell r="AR185">
            <v>1361.88</v>
          </cell>
          <cell r="AS185">
            <v>332.2</v>
          </cell>
          <cell r="AT185">
            <v>1092</v>
          </cell>
          <cell r="AU185">
            <v>873</v>
          </cell>
          <cell r="AV185">
            <v>327.60000000000002</v>
          </cell>
          <cell r="AW185">
            <v>92</v>
          </cell>
          <cell r="AX185">
            <v>747.5</v>
          </cell>
          <cell r="AY185">
            <v>1104</v>
          </cell>
          <cell r="AZ185">
            <v>1686</v>
          </cell>
          <cell r="BA185">
            <v>359.7</v>
          </cell>
          <cell r="BB185">
            <v>496.3</v>
          </cell>
          <cell r="BC185">
            <v>136.38999999999999</v>
          </cell>
          <cell r="BD185">
            <v>1089.1500000000001</v>
          </cell>
          <cell r="BE185">
            <v>58.55</v>
          </cell>
          <cell r="BF185">
            <v>653.41999999999996</v>
          </cell>
          <cell r="BG185">
            <v>252.55</v>
          </cell>
          <cell r="BH185">
            <v>371.8</v>
          </cell>
          <cell r="BI185">
            <v>1395</v>
          </cell>
          <cell r="BJ185">
            <v>480.2</v>
          </cell>
          <cell r="BK185">
            <v>151.6</v>
          </cell>
          <cell r="BL185">
            <v>387</v>
          </cell>
          <cell r="BM185">
            <v>217.9</v>
          </cell>
          <cell r="BN185">
            <v>2052</v>
          </cell>
          <cell r="BO185">
            <v>1000</v>
          </cell>
          <cell r="BP185">
            <v>332.32</v>
          </cell>
          <cell r="BQ185">
            <v>6015</v>
          </cell>
          <cell r="BR185">
            <v>1198</v>
          </cell>
          <cell r="BS185">
            <v>263.10000000000002</v>
          </cell>
          <cell r="BT185">
            <v>104.7</v>
          </cell>
          <cell r="BU185">
            <v>840</v>
          </cell>
          <cell r="BV185">
            <v>1692.19</v>
          </cell>
          <cell r="BW185">
            <v>369.46</v>
          </cell>
          <cell r="BX185">
            <v>1710.53</v>
          </cell>
          <cell r="BY185">
            <v>262.91000000000003</v>
          </cell>
          <cell r="BZ185">
            <v>28.63</v>
          </cell>
          <cell r="CA185">
            <v>587</v>
          </cell>
          <cell r="CB185">
            <v>1512</v>
          </cell>
          <cell r="CC185">
            <v>1402.34</v>
          </cell>
          <cell r="CD185">
            <v>383.04</v>
          </cell>
          <cell r="CE185">
            <v>564.57000000000005</v>
          </cell>
          <cell r="CF185">
            <v>1333</v>
          </cell>
          <cell r="CG185">
            <v>1572</v>
          </cell>
          <cell r="CH185">
            <v>256.2</v>
          </cell>
          <cell r="CI185">
            <v>375.3</v>
          </cell>
          <cell r="CJ185">
            <v>2297.2399999999998</v>
          </cell>
          <cell r="CK185">
            <v>1827</v>
          </cell>
          <cell r="CL185">
            <v>629.66200000000003</v>
          </cell>
          <cell r="CM185">
            <v>74.52</v>
          </cell>
          <cell r="CN185">
            <v>2.7130000000000001</v>
          </cell>
          <cell r="CO185">
            <v>2.5099999999999998</v>
          </cell>
          <cell r="CP185">
            <v>2.3130000000000002</v>
          </cell>
          <cell r="CQ185">
            <v>4.0019999999999998</v>
          </cell>
          <cell r="CR185">
            <v>2.5099999999999998</v>
          </cell>
          <cell r="CS185">
            <v>3.41</v>
          </cell>
          <cell r="CT185">
            <v>2.923</v>
          </cell>
          <cell r="CU185">
            <v>1.157</v>
          </cell>
        </row>
        <row r="186">
          <cell r="B186">
            <v>662.4</v>
          </cell>
          <cell r="C186">
            <v>2310</v>
          </cell>
          <cell r="D186">
            <v>266.89999999999998</v>
          </cell>
          <cell r="E186">
            <v>406.8</v>
          </cell>
          <cell r="F186">
            <v>1749</v>
          </cell>
          <cell r="G186">
            <v>1260</v>
          </cell>
          <cell r="H186">
            <v>3339.5</v>
          </cell>
          <cell r="I186">
            <v>163.88</v>
          </cell>
          <cell r="J186">
            <v>1105</v>
          </cell>
          <cell r="K186">
            <v>120.3</v>
          </cell>
          <cell r="L186">
            <v>1743</v>
          </cell>
          <cell r="M186">
            <v>3447.5</v>
          </cell>
          <cell r="N186">
            <v>72.510000000000005</v>
          </cell>
          <cell r="O186">
            <v>3284.07</v>
          </cell>
          <cell r="P186">
            <v>588.5</v>
          </cell>
          <cell r="Q186">
            <v>1451</v>
          </cell>
          <cell r="R186">
            <v>290.06</v>
          </cell>
          <cell r="S186">
            <v>461.1</v>
          </cell>
          <cell r="T186">
            <v>546.45000000000005</v>
          </cell>
          <cell r="U186">
            <v>138.6</v>
          </cell>
          <cell r="V186">
            <v>1764.11</v>
          </cell>
          <cell r="W186">
            <v>1865</v>
          </cell>
          <cell r="X186">
            <v>544.53</v>
          </cell>
          <cell r="Y186">
            <v>1700.52</v>
          </cell>
          <cell r="Z186">
            <v>1070</v>
          </cell>
          <cell r="AA186">
            <v>2460.5</v>
          </cell>
          <cell r="AB186">
            <v>1120.45</v>
          </cell>
          <cell r="AC186">
            <v>323.2</v>
          </cell>
          <cell r="AD186">
            <v>410.45</v>
          </cell>
          <cell r="AE186">
            <v>390.6</v>
          </cell>
          <cell r="AF186">
            <v>538</v>
          </cell>
          <cell r="AG186">
            <v>673</v>
          </cell>
          <cell r="AH186">
            <v>487.44</v>
          </cell>
          <cell r="AI186">
            <v>708.5</v>
          </cell>
          <cell r="AJ186">
            <v>649</v>
          </cell>
          <cell r="AK186">
            <v>94</v>
          </cell>
          <cell r="AL186">
            <v>627.76</v>
          </cell>
          <cell r="AM186">
            <v>542</v>
          </cell>
          <cell r="AN186">
            <v>2288</v>
          </cell>
          <cell r="AO186">
            <v>1161</v>
          </cell>
          <cell r="AP186">
            <v>216.31</v>
          </cell>
          <cell r="AQ186">
            <v>467.3</v>
          </cell>
          <cell r="AR186">
            <v>1352.88</v>
          </cell>
          <cell r="AS186">
            <v>331.1</v>
          </cell>
          <cell r="AT186">
            <v>1076</v>
          </cell>
          <cell r="AU186">
            <v>874</v>
          </cell>
          <cell r="AV186">
            <v>345.79</v>
          </cell>
          <cell r="AW186">
            <v>93.65</v>
          </cell>
          <cell r="AX186">
            <v>746</v>
          </cell>
          <cell r="AY186">
            <v>1100</v>
          </cell>
          <cell r="AZ186">
            <v>1698</v>
          </cell>
          <cell r="BA186">
            <v>354.1</v>
          </cell>
          <cell r="BB186">
            <v>488</v>
          </cell>
          <cell r="BC186">
            <v>134.58000000000001</v>
          </cell>
          <cell r="BD186">
            <v>1081.03</v>
          </cell>
          <cell r="BE186">
            <v>57.05</v>
          </cell>
          <cell r="BF186">
            <v>641.91</v>
          </cell>
          <cell r="BG186">
            <v>249.35</v>
          </cell>
          <cell r="BH186">
            <v>369.7</v>
          </cell>
          <cell r="BI186">
            <v>1381</v>
          </cell>
          <cell r="BJ186">
            <v>474.8</v>
          </cell>
          <cell r="BK186">
            <v>147.69999999999999</v>
          </cell>
          <cell r="BL186">
            <v>386</v>
          </cell>
          <cell r="BM186">
            <v>213.9</v>
          </cell>
          <cell r="BN186">
            <v>2033</v>
          </cell>
          <cell r="BO186">
            <v>985</v>
          </cell>
          <cell r="BP186">
            <v>332.16</v>
          </cell>
          <cell r="BQ186">
            <v>6080</v>
          </cell>
          <cell r="BR186">
            <v>1194</v>
          </cell>
          <cell r="BS186">
            <v>258.5</v>
          </cell>
          <cell r="BT186">
            <v>104.3</v>
          </cell>
          <cell r="BU186">
            <v>838</v>
          </cell>
          <cell r="BV186">
            <v>1676.72</v>
          </cell>
          <cell r="BW186">
            <v>370.29</v>
          </cell>
          <cell r="BX186">
            <v>1686.64</v>
          </cell>
          <cell r="BY186">
            <v>254.98</v>
          </cell>
          <cell r="BZ186">
            <v>28.6</v>
          </cell>
          <cell r="CA186">
            <v>594.5</v>
          </cell>
          <cell r="CB186">
            <v>1501</v>
          </cell>
          <cell r="CC186">
            <v>1391.98</v>
          </cell>
          <cell r="CD186">
            <v>380.03</v>
          </cell>
          <cell r="CE186">
            <v>557.91999999999996</v>
          </cell>
          <cell r="CF186">
            <v>1365</v>
          </cell>
          <cell r="CG186">
            <v>1571</v>
          </cell>
          <cell r="CH186">
            <v>255</v>
          </cell>
          <cell r="CI186">
            <v>374.2</v>
          </cell>
          <cell r="CJ186">
            <v>2280.0129999999999</v>
          </cell>
          <cell r="CK186">
            <v>1803</v>
          </cell>
          <cell r="CL186">
            <v>616.97299999999996</v>
          </cell>
          <cell r="CM186">
            <v>73.98</v>
          </cell>
          <cell r="CN186">
            <v>2.5979999999999999</v>
          </cell>
          <cell r="CO186">
            <v>2.5099999999999998</v>
          </cell>
          <cell r="CP186">
            <v>2.238</v>
          </cell>
          <cell r="CQ186">
            <v>4.0259999999999998</v>
          </cell>
          <cell r="CR186">
            <v>2.44</v>
          </cell>
          <cell r="CS186">
            <v>3.41</v>
          </cell>
          <cell r="CT186">
            <v>2.859</v>
          </cell>
          <cell r="CU186">
            <v>1.1200000000000001</v>
          </cell>
        </row>
        <row r="187">
          <cell r="B187">
            <v>654.79999999999995</v>
          </cell>
          <cell r="C187">
            <v>2319</v>
          </cell>
          <cell r="D187">
            <v>271.89999999999998</v>
          </cell>
          <cell r="E187">
            <v>412.15</v>
          </cell>
          <cell r="F187">
            <v>1764</v>
          </cell>
          <cell r="G187">
            <v>1266</v>
          </cell>
          <cell r="H187">
            <v>3333.5</v>
          </cell>
          <cell r="I187">
            <v>163.78</v>
          </cell>
          <cell r="J187">
            <v>1085</v>
          </cell>
          <cell r="K187">
            <v>120.6</v>
          </cell>
          <cell r="L187">
            <v>1752</v>
          </cell>
          <cell r="M187">
            <v>3470.5</v>
          </cell>
          <cell r="N187">
            <v>72.319999999999993</v>
          </cell>
          <cell r="O187">
            <v>3299.71</v>
          </cell>
          <cell r="P187">
            <v>584.5</v>
          </cell>
          <cell r="Q187">
            <v>1451</v>
          </cell>
          <cell r="R187">
            <v>284.51</v>
          </cell>
          <cell r="S187">
            <v>458.3</v>
          </cell>
          <cell r="T187">
            <v>549.96</v>
          </cell>
          <cell r="U187">
            <v>141.6</v>
          </cell>
          <cell r="V187">
            <v>1761.78</v>
          </cell>
          <cell r="W187">
            <v>1878</v>
          </cell>
          <cell r="X187">
            <v>546.54999999999995</v>
          </cell>
          <cell r="Y187">
            <v>1714.73</v>
          </cell>
          <cell r="Z187">
            <v>1077</v>
          </cell>
          <cell r="AA187">
            <v>2499</v>
          </cell>
          <cell r="AB187">
            <v>1076.1400000000001</v>
          </cell>
          <cell r="AC187">
            <v>323.3</v>
          </cell>
          <cell r="AD187">
            <v>414.75</v>
          </cell>
          <cell r="AE187">
            <v>391</v>
          </cell>
          <cell r="AF187">
            <v>538</v>
          </cell>
          <cell r="AG187">
            <v>686.5</v>
          </cell>
          <cell r="AH187">
            <v>486.58</v>
          </cell>
          <cell r="AI187">
            <v>710.5</v>
          </cell>
          <cell r="AJ187">
            <v>654</v>
          </cell>
          <cell r="AK187">
            <v>94.6</v>
          </cell>
          <cell r="AL187">
            <v>632.83000000000004</v>
          </cell>
          <cell r="AM187">
            <v>537.5</v>
          </cell>
          <cell r="AN187">
            <v>2277</v>
          </cell>
          <cell r="AO187">
            <v>1178</v>
          </cell>
          <cell r="AP187">
            <v>217.34</v>
          </cell>
          <cell r="AQ187">
            <v>470.83</v>
          </cell>
          <cell r="AR187">
            <v>1355.88</v>
          </cell>
          <cell r="AS187">
            <v>338</v>
          </cell>
          <cell r="AT187">
            <v>1109</v>
          </cell>
          <cell r="AU187">
            <v>871.5</v>
          </cell>
          <cell r="AV187">
            <v>364.91</v>
          </cell>
          <cell r="AW187">
            <v>93.2</v>
          </cell>
          <cell r="AX187">
            <v>747.5</v>
          </cell>
          <cell r="AY187">
            <v>1120</v>
          </cell>
          <cell r="AZ187">
            <v>1715</v>
          </cell>
          <cell r="BA187">
            <v>359.9</v>
          </cell>
          <cell r="BB187">
            <v>488.9</v>
          </cell>
          <cell r="BC187">
            <v>135.29</v>
          </cell>
          <cell r="BD187">
            <v>1098.28</v>
          </cell>
          <cell r="BE187">
            <v>57.25</v>
          </cell>
          <cell r="BF187">
            <v>648.91999999999996</v>
          </cell>
          <cell r="BG187">
            <v>253.25</v>
          </cell>
          <cell r="BH187">
            <v>376</v>
          </cell>
          <cell r="BI187">
            <v>1385</v>
          </cell>
          <cell r="BJ187">
            <v>484</v>
          </cell>
          <cell r="BK187">
            <v>148.80000000000001</v>
          </cell>
          <cell r="BL187">
            <v>387.7</v>
          </cell>
          <cell r="BM187">
            <v>214.9</v>
          </cell>
          <cell r="BN187">
            <v>2039</v>
          </cell>
          <cell r="BO187">
            <v>997</v>
          </cell>
          <cell r="BP187">
            <v>325.88</v>
          </cell>
          <cell r="BQ187">
            <v>6100</v>
          </cell>
          <cell r="BR187">
            <v>1206</v>
          </cell>
          <cell r="BS187">
            <v>260.7</v>
          </cell>
          <cell r="BT187">
            <v>99.85</v>
          </cell>
          <cell r="BU187">
            <v>837</v>
          </cell>
          <cell r="BV187">
            <v>1669.56</v>
          </cell>
          <cell r="BW187">
            <v>369.09</v>
          </cell>
          <cell r="BX187">
            <v>1706.55</v>
          </cell>
          <cell r="BY187">
            <v>252.2</v>
          </cell>
          <cell r="BZ187">
            <v>28.08</v>
          </cell>
          <cell r="CA187">
            <v>598</v>
          </cell>
          <cell r="CB187">
            <v>1509</v>
          </cell>
          <cell r="CC187">
            <v>1389.91</v>
          </cell>
          <cell r="CD187">
            <v>383.25</v>
          </cell>
          <cell r="CE187">
            <v>558.79999999999995</v>
          </cell>
          <cell r="CF187">
            <v>1378</v>
          </cell>
          <cell r="CG187">
            <v>1620</v>
          </cell>
          <cell r="CH187">
            <v>254.9</v>
          </cell>
          <cell r="CI187">
            <v>382.6</v>
          </cell>
          <cell r="CJ187">
            <v>2265.4810000000002</v>
          </cell>
          <cell r="CK187">
            <v>1814.5</v>
          </cell>
          <cell r="CL187">
            <v>618.93399999999997</v>
          </cell>
          <cell r="CM187">
            <v>74.650000000000006</v>
          </cell>
          <cell r="CN187">
            <v>2.6539999999999999</v>
          </cell>
          <cell r="CO187">
            <v>2.6</v>
          </cell>
          <cell r="CP187">
            <v>2.2509999999999999</v>
          </cell>
          <cell r="CQ187">
            <v>4.0149999999999997</v>
          </cell>
          <cell r="CR187">
            <v>2.46</v>
          </cell>
          <cell r="CS187">
            <v>3.46</v>
          </cell>
          <cell r="CT187">
            <v>2.9220000000000002</v>
          </cell>
          <cell r="CU187">
            <v>1.1200000000000001</v>
          </cell>
        </row>
        <row r="188">
          <cell r="B188">
            <v>661.6</v>
          </cell>
          <cell r="C188">
            <v>2345.5</v>
          </cell>
          <cell r="D188">
            <v>272</v>
          </cell>
          <cell r="E188">
            <v>415.45</v>
          </cell>
          <cell r="F188">
            <v>1776.5</v>
          </cell>
          <cell r="G188">
            <v>1275</v>
          </cell>
          <cell r="H188">
            <v>3335</v>
          </cell>
          <cell r="I188">
            <v>163.41999999999999</v>
          </cell>
          <cell r="J188">
            <v>1094</v>
          </cell>
          <cell r="K188">
            <v>120.8</v>
          </cell>
          <cell r="L188">
            <v>1768</v>
          </cell>
          <cell r="M188">
            <v>3540</v>
          </cell>
          <cell r="N188">
            <v>74.67</v>
          </cell>
          <cell r="O188">
            <v>3301.66</v>
          </cell>
          <cell r="P188">
            <v>594</v>
          </cell>
          <cell r="Q188">
            <v>1475</v>
          </cell>
          <cell r="R188">
            <v>298.69</v>
          </cell>
          <cell r="S188">
            <v>481.5</v>
          </cell>
          <cell r="T188">
            <v>561.5</v>
          </cell>
          <cell r="U188">
            <v>140</v>
          </cell>
          <cell r="V188">
            <v>1795.34</v>
          </cell>
          <cell r="W188">
            <v>1906</v>
          </cell>
          <cell r="X188">
            <v>553.09</v>
          </cell>
          <cell r="Y188">
            <v>1756</v>
          </cell>
          <cell r="Z188">
            <v>1087</v>
          </cell>
          <cell r="AA188">
            <v>2537</v>
          </cell>
          <cell r="AB188">
            <v>1071.74</v>
          </cell>
          <cell r="AC188">
            <v>319.10000000000002</v>
          </cell>
          <cell r="AD188">
            <v>417.95</v>
          </cell>
          <cell r="AE188">
            <v>396.5</v>
          </cell>
          <cell r="AF188">
            <v>537</v>
          </cell>
          <cell r="AG188">
            <v>692</v>
          </cell>
          <cell r="AH188">
            <v>494.28</v>
          </cell>
          <cell r="AI188">
            <v>717</v>
          </cell>
          <cell r="AJ188">
            <v>662</v>
          </cell>
          <cell r="AK188">
            <v>96.2</v>
          </cell>
          <cell r="AL188">
            <v>642.04</v>
          </cell>
          <cell r="AM188">
            <v>549</v>
          </cell>
          <cell r="AN188">
            <v>2359</v>
          </cell>
          <cell r="AO188">
            <v>1177</v>
          </cell>
          <cell r="AP188">
            <v>218.78</v>
          </cell>
          <cell r="AQ188">
            <v>483.17</v>
          </cell>
          <cell r="AR188">
            <v>1371.88</v>
          </cell>
          <cell r="AS188">
            <v>346.1</v>
          </cell>
          <cell r="AT188">
            <v>1120</v>
          </cell>
          <cell r="AU188">
            <v>884</v>
          </cell>
          <cell r="AV188">
            <v>376.29</v>
          </cell>
          <cell r="AW188">
            <v>92.5</v>
          </cell>
          <cell r="AX188">
            <v>754.5</v>
          </cell>
          <cell r="AY188">
            <v>1141</v>
          </cell>
          <cell r="AZ188">
            <v>1739</v>
          </cell>
          <cell r="BA188">
            <v>363.6</v>
          </cell>
          <cell r="BB188">
            <v>494.9</v>
          </cell>
          <cell r="BC188">
            <v>137.09</v>
          </cell>
          <cell r="BD188">
            <v>1115.54</v>
          </cell>
          <cell r="BE188">
            <v>57.55</v>
          </cell>
          <cell r="BF188">
            <v>649.41999999999996</v>
          </cell>
          <cell r="BG188">
            <v>254.15</v>
          </cell>
          <cell r="BH188">
            <v>379.5</v>
          </cell>
          <cell r="BI188">
            <v>1401</v>
          </cell>
          <cell r="BJ188">
            <v>483.5</v>
          </cell>
          <cell r="BK188">
            <v>153.9</v>
          </cell>
          <cell r="BL188">
            <v>400.1</v>
          </cell>
          <cell r="BM188">
            <v>213.3</v>
          </cell>
          <cell r="BN188">
            <v>2040</v>
          </cell>
          <cell r="BO188">
            <v>1010</v>
          </cell>
          <cell r="BP188">
            <v>334.67</v>
          </cell>
          <cell r="BQ188">
            <v>6105</v>
          </cell>
          <cell r="BR188">
            <v>1229</v>
          </cell>
          <cell r="BS188">
            <v>261</v>
          </cell>
          <cell r="BT188">
            <v>102.6</v>
          </cell>
          <cell r="BU188">
            <v>843</v>
          </cell>
          <cell r="BV188">
            <v>1672.64</v>
          </cell>
          <cell r="BW188">
            <v>378.76</v>
          </cell>
          <cell r="BX188">
            <v>1730.44</v>
          </cell>
          <cell r="BY188">
            <v>258.7</v>
          </cell>
          <cell r="BZ188">
            <v>28.78</v>
          </cell>
          <cell r="CA188">
            <v>596</v>
          </cell>
          <cell r="CB188">
            <v>1533</v>
          </cell>
          <cell r="CC188">
            <v>1446.87</v>
          </cell>
          <cell r="CD188">
            <v>386.56</v>
          </cell>
          <cell r="CE188">
            <v>564.57000000000005</v>
          </cell>
          <cell r="CF188">
            <v>1385</v>
          </cell>
          <cell r="CG188">
            <v>1605</v>
          </cell>
          <cell r="CH188">
            <v>256.3</v>
          </cell>
          <cell r="CI188">
            <v>388.1</v>
          </cell>
          <cell r="CJ188">
            <v>2276.0430000000001</v>
          </cell>
          <cell r="CK188">
            <v>1828.5</v>
          </cell>
          <cell r="CL188">
            <v>628.88599999999997</v>
          </cell>
          <cell r="CM188">
            <v>74.25</v>
          </cell>
          <cell r="CN188">
            <v>2.7570000000000001</v>
          </cell>
          <cell r="CO188">
            <v>2.6</v>
          </cell>
          <cell r="CP188">
            <v>2.3109999999999999</v>
          </cell>
          <cell r="CQ188">
            <v>4.024</v>
          </cell>
          <cell r="CR188">
            <v>2.4900000000000002</v>
          </cell>
          <cell r="CS188">
            <v>3.46</v>
          </cell>
          <cell r="CT188">
            <v>2.9790000000000001</v>
          </cell>
          <cell r="CU188">
            <v>1.1060000000000001</v>
          </cell>
        </row>
        <row r="189">
          <cell r="B189">
            <v>661.5</v>
          </cell>
          <cell r="C189">
            <v>2367</v>
          </cell>
          <cell r="D189">
            <v>279</v>
          </cell>
          <cell r="E189">
            <v>411.65</v>
          </cell>
          <cell r="F189">
            <v>1792</v>
          </cell>
          <cell r="G189">
            <v>1275.5</v>
          </cell>
          <cell r="H189">
            <v>3379.5</v>
          </cell>
          <cell r="I189">
            <v>164.24</v>
          </cell>
          <cell r="J189">
            <v>1098</v>
          </cell>
          <cell r="K189">
            <v>121.2</v>
          </cell>
          <cell r="L189">
            <v>1777</v>
          </cell>
          <cell r="M189">
            <v>3530</v>
          </cell>
          <cell r="N189">
            <v>75.62</v>
          </cell>
          <cell r="O189">
            <v>3302.64</v>
          </cell>
          <cell r="P189">
            <v>599.5</v>
          </cell>
          <cell r="Q189">
            <v>1499</v>
          </cell>
          <cell r="R189">
            <v>294.77</v>
          </cell>
          <cell r="S189">
            <v>485.3</v>
          </cell>
          <cell r="T189">
            <v>562</v>
          </cell>
          <cell r="U189">
            <v>141.19999999999999</v>
          </cell>
          <cell r="V189">
            <v>1791.14</v>
          </cell>
          <cell r="W189">
            <v>1945</v>
          </cell>
          <cell r="X189">
            <v>553.6</v>
          </cell>
          <cell r="Y189">
            <v>1740.41</v>
          </cell>
          <cell r="Z189">
            <v>1088</v>
          </cell>
          <cell r="AA189">
            <v>2506</v>
          </cell>
          <cell r="AB189">
            <v>1089.9000000000001</v>
          </cell>
          <cell r="AC189">
            <v>322.89999999999998</v>
          </cell>
          <cell r="AD189">
            <v>418.6</v>
          </cell>
          <cell r="AE189">
            <v>409.3</v>
          </cell>
          <cell r="AF189">
            <v>536</v>
          </cell>
          <cell r="AG189">
            <v>694.5</v>
          </cell>
          <cell r="AH189">
            <v>500.27</v>
          </cell>
          <cell r="AI189">
            <v>718</v>
          </cell>
          <cell r="AJ189">
            <v>659.5</v>
          </cell>
          <cell r="AK189">
            <v>97.7</v>
          </cell>
          <cell r="AL189">
            <v>653.09</v>
          </cell>
          <cell r="AM189">
            <v>557.5</v>
          </cell>
          <cell r="AN189">
            <v>2369</v>
          </cell>
          <cell r="AO189">
            <v>1172</v>
          </cell>
          <cell r="AP189">
            <v>220.42</v>
          </cell>
          <cell r="AQ189">
            <v>473.91</v>
          </cell>
          <cell r="AR189">
            <v>1380.88</v>
          </cell>
          <cell r="AS189">
            <v>343.4</v>
          </cell>
          <cell r="AT189">
            <v>1120</v>
          </cell>
          <cell r="AU189">
            <v>894.5</v>
          </cell>
          <cell r="AV189">
            <v>372.56</v>
          </cell>
          <cell r="AW189">
            <v>94.35</v>
          </cell>
          <cell r="AX189">
            <v>754</v>
          </cell>
          <cell r="AY189">
            <v>1137</v>
          </cell>
          <cell r="AZ189">
            <v>1760</v>
          </cell>
          <cell r="BA189">
            <v>360.4</v>
          </cell>
          <cell r="BB189">
            <v>499.7</v>
          </cell>
          <cell r="BC189">
            <v>137.69999999999999</v>
          </cell>
          <cell r="BD189">
            <v>1120.6099999999999</v>
          </cell>
          <cell r="BE189">
            <v>58</v>
          </cell>
          <cell r="BF189">
            <v>649.91999999999996</v>
          </cell>
          <cell r="BG189">
            <v>253.85</v>
          </cell>
          <cell r="BH189">
            <v>377.3</v>
          </cell>
          <cell r="BI189">
            <v>1421</v>
          </cell>
          <cell r="BJ189">
            <v>484.5</v>
          </cell>
          <cell r="BK189">
            <v>158.19999999999999</v>
          </cell>
          <cell r="BL189">
            <v>416</v>
          </cell>
          <cell r="BM189">
            <v>211.1</v>
          </cell>
          <cell r="BN189">
            <v>2037</v>
          </cell>
          <cell r="BO189">
            <v>999.5</v>
          </cell>
          <cell r="BP189">
            <v>341.45</v>
          </cell>
          <cell r="BQ189">
            <v>6100</v>
          </cell>
          <cell r="BR189">
            <v>1229</v>
          </cell>
          <cell r="BS189">
            <v>265.10000000000002</v>
          </cell>
          <cell r="BT189">
            <v>103.8</v>
          </cell>
          <cell r="BU189">
            <v>842.5</v>
          </cell>
          <cell r="BV189">
            <v>1688.42</v>
          </cell>
          <cell r="BW189">
            <v>389.62</v>
          </cell>
          <cell r="BX189">
            <v>1732.44</v>
          </cell>
          <cell r="BY189">
            <v>257.27</v>
          </cell>
          <cell r="BZ189">
            <v>28.86</v>
          </cell>
          <cell r="CA189">
            <v>596</v>
          </cell>
          <cell r="CB189">
            <v>1534</v>
          </cell>
          <cell r="CC189">
            <v>1473.8</v>
          </cell>
          <cell r="CD189">
            <v>389.78</v>
          </cell>
          <cell r="CE189">
            <v>568.57000000000005</v>
          </cell>
          <cell r="CF189">
            <v>1399</v>
          </cell>
          <cell r="CG189">
            <v>1635</v>
          </cell>
          <cell r="CH189">
            <v>253.1</v>
          </cell>
          <cell r="CI189">
            <v>388.2</v>
          </cell>
          <cell r="CJ189">
            <v>2274.1480000000001</v>
          </cell>
          <cell r="CK189">
            <v>1842.5</v>
          </cell>
          <cell r="CL189">
            <v>625.81500000000005</v>
          </cell>
          <cell r="CM189">
            <v>76.400000000000006</v>
          </cell>
          <cell r="CN189">
            <v>2.7949999999999999</v>
          </cell>
          <cell r="CO189">
            <v>2.6</v>
          </cell>
          <cell r="CP189">
            <v>2.3610000000000002</v>
          </cell>
          <cell r="CQ189">
            <v>4.0510000000000002</v>
          </cell>
          <cell r="CR189">
            <v>2.54</v>
          </cell>
          <cell r="CS189">
            <v>3.46</v>
          </cell>
          <cell r="CT189">
            <v>3.05</v>
          </cell>
          <cell r="CU189">
            <v>1.129</v>
          </cell>
        </row>
        <row r="190">
          <cell r="B190">
            <v>677.9</v>
          </cell>
          <cell r="C190">
            <v>2373</v>
          </cell>
          <cell r="D190">
            <v>285.7</v>
          </cell>
          <cell r="E190">
            <v>416.05</v>
          </cell>
          <cell r="F190">
            <v>1817.5</v>
          </cell>
          <cell r="G190">
            <v>1282.5</v>
          </cell>
          <cell r="H190">
            <v>3369.5</v>
          </cell>
          <cell r="I190">
            <v>164.19</v>
          </cell>
          <cell r="J190">
            <v>1093</v>
          </cell>
          <cell r="K190">
            <v>122.7</v>
          </cell>
          <cell r="L190">
            <v>1768</v>
          </cell>
          <cell r="M190">
            <v>3619.5</v>
          </cell>
          <cell r="N190">
            <v>77.61</v>
          </cell>
          <cell r="O190">
            <v>3336.85</v>
          </cell>
          <cell r="P190">
            <v>618</v>
          </cell>
          <cell r="Q190">
            <v>1509</v>
          </cell>
          <cell r="R190">
            <v>299.02</v>
          </cell>
          <cell r="S190">
            <v>496.7</v>
          </cell>
          <cell r="T190">
            <v>563.51</v>
          </cell>
          <cell r="U190">
            <v>143.5</v>
          </cell>
          <cell r="V190">
            <v>1836.35</v>
          </cell>
          <cell r="W190">
            <v>1935</v>
          </cell>
          <cell r="X190">
            <v>555.61</v>
          </cell>
          <cell r="Y190">
            <v>1748.2</v>
          </cell>
          <cell r="Z190">
            <v>1072</v>
          </cell>
          <cell r="AA190">
            <v>2587</v>
          </cell>
          <cell r="AB190">
            <v>1115.69</v>
          </cell>
          <cell r="AC190">
            <v>333.1</v>
          </cell>
          <cell r="AD190">
            <v>422.2</v>
          </cell>
          <cell r="AE190">
            <v>413.3</v>
          </cell>
          <cell r="AF190">
            <v>537.5</v>
          </cell>
          <cell r="AG190">
            <v>698.5</v>
          </cell>
          <cell r="AH190">
            <v>508.82</v>
          </cell>
          <cell r="AI190">
            <v>716</v>
          </cell>
          <cell r="AJ190">
            <v>664.5</v>
          </cell>
          <cell r="AK190">
            <v>100.5</v>
          </cell>
          <cell r="AL190">
            <v>644.79999999999995</v>
          </cell>
          <cell r="AM190">
            <v>560.5</v>
          </cell>
          <cell r="AN190">
            <v>2396</v>
          </cell>
          <cell r="AO190">
            <v>1172</v>
          </cell>
          <cell r="AP190">
            <v>224.32</v>
          </cell>
          <cell r="AQ190">
            <v>483.17</v>
          </cell>
          <cell r="AR190">
            <v>1449.87</v>
          </cell>
          <cell r="AS190">
            <v>342.9</v>
          </cell>
          <cell r="AT190">
            <v>1155</v>
          </cell>
          <cell r="AU190">
            <v>910</v>
          </cell>
          <cell r="AV190">
            <v>375.98</v>
          </cell>
          <cell r="AW190">
            <v>99</v>
          </cell>
          <cell r="AX190">
            <v>749.5</v>
          </cell>
          <cell r="AY190">
            <v>1160</v>
          </cell>
          <cell r="AZ190">
            <v>1781</v>
          </cell>
          <cell r="BA190">
            <v>364.7</v>
          </cell>
          <cell r="BB190">
            <v>507</v>
          </cell>
          <cell r="BC190">
            <v>139.6</v>
          </cell>
          <cell r="BD190">
            <v>1132.79</v>
          </cell>
          <cell r="BE190">
            <v>58.5</v>
          </cell>
          <cell r="BF190">
            <v>655.42</v>
          </cell>
          <cell r="BG190">
            <v>255.15</v>
          </cell>
          <cell r="BH190">
            <v>382.4</v>
          </cell>
          <cell r="BI190">
            <v>1438</v>
          </cell>
          <cell r="BJ190">
            <v>492</v>
          </cell>
          <cell r="BK190">
            <v>160</v>
          </cell>
          <cell r="BL190">
            <v>420.9</v>
          </cell>
          <cell r="BM190">
            <v>213.3</v>
          </cell>
          <cell r="BN190">
            <v>2083</v>
          </cell>
          <cell r="BO190">
            <v>1003</v>
          </cell>
          <cell r="BP190">
            <v>344.55</v>
          </cell>
          <cell r="BQ190">
            <v>6120</v>
          </cell>
          <cell r="BR190">
            <v>1230</v>
          </cell>
          <cell r="BS190">
            <v>269.7</v>
          </cell>
          <cell r="BT190">
            <v>105.1</v>
          </cell>
          <cell r="BU190">
            <v>848</v>
          </cell>
          <cell r="BV190">
            <v>1724.4</v>
          </cell>
          <cell r="BW190">
            <v>391</v>
          </cell>
          <cell r="BX190">
            <v>1746.38</v>
          </cell>
          <cell r="BY190">
            <v>257.75</v>
          </cell>
          <cell r="BZ190">
            <v>29.45</v>
          </cell>
          <cell r="CA190">
            <v>596</v>
          </cell>
          <cell r="CB190">
            <v>1580</v>
          </cell>
          <cell r="CC190">
            <v>1470.69</v>
          </cell>
          <cell r="CD190">
            <v>391.99</v>
          </cell>
          <cell r="CE190">
            <v>570.79</v>
          </cell>
          <cell r="CF190">
            <v>1394</v>
          </cell>
          <cell r="CG190">
            <v>1636</v>
          </cell>
          <cell r="CH190">
            <v>253.8</v>
          </cell>
          <cell r="CI190">
            <v>387.5</v>
          </cell>
          <cell r="CJ190">
            <v>2296.4580000000001</v>
          </cell>
          <cell r="CK190">
            <v>1863.5</v>
          </cell>
          <cell r="CL190">
            <v>641.23099999999999</v>
          </cell>
          <cell r="CM190">
            <v>77.17</v>
          </cell>
          <cell r="CN190">
            <v>2.746</v>
          </cell>
          <cell r="CO190">
            <v>2.6</v>
          </cell>
          <cell r="CP190">
            <v>2.4020000000000001</v>
          </cell>
          <cell r="CQ190">
            <v>4.1210000000000004</v>
          </cell>
          <cell r="CR190">
            <v>2.58</v>
          </cell>
          <cell r="CS190">
            <v>3.46</v>
          </cell>
          <cell r="CT190">
            <v>3.048</v>
          </cell>
          <cell r="CU190">
            <v>1.1339999999999999</v>
          </cell>
        </row>
        <row r="191">
          <cell r="B191">
            <v>676.2</v>
          </cell>
          <cell r="C191">
            <v>2355</v>
          </cell>
          <cell r="D191">
            <v>284</v>
          </cell>
          <cell r="E191">
            <v>415.2</v>
          </cell>
          <cell r="F191">
            <v>1807.5</v>
          </cell>
          <cell r="G191">
            <v>1282</v>
          </cell>
          <cell r="H191">
            <v>3385</v>
          </cell>
          <cell r="I191">
            <v>163.93</v>
          </cell>
          <cell r="J191">
            <v>1087</v>
          </cell>
          <cell r="K191">
            <v>122.6</v>
          </cell>
          <cell r="L191">
            <v>1785</v>
          </cell>
          <cell r="M191">
            <v>3622</v>
          </cell>
          <cell r="N191">
            <v>77.14</v>
          </cell>
          <cell r="O191">
            <v>3342.71</v>
          </cell>
          <cell r="P191">
            <v>621</v>
          </cell>
          <cell r="Q191">
            <v>1508</v>
          </cell>
          <cell r="R191">
            <v>299.29000000000002</v>
          </cell>
          <cell r="S191">
            <v>501.5</v>
          </cell>
          <cell r="T191">
            <v>564.01</v>
          </cell>
          <cell r="U191">
            <v>144</v>
          </cell>
          <cell r="V191">
            <v>1846.61</v>
          </cell>
          <cell r="W191">
            <v>1923</v>
          </cell>
          <cell r="X191">
            <v>554.1</v>
          </cell>
          <cell r="Y191">
            <v>1770.21</v>
          </cell>
          <cell r="Z191">
            <v>1070</v>
          </cell>
          <cell r="AA191">
            <v>2572</v>
          </cell>
          <cell r="AB191">
            <v>1110.19</v>
          </cell>
          <cell r="AC191">
            <v>334.4</v>
          </cell>
          <cell r="AD191">
            <v>423.25</v>
          </cell>
          <cell r="AE191">
            <v>417.6</v>
          </cell>
          <cell r="AF191">
            <v>539.5</v>
          </cell>
          <cell r="AG191">
            <v>703.5</v>
          </cell>
          <cell r="AH191">
            <v>499.41</v>
          </cell>
          <cell r="AI191">
            <v>714.5</v>
          </cell>
          <cell r="AJ191">
            <v>668.5</v>
          </cell>
          <cell r="AK191">
            <v>102.2</v>
          </cell>
          <cell r="AL191">
            <v>634.66999999999996</v>
          </cell>
          <cell r="AM191">
            <v>564.5</v>
          </cell>
          <cell r="AN191">
            <v>2399</v>
          </cell>
          <cell r="AO191">
            <v>1179</v>
          </cell>
          <cell r="AP191">
            <v>228.12</v>
          </cell>
          <cell r="AQ191">
            <v>486.26</v>
          </cell>
          <cell r="AR191">
            <v>1434.87</v>
          </cell>
          <cell r="AS191">
            <v>344</v>
          </cell>
          <cell r="AT191">
            <v>1151</v>
          </cell>
          <cell r="AU191">
            <v>899</v>
          </cell>
          <cell r="AV191">
            <v>375.25</v>
          </cell>
          <cell r="AW191">
            <v>99</v>
          </cell>
          <cell r="AX191">
            <v>757</v>
          </cell>
          <cell r="AY191">
            <v>1190</v>
          </cell>
          <cell r="AZ191">
            <v>1794</v>
          </cell>
          <cell r="BA191">
            <v>367</v>
          </cell>
          <cell r="BB191">
            <v>510</v>
          </cell>
          <cell r="BC191">
            <v>139.5</v>
          </cell>
          <cell r="BD191">
            <v>1131.78</v>
          </cell>
          <cell r="BE191">
            <v>57.65</v>
          </cell>
          <cell r="BF191">
            <v>650.91999999999996</v>
          </cell>
          <cell r="BG191">
            <v>254.05</v>
          </cell>
          <cell r="BH191">
            <v>379.8</v>
          </cell>
          <cell r="BI191">
            <v>1426</v>
          </cell>
          <cell r="BJ191">
            <v>487</v>
          </cell>
          <cell r="BK191">
            <v>160.19999999999999</v>
          </cell>
          <cell r="BL191">
            <v>426</v>
          </cell>
          <cell r="BM191">
            <v>211.7</v>
          </cell>
          <cell r="BN191">
            <v>2040</v>
          </cell>
          <cell r="BO191">
            <v>991.5</v>
          </cell>
          <cell r="BP191">
            <v>334.08</v>
          </cell>
          <cell r="BQ191">
            <v>6290</v>
          </cell>
          <cell r="BR191">
            <v>1225</v>
          </cell>
          <cell r="BS191">
            <v>273.60000000000002</v>
          </cell>
          <cell r="BT191">
            <v>102.6</v>
          </cell>
          <cell r="BU191">
            <v>842</v>
          </cell>
          <cell r="BV191">
            <v>1735.62</v>
          </cell>
          <cell r="BW191">
            <v>386.77</v>
          </cell>
          <cell r="BX191">
            <v>1750.36</v>
          </cell>
          <cell r="BY191">
            <v>257.56</v>
          </cell>
          <cell r="BZ191">
            <v>29.14</v>
          </cell>
          <cell r="CA191">
            <v>595</v>
          </cell>
          <cell r="CB191">
            <v>1589</v>
          </cell>
          <cell r="CC191">
            <v>1482.09</v>
          </cell>
          <cell r="CD191">
            <v>389.38</v>
          </cell>
          <cell r="CE191">
            <v>565.91</v>
          </cell>
          <cell r="CF191">
            <v>1394</v>
          </cell>
          <cell r="CG191">
            <v>1636</v>
          </cell>
          <cell r="CH191">
            <v>254.1</v>
          </cell>
          <cell r="CI191">
            <v>388.6</v>
          </cell>
          <cell r="CJ191">
            <v>2240.1219999999998</v>
          </cell>
          <cell r="CK191">
            <v>1866</v>
          </cell>
          <cell r="CL191">
            <v>654.72900000000004</v>
          </cell>
          <cell r="CM191">
            <v>76.78</v>
          </cell>
          <cell r="CN191">
            <v>2.6789999999999998</v>
          </cell>
          <cell r="CO191">
            <v>2.6</v>
          </cell>
          <cell r="CP191">
            <v>2.3479999999999999</v>
          </cell>
          <cell r="CQ191">
            <v>4.1520000000000001</v>
          </cell>
          <cell r="CR191">
            <v>2.5499999999999998</v>
          </cell>
          <cell r="CS191">
            <v>3.46</v>
          </cell>
          <cell r="CT191">
            <v>2.9870000000000001</v>
          </cell>
          <cell r="CU191">
            <v>1.113</v>
          </cell>
        </row>
        <row r="192">
          <cell r="B192">
            <v>676.6</v>
          </cell>
          <cell r="C192">
            <v>2358.5</v>
          </cell>
          <cell r="D192">
            <v>284.89999999999998</v>
          </cell>
          <cell r="E192">
            <v>404.1</v>
          </cell>
          <cell r="F192">
            <v>1807.5</v>
          </cell>
          <cell r="G192">
            <v>1283.5</v>
          </cell>
          <cell r="H192">
            <v>3348</v>
          </cell>
          <cell r="I192">
            <v>165.06</v>
          </cell>
          <cell r="J192">
            <v>1089</v>
          </cell>
          <cell r="K192">
            <v>122.5</v>
          </cell>
          <cell r="L192">
            <v>1778</v>
          </cell>
          <cell r="M192">
            <v>3572.5</v>
          </cell>
          <cell r="N192">
            <v>77.34</v>
          </cell>
          <cell r="O192">
            <v>3370.08</v>
          </cell>
          <cell r="P192">
            <v>627.5</v>
          </cell>
          <cell r="Q192">
            <v>1521</v>
          </cell>
          <cell r="R192">
            <v>292.60000000000002</v>
          </cell>
          <cell r="S192">
            <v>496.6</v>
          </cell>
          <cell r="T192">
            <v>562</v>
          </cell>
          <cell r="U192">
            <v>144.4</v>
          </cell>
          <cell r="V192">
            <v>1829.83</v>
          </cell>
          <cell r="W192">
            <v>1925</v>
          </cell>
          <cell r="X192">
            <v>549.05999999999995</v>
          </cell>
          <cell r="Y192">
            <v>1763.79</v>
          </cell>
          <cell r="Z192">
            <v>1064</v>
          </cell>
          <cell r="AA192">
            <v>2550</v>
          </cell>
          <cell r="AB192">
            <v>1085.8499999999999</v>
          </cell>
          <cell r="AC192">
            <v>340.8</v>
          </cell>
          <cell r="AD192">
            <v>430.7</v>
          </cell>
          <cell r="AE192">
            <v>417.7</v>
          </cell>
          <cell r="AF192">
            <v>539</v>
          </cell>
          <cell r="AG192">
            <v>712.5</v>
          </cell>
          <cell r="AH192">
            <v>499.84</v>
          </cell>
          <cell r="AI192">
            <v>714</v>
          </cell>
          <cell r="AJ192">
            <v>674</v>
          </cell>
          <cell r="AK192">
            <v>102.4</v>
          </cell>
          <cell r="AL192">
            <v>636.97</v>
          </cell>
          <cell r="AM192">
            <v>566</v>
          </cell>
          <cell r="AN192">
            <v>2366</v>
          </cell>
          <cell r="AO192">
            <v>1162</v>
          </cell>
          <cell r="AP192">
            <v>232.22</v>
          </cell>
          <cell r="AQ192">
            <v>497.72</v>
          </cell>
          <cell r="AR192">
            <v>1433.87</v>
          </cell>
          <cell r="AS192">
            <v>342.5</v>
          </cell>
          <cell r="AT192">
            <v>1152</v>
          </cell>
          <cell r="AU192">
            <v>906</v>
          </cell>
          <cell r="AV192">
            <v>380.32</v>
          </cell>
          <cell r="AW192">
            <v>100.5</v>
          </cell>
          <cell r="AX192">
            <v>754.5</v>
          </cell>
          <cell r="AY192">
            <v>1189</v>
          </cell>
          <cell r="AZ192">
            <v>1800</v>
          </cell>
          <cell r="BA192">
            <v>379.6</v>
          </cell>
          <cell r="BB192">
            <v>512</v>
          </cell>
          <cell r="BC192">
            <v>139.81</v>
          </cell>
          <cell r="BD192">
            <v>1134.82</v>
          </cell>
          <cell r="BE192">
            <v>57.15</v>
          </cell>
          <cell r="BF192">
            <v>639.91</v>
          </cell>
          <cell r="BG192">
            <v>255.35</v>
          </cell>
          <cell r="BH192">
            <v>380.5</v>
          </cell>
          <cell r="BI192">
            <v>1428</v>
          </cell>
          <cell r="BJ192">
            <v>483.3</v>
          </cell>
          <cell r="BK192">
            <v>159.9</v>
          </cell>
          <cell r="BL192">
            <v>437.1</v>
          </cell>
          <cell r="BM192">
            <v>218.9</v>
          </cell>
          <cell r="BN192">
            <v>2176</v>
          </cell>
          <cell r="BO192">
            <v>1001</v>
          </cell>
          <cell r="BP192">
            <v>334.33</v>
          </cell>
          <cell r="BQ192">
            <v>6245</v>
          </cell>
          <cell r="BR192">
            <v>1223</v>
          </cell>
          <cell r="BS192">
            <v>273</v>
          </cell>
          <cell r="BT192">
            <v>102.7</v>
          </cell>
          <cell r="BU192">
            <v>833.5</v>
          </cell>
          <cell r="BV192">
            <v>1730.87</v>
          </cell>
          <cell r="BW192">
            <v>383.91</v>
          </cell>
          <cell r="BX192">
            <v>1762.31</v>
          </cell>
          <cell r="BY192">
            <v>257.64999999999998</v>
          </cell>
          <cell r="BZ192">
            <v>29.29</v>
          </cell>
          <cell r="CA192">
            <v>585</v>
          </cell>
          <cell r="CB192">
            <v>1585</v>
          </cell>
          <cell r="CC192">
            <v>1481.05</v>
          </cell>
          <cell r="CD192">
            <v>391.89</v>
          </cell>
          <cell r="CE192">
            <v>574.34</v>
          </cell>
          <cell r="CF192">
            <v>1388</v>
          </cell>
          <cell r="CG192">
            <v>1647</v>
          </cell>
          <cell r="CH192">
            <v>252.5</v>
          </cell>
          <cell r="CI192">
            <v>389.4</v>
          </cell>
          <cell r="CJ192">
            <v>2205.1109999999999</v>
          </cell>
          <cell r="CK192">
            <v>1861</v>
          </cell>
          <cell r="CL192">
            <v>633.346</v>
          </cell>
          <cell r="CM192">
            <v>75.92</v>
          </cell>
          <cell r="CN192">
            <v>2.7229999999999999</v>
          </cell>
          <cell r="CO192">
            <v>2.65</v>
          </cell>
          <cell r="CP192">
            <v>2.3820000000000001</v>
          </cell>
          <cell r="CQ192">
            <v>4.1310000000000002</v>
          </cell>
          <cell r="CR192">
            <v>2.59</v>
          </cell>
          <cell r="CS192">
            <v>3.47</v>
          </cell>
          <cell r="CT192">
            <v>3.0139999999999998</v>
          </cell>
          <cell r="CU192">
            <v>1.022</v>
          </cell>
        </row>
        <row r="193">
          <cell r="B193">
            <v>675.4</v>
          </cell>
          <cell r="C193">
            <v>2351</v>
          </cell>
          <cell r="D193">
            <v>282</v>
          </cell>
          <cell r="E193">
            <v>408.45</v>
          </cell>
          <cell r="F193">
            <v>1829</v>
          </cell>
          <cell r="G193">
            <v>1273</v>
          </cell>
          <cell r="H193">
            <v>3352</v>
          </cell>
          <cell r="I193">
            <v>163.83000000000001</v>
          </cell>
          <cell r="J193">
            <v>1079</v>
          </cell>
          <cell r="K193">
            <v>121.9</v>
          </cell>
          <cell r="L193">
            <v>1776</v>
          </cell>
          <cell r="M193">
            <v>3573.5</v>
          </cell>
          <cell r="N193">
            <v>76.319999999999993</v>
          </cell>
          <cell r="O193">
            <v>3359.33</v>
          </cell>
          <cell r="P193">
            <v>623.5</v>
          </cell>
          <cell r="Q193">
            <v>1513</v>
          </cell>
          <cell r="R193">
            <v>290.75</v>
          </cell>
          <cell r="S193">
            <v>484.4</v>
          </cell>
          <cell r="T193">
            <v>558.99</v>
          </cell>
          <cell r="U193">
            <v>140</v>
          </cell>
          <cell r="V193">
            <v>1830.29</v>
          </cell>
          <cell r="W193">
            <v>1927</v>
          </cell>
          <cell r="X193">
            <v>542.52</v>
          </cell>
          <cell r="Y193">
            <v>1749.12</v>
          </cell>
          <cell r="Z193">
            <v>1052</v>
          </cell>
          <cell r="AA193">
            <v>2516</v>
          </cell>
          <cell r="AB193">
            <v>1084.8900000000001</v>
          </cell>
          <cell r="AC193">
            <v>329.8</v>
          </cell>
          <cell r="AD193">
            <v>426.85</v>
          </cell>
          <cell r="AE193">
            <v>416</v>
          </cell>
          <cell r="AF193">
            <v>536.5</v>
          </cell>
          <cell r="AG193">
            <v>714</v>
          </cell>
          <cell r="AH193">
            <v>494.28</v>
          </cell>
          <cell r="AI193">
            <v>709.5</v>
          </cell>
          <cell r="AJ193">
            <v>673.5</v>
          </cell>
          <cell r="AK193">
            <v>101.4</v>
          </cell>
          <cell r="AL193">
            <v>631.91</v>
          </cell>
          <cell r="AM193">
            <v>562</v>
          </cell>
          <cell r="AN193">
            <v>2359</v>
          </cell>
          <cell r="AO193">
            <v>1152</v>
          </cell>
          <cell r="AP193">
            <v>230.89</v>
          </cell>
          <cell r="AQ193">
            <v>491.55</v>
          </cell>
          <cell r="AR193">
            <v>1411.87</v>
          </cell>
          <cell r="AS193">
            <v>341</v>
          </cell>
          <cell r="AT193">
            <v>1155</v>
          </cell>
          <cell r="AU193">
            <v>910</v>
          </cell>
          <cell r="AV193">
            <v>379.39</v>
          </cell>
          <cell r="AW193">
            <v>99.85</v>
          </cell>
          <cell r="AX193">
            <v>749.5</v>
          </cell>
          <cell r="AY193">
            <v>1181</v>
          </cell>
          <cell r="AZ193">
            <v>1795</v>
          </cell>
          <cell r="BA193">
            <v>376.1</v>
          </cell>
          <cell r="BB193">
            <v>514</v>
          </cell>
          <cell r="BC193">
            <v>138.19999999999999</v>
          </cell>
          <cell r="BD193">
            <v>1123.6600000000001</v>
          </cell>
          <cell r="BE193">
            <v>56.85</v>
          </cell>
          <cell r="BF193">
            <v>631.41</v>
          </cell>
          <cell r="BG193">
            <v>254.85</v>
          </cell>
          <cell r="BH193">
            <v>378.8</v>
          </cell>
          <cell r="BI193">
            <v>1415</v>
          </cell>
          <cell r="BJ193">
            <v>477.9</v>
          </cell>
          <cell r="BK193">
            <v>159.9</v>
          </cell>
          <cell r="BL193">
            <v>457.3</v>
          </cell>
          <cell r="BM193">
            <v>219.8</v>
          </cell>
          <cell r="BN193">
            <v>2170</v>
          </cell>
          <cell r="BO193">
            <v>1011</v>
          </cell>
          <cell r="BP193">
            <v>332.66</v>
          </cell>
          <cell r="BQ193">
            <v>6295</v>
          </cell>
          <cell r="BR193">
            <v>1215</v>
          </cell>
          <cell r="BS193">
            <v>275.39999999999998</v>
          </cell>
          <cell r="BT193">
            <v>103.1</v>
          </cell>
          <cell r="BU193">
            <v>837</v>
          </cell>
          <cell r="BV193">
            <v>1733.3</v>
          </cell>
          <cell r="BW193">
            <v>382.53</v>
          </cell>
          <cell r="BX193">
            <v>1764.3</v>
          </cell>
          <cell r="BY193">
            <v>257.37</v>
          </cell>
          <cell r="BZ193">
            <v>29.19</v>
          </cell>
          <cell r="CA193">
            <v>579.5</v>
          </cell>
          <cell r="CB193">
            <v>1585</v>
          </cell>
          <cell r="CC193">
            <v>1465.52</v>
          </cell>
          <cell r="CD193">
            <v>379.93</v>
          </cell>
          <cell r="CE193">
            <v>576.11</v>
          </cell>
          <cell r="CF193">
            <v>1387</v>
          </cell>
          <cell r="CG193">
            <v>1654</v>
          </cell>
          <cell r="CH193">
            <v>251.3</v>
          </cell>
          <cell r="CI193">
            <v>389.9</v>
          </cell>
          <cell r="CJ193">
            <v>2194.9789999999998</v>
          </cell>
          <cell r="CK193">
            <v>1880.5</v>
          </cell>
          <cell r="CL193">
            <v>640.87900000000002</v>
          </cell>
          <cell r="CM193">
            <v>74.58</v>
          </cell>
          <cell r="CN193">
            <v>2.7629999999999999</v>
          </cell>
          <cell r="CO193">
            <v>2.65</v>
          </cell>
          <cell r="CP193">
            <v>2.4540000000000002</v>
          </cell>
          <cell r="CQ193">
            <v>4.1609999999999996</v>
          </cell>
          <cell r="CR193">
            <v>2.67</v>
          </cell>
          <cell r="CS193">
            <v>3.47</v>
          </cell>
          <cell r="CT193">
            <v>3.0710000000000002</v>
          </cell>
          <cell r="CU193">
            <v>1.0349999999999999</v>
          </cell>
        </row>
        <row r="194">
          <cell r="B194">
            <v>672.7</v>
          </cell>
          <cell r="C194">
            <v>2359</v>
          </cell>
          <cell r="D194">
            <v>279.5</v>
          </cell>
          <cell r="E194">
            <v>403.05</v>
          </cell>
          <cell r="F194">
            <v>1811</v>
          </cell>
          <cell r="G194">
            <v>1274</v>
          </cell>
          <cell r="H194">
            <v>3326.5</v>
          </cell>
          <cell r="I194">
            <v>164.29</v>
          </cell>
          <cell r="J194">
            <v>1070</v>
          </cell>
          <cell r="K194">
            <v>122.3</v>
          </cell>
          <cell r="L194">
            <v>1750</v>
          </cell>
          <cell r="M194">
            <v>3557.5</v>
          </cell>
          <cell r="N194">
            <v>75.34</v>
          </cell>
          <cell r="O194">
            <v>3318.28</v>
          </cell>
          <cell r="P194">
            <v>612</v>
          </cell>
          <cell r="Q194">
            <v>1468</v>
          </cell>
          <cell r="R194">
            <v>281.42</v>
          </cell>
          <cell r="S194">
            <v>478.4</v>
          </cell>
          <cell r="T194">
            <v>553.47</v>
          </cell>
          <cell r="U194">
            <v>138.9</v>
          </cell>
          <cell r="V194">
            <v>1808.39</v>
          </cell>
          <cell r="W194">
            <v>1914</v>
          </cell>
          <cell r="X194">
            <v>537.98</v>
          </cell>
          <cell r="Y194">
            <v>1742.24</v>
          </cell>
          <cell r="Z194">
            <v>1050</v>
          </cell>
          <cell r="AA194">
            <v>2515.5</v>
          </cell>
          <cell r="AB194">
            <v>1054.68</v>
          </cell>
          <cell r="AC194">
            <v>329.2</v>
          </cell>
          <cell r="AD194">
            <v>428.65</v>
          </cell>
          <cell r="AE194">
            <v>412.1</v>
          </cell>
          <cell r="AF194">
            <v>535</v>
          </cell>
          <cell r="AG194">
            <v>711.5</v>
          </cell>
          <cell r="AH194">
            <v>498.55</v>
          </cell>
          <cell r="AI194">
            <v>708</v>
          </cell>
          <cell r="AJ194">
            <v>663</v>
          </cell>
          <cell r="AK194">
            <v>99.75</v>
          </cell>
          <cell r="AL194">
            <v>622.69000000000005</v>
          </cell>
          <cell r="AM194">
            <v>559.5</v>
          </cell>
          <cell r="AN194">
            <v>2371</v>
          </cell>
          <cell r="AO194">
            <v>1128</v>
          </cell>
          <cell r="AP194">
            <v>229.35</v>
          </cell>
          <cell r="AQ194">
            <v>494.63</v>
          </cell>
          <cell r="AR194">
            <v>1422.87</v>
          </cell>
          <cell r="AS194">
            <v>341.2</v>
          </cell>
          <cell r="AT194">
            <v>1165</v>
          </cell>
          <cell r="AU194">
            <v>929.5</v>
          </cell>
          <cell r="AV194">
            <v>380.11</v>
          </cell>
          <cell r="AW194">
            <v>99.8</v>
          </cell>
          <cell r="AX194">
            <v>748</v>
          </cell>
          <cell r="AY194">
            <v>1168</v>
          </cell>
          <cell r="AZ194">
            <v>1788</v>
          </cell>
          <cell r="BA194">
            <v>374.5</v>
          </cell>
          <cell r="BB194">
            <v>511</v>
          </cell>
          <cell r="BC194">
            <v>135.38999999999999</v>
          </cell>
          <cell r="BD194">
            <v>1138.8800000000001</v>
          </cell>
          <cell r="BE194">
            <v>56.8</v>
          </cell>
          <cell r="BF194">
            <v>620.9</v>
          </cell>
          <cell r="BG194">
            <v>255.25</v>
          </cell>
          <cell r="BH194">
            <v>385.4</v>
          </cell>
          <cell r="BI194">
            <v>1403</v>
          </cell>
          <cell r="BJ194">
            <v>468.8</v>
          </cell>
          <cell r="BK194">
            <v>161</v>
          </cell>
          <cell r="BL194">
            <v>461.5</v>
          </cell>
          <cell r="BM194">
            <v>224.6</v>
          </cell>
          <cell r="BN194">
            <v>2167</v>
          </cell>
          <cell r="BO194">
            <v>1009</v>
          </cell>
          <cell r="BP194">
            <v>334.33</v>
          </cell>
          <cell r="BQ194">
            <v>6340</v>
          </cell>
          <cell r="BR194">
            <v>1215</v>
          </cell>
          <cell r="BS194">
            <v>273.10000000000002</v>
          </cell>
          <cell r="BT194">
            <v>102.1</v>
          </cell>
          <cell r="BU194">
            <v>826.5</v>
          </cell>
          <cell r="BV194">
            <v>1752.24</v>
          </cell>
          <cell r="BW194">
            <v>382.63</v>
          </cell>
          <cell r="BX194">
            <v>1765.29</v>
          </cell>
          <cell r="BY194">
            <v>252.2</v>
          </cell>
          <cell r="BZ194">
            <v>29.3</v>
          </cell>
          <cell r="CA194">
            <v>571</v>
          </cell>
          <cell r="CB194">
            <v>1600</v>
          </cell>
          <cell r="CC194">
            <v>1473.8</v>
          </cell>
          <cell r="CD194">
            <v>383.85</v>
          </cell>
          <cell r="CE194">
            <v>571.23</v>
          </cell>
          <cell r="CF194">
            <v>1362</v>
          </cell>
          <cell r="CG194">
            <v>1668</v>
          </cell>
          <cell r="CH194">
            <v>250.2</v>
          </cell>
          <cell r="CI194">
            <v>382.8</v>
          </cell>
          <cell r="CJ194">
            <v>2146.9989999999998</v>
          </cell>
          <cell r="CK194">
            <v>1863.5</v>
          </cell>
          <cell r="CL194">
            <v>646.66</v>
          </cell>
          <cell r="CM194">
            <v>73.63</v>
          </cell>
          <cell r="CN194">
            <v>2.7429999999999999</v>
          </cell>
          <cell r="CO194">
            <v>2.65</v>
          </cell>
          <cell r="CP194">
            <v>2.4159999999999999</v>
          </cell>
          <cell r="CQ194">
            <v>4.1909999999999998</v>
          </cell>
          <cell r="CR194">
            <v>2.62</v>
          </cell>
          <cell r="CS194">
            <v>3.47</v>
          </cell>
          <cell r="CT194">
            <v>3.056</v>
          </cell>
          <cell r="CU194">
            <v>1.056</v>
          </cell>
        </row>
        <row r="195">
          <cell r="B195">
            <v>679.6</v>
          </cell>
          <cell r="C195">
            <v>2403.5</v>
          </cell>
          <cell r="D195">
            <v>283.5</v>
          </cell>
          <cell r="E195">
            <v>411.35</v>
          </cell>
          <cell r="F195">
            <v>1852</v>
          </cell>
          <cell r="G195">
            <v>1290</v>
          </cell>
          <cell r="H195">
            <v>3345</v>
          </cell>
          <cell r="I195">
            <v>168.08</v>
          </cell>
          <cell r="J195">
            <v>1092</v>
          </cell>
          <cell r="K195">
            <v>125</v>
          </cell>
          <cell r="L195">
            <v>1803</v>
          </cell>
          <cell r="M195">
            <v>3604</v>
          </cell>
          <cell r="N195">
            <v>77.41</v>
          </cell>
          <cell r="O195">
            <v>3420.91</v>
          </cell>
          <cell r="P195">
            <v>626</v>
          </cell>
          <cell r="Q195">
            <v>1492</v>
          </cell>
          <cell r="R195">
            <v>289.45999999999998</v>
          </cell>
          <cell r="S195">
            <v>490.2</v>
          </cell>
          <cell r="T195">
            <v>556.48</v>
          </cell>
          <cell r="U195">
            <v>142.1</v>
          </cell>
          <cell r="V195">
            <v>1845.67</v>
          </cell>
          <cell r="W195">
            <v>1918</v>
          </cell>
          <cell r="X195">
            <v>548.05999999999995</v>
          </cell>
          <cell r="Y195">
            <v>1740.41</v>
          </cell>
          <cell r="Z195">
            <v>1075</v>
          </cell>
          <cell r="AA195">
            <v>2546.5</v>
          </cell>
          <cell r="AB195">
            <v>1071.9000000000001</v>
          </cell>
          <cell r="AC195">
            <v>333.8</v>
          </cell>
          <cell r="AD195">
            <v>437.5</v>
          </cell>
          <cell r="AE195">
            <v>423.5</v>
          </cell>
          <cell r="AF195">
            <v>552</v>
          </cell>
          <cell r="AG195">
            <v>729</v>
          </cell>
          <cell r="AH195">
            <v>505.4</v>
          </cell>
          <cell r="AI195">
            <v>708</v>
          </cell>
          <cell r="AJ195">
            <v>671.5</v>
          </cell>
          <cell r="AK195">
            <v>101.6</v>
          </cell>
          <cell r="AL195">
            <v>638.35</v>
          </cell>
          <cell r="AM195">
            <v>572.5</v>
          </cell>
          <cell r="AN195">
            <v>2489</v>
          </cell>
          <cell r="AO195">
            <v>1151</v>
          </cell>
          <cell r="AP195">
            <v>233.56</v>
          </cell>
          <cell r="AQ195">
            <v>494.19</v>
          </cell>
          <cell r="AR195">
            <v>1468.87</v>
          </cell>
          <cell r="AS195">
            <v>341</v>
          </cell>
          <cell r="AT195">
            <v>1189</v>
          </cell>
          <cell r="AU195">
            <v>942</v>
          </cell>
          <cell r="AV195">
            <v>385.69</v>
          </cell>
          <cell r="AW195">
            <v>100.2</v>
          </cell>
          <cell r="AX195">
            <v>762.5</v>
          </cell>
          <cell r="AY195">
            <v>1181</v>
          </cell>
          <cell r="AZ195">
            <v>1853</v>
          </cell>
          <cell r="BA195">
            <v>382.3</v>
          </cell>
          <cell r="BB195">
            <v>511</v>
          </cell>
          <cell r="BC195">
            <v>139.1</v>
          </cell>
          <cell r="BD195">
            <v>1150.05</v>
          </cell>
          <cell r="BE195">
            <v>57.75</v>
          </cell>
          <cell r="BF195">
            <v>634.41</v>
          </cell>
          <cell r="BG195">
            <v>259.35000000000002</v>
          </cell>
          <cell r="BH195">
            <v>394.1</v>
          </cell>
          <cell r="BI195">
            <v>1404</v>
          </cell>
          <cell r="BJ195">
            <v>476.1</v>
          </cell>
          <cell r="BK195">
            <v>168.4</v>
          </cell>
          <cell r="BL195">
            <v>447.3</v>
          </cell>
          <cell r="BM195">
            <v>229.2</v>
          </cell>
          <cell r="BN195">
            <v>2203</v>
          </cell>
          <cell r="BO195">
            <v>1022</v>
          </cell>
          <cell r="BP195">
            <v>338.1</v>
          </cell>
          <cell r="BQ195">
            <v>6435</v>
          </cell>
          <cell r="BR195">
            <v>1220</v>
          </cell>
          <cell r="BS195">
            <v>287.2</v>
          </cell>
          <cell r="BT195">
            <v>103.7</v>
          </cell>
          <cell r="BU195">
            <v>837.5</v>
          </cell>
          <cell r="BV195">
            <v>1764.95</v>
          </cell>
          <cell r="BW195">
            <v>393.58</v>
          </cell>
          <cell r="BX195">
            <v>1774.25</v>
          </cell>
          <cell r="BY195">
            <v>257.45999999999998</v>
          </cell>
          <cell r="BZ195">
            <v>29.42</v>
          </cell>
          <cell r="CA195">
            <v>583.5</v>
          </cell>
          <cell r="CB195">
            <v>1613</v>
          </cell>
          <cell r="CC195">
            <v>1476.91</v>
          </cell>
          <cell r="CD195">
            <v>387.67</v>
          </cell>
          <cell r="CE195">
            <v>582.33000000000004</v>
          </cell>
          <cell r="CF195">
            <v>1374</v>
          </cell>
          <cell r="CG195">
            <v>1674</v>
          </cell>
          <cell r="CH195">
            <v>252</v>
          </cell>
          <cell r="CI195">
            <v>395.3</v>
          </cell>
          <cell r="CJ195">
            <v>2201.0059999999999</v>
          </cell>
          <cell r="CK195">
            <v>1903</v>
          </cell>
          <cell r="CL195">
            <v>621.63699999999994</v>
          </cell>
          <cell r="CM195">
            <v>74.81</v>
          </cell>
          <cell r="CN195">
            <v>2.7050000000000001</v>
          </cell>
          <cell r="CO195">
            <v>2.65</v>
          </cell>
          <cell r="CP195">
            <v>2.4529999999999998</v>
          </cell>
          <cell r="CQ195">
            <v>4.2</v>
          </cell>
          <cell r="CR195">
            <v>2.66</v>
          </cell>
          <cell r="CS195">
            <v>3.47</v>
          </cell>
          <cell r="CT195">
            <v>3.0790000000000002</v>
          </cell>
          <cell r="CU195">
            <v>1.0549999999999999</v>
          </cell>
        </row>
        <row r="196">
          <cell r="B196">
            <v>671</v>
          </cell>
          <cell r="C196">
            <v>2398.5</v>
          </cell>
          <cell r="D196">
            <v>284.5</v>
          </cell>
          <cell r="E196">
            <v>414.8</v>
          </cell>
          <cell r="F196">
            <v>1846.5</v>
          </cell>
          <cell r="G196">
            <v>1282</v>
          </cell>
          <cell r="H196">
            <v>3348.5</v>
          </cell>
          <cell r="I196">
            <v>167.11</v>
          </cell>
          <cell r="J196">
            <v>1095</v>
          </cell>
          <cell r="K196">
            <v>125.9</v>
          </cell>
          <cell r="L196">
            <v>1801</v>
          </cell>
          <cell r="M196">
            <v>3570</v>
          </cell>
          <cell r="N196">
            <v>76.900000000000006</v>
          </cell>
          <cell r="O196">
            <v>3387.67</v>
          </cell>
          <cell r="P196">
            <v>619</v>
          </cell>
          <cell r="Q196">
            <v>1492</v>
          </cell>
          <cell r="R196">
            <v>287.83999999999997</v>
          </cell>
          <cell r="S196">
            <v>485.8</v>
          </cell>
          <cell r="T196">
            <v>552.97</v>
          </cell>
          <cell r="U196">
            <v>141.1</v>
          </cell>
          <cell r="V196">
            <v>1826.1</v>
          </cell>
          <cell r="W196">
            <v>1893</v>
          </cell>
          <cell r="X196">
            <v>546.04</v>
          </cell>
          <cell r="Y196">
            <v>1727.57</v>
          </cell>
          <cell r="Z196">
            <v>1073</v>
          </cell>
          <cell r="AA196">
            <v>2529.5</v>
          </cell>
          <cell r="AB196">
            <v>1098.5</v>
          </cell>
          <cell r="AC196">
            <v>334.4</v>
          </cell>
          <cell r="AD196">
            <v>433</v>
          </cell>
          <cell r="AE196">
            <v>417</v>
          </cell>
          <cell r="AF196">
            <v>547</v>
          </cell>
          <cell r="AG196">
            <v>729.5</v>
          </cell>
          <cell r="AH196">
            <v>503.26</v>
          </cell>
          <cell r="AI196">
            <v>706.5</v>
          </cell>
          <cell r="AJ196">
            <v>668.5</v>
          </cell>
          <cell r="AK196">
            <v>100.4</v>
          </cell>
          <cell r="AL196">
            <v>639.74</v>
          </cell>
          <cell r="AM196">
            <v>570</v>
          </cell>
          <cell r="AN196">
            <v>2507</v>
          </cell>
          <cell r="AO196">
            <v>1132</v>
          </cell>
          <cell r="AP196">
            <v>235.82</v>
          </cell>
          <cell r="AQ196">
            <v>490.67</v>
          </cell>
          <cell r="AR196">
            <v>1497.87</v>
          </cell>
          <cell r="AS196">
            <v>334</v>
          </cell>
          <cell r="AT196">
            <v>1177</v>
          </cell>
          <cell r="AU196">
            <v>953</v>
          </cell>
          <cell r="AV196">
            <v>385.49</v>
          </cell>
          <cell r="AW196">
            <v>103</v>
          </cell>
          <cell r="AX196">
            <v>771</v>
          </cell>
          <cell r="AY196">
            <v>1196</v>
          </cell>
          <cell r="AZ196">
            <v>1846</v>
          </cell>
          <cell r="BA196">
            <v>381.3</v>
          </cell>
          <cell r="BB196">
            <v>500.5</v>
          </cell>
          <cell r="BC196">
            <v>137.9</v>
          </cell>
          <cell r="BD196">
            <v>1159.18</v>
          </cell>
          <cell r="BE196">
            <v>58.5</v>
          </cell>
          <cell r="BF196">
            <v>634.91</v>
          </cell>
          <cell r="BG196">
            <v>255.85</v>
          </cell>
          <cell r="BH196">
            <v>391.8</v>
          </cell>
          <cell r="BI196">
            <v>1391</v>
          </cell>
          <cell r="BJ196">
            <v>471.3</v>
          </cell>
          <cell r="BK196">
            <v>167.6</v>
          </cell>
          <cell r="BL196">
            <v>442</v>
          </cell>
          <cell r="BM196">
            <v>229.6</v>
          </cell>
          <cell r="BN196">
            <v>2200</v>
          </cell>
          <cell r="BO196">
            <v>1015</v>
          </cell>
          <cell r="BP196">
            <v>340.45</v>
          </cell>
          <cell r="BQ196">
            <v>6310</v>
          </cell>
          <cell r="BR196">
            <v>1242</v>
          </cell>
          <cell r="BS196">
            <v>283</v>
          </cell>
          <cell r="BT196">
            <v>103.7</v>
          </cell>
          <cell r="BU196">
            <v>828</v>
          </cell>
          <cell r="BV196">
            <v>1757.6</v>
          </cell>
          <cell r="BW196">
            <v>379.4</v>
          </cell>
          <cell r="BX196">
            <v>1762.31</v>
          </cell>
          <cell r="BY196">
            <v>257.94</v>
          </cell>
          <cell r="BZ196">
            <v>29.3</v>
          </cell>
          <cell r="CA196">
            <v>577.5</v>
          </cell>
          <cell r="CB196">
            <v>1607</v>
          </cell>
          <cell r="CC196">
            <v>1470.69</v>
          </cell>
          <cell r="CD196">
            <v>390.98</v>
          </cell>
          <cell r="CE196">
            <v>585.88</v>
          </cell>
          <cell r="CF196">
            <v>1359</v>
          </cell>
          <cell r="CG196">
            <v>1670</v>
          </cell>
          <cell r="CH196">
            <v>255.9</v>
          </cell>
          <cell r="CI196">
            <v>396.3</v>
          </cell>
          <cell r="CJ196">
            <v>2177.654</v>
          </cell>
          <cell r="CK196">
            <v>1895</v>
          </cell>
          <cell r="CL196">
            <v>616.85</v>
          </cell>
          <cell r="CM196">
            <v>72.959999999999994</v>
          </cell>
          <cell r="CN196">
            <v>2.5760000000000001</v>
          </cell>
          <cell r="CO196">
            <v>2.65</v>
          </cell>
          <cell r="CP196">
            <v>2.4390000000000001</v>
          </cell>
          <cell r="CQ196">
            <v>4.1459999999999999</v>
          </cell>
          <cell r="CR196">
            <v>2.64</v>
          </cell>
          <cell r="CS196">
            <v>3.47</v>
          </cell>
          <cell r="CT196">
            <v>3.0470000000000002</v>
          </cell>
          <cell r="CU196">
            <v>1.018</v>
          </cell>
        </row>
        <row r="197">
          <cell r="B197">
            <v>664</v>
          </cell>
          <cell r="C197">
            <v>2391</v>
          </cell>
          <cell r="D197">
            <v>281.10000000000002</v>
          </cell>
          <cell r="E197">
            <v>406.25</v>
          </cell>
          <cell r="F197">
            <v>1831</v>
          </cell>
          <cell r="G197">
            <v>1272</v>
          </cell>
          <cell r="H197">
            <v>3349</v>
          </cell>
          <cell r="I197">
            <v>166.34</v>
          </cell>
          <cell r="J197">
            <v>1092</v>
          </cell>
          <cell r="K197">
            <v>125.5</v>
          </cell>
          <cell r="L197">
            <v>1801</v>
          </cell>
          <cell r="M197">
            <v>3652.5</v>
          </cell>
          <cell r="N197">
            <v>75.849999999999994</v>
          </cell>
          <cell r="O197">
            <v>3379.85</v>
          </cell>
          <cell r="P197">
            <v>613</v>
          </cell>
          <cell r="Q197">
            <v>1473</v>
          </cell>
          <cell r="R197">
            <v>283.31</v>
          </cell>
          <cell r="S197">
            <v>475</v>
          </cell>
          <cell r="T197">
            <v>548.96</v>
          </cell>
          <cell r="U197">
            <v>138.9</v>
          </cell>
          <cell r="V197">
            <v>1864.32</v>
          </cell>
          <cell r="W197">
            <v>1925</v>
          </cell>
          <cell r="X197">
            <v>538.99</v>
          </cell>
          <cell r="Y197">
            <v>1718.4</v>
          </cell>
          <cell r="Z197">
            <v>1068</v>
          </cell>
          <cell r="AA197">
            <v>2560</v>
          </cell>
          <cell r="AB197">
            <v>1097.71</v>
          </cell>
          <cell r="AC197">
            <v>332.8</v>
          </cell>
          <cell r="AD197">
            <v>435.9</v>
          </cell>
          <cell r="AE197">
            <v>397</v>
          </cell>
          <cell r="AF197">
            <v>537.5</v>
          </cell>
          <cell r="AG197">
            <v>709.5</v>
          </cell>
          <cell r="AH197">
            <v>493</v>
          </cell>
          <cell r="AI197">
            <v>703.5</v>
          </cell>
          <cell r="AJ197">
            <v>669</v>
          </cell>
          <cell r="AK197">
            <v>100.4</v>
          </cell>
          <cell r="AL197">
            <v>632.37</v>
          </cell>
          <cell r="AM197">
            <v>565.5</v>
          </cell>
          <cell r="AN197">
            <v>2492</v>
          </cell>
          <cell r="AO197">
            <v>1132</v>
          </cell>
          <cell r="AP197">
            <v>233.35</v>
          </cell>
          <cell r="AQ197">
            <v>482.73</v>
          </cell>
          <cell r="AR197">
            <v>1482.87</v>
          </cell>
          <cell r="AS197">
            <v>335.1</v>
          </cell>
          <cell r="AT197">
            <v>1214</v>
          </cell>
          <cell r="AU197">
            <v>952.5</v>
          </cell>
          <cell r="AV197">
            <v>377.32</v>
          </cell>
          <cell r="AW197">
            <v>103</v>
          </cell>
          <cell r="AX197">
            <v>765.5</v>
          </cell>
          <cell r="AY197">
            <v>1218</v>
          </cell>
          <cell r="AZ197">
            <v>1843</v>
          </cell>
          <cell r="BA197">
            <v>376.8</v>
          </cell>
          <cell r="BB197">
            <v>500.5</v>
          </cell>
          <cell r="BC197">
            <v>138.4</v>
          </cell>
          <cell r="BD197">
            <v>1135.8399999999999</v>
          </cell>
          <cell r="BE197">
            <v>56.9</v>
          </cell>
          <cell r="BF197">
            <v>626.91</v>
          </cell>
          <cell r="BG197">
            <v>252.55</v>
          </cell>
          <cell r="BH197">
            <v>390.5</v>
          </cell>
          <cell r="BI197">
            <v>1373</v>
          </cell>
          <cell r="BJ197">
            <v>464</v>
          </cell>
          <cell r="BK197">
            <v>163</v>
          </cell>
          <cell r="BL197">
            <v>440</v>
          </cell>
          <cell r="BM197">
            <v>229.3</v>
          </cell>
          <cell r="BN197">
            <v>2178</v>
          </cell>
          <cell r="BO197">
            <v>995</v>
          </cell>
          <cell r="BP197">
            <v>333.58</v>
          </cell>
          <cell r="BQ197">
            <v>6490</v>
          </cell>
          <cell r="BR197">
            <v>1212</v>
          </cell>
          <cell r="BS197">
            <v>280.5</v>
          </cell>
          <cell r="BT197">
            <v>101.6</v>
          </cell>
          <cell r="BU197">
            <v>819</v>
          </cell>
          <cell r="BV197">
            <v>1804.98</v>
          </cell>
          <cell r="BW197">
            <v>376.73</v>
          </cell>
          <cell r="BX197">
            <v>1742.39</v>
          </cell>
          <cell r="BY197">
            <v>250.96</v>
          </cell>
          <cell r="BZ197">
            <v>28.99</v>
          </cell>
          <cell r="CA197">
            <v>573.5</v>
          </cell>
          <cell r="CB197">
            <v>1593</v>
          </cell>
          <cell r="CC197">
            <v>1458.27</v>
          </cell>
          <cell r="CD197">
            <v>388.47</v>
          </cell>
          <cell r="CE197">
            <v>579.22</v>
          </cell>
          <cell r="CF197">
            <v>1346</v>
          </cell>
          <cell r="CG197">
            <v>1650</v>
          </cell>
          <cell r="CH197">
            <v>256.39999999999998</v>
          </cell>
          <cell r="CI197">
            <v>387.2</v>
          </cell>
          <cell r="CJ197">
            <v>2230.6129999999998</v>
          </cell>
          <cell r="CK197">
            <v>1889</v>
          </cell>
          <cell r="CL197">
            <v>616.5</v>
          </cell>
          <cell r="CM197">
            <v>72.98</v>
          </cell>
          <cell r="CN197">
            <v>2.5550000000000002</v>
          </cell>
          <cell r="CO197">
            <v>2.54</v>
          </cell>
          <cell r="CP197">
            <v>2.327</v>
          </cell>
          <cell r="CQ197">
            <v>4.1369999999999996</v>
          </cell>
          <cell r="CR197">
            <v>2.54</v>
          </cell>
          <cell r="CS197">
            <v>3.36</v>
          </cell>
          <cell r="CT197">
            <v>2.911</v>
          </cell>
          <cell r="CU197">
            <v>0.998</v>
          </cell>
        </row>
        <row r="198">
          <cell r="B198">
            <v>664</v>
          </cell>
          <cell r="C198">
            <v>2393</v>
          </cell>
          <cell r="D198">
            <v>281.89999999999998</v>
          </cell>
          <cell r="E198">
            <v>405.1</v>
          </cell>
          <cell r="F198">
            <v>1836</v>
          </cell>
          <cell r="G198">
            <v>1259</v>
          </cell>
          <cell r="H198">
            <v>3311.5</v>
          </cell>
          <cell r="I198">
            <v>165.83</v>
          </cell>
          <cell r="J198">
            <v>1092</v>
          </cell>
          <cell r="K198">
            <v>125.3</v>
          </cell>
          <cell r="L198">
            <v>1790</v>
          </cell>
          <cell r="M198">
            <v>3653</v>
          </cell>
          <cell r="N198">
            <v>75.09</v>
          </cell>
          <cell r="O198">
            <v>3416.02</v>
          </cell>
          <cell r="P198">
            <v>609</v>
          </cell>
          <cell r="Q198">
            <v>1462</v>
          </cell>
          <cell r="R198">
            <v>282.89999999999998</v>
          </cell>
          <cell r="S198">
            <v>479.6</v>
          </cell>
          <cell r="T198">
            <v>550.46</v>
          </cell>
          <cell r="U198">
            <v>139.1</v>
          </cell>
          <cell r="V198">
            <v>1864.32</v>
          </cell>
          <cell r="W198">
            <v>1943</v>
          </cell>
          <cell r="X198">
            <v>544.53</v>
          </cell>
          <cell r="Y198">
            <v>1707.4</v>
          </cell>
          <cell r="Z198">
            <v>1067</v>
          </cell>
          <cell r="AA198">
            <v>2550.5</v>
          </cell>
          <cell r="AB198">
            <v>1074.31</v>
          </cell>
          <cell r="AC198">
            <v>337.1</v>
          </cell>
          <cell r="AD198">
            <v>433.7</v>
          </cell>
          <cell r="AE198">
            <v>398.9</v>
          </cell>
          <cell r="AF198">
            <v>537</v>
          </cell>
          <cell r="AG198">
            <v>707.5</v>
          </cell>
          <cell r="AH198">
            <v>491.71</v>
          </cell>
          <cell r="AI198">
            <v>708</v>
          </cell>
          <cell r="AJ198">
            <v>674</v>
          </cell>
          <cell r="AK198">
            <v>101.3</v>
          </cell>
          <cell r="AL198">
            <v>634.66999999999996</v>
          </cell>
          <cell r="AM198">
            <v>566.5</v>
          </cell>
          <cell r="AN198">
            <v>2487</v>
          </cell>
          <cell r="AO198">
            <v>1133</v>
          </cell>
          <cell r="AP198">
            <v>233.76</v>
          </cell>
          <cell r="AQ198">
            <v>467.74</v>
          </cell>
          <cell r="AR198">
            <v>1488.87</v>
          </cell>
          <cell r="AS198">
            <v>332.9</v>
          </cell>
          <cell r="AT198">
            <v>1211</v>
          </cell>
          <cell r="AU198">
            <v>945.5</v>
          </cell>
          <cell r="AV198">
            <v>377.53</v>
          </cell>
          <cell r="AW198">
            <v>102.5</v>
          </cell>
          <cell r="AX198">
            <v>758</v>
          </cell>
          <cell r="AY198">
            <v>1217</v>
          </cell>
          <cell r="AZ198">
            <v>1828</v>
          </cell>
          <cell r="BA198">
            <v>374.5</v>
          </cell>
          <cell r="BB198">
            <v>504</v>
          </cell>
          <cell r="BC198">
            <v>138.5</v>
          </cell>
          <cell r="BD198">
            <v>1130.76</v>
          </cell>
          <cell r="BE198">
            <v>56.7</v>
          </cell>
          <cell r="BF198">
            <v>625.4</v>
          </cell>
          <cell r="BG198">
            <v>256.75</v>
          </cell>
          <cell r="BH198">
            <v>389.7</v>
          </cell>
          <cell r="BI198">
            <v>1396</v>
          </cell>
          <cell r="BJ198">
            <v>464.5</v>
          </cell>
          <cell r="BK198">
            <v>164</v>
          </cell>
          <cell r="BL198">
            <v>440</v>
          </cell>
          <cell r="BM198">
            <v>224.9</v>
          </cell>
          <cell r="BN198">
            <v>2169</v>
          </cell>
          <cell r="BO198">
            <v>994.5</v>
          </cell>
          <cell r="BP198">
            <v>334</v>
          </cell>
          <cell r="BQ198">
            <v>6560</v>
          </cell>
          <cell r="BR198">
            <v>1206</v>
          </cell>
          <cell r="BS198">
            <v>282.10000000000002</v>
          </cell>
          <cell r="BT198">
            <v>101.9</v>
          </cell>
          <cell r="BU198">
            <v>817</v>
          </cell>
          <cell r="BV198">
            <v>1757.57</v>
          </cell>
          <cell r="BW198">
            <v>376.64</v>
          </cell>
          <cell r="BX198">
            <v>1736.42</v>
          </cell>
          <cell r="BY198">
            <v>251.82</v>
          </cell>
          <cell r="BZ198">
            <v>28.87</v>
          </cell>
          <cell r="CA198">
            <v>573</v>
          </cell>
          <cell r="CB198">
            <v>1594</v>
          </cell>
          <cell r="CC198">
            <v>1467.59</v>
          </cell>
          <cell r="CD198">
            <v>379.83</v>
          </cell>
          <cell r="CE198">
            <v>576.55999999999995</v>
          </cell>
          <cell r="CF198">
            <v>1344</v>
          </cell>
          <cell r="CG198">
            <v>1643</v>
          </cell>
          <cell r="CH198">
            <v>256.10000000000002</v>
          </cell>
          <cell r="CI198">
            <v>389.1</v>
          </cell>
          <cell r="CJ198">
            <v>2192.8119999999999</v>
          </cell>
          <cell r="CK198">
            <v>1893.5</v>
          </cell>
          <cell r="CL198">
            <v>603.10599999999999</v>
          </cell>
          <cell r="CM198">
            <v>73.400000000000006</v>
          </cell>
          <cell r="CN198">
            <v>2.5510000000000002</v>
          </cell>
          <cell r="CO198">
            <v>2.54</v>
          </cell>
          <cell r="CP198">
            <v>2.2759999999999998</v>
          </cell>
          <cell r="CQ198">
            <v>4.12</v>
          </cell>
          <cell r="CR198">
            <v>2.5</v>
          </cell>
          <cell r="CS198">
            <v>3.36</v>
          </cell>
          <cell r="CT198">
            <v>2.8849999999999998</v>
          </cell>
          <cell r="CU198">
            <v>0.997</v>
          </cell>
        </row>
        <row r="199">
          <cell r="B199">
            <v>666.3</v>
          </cell>
          <cell r="C199">
            <v>2430.5</v>
          </cell>
          <cell r="D199">
            <v>288</v>
          </cell>
          <cell r="E199">
            <v>404.9</v>
          </cell>
          <cell r="F199">
            <v>1845</v>
          </cell>
          <cell r="G199">
            <v>1264.5</v>
          </cell>
          <cell r="H199">
            <v>3334</v>
          </cell>
          <cell r="I199">
            <v>164.96</v>
          </cell>
          <cell r="J199">
            <v>1098</v>
          </cell>
          <cell r="K199">
            <v>126.4</v>
          </cell>
          <cell r="L199">
            <v>1793</v>
          </cell>
          <cell r="M199">
            <v>3695.5</v>
          </cell>
          <cell r="N199">
            <v>76.650000000000006</v>
          </cell>
          <cell r="O199">
            <v>3458.05</v>
          </cell>
          <cell r="P199">
            <v>615.5</v>
          </cell>
          <cell r="Q199">
            <v>1472</v>
          </cell>
          <cell r="R199">
            <v>287.98</v>
          </cell>
          <cell r="S199">
            <v>492.9</v>
          </cell>
          <cell r="T199">
            <v>544.94000000000005</v>
          </cell>
          <cell r="U199">
            <v>143.1</v>
          </cell>
          <cell r="V199">
            <v>1873.17</v>
          </cell>
          <cell r="W199">
            <v>1940</v>
          </cell>
          <cell r="X199">
            <v>547.54999999999995</v>
          </cell>
          <cell r="Y199">
            <v>1769.29</v>
          </cell>
          <cell r="Z199">
            <v>1071</v>
          </cell>
          <cell r="AA199">
            <v>2535</v>
          </cell>
          <cell r="AB199">
            <v>1072.43</v>
          </cell>
          <cell r="AC199">
            <v>347.5</v>
          </cell>
          <cell r="AD199">
            <v>439</v>
          </cell>
          <cell r="AE199">
            <v>400.9</v>
          </cell>
          <cell r="AF199">
            <v>540.5</v>
          </cell>
          <cell r="AG199">
            <v>722.5</v>
          </cell>
          <cell r="AH199">
            <v>504.97</v>
          </cell>
          <cell r="AI199">
            <v>709</v>
          </cell>
          <cell r="AJ199">
            <v>678.5</v>
          </cell>
          <cell r="AK199">
            <v>103</v>
          </cell>
          <cell r="AL199">
            <v>647.1</v>
          </cell>
          <cell r="AM199">
            <v>576.5</v>
          </cell>
          <cell r="AN199">
            <v>2511</v>
          </cell>
          <cell r="AO199">
            <v>1125</v>
          </cell>
          <cell r="AP199">
            <v>237.97</v>
          </cell>
          <cell r="AQ199">
            <v>485.38</v>
          </cell>
          <cell r="AR199">
            <v>1529.86</v>
          </cell>
          <cell r="AS199">
            <v>333.3</v>
          </cell>
          <cell r="AT199">
            <v>1181</v>
          </cell>
          <cell r="AU199">
            <v>1002</v>
          </cell>
          <cell r="AV199">
            <v>378.35</v>
          </cell>
          <cell r="AW199">
            <v>104.4</v>
          </cell>
          <cell r="AX199">
            <v>771.5</v>
          </cell>
          <cell r="AY199">
            <v>1232</v>
          </cell>
          <cell r="AZ199">
            <v>1827</v>
          </cell>
          <cell r="BA199">
            <v>380.5</v>
          </cell>
          <cell r="BB199">
            <v>509.5</v>
          </cell>
          <cell r="BC199">
            <v>140.31</v>
          </cell>
          <cell r="BD199">
            <v>1151.06</v>
          </cell>
          <cell r="BE199">
            <v>58.95</v>
          </cell>
          <cell r="BF199">
            <v>638.91</v>
          </cell>
          <cell r="BG199">
            <v>258.25</v>
          </cell>
          <cell r="BH199">
            <v>395</v>
          </cell>
          <cell r="BI199">
            <v>1440</v>
          </cell>
          <cell r="BJ199">
            <v>472.3</v>
          </cell>
          <cell r="BK199">
            <v>166.9</v>
          </cell>
          <cell r="BL199">
            <v>437</v>
          </cell>
          <cell r="BM199">
            <v>231.3</v>
          </cell>
          <cell r="BN199">
            <v>2219</v>
          </cell>
          <cell r="BO199">
            <v>992.5</v>
          </cell>
          <cell r="BP199">
            <v>340.36</v>
          </cell>
          <cell r="BQ199">
            <v>6485</v>
          </cell>
          <cell r="BR199">
            <v>1227</v>
          </cell>
          <cell r="BS199">
            <v>288.89999999999998</v>
          </cell>
          <cell r="BT199">
            <v>104.1</v>
          </cell>
          <cell r="BU199">
            <v>830</v>
          </cell>
          <cell r="BV199">
            <v>1819.34</v>
          </cell>
          <cell r="BW199">
            <v>385.11</v>
          </cell>
          <cell r="BX199">
            <v>1755.34</v>
          </cell>
          <cell r="BY199">
            <v>255.26</v>
          </cell>
          <cell r="BZ199">
            <v>28.96</v>
          </cell>
          <cell r="CA199">
            <v>571</v>
          </cell>
          <cell r="CB199">
            <v>1622</v>
          </cell>
          <cell r="CC199">
            <v>1501.77</v>
          </cell>
          <cell r="CD199">
            <v>379.93</v>
          </cell>
          <cell r="CE199">
            <v>579.22</v>
          </cell>
          <cell r="CF199">
            <v>1340</v>
          </cell>
          <cell r="CG199">
            <v>1632</v>
          </cell>
          <cell r="CH199">
            <v>260.2</v>
          </cell>
          <cell r="CI199">
            <v>406.2</v>
          </cell>
          <cell r="CJ199">
            <v>2073.8380000000002</v>
          </cell>
          <cell r="CK199">
            <v>1907</v>
          </cell>
          <cell r="CL199">
            <v>618.66099999999994</v>
          </cell>
          <cell r="CM199">
            <v>74.63</v>
          </cell>
          <cell r="CN199">
            <v>2.6070000000000002</v>
          </cell>
          <cell r="CO199">
            <v>2.54</v>
          </cell>
          <cell r="CP199">
            <v>2.3170000000000002</v>
          </cell>
          <cell r="CQ199">
            <v>4.1280000000000001</v>
          </cell>
          <cell r="CR199">
            <v>2.54</v>
          </cell>
          <cell r="CS199">
            <v>3.36</v>
          </cell>
          <cell r="CT199">
            <v>2.972</v>
          </cell>
          <cell r="CU199">
            <v>0.96899999999999997</v>
          </cell>
        </row>
        <row r="200">
          <cell r="B200">
            <v>660.9</v>
          </cell>
          <cell r="C200">
            <v>2395</v>
          </cell>
          <cell r="D200">
            <v>286.5</v>
          </cell>
          <cell r="E200">
            <v>403.9</v>
          </cell>
          <cell r="F200">
            <v>1849</v>
          </cell>
          <cell r="G200">
            <v>1272.5</v>
          </cell>
          <cell r="H200">
            <v>3280</v>
          </cell>
          <cell r="I200">
            <v>163.01</v>
          </cell>
          <cell r="J200">
            <v>1100</v>
          </cell>
          <cell r="K200">
            <v>126.1</v>
          </cell>
          <cell r="L200">
            <v>1816</v>
          </cell>
          <cell r="M200">
            <v>3703.5</v>
          </cell>
          <cell r="N200">
            <v>75.84</v>
          </cell>
          <cell r="O200">
            <v>3435.56</v>
          </cell>
          <cell r="P200">
            <v>615.5</v>
          </cell>
          <cell r="Q200">
            <v>1458</v>
          </cell>
          <cell r="R200">
            <v>287.05</v>
          </cell>
          <cell r="S200">
            <v>488.1</v>
          </cell>
          <cell r="T200">
            <v>544.94000000000005</v>
          </cell>
          <cell r="U200">
            <v>140.69999999999999</v>
          </cell>
          <cell r="V200">
            <v>1873.64</v>
          </cell>
          <cell r="W200">
            <v>1923</v>
          </cell>
          <cell r="X200">
            <v>542.52</v>
          </cell>
          <cell r="Y200">
            <v>1751.87</v>
          </cell>
          <cell r="Z200">
            <v>1061</v>
          </cell>
          <cell r="AA200">
            <v>2531</v>
          </cell>
          <cell r="AB200">
            <v>1062.52</v>
          </cell>
          <cell r="AC200">
            <v>346.4</v>
          </cell>
          <cell r="AD200">
            <v>434</v>
          </cell>
          <cell r="AE200">
            <v>398.7</v>
          </cell>
          <cell r="AF200">
            <v>535.5</v>
          </cell>
          <cell r="AG200">
            <v>720</v>
          </cell>
          <cell r="AH200">
            <v>503.69</v>
          </cell>
          <cell r="AI200">
            <v>710</v>
          </cell>
          <cell r="AJ200">
            <v>681.5</v>
          </cell>
          <cell r="AK200">
            <v>103.9</v>
          </cell>
          <cell r="AL200">
            <v>650.79</v>
          </cell>
          <cell r="AM200">
            <v>569.5</v>
          </cell>
          <cell r="AN200">
            <v>2485</v>
          </cell>
          <cell r="AO200">
            <v>1125</v>
          </cell>
          <cell r="AP200">
            <v>237.25</v>
          </cell>
          <cell r="AQ200">
            <v>488.46</v>
          </cell>
          <cell r="AR200">
            <v>1519.86</v>
          </cell>
          <cell r="AS200">
            <v>327.5</v>
          </cell>
          <cell r="AT200">
            <v>1195</v>
          </cell>
          <cell r="AU200">
            <v>998</v>
          </cell>
          <cell r="AV200">
            <v>398.2</v>
          </cell>
          <cell r="AW200">
            <v>107.3</v>
          </cell>
          <cell r="AX200">
            <v>760.5</v>
          </cell>
          <cell r="AY200">
            <v>1225</v>
          </cell>
          <cell r="AZ200">
            <v>1813</v>
          </cell>
          <cell r="BA200">
            <v>378.8</v>
          </cell>
          <cell r="BB200">
            <v>504.5</v>
          </cell>
          <cell r="BC200">
            <v>138.9</v>
          </cell>
          <cell r="BD200">
            <v>1150.05</v>
          </cell>
          <cell r="BE200">
            <v>58.7</v>
          </cell>
          <cell r="BF200">
            <v>641.91</v>
          </cell>
          <cell r="BG200">
            <v>266.36</v>
          </cell>
          <cell r="BH200">
            <v>390.3</v>
          </cell>
          <cell r="BI200">
            <v>1436</v>
          </cell>
          <cell r="BJ200">
            <v>472.2</v>
          </cell>
          <cell r="BK200">
            <v>165</v>
          </cell>
          <cell r="BL200">
            <v>435</v>
          </cell>
          <cell r="BM200">
            <v>232.5</v>
          </cell>
          <cell r="BN200">
            <v>2200</v>
          </cell>
          <cell r="BO200">
            <v>985</v>
          </cell>
          <cell r="BP200">
            <v>338.69</v>
          </cell>
          <cell r="BQ200">
            <v>6370</v>
          </cell>
          <cell r="BR200">
            <v>1207</v>
          </cell>
          <cell r="BS200">
            <v>288.3</v>
          </cell>
          <cell r="BT200">
            <v>104</v>
          </cell>
          <cell r="BU200">
            <v>818.5</v>
          </cell>
          <cell r="BV200">
            <v>1812.84</v>
          </cell>
          <cell r="BW200">
            <v>387.5</v>
          </cell>
          <cell r="BX200">
            <v>1752.35</v>
          </cell>
          <cell r="BY200">
            <v>255.74</v>
          </cell>
          <cell r="BZ200">
            <v>28.89</v>
          </cell>
          <cell r="CA200">
            <v>572</v>
          </cell>
          <cell r="CB200">
            <v>1628</v>
          </cell>
          <cell r="CC200">
            <v>1510.05</v>
          </cell>
          <cell r="CD200">
            <v>377.01</v>
          </cell>
          <cell r="CE200">
            <v>579.66999999999996</v>
          </cell>
          <cell r="CF200">
            <v>1330</v>
          </cell>
          <cell r="CG200">
            <v>1623</v>
          </cell>
          <cell r="CH200">
            <v>252.9</v>
          </cell>
          <cell r="CI200">
            <v>403.6</v>
          </cell>
          <cell r="CJ200">
            <v>2111.5529999999999</v>
          </cell>
          <cell r="CK200">
            <v>1911</v>
          </cell>
          <cell r="CL200">
            <v>624.41399999999999</v>
          </cell>
          <cell r="CM200">
            <v>76.510000000000005</v>
          </cell>
          <cell r="CN200">
            <v>2.5310000000000001</v>
          </cell>
          <cell r="CO200">
            <v>2.54</v>
          </cell>
          <cell r="CP200">
            <v>2.2599999999999998</v>
          </cell>
          <cell r="CQ200">
            <v>4.0880000000000001</v>
          </cell>
          <cell r="CR200">
            <v>2.4700000000000002</v>
          </cell>
          <cell r="CS200">
            <v>3.36</v>
          </cell>
          <cell r="CT200">
            <v>2.915</v>
          </cell>
          <cell r="CU200">
            <v>0.97499999999999998</v>
          </cell>
        </row>
        <row r="201">
          <cell r="B201">
            <v>659.5</v>
          </cell>
          <cell r="C201">
            <v>2381.5</v>
          </cell>
          <cell r="D201">
            <v>287</v>
          </cell>
          <cell r="E201">
            <v>405.15</v>
          </cell>
          <cell r="F201">
            <v>1856</v>
          </cell>
          <cell r="G201">
            <v>1265</v>
          </cell>
          <cell r="H201">
            <v>3300</v>
          </cell>
          <cell r="I201">
            <v>162.34</v>
          </cell>
          <cell r="J201">
            <v>1095</v>
          </cell>
          <cell r="K201">
            <v>126.1</v>
          </cell>
          <cell r="L201">
            <v>1835</v>
          </cell>
          <cell r="M201">
            <v>3751</v>
          </cell>
          <cell r="N201">
            <v>75.25</v>
          </cell>
          <cell r="O201">
            <v>3424.81</v>
          </cell>
          <cell r="P201">
            <v>637.5</v>
          </cell>
          <cell r="Q201">
            <v>1477</v>
          </cell>
          <cell r="R201">
            <v>285.48</v>
          </cell>
          <cell r="S201">
            <v>480.5</v>
          </cell>
          <cell r="T201">
            <v>548.96</v>
          </cell>
          <cell r="U201">
            <v>140.5</v>
          </cell>
          <cell r="V201">
            <v>1892.28</v>
          </cell>
          <cell r="W201">
            <v>1905</v>
          </cell>
          <cell r="X201">
            <v>545.03</v>
          </cell>
          <cell r="Y201">
            <v>1739.03</v>
          </cell>
          <cell r="Z201">
            <v>1061</v>
          </cell>
          <cell r="AA201">
            <v>2551</v>
          </cell>
          <cell r="AB201">
            <v>1060.17</v>
          </cell>
          <cell r="AC201">
            <v>338.3</v>
          </cell>
          <cell r="AD201">
            <v>432.3</v>
          </cell>
          <cell r="AE201">
            <v>396.2</v>
          </cell>
          <cell r="AF201">
            <v>539.5</v>
          </cell>
          <cell r="AG201">
            <v>716.5</v>
          </cell>
          <cell r="AH201">
            <v>505.82</v>
          </cell>
          <cell r="AI201">
            <v>708</v>
          </cell>
          <cell r="AJ201">
            <v>685</v>
          </cell>
          <cell r="AK201">
            <v>103.9</v>
          </cell>
          <cell r="AL201">
            <v>643.88</v>
          </cell>
          <cell r="AM201">
            <v>564.5</v>
          </cell>
          <cell r="AN201">
            <v>2497</v>
          </cell>
          <cell r="AO201">
            <v>1131</v>
          </cell>
          <cell r="AP201">
            <v>236.74</v>
          </cell>
          <cell r="AQ201">
            <v>486.26</v>
          </cell>
          <cell r="AR201">
            <v>1494.87</v>
          </cell>
          <cell r="AS201">
            <v>328.1</v>
          </cell>
          <cell r="AT201">
            <v>1220</v>
          </cell>
          <cell r="AU201">
            <v>1002</v>
          </cell>
          <cell r="AV201">
            <v>380.21</v>
          </cell>
          <cell r="AW201">
            <v>108.1</v>
          </cell>
          <cell r="AX201">
            <v>763.5</v>
          </cell>
          <cell r="AY201">
            <v>1233</v>
          </cell>
          <cell r="AZ201">
            <v>1820</v>
          </cell>
          <cell r="BA201">
            <v>384.3</v>
          </cell>
          <cell r="BB201">
            <v>512.5</v>
          </cell>
          <cell r="BC201">
            <v>139.91</v>
          </cell>
          <cell r="BD201">
            <v>1159.18</v>
          </cell>
          <cell r="BE201">
            <v>58.8</v>
          </cell>
          <cell r="BF201">
            <v>639.91</v>
          </cell>
          <cell r="BG201">
            <v>280.06</v>
          </cell>
          <cell r="BH201">
            <v>393</v>
          </cell>
          <cell r="BI201">
            <v>1446</v>
          </cell>
          <cell r="BJ201">
            <v>471.8</v>
          </cell>
          <cell r="BK201">
            <v>164.2</v>
          </cell>
          <cell r="BL201">
            <v>441.1</v>
          </cell>
          <cell r="BM201">
            <v>233.8</v>
          </cell>
          <cell r="BN201">
            <v>2230</v>
          </cell>
          <cell r="BO201">
            <v>990</v>
          </cell>
          <cell r="BP201">
            <v>338.6</v>
          </cell>
          <cell r="BQ201">
            <v>6510</v>
          </cell>
          <cell r="BR201">
            <v>1214</v>
          </cell>
          <cell r="BS201">
            <v>289.60000000000002</v>
          </cell>
          <cell r="BT201">
            <v>101.4</v>
          </cell>
          <cell r="BU201">
            <v>841.5</v>
          </cell>
          <cell r="BV201">
            <v>1804.95</v>
          </cell>
          <cell r="BW201">
            <v>390.63</v>
          </cell>
          <cell r="BX201">
            <v>1768.28</v>
          </cell>
          <cell r="BY201">
            <v>256.79000000000002</v>
          </cell>
          <cell r="BZ201">
            <v>28.87</v>
          </cell>
          <cell r="CA201">
            <v>571.5</v>
          </cell>
          <cell r="CB201">
            <v>1625</v>
          </cell>
          <cell r="CC201">
            <v>1541.12</v>
          </cell>
          <cell r="CD201">
            <v>367.16</v>
          </cell>
          <cell r="CE201">
            <v>581.89</v>
          </cell>
          <cell r="CF201">
            <v>1328</v>
          </cell>
          <cell r="CG201">
            <v>1625</v>
          </cell>
          <cell r="CH201">
            <v>252.4</v>
          </cell>
          <cell r="CI201">
            <v>395</v>
          </cell>
          <cell r="CJ201">
            <v>2174.4380000000001</v>
          </cell>
          <cell r="CK201">
            <v>1914</v>
          </cell>
          <cell r="CL201">
            <v>631.21699999999998</v>
          </cell>
          <cell r="CM201">
            <v>76.150000000000006</v>
          </cell>
          <cell r="CN201">
            <v>2.4689999999999999</v>
          </cell>
          <cell r="CO201">
            <v>2.54</v>
          </cell>
          <cell r="CP201">
            <v>2.2330000000000001</v>
          </cell>
          <cell r="CQ201">
            <v>4.1479999999999997</v>
          </cell>
          <cell r="CR201">
            <v>2.46</v>
          </cell>
          <cell r="CS201">
            <v>3.36</v>
          </cell>
          <cell r="CT201">
            <v>2.879</v>
          </cell>
          <cell r="CU201">
            <v>0.93100000000000005</v>
          </cell>
        </row>
        <row r="202">
          <cell r="B202">
            <v>649</v>
          </cell>
          <cell r="C202">
            <v>2380.5</v>
          </cell>
          <cell r="D202">
            <v>285.5</v>
          </cell>
          <cell r="E202">
            <v>421</v>
          </cell>
          <cell r="F202">
            <v>1846.5</v>
          </cell>
          <cell r="G202">
            <v>1251</v>
          </cell>
          <cell r="H202">
            <v>3237.5</v>
          </cell>
          <cell r="I202">
            <v>162.44999999999999</v>
          </cell>
          <cell r="J202">
            <v>1096</v>
          </cell>
          <cell r="K202">
            <v>126.9</v>
          </cell>
          <cell r="L202">
            <v>1844</v>
          </cell>
          <cell r="M202">
            <v>3762</v>
          </cell>
          <cell r="N202">
            <v>74.3</v>
          </cell>
          <cell r="O202">
            <v>3390.61</v>
          </cell>
          <cell r="P202">
            <v>634</v>
          </cell>
          <cell r="Q202">
            <v>1459</v>
          </cell>
          <cell r="R202">
            <v>281.97000000000003</v>
          </cell>
          <cell r="S202">
            <v>478.9</v>
          </cell>
          <cell r="T202">
            <v>545.95000000000005</v>
          </cell>
          <cell r="U202">
            <v>141.19999999999999</v>
          </cell>
          <cell r="V202">
            <v>1884.82</v>
          </cell>
          <cell r="W202">
            <v>1882</v>
          </cell>
          <cell r="X202">
            <v>555.61</v>
          </cell>
          <cell r="Y202">
            <v>1724.82</v>
          </cell>
          <cell r="Z202">
            <v>1059</v>
          </cell>
          <cell r="AA202">
            <v>2531.5</v>
          </cell>
          <cell r="AB202">
            <v>1044.52</v>
          </cell>
          <cell r="AC202">
            <v>341.5</v>
          </cell>
          <cell r="AD202">
            <v>433.25</v>
          </cell>
          <cell r="AE202">
            <v>402</v>
          </cell>
          <cell r="AF202">
            <v>534.5</v>
          </cell>
          <cell r="AG202">
            <v>708</v>
          </cell>
          <cell r="AH202">
            <v>523.35</v>
          </cell>
          <cell r="AI202">
            <v>707</v>
          </cell>
          <cell r="AJ202">
            <v>692</v>
          </cell>
          <cell r="AK202">
            <v>103.9</v>
          </cell>
          <cell r="AL202">
            <v>638.80999999999995</v>
          </cell>
          <cell r="AM202">
            <v>573.5</v>
          </cell>
          <cell r="AN202">
            <v>2541</v>
          </cell>
          <cell r="AO202">
            <v>1118</v>
          </cell>
          <cell r="AP202">
            <v>238.59</v>
          </cell>
          <cell r="AQ202">
            <v>507.42</v>
          </cell>
          <cell r="AR202">
            <v>1590.86</v>
          </cell>
          <cell r="AS202">
            <v>324.3</v>
          </cell>
          <cell r="AT202">
            <v>1236</v>
          </cell>
          <cell r="AU202">
            <v>1020</v>
          </cell>
          <cell r="AV202">
            <v>382.18</v>
          </cell>
          <cell r="AW202">
            <v>108.7</v>
          </cell>
          <cell r="AX202">
            <v>767</v>
          </cell>
          <cell r="AY202">
            <v>1250</v>
          </cell>
          <cell r="AZ202">
            <v>1836</v>
          </cell>
          <cell r="BA202">
            <v>383.9</v>
          </cell>
          <cell r="BB202">
            <v>514</v>
          </cell>
          <cell r="BC202">
            <v>141.11000000000001</v>
          </cell>
          <cell r="BD202">
            <v>1167.3</v>
          </cell>
          <cell r="BE202">
            <v>59.25</v>
          </cell>
          <cell r="BF202">
            <v>642.91999999999996</v>
          </cell>
          <cell r="BG202">
            <v>276.16000000000003</v>
          </cell>
          <cell r="BH202">
            <v>395</v>
          </cell>
          <cell r="BI202">
            <v>1437</v>
          </cell>
          <cell r="BJ202">
            <v>471.9</v>
          </cell>
          <cell r="BK202">
            <v>167.9</v>
          </cell>
          <cell r="BL202">
            <v>444.7</v>
          </cell>
          <cell r="BM202">
            <v>233.9</v>
          </cell>
          <cell r="BN202">
            <v>2227</v>
          </cell>
          <cell r="BO202">
            <v>987.5</v>
          </cell>
          <cell r="BP202">
            <v>337.01</v>
          </cell>
          <cell r="BQ202">
            <v>6485</v>
          </cell>
          <cell r="BR202">
            <v>1196</v>
          </cell>
          <cell r="BS202">
            <v>291</v>
          </cell>
          <cell r="BT202">
            <v>99.95</v>
          </cell>
          <cell r="BU202">
            <v>832</v>
          </cell>
          <cell r="BV202">
            <v>1827.37</v>
          </cell>
          <cell r="BW202">
            <v>392.11</v>
          </cell>
          <cell r="BX202">
            <v>1770.27</v>
          </cell>
          <cell r="BY202">
            <v>261.48</v>
          </cell>
          <cell r="BZ202">
            <v>28.72</v>
          </cell>
          <cell r="CA202">
            <v>572</v>
          </cell>
          <cell r="CB202">
            <v>1632</v>
          </cell>
          <cell r="CC202">
            <v>1531.8</v>
          </cell>
          <cell r="CD202">
            <v>369.17</v>
          </cell>
          <cell r="CE202">
            <v>577.89</v>
          </cell>
          <cell r="CF202">
            <v>1325</v>
          </cell>
          <cell r="CG202">
            <v>1657</v>
          </cell>
          <cell r="CH202">
            <v>253.5</v>
          </cell>
          <cell r="CI202">
            <v>395</v>
          </cell>
          <cell r="CJ202">
            <v>2206.6280000000002</v>
          </cell>
          <cell r="CK202">
            <v>1910.5</v>
          </cell>
          <cell r="CL202">
            <v>631.79100000000005</v>
          </cell>
          <cell r="CM202">
            <v>77.849999999999994</v>
          </cell>
          <cell r="CN202">
            <v>2.5009999999999999</v>
          </cell>
          <cell r="CO202">
            <v>2.41</v>
          </cell>
          <cell r="CP202">
            <v>2.2309999999999999</v>
          </cell>
          <cell r="CQ202">
            <v>4.1950000000000003</v>
          </cell>
          <cell r="CR202">
            <v>2.4700000000000002</v>
          </cell>
          <cell r="CS202">
            <v>3.25</v>
          </cell>
          <cell r="CT202">
            <v>2.8570000000000002</v>
          </cell>
          <cell r="CU202">
            <v>0.89200000000000002</v>
          </cell>
        </row>
        <row r="203">
          <cell r="B203">
            <v>645</v>
          </cell>
          <cell r="C203">
            <v>2374.5</v>
          </cell>
          <cell r="D203">
            <v>286.5</v>
          </cell>
          <cell r="E203">
            <v>427.8</v>
          </cell>
          <cell r="F203">
            <v>1857</v>
          </cell>
          <cell r="G203">
            <v>1254.5</v>
          </cell>
          <cell r="H203">
            <v>3233.5</v>
          </cell>
          <cell r="I203">
            <v>161.01</v>
          </cell>
          <cell r="J203">
            <v>1096</v>
          </cell>
          <cell r="K203">
            <v>128</v>
          </cell>
          <cell r="L203">
            <v>1841</v>
          </cell>
          <cell r="M203">
            <v>3721</v>
          </cell>
          <cell r="N203">
            <v>74.12</v>
          </cell>
          <cell r="O203">
            <v>3421.88</v>
          </cell>
          <cell r="P203">
            <v>636.5</v>
          </cell>
          <cell r="Q203">
            <v>1434</v>
          </cell>
          <cell r="R203">
            <v>276.75</v>
          </cell>
          <cell r="S203">
            <v>472.1</v>
          </cell>
          <cell r="T203">
            <v>541.92999999999995</v>
          </cell>
          <cell r="U203">
            <v>140</v>
          </cell>
          <cell r="V203">
            <v>1887.62</v>
          </cell>
          <cell r="W203">
            <v>1897</v>
          </cell>
          <cell r="X203">
            <v>534.46</v>
          </cell>
          <cell r="Y203">
            <v>1674.39</v>
          </cell>
          <cell r="Z203">
            <v>1049</v>
          </cell>
          <cell r="AA203">
            <v>2525.5</v>
          </cell>
          <cell r="AB203">
            <v>1041.3499999999999</v>
          </cell>
          <cell r="AC203">
            <v>342.3</v>
          </cell>
          <cell r="AD203">
            <v>424</v>
          </cell>
          <cell r="AE203">
            <v>398.9</v>
          </cell>
          <cell r="AF203">
            <v>538</v>
          </cell>
          <cell r="AG203">
            <v>704.5</v>
          </cell>
          <cell r="AH203">
            <v>516.09</v>
          </cell>
          <cell r="AI203">
            <v>705.5</v>
          </cell>
          <cell r="AJ203">
            <v>693</v>
          </cell>
          <cell r="AK203">
            <v>103.5</v>
          </cell>
          <cell r="AL203">
            <v>627.29999999999995</v>
          </cell>
          <cell r="AM203">
            <v>580.5</v>
          </cell>
          <cell r="AN203">
            <v>2502</v>
          </cell>
          <cell r="AO203">
            <v>1118</v>
          </cell>
          <cell r="AP203">
            <v>237.36</v>
          </cell>
          <cell r="AQ203">
            <v>502.57</v>
          </cell>
          <cell r="AR203">
            <v>1598.86</v>
          </cell>
          <cell r="AS203">
            <v>323.5</v>
          </cell>
          <cell r="AT203">
            <v>1236</v>
          </cell>
          <cell r="AU203">
            <v>1040</v>
          </cell>
          <cell r="AV203">
            <v>394.38</v>
          </cell>
          <cell r="AW203">
            <v>109.9</v>
          </cell>
          <cell r="AX203">
            <v>759</v>
          </cell>
          <cell r="AY203">
            <v>1242</v>
          </cell>
          <cell r="AZ203">
            <v>1830</v>
          </cell>
          <cell r="BA203">
            <v>388.1</v>
          </cell>
          <cell r="BB203">
            <v>514.5</v>
          </cell>
          <cell r="BC203">
            <v>139.4</v>
          </cell>
          <cell r="BD203">
            <v>1153.0899999999999</v>
          </cell>
          <cell r="BE203">
            <v>59.65</v>
          </cell>
          <cell r="BF203">
            <v>640.91</v>
          </cell>
          <cell r="BG203">
            <v>276.36</v>
          </cell>
          <cell r="BH203">
            <v>390.7</v>
          </cell>
          <cell r="BI203">
            <v>1438</v>
          </cell>
          <cell r="BJ203">
            <v>465</v>
          </cell>
          <cell r="BK203">
            <v>169.4</v>
          </cell>
          <cell r="BL203">
            <v>440</v>
          </cell>
          <cell r="BM203">
            <v>234.2</v>
          </cell>
          <cell r="BN203">
            <v>2216</v>
          </cell>
          <cell r="BO203">
            <v>985.5</v>
          </cell>
          <cell r="BP203">
            <v>334.42</v>
          </cell>
          <cell r="BQ203">
            <v>6370</v>
          </cell>
          <cell r="BR203">
            <v>1219</v>
          </cell>
          <cell r="BS203">
            <v>289.8</v>
          </cell>
          <cell r="BT203">
            <v>98.75</v>
          </cell>
          <cell r="BU203">
            <v>826</v>
          </cell>
          <cell r="BV203">
            <v>1819.34</v>
          </cell>
          <cell r="BW203">
            <v>385.66</v>
          </cell>
          <cell r="BX203">
            <v>1754.34</v>
          </cell>
          <cell r="BY203">
            <v>261</v>
          </cell>
          <cell r="BZ203">
            <v>28.35</v>
          </cell>
          <cell r="CA203">
            <v>573</v>
          </cell>
          <cell r="CB203">
            <v>1624</v>
          </cell>
          <cell r="CC203">
            <v>1534.91</v>
          </cell>
          <cell r="CD203">
            <v>371.79</v>
          </cell>
          <cell r="CE203">
            <v>580.11</v>
          </cell>
          <cell r="CF203">
            <v>1311</v>
          </cell>
          <cell r="CG203">
            <v>1666</v>
          </cell>
          <cell r="CH203">
            <v>254.6</v>
          </cell>
          <cell r="CI203">
            <v>394.3</v>
          </cell>
          <cell r="CJ203">
            <v>2232.6759999999999</v>
          </cell>
          <cell r="CK203">
            <v>1916</v>
          </cell>
          <cell r="CL203">
            <v>641.09900000000005</v>
          </cell>
          <cell r="CM203">
            <v>79.95</v>
          </cell>
          <cell r="CN203">
            <v>2.512</v>
          </cell>
          <cell r="CO203">
            <v>2.41</v>
          </cell>
          <cell r="CP203">
            <v>2.2490000000000001</v>
          </cell>
          <cell r="CQ203">
            <v>4.09</v>
          </cell>
          <cell r="CR203">
            <v>2.5</v>
          </cell>
          <cell r="CS203">
            <v>3.25</v>
          </cell>
          <cell r="CT203">
            <v>2.8860000000000001</v>
          </cell>
          <cell r="CU203">
            <v>0.90700000000000003</v>
          </cell>
        </row>
        <row r="204">
          <cell r="B204">
            <v>653.6</v>
          </cell>
          <cell r="C204">
            <v>2360.5</v>
          </cell>
          <cell r="D204">
            <v>283.89999999999998</v>
          </cell>
          <cell r="E204">
            <v>440.5</v>
          </cell>
          <cell r="F204">
            <v>1888</v>
          </cell>
          <cell r="G204">
            <v>1252.5</v>
          </cell>
          <cell r="H204">
            <v>3222</v>
          </cell>
          <cell r="I204">
            <v>162.81</v>
          </cell>
          <cell r="J204">
            <v>1104</v>
          </cell>
          <cell r="K204">
            <v>128.4</v>
          </cell>
          <cell r="L204">
            <v>1831</v>
          </cell>
          <cell r="M204">
            <v>3753.5</v>
          </cell>
          <cell r="N204">
            <v>73.5</v>
          </cell>
          <cell r="O204">
            <v>3409.18</v>
          </cell>
          <cell r="P204">
            <v>647</v>
          </cell>
          <cell r="Q204">
            <v>1420</v>
          </cell>
          <cell r="R204">
            <v>276.89</v>
          </cell>
          <cell r="S204">
            <v>476.7</v>
          </cell>
          <cell r="T204">
            <v>542.92999999999995</v>
          </cell>
          <cell r="U204">
            <v>142.80000000000001</v>
          </cell>
          <cell r="V204">
            <v>1918.38</v>
          </cell>
          <cell r="W204">
            <v>1911</v>
          </cell>
          <cell r="X204">
            <v>524.89</v>
          </cell>
          <cell r="Y204">
            <v>1682.64</v>
          </cell>
          <cell r="Z204">
            <v>1031</v>
          </cell>
          <cell r="AA204">
            <v>2570</v>
          </cell>
          <cell r="AB204">
            <v>1039.43</v>
          </cell>
          <cell r="AC204">
            <v>343.1</v>
          </cell>
          <cell r="AD204">
            <v>428.1</v>
          </cell>
          <cell r="AE204">
            <v>394.5</v>
          </cell>
          <cell r="AF204">
            <v>535</v>
          </cell>
          <cell r="AG204">
            <v>706.5</v>
          </cell>
          <cell r="AH204">
            <v>509.24</v>
          </cell>
          <cell r="AI204">
            <v>705.5</v>
          </cell>
          <cell r="AJ204">
            <v>674</v>
          </cell>
          <cell r="AK204">
            <v>103.7</v>
          </cell>
          <cell r="AL204">
            <v>630.52</v>
          </cell>
          <cell r="AM204">
            <v>583</v>
          </cell>
          <cell r="AN204">
            <v>2505</v>
          </cell>
          <cell r="AO204">
            <v>1120</v>
          </cell>
          <cell r="AP204">
            <v>235.82</v>
          </cell>
          <cell r="AQ204">
            <v>511.39</v>
          </cell>
          <cell r="AR204">
            <v>1581.86</v>
          </cell>
          <cell r="AS204">
            <v>321</v>
          </cell>
          <cell r="AT204">
            <v>1248</v>
          </cell>
          <cell r="AU204">
            <v>1030</v>
          </cell>
          <cell r="AV204">
            <v>396.96</v>
          </cell>
          <cell r="AW204">
            <v>110</v>
          </cell>
          <cell r="AX204">
            <v>760</v>
          </cell>
          <cell r="AY204">
            <v>1270</v>
          </cell>
          <cell r="AZ204">
            <v>1818</v>
          </cell>
          <cell r="BA204">
            <v>391.6</v>
          </cell>
          <cell r="BB204">
            <v>524</v>
          </cell>
          <cell r="BC204">
            <v>140.01</v>
          </cell>
          <cell r="BD204">
            <v>1144.97</v>
          </cell>
          <cell r="BE204">
            <v>59.35</v>
          </cell>
          <cell r="BF204">
            <v>651.41999999999996</v>
          </cell>
          <cell r="BG204">
            <v>281.36</v>
          </cell>
          <cell r="BH204">
            <v>389</v>
          </cell>
          <cell r="BI204">
            <v>1446</v>
          </cell>
          <cell r="BJ204">
            <v>473.7</v>
          </cell>
          <cell r="BK204">
            <v>169.4</v>
          </cell>
          <cell r="BL204">
            <v>455.6</v>
          </cell>
          <cell r="BM204">
            <v>233.9</v>
          </cell>
          <cell r="BN204">
            <v>2227</v>
          </cell>
          <cell r="BO204">
            <v>979.5</v>
          </cell>
          <cell r="BP204">
            <v>329.23</v>
          </cell>
          <cell r="BQ204">
            <v>6525</v>
          </cell>
          <cell r="BR204">
            <v>1242</v>
          </cell>
          <cell r="BS204">
            <v>292</v>
          </cell>
          <cell r="BT204">
            <v>97.2</v>
          </cell>
          <cell r="BU204">
            <v>829</v>
          </cell>
          <cell r="BV204">
            <v>1796.28</v>
          </cell>
          <cell r="BW204">
            <v>384.37</v>
          </cell>
          <cell r="BX204">
            <v>1758.32</v>
          </cell>
          <cell r="BY204">
            <v>267.88</v>
          </cell>
          <cell r="BZ204">
            <v>28.63</v>
          </cell>
          <cell r="CA204">
            <v>575</v>
          </cell>
          <cell r="CB204">
            <v>1624</v>
          </cell>
          <cell r="CC204">
            <v>1532.84</v>
          </cell>
          <cell r="CD204">
            <v>370.18</v>
          </cell>
          <cell r="CE204">
            <v>588.54</v>
          </cell>
          <cell r="CF204">
            <v>1306</v>
          </cell>
          <cell r="CG204">
            <v>1682</v>
          </cell>
          <cell r="CH204">
            <v>253.5</v>
          </cell>
          <cell r="CI204">
            <v>398</v>
          </cell>
          <cell r="CJ204">
            <v>2271.9540000000002</v>
          </cell>
          <cell r="CK204">
            <v>1944</v>
          </cell>
          <cell r="CL204">
            <v>645.13199999999995</v>
          </cell>
          <cell r="CM204">
            <v>81.569999999999993</v>
          </cell>
          <cell r="CN204">
            <v>2.5129999999999999</v>
          </cell>
          <cell r="CO204">
            <v>2.41</v>
          </cell>
          <cell r="CP204">
            <v>2.29</v>
          </cell>
          <cell r="CQ204">
            <v>4.0860000000000003</v>
          </cell>
          <cell r="CR204">
            <v>2.5</v>
          </cell>
          <cell r="CS204">
            <v>3.25</v>
          </cell>
          <cell r="CT204">
            <v>3.08</v>
          </cell>
          <cell r="CU204">
            <v>0.96399999999999997</v>
          </cell>
        </row>
        <row r="205">
          <cell r="B205">
            <v>651.6</v>
          </cell>
          <cell r="C205">
            <v>2345</v>
          </cell>
          <cell r="D205">
            <v>286.7</v>
          </cell>
          <cell r="E205">
            <v>430.1</v>
          </cell>
          <cell r="F205">
            <v>1865.5</v>
          </cell>
          <cell r="G205">
            <v>1249</v>
          </cell>
          <cell r="H205">
            <v>3212</v>
          </cell>
          <cell r="I205">
            <v>162.96</v>
          </cell>
          <cell r="J205">
            <v>1092</v>
          </cell>
          <cell r="K205">
            <v>128</v>
          </cell>
          <cell r="L205">
            <v>1824</v>
          </cell>
          <cell r="M205">
            <v>3697</v>
          </cell>
          <cell r="N205">
            <v>73.33</v>
          </cell>
          <cell r="O205">
            <v>3396.47</v>
          </cell>
          <cell r="P205">
            <v>635.5</v>
          </cell>
          <cell r="Q205">
            <v>1405</v>
          </cell>
          <cell r="R205">
            <v>276.94</v>
          </cell>
          <cell r="S205">
            <v>475.6</v>
          </cell>
          <cell r="T205">
            <v>555.48</v>
          </cell>
          <cell r="U205">
            <v>145.80000000000001</v>
          </cell>
          <cell r="V205">
            <v>1889.02</v>
          </cell>
          <cell r="W205">
            <v>1899</v>
          </cell>
          <cell r="X205">
            <v>518.34</v>
          </cell>
          <cell r="Y205">
            <v>1694.56</v>
          </cell>
          <cell r="Z205">
            <v>1036</v>
          </cell>
          <cell r="AA205">
            <v>2538</v>
          </cell>
          <cell r="AB205">
            <v>1039.8900000000001</v>
          </cell>
          <cell r="AC205">
            <v>342.5</v>
          </cell>
          <cell r="AD205">
            <v>430.35</v>
          </cell>
          <cell r="AE205">
            <v>392.9</v>
          </cell>
          <cell r="AF205">
            <v>528.5</v>
          </cell>
          <cell r="AG205">
            <v>696.5</v>
          </cell>
          <cell r="AH205">
            <v>505.4</v>
          </cell>
          <cell r="AI205">
            <v>706</v>
          </cell>
          <cell r="AJ205">
            <v>676</v>
          </cell>
          <cell r="AK205">
            <v>102</v>
          </cell>
          <cell r="AL205">
            <v>621.77</v>
          </cell>
          <cell r="AM205">
            <v>579.5</v>
          </cell>
          <cell r="AN205">
            <v>2497</v>
          </cell>
          <cell r="AO205">
            <v>1123</v>
          </cell>
          <cell r="AP205">
            <v>233.66</v>
          </cell>
          <cell r="AQ205">
            <v>502.57</v>
          </cell>
          <cell r="AR205">
            <v>1600.86</v>
          </cell>
          <cell r="AS205">
            <v>321.89999999999998</v>
          </cell>
          <cell r="AT205">
            <v>1224</v>
          </cell>
          <cell r="AU205">
            <v>1026</v>
          </cell>
          <cell r="AV205">
            <v>393.86</v>
          </cell>
          <cell r="AW205">
            <v>108.5</v>
          </cell>
          <cell r="AX205">
            <v>752.5</v>
          </cell>
          <cell r="AY205">
            <v>1266</v>
          </cell>
          <cell r="AZ205">
            <v>1799</v>
          </cell>
          <cell r="BA205">
            <v>390.2</v>
          </cell>
          <cell r="BB205">
            <v>516.5</v>
          </cell>
          <cell r="BC205">
            <v>137.9</v>
          </cell>
          <cell r="BD205">
            <v>1143.96</v>
          </cell>
          <cell r="BE205">
            <v>58.95</v>
          </cell>
          <cell r="BF205">
            <v>653.41999999999996</v>
          </cell>
          <cell r="BG205">
            <v>281.66000000000003</v>
          </cell>
          <cell r="BH205">
            <v>389.3</v>
          </cell>
          <cell r="BI205">
            <v>1445</v>
          </cell>
          <cell r="BJ205">
            <v>476.4</v>
          </cell>
          <cell r="BK205">
            <v>168.9</v>
          </cell>
          <cell r="BL205">
            <v>453</v>
          </cell>
          <cell r="BM205">
            <v>232.9</v>
          </cell>
          <cell r="BN205">
            <v>2231</v>
          </cell>
          <cell r="BO205">
            <v>967.5</v>
          </cell>
          <cell r="BP205">
            <v>327.8</v>
          </cell>
          <cell r="BQ205">
            <v>6460</v>
          </cell>
          <cell r="BR205">
            <v>1226</v>
          </cell>
          <cell r="BS205">
            <v>287.60000000000002</v>
          </cell>
          <cell r="BT205">
            <v>98.25</v>
          </cell>
          <cell r="BU205">
            <v>838.5</v>
          </cell>
          <cell r="BV205">
            <v>1765.4</v>
          </cell>
          <cell r="BW205">
            <v>379.49</v>
          </cell>
          <cell r="BX205">
            <v>1732.44</v>
          </cell>
          <cell r="BY205">
            <v>268.55</v>
          </cell>
          <cell r="BZ205">
            <v>28.21</v>
          </cell>
          <cell r="CA205">
            <v>578</v>
          </cell>
          <cell r="CB205">
            <v>1614</v>
          </cell>
          <cell r="CC205">
            <v>1519.37</v>
          </cell>
          <cell r="CD205">
            <v>371.79</v>
          </cell>
          <cell r="CE205">
            <v>588.1</v>
          </cell>
          <cell r="CF205">
            <v>1307</v>
          </cell>
          <cell r="CG205">
            <v>1671</v>
          </cell>
          <cell r="CH205">
            <v>252.3</v>
          </cell>
          <cell r="CI205">
            <v>398</v>
          </cell>
          <cell r="CJ205">
            <v>2306.1410000000001</v>
          </cell>
          <cell r="CK205">
            <v>1916.5</v>
          </cell>
          <cell r="CL205">
            <v>635.68299999999999</v>
          </cell>
          <cell r="CM205">
            <v>81.430000000000007</v>
          </cell>
          <cell r="CN205">
            <v>2.4790000000000001</v>
          </cell>
          <cell r="CO205">
            <v>2.41</v>
          </cell>
          <cell r="CP205">
            <v>2.2480000000000002</v>
          </cell>
          <cell r="CQ205">
            <v>4.032</v>
          </cell>
          <cell r="CR205">
            <v>2.4700000000000002</v>
          </cell>
          <cell r="CS205">
            <v>3.25</v>
          </cell>
          <cell r="CT205">
            <v>3.0369999999999999</v>
          </cell>
          <cell r="CU205">
            <v>0.94199999999999995</v>
          </cell>
        </row>
        <row r="206">
          <cell r="B206">
            <v>665.5</v>
          </cell>
          <cell r="C206">
            <v>2367.5</v>
          </cell>
          <cell r="D206">
            <v>290</v>
          </cell>
          <cell r="E206">
            <v>431.5</v>
          </cell>
          <cell r="F206">
            <v>1882</v>
          </cell>
          <cell r="G206">
            <v>1269.5</v>
          </cell>
          <cell r="H206">
            <v>3242.5</v>
          </cell>
          <cell r="I206">
            <v>165.01</v>
          </cell>
          <cell r="J206">
            <v>1099</v>
          </cell>
          <cell r="K206">
            <v>129.30000000000001</v>
          </cell>
          <cell r="L206">
            <v>1834</v>
          </cell>
          <cell r="M206">
            <v>3792</v>
          </cell>
          <cell r="N206">
            <v>75.67</v>
          </cell>
          <cell r="O206">
            <v>3416.02</v>
          </cell>
          <cell r="P206">
            <v>637</v>
          </cell>
          <cell r="Q206">
            <v>1422</v>
          </cell>
          <cell r="R206">
            <v>285.25</v>
          </cell>
          <cell r="S206">
            <v>490.8</v>
          </cell>
          <cell r="T206">
            <v>562.5</v>
          </cell>
          <cell r="U206">
            <v>148.5</v>
          </cell>
          <cell r="V206">
            <v>1933.76</v>
          </cell>
          <cell r="W206">
            <v>1903</v>
          </cell>
          <cell r="X206">
            <v>522.87</v>
          </cell>
          <cell r="Y206">
            <v>1736.74</v>
          </cell>
          <cell r="Z206">
            <v>1048</v>
          </cell>
          <cell r="AA206">
            <v>2641.5</v>
          </cell>
          <cell r="AB206">
            <v>1072.5899999999999</v>
          </cell>
          <cell r="AC206">
            <v>350.8</v>
          </cell>
          <cell r="AD206">
            <v>431.25</v>
          </cell>
          <cell r="AE206">
            <v>396.3</v>
          </cell>
          <cell r="AF206">
            <v>544.5</v>
          </cell>
          <cell r="AG206">
            <v>699.5</v>
          </cell>
          <cell r="AH206">
            <v>513.09</v>
          </cell>
          <cell r="AI206">
            <v>707</v>
          </cell>
          <cell r="AJ206">
            <v>682.5</v>
          </cell>
          <cell r="AK206">
            <v>104.5</v>
          </cell>
          <cell r="AL206">
            <v>624.54</v>
          </cell>
          <cell r="AM206">
            <v>577</v>
          </cell>
          <cell r="AN206">
            <v>2558</v>
          </cell>
          <cell r="AO206">
            <v>1130</v>
          </cell>
          <cell r="AP206">
            <v>234.38</v>
          </cell>
          <cell r="AQ206">
            <v>511.83</v>
          </cell>
          <cell r="AR206">
            <v>1616.86</v>
          </cell>
          <cell r="AS206">
            <v>327</v>
          </cell>
          <cell r="AT206">
            <v>1269</v>
          </cell>
          <cell r="AU206">
            <v>1014</v>
          </cell>
          <cell r="AV206">
            <v>392.1</v>
          </cell>
          <cell r="AW206">
            <v>110.5</v>
          </cell>
          <cell r="AX206">
            <v>758</v>
          </cell>
          <cell r="AY206">
            <v>1300</v>
          </cell>
          <cell r="AZ206">
            <v>1820</v>
          </cell>
          <cell r="BA206">
            <v>392.5</v>
          </cell>
          <cell r="BB206">
            <v>533</v>
          </cell>
          <cell r="BC206">
            <v>139.6</v>
          </cell>
          <cell r="BD206">
            <v>1163.24</v>
          </cell>
          <cell r="BE206">
            <v>59.25</v>
          </cell>
          <cell r="BF206">
            <v>663.43</v>
          </cell>
          <cell r="BG206">
            <v>285.16000000000003</v>
          </cell>
          <cell r="BH206">
            <v>389.6</v>
          </cell>
          <cell r="BI206">
            <v>1443</v>
          </cell>
          <cell r="BJ206">
            <v>487.8</v>
          </cell>
          <cell r="BK206">
            <v>167.9</v>
          </cell>
          <cell r="BL206">
            <v>461.5</v>
          </cell>
          <cell r="BM206">
            <v>230.5</v>
          </cell>
          <cell r="BN206">
            <v>2261</v>
          </cell>
          <cell r="BO206">
            <v>982</v>
          </cell>
          <cell r="BP206">
            <v>329.9</v>
          </cell>
          <cell r="BQ206">
            <v>6655</v>
          </cell>
          <cell r="BR206">
            <v>1240</v>
          </cell>
          <cell r="BS206">
            <v>284</v>
          </cell>
          <cell r="BT206">
            <v>100.2</v>
          </cell>
          <cell r="BU206">
            <v>836.5</v>
          </cell>
          <cell r="BV206">
            <v>1795.77</v>
          </cell>
          <cell r="BW206">
            <v>388.06</v>
          </cell>
          <cell r="BX206">
            <v>1772.26</v>
          </cell>
          <cell r="BY206">
            <v>274.95999999999998</v>
          </cell>
          <cell r="BZ206">
            <v>28.41</v>
          </cell>
          <cell r="CA206">
            <v>583.5</v>
          </cell>
          <cell r="CB206">
            <v>1647</v>
          </cell>
          <cell r="CC206">
            <v>1552.51</v>
          </cell>
          <cell r="CD206">
            <v>388.87</v>
          </cell>
          <cell r="CE206">
            <v>586.77</v>
          </cell>
          <cell r="CF206">
            <v>1320</v>
          </cell>
          <cell r="CG206">
            <v>1664</v>
          </cell>
          <cell r="CH206">
            <v>251.4</v>
          </cell>
          <cell r="CI206">
            <v>401.7</v>
          </cell>
          <cell r="CJ206">
            <v>2290.415</v>
          </cell>
          <cell r="CK206">
            <v>1939.5</v>
          </cell>
          <cell r="CL206">
            <v>653.63800000000003</v>
          </cell>
          <cell r="CM206">
            <v>82.83</v>
          </cell>
          <cell r="CN206">
            <v>2.472</v>
          </cell>
          <cell r="CO206">
            <v>2.41</v>
          </cell>
          <cell r="CP206">
            <v>2.27</v>
          </cell>
          <cell r="CQ206">
            <v>4.0209999999999999</v>
          </cell>
          <cell r="CR206">
            <v>2.5</v>
          </cell>
          <cell r="CS206">
            <v>3.25</v>
          </cell>
          <cell r="CT206">
            <v>3.0720000000000001</v>
          </cell>
          <cell r="CU206">
            <v>0.91900000000000004</v>
          </cell>
        </row>
        <row r="207">
          <cell r="B207">
            <v>663.7</v>
          </cell>
          <cell r="C207">
            <v>2370</v>
          </cell>
          <cell r="D207">
            <v>293</v>
          </cell>
          <cell r="E207">
            <v>435.55</v>
          </cell>
          <cell r="F207">
            <v>1909</v>
          </cell>
          <cell r="G207">
            <v>1273</v>
          </cell>
          <cell r="H207">
            <v>3236</v>
          </cell>
          <cell r="I207">
            <v>165.93</v>
          </cell>
          <cell r="J207">
            <v>1102</v>
          </cell>
          <cell r="K207">
            <v>130.19999999999999</v>
          </cell>
          <cell r="L207">
            <v>1845</v>
          </cell>
          <cell r="M207">
            <v>3926</v>
          </cell>
          <cell r="N207">
            <v>76.39</v>
          </cell>
          <cell r="O207">
            <v>3385.72</v>
          </cell>
          <cell r="P207">
            <v>643</v>
          </cell>
          <cell r="Q207">
            <v>1425</v>
          </cell>
          <cell r="R207">
            <v>283.41000000000003</v>
          </cell>
          <cell r="S207">
            <v>494.9</v>
          </cell>
          <cell r="T207">
            <v>564.51</v>
          </cell>
          <cell r="U207">
            <v>151.19999999999999</v>
          </cell>
          <cell r="V207">
            <v>1992.49</v>
          </cell>
          <cell r="W207">
            <v>1910</v>
          </cell>
          <cell r="X207">
            <v>524.89</v>
          </cell>
          <cell r="Y207">
            <v>1717.94</v>
          </cell>
          <cell r="Z207">
            <v>1054</v>
          </cell>
          <cell r="AA207">
            <v>2752</v>
          </cell>
          <cell r="AB207">
            <v>1116.6600000000001</v>
          </cell>
          <cell r="AC207">
            <v>355.4</v>
          </cell>
          <cell r="AD207">
            <v>440.65</v>
          </cell>
          <cell r="AE207">
            <v>402.1</v>
          </cell>
          <cell r="AF207">
            <v>554</v>
          </cell>
          <cell r="AG207">
            <v>703</v>
          </cell>
          <cell r="AH207">
            <v>514.38</v>
          </cell>
          <cell r="AI207">
            <v>709.5</v>
          </cell>
          <cell r="AJ207">
            <v>685</v>
          </cell>
          <cell r="AK207">
            <v>105.9</v>
          </cell>
          <cell r="AL207">
            <v>625.91999999999996</v>
          </cell>
          <cell r="AM207">
            <v>577</v>
          </cell>
          <cell r="AN207">
            <v>2583</v>
          </cell>
          <cell r="AO207">
            <v>1120</v>
          </cell>
          <cell r="AP207">
            <v>238.18</v>
          </cell>
          <cell r="AQ207">
            <v>511.83</v>
          </cell>
          <cell r="AR207">
            <v>1652.85</v>
          </cell>
          <cell r="AS207">
            <v>321.8</v>
          </cell>
          <cell r="AT207">
            <v>1313</v>
          </cell>
          <cell r="AU207">
            <v>1005</v>
          </cell>
          <cell r="AV207">
            <v>380.32</v>
          </cell>
          <cell r="AW207">
            <v>115</v>
          </cell>
          <cell r="AX207">
            <v>768.5</v>
          </cell>
          <cell r="AY207">
            <v>1315</v>
          </cell>
          <cell r="AZ207">
            <v>1842</v>
          </cell>
          <cell r="BA207">
            <v>390.8</v>
          </cell>
          <cell r="BB207">
            <v>537.5</v>
          </cell>
          <cell r="BC207">
            <v>143.02000000000001</v>
          </cell>
          <cell r="BD207">
            <v>1189.6400000000001</v>
          </cell>
          <cell r="BE207">
            <v>61.55</v>
          </cell>
          <cell r="BF207">
            <v>676.44</v>
          </cell>
          <cell r="BG207">
            <v>281.56</v>
          </cell>
          <cell r="BH207">
            <v>387.1</v>
          </cell>
          <cell r="BI207">
            <v>1450</v>
          </cell>
          <cell r="BJ207">
            <v>490.7</v>
          </cell>
          <cell r="BK207">
            <v>172</v>
          </cell>
          <cell r="BL207">
            <v>470.9</v>
          </cell>
          <cell r="BM207">
            <v>229.4</v>
          </cell>
          <cell r="BN207">
            <v>2262</v>
          </cell>
          <cell r="BO207">
            <v>1004</v>
          </cell>
          <cell r="BP207">
            <v>328.98</v>
          </cell>
          <cell r="BQ207">
            <v>6585</v>
          </cell>
          <cell r="BR207">
            <v>1250</v>
          </cell>
          <cell r="BS207">
            <v>282</v>
          </cell>
          <cell r="BT207">
            <v>99.25</v>
          </cell>
          <cell r="BU207">
            <v>839</v>
          </cell>
          <cell r="BV207">
            <v>1813.76</v>
          </cell>
          <cell r="BW207">
            <v>394.5</v>
          </cell>
          <cell r="BX207">
            <v>1796.16</v>
          </cell>
          <cell r="BY207">
            <v>278.20999999999998</v>
          </cell>
          <cell r="BZ207">
            <v>28.69</v>
          </cell>
          <cell r="CA207">
            <v>583.5</v>
          </cell>
          <cell r="CB207">
            <v>1671</v>
          </cell>
          <cell r="CC207">
            <v>1561.84</v>
          </cell>
          <cell r="CD207">
            <v>435.51</v>
          </cell>
          <cell r="CE207">
            <v>582.77</v>
          </cell>
          <cell r="CF207">
            <v>1320</v>
          </cell>
          <cell r="CG207">
            <v>1590</v>
          </cell>
          <cell r="CH207">
            <v>252.4</v>
          </cell>
          <cell r="CI207">
            <v>412</v>
          </cell>
          <cell r="CJ207">
            <v>2333.038</v>
          </cell>
          <cell r="CK207">
            <v>1972</v>
          </cell>
          <cell r="CL207">
            <v>666.93799999999999</v>
          </cell>
          <cell r="CM207">
            <v>83.21</v>
          </cell>
          <cell r="CN207">
            <v>2.3919999999999999</v>
          </cell>
          <cell r="CO207">
            <v>2.4</v>
          </cell>
          <cell r="CP207">
            <v>2.2280000000000002</v>
          </cell>
          <cell r="CQ207">
            <v>4.0119999999999996</v>
          </cell>
          <cell r="CR207">
            <v>2.4500000000000002</v>
          </cell>
          <cell r="CS207">
            <v>3.29</v>
          </cell>
          <cell r="CT207">
            <v>3</v>
          </cell>
          <cell r="CU207">
            <v>0.91700000000000004</v>
          </cell>
        </row>
        <row r="208">
          <cell r="B208">
            <v>661.6</v>
          </cell>
          <cell r="C208">
            <v>2368</v>
          </cell>
          <cell r="D208">
            <v>291.7</v>
          </cell>
          <cell r="E208">
            <v>437.05</v>
          </cell>
          <cell r="F208">
            <v>1907</v>
          </cell>
          <cell r="G208">
            <v>1296.5</v>
          </cell>
          <cell r="H208">
            <v>3279</v>
          </cell>
          <cell r="I208">
            <v>165.62</v>
          </cell>
          <cell r="J208">
            <v>1108</v>
          </cell>
          <cell r="K208">
            <v>130</v>
          </cell>
          <cell r="L208">
            <v>1845</v>
          </cell>
          <cell r="M208">
            <v>3865</v>
          </cell>
          <cell r="N208">
            <v>73.900000000000006</v>
          </cell>
          <cell r="O208">
            <v>3421.88</v>
          </cell>
          <cell r="P208">
            <v>643</v>
          </cell>
          <cell r="Q208">
            <v>1420</v>
          </cell>
          <cell r="R208">
            <v>280.86</v>
          </cell>
          <cell r="S208">
            <v>478.2</v>
          </cell>
          <cell r="T208">
            <v>569.53</v>
          </cell>
          <cell r="U208">
            <v>151.80000000000001</v>
          </cell>
          <cell r="V208">
            <v>1978.51</v>
          </cell>
          <cell r="W208">
            <v>1905</v>
          </cell>
          <cell r="X208">
            <v>529.41999999999996</v>
          </cell>
          <cell r="Y208">
            <v>1698.69</v>
          </cell>
          <cell r="Z208">
            <v>1055</v>
          </cell>
          <cell r="AA208">
            <v>2664.5</v>
          </cell>
          <cell r="AB208">
            <v>1086.5</v>
          </cell>
          <cell r="AC208">
            <v>350.1</v>
          </cell>
          <cell r="AD208">
            <v>438.05</v>
          </cell>
          <cell r="AE208">
            <v>401.9</v>
          </cell>
          <cell r="AF208">
            <v>544.5</v>
          </cell>
          <cell r="AG208">
            <v>697.5</v>
          </cell>
          <cell r="AH208">
            <v>506.25</v>
          </cell>
          <cell r="AI208">
            <v>707.5</v>
          </cell>
          <cell r="AJ208">
            <v>680.5</v>
          </cell>
          <cell r="AK208">
            <v>104.8</v>
          </cell>
          <cell r="AL208">
            <v>630.05999999999995</v>
          </cell>
          <cell r="AM208">
            <v>578.5</v>
          </cell>
          <cell r="AN208">
            <v>2576</v>
          </cell>
          <cell r="AO208">
            <v>1128</v>
          </cell>
          <cell r="AP208">
            <v>237.25</v>
          </cell>
          <cell r="AQ208">
            <v>509.62</v>
          </cell>
          <cell r="AR208">
            <v>1594.86</v>
          </cell>
          <cell r="AS208">
            <v>323.8</v>
          </cell>
          <cell r="AT208">
            <v>1249</v>
          </cell>
          <cell r="AU208">
            <v>1030</v>
          </cell>
          <cell r="AV208">
            <v>387.66</v>
          </cell>
          <cell r="AW208">
            <v>114.4</v>
          </cell>
          <cell r="AX208">
            <v>759</v>
          </cell>
          <cell r="AY208">
            <v>1289</v>
          </cell>
          <cell r="AZ208">
            <v>1832</v>
          </cell>
          <cell r="BA208">
            <v>410</v>
          </cell>
          <cell r="BB208">
            <v>537</v>
          </cell>
          <cell r="BC208">
            <v>142.82</v>
          </cell>
          <cell r="BD208">
            <v>1172.3800000000001</v>
          </cell>
          <cell r="BE208">
            <v>63.75</v>
          </cell>
          <cell r="BF208">
            <v>687.44</v>
          </cell>
          <cell r="BG208">
            <v>282.56</v>
          </cell>
          <cell r="BH208">
            <v>387.4</v>
          </cell>
          <cell r="BI208">
            <v>1462</v>
          </cell>
          <cell r="BJ208">
            <v>495.9</v>
          </cell>
          <cell r="BK208">
            <v>175.3</v>
          </cell>
          <cell r="BL208">
            <v>452</v>
          </cell>
          <cell r="BM208">
            <v>232.3</v>
          </cell>
          <cell r="BN208">
            <v>2258</v>
          </cell>
          <cell r="BO208">
            <v>991.5</v>
          </cell>
          <cell r="BP208">
            <v>315.24</v>
          </cell>
          <cell r="BQ208">
            <v>6375</v>
          </cell>
          <cell r="BR208">
            <v>1245</v>
          </cell>
          <cell r="BS208">
            <v>275.2</v>
          </cell>
          <cell r="BT208">
            <v>94.8</v>
          </cell>
          <cell r="BU208">
            <v>838</v>
          </cell>
          <cell r="BV208">
            <v>1801.37</v>
          </cell>
          <cell r="BW208">
            <v>387.5</v>
          </cell>
          <cell r="BX208">
            <v>1802.13</v>
          </cell>
          <cell r="BY208">
            <v>280.88</v>
          </cell>
          <cell r="BZ208">
            <v>27.77</v>
          </cell>
          <cell r="CA208">
            <v>586</v>
          </cell>
          <cell r="CB208">
            <v>1656</v>
          </cell>
          <cell r="CC208">
            <v>1575.3</v>
          </cell>
          <cell r="CD208">
            <v>434.2</v>
          </cell>
          <cell r="CE208">
            <v>593.87</v>
          </cell>
          <cell r="CF208">
            <v>1330</v>
          </cell>
          <cell r="CG208">
            <v>1599</v>
          </cell>
          <cell r="CH208">
            <v>254.5</v>
          </cell>
          <cell r="CI208">
            <v>416.7</v>
          </cell>
          <cell r="CJ208">
            <v>2395.1619999999998</v>
          </cell>
          <cell r="CK208">
            <v>1971</v>
          </cell>
          <cell r="CL208">
            <v>666.33100000000002</v>
          </cell>
          <cell r="CM208">
            <v>81.34</v>
          </cell>
          <cell r="CN208">
            <v>2.3849999999999998</v>
          </cell>
          <cell r="CO208">
            <v>2.4</v>
          </cell>
          <cell r="CP208">
            <v>2.2599999999999998</v>
          </cell>
          <cell r="CQ208">
            <v>4.01</v>
          </cell>
          <cell r="CR208">
            <v>2.5</v>
          </cell>
          <cell r="CS208">
            <v>3.29</v>
          </cell>
          <cell r="CT208">
            <v>3.032</v>
          </cell>
          <cell r="CU208">
            <v>0.86299999999999999</v>
          </cell>
        </row>
        <row r="209">
          <cell r="B209">
            <v>658.2</v>
          </cell>
          <cell r="C209">
            <v>2374.5</v>
          </cell>
          <cell r="D209">
            <v>293.10000000000002</v>
          </cell>
          <cell r="E209">
            <v>435.85</v>
          </cell>
          <cell r="F209">
            <v>1898</v>
          </cell>
          <cell r="G209">
            <v>1303.5</v>
          </cell>
          <cell r="H209">
            <v>3273.5</v>
          </cell>
          <cell r="I209">
            <v>165.21</v>
          </cell>
          <cell r="J209">
            <v>1107</v>
          </cell>
          <cell r="K209">
            <v>128</v>
          </cell>
          <cell r="L209">
            <v>1814</v>
          </cell>
          <cell r="M209">
            <v>3936</v>
          </cell>
          <cell r="N209">
            <v>73.400000000000006</v>
          </cell>
          <cell r="O209">
            <v>3378.88</v>
          </cell>
          <cell r="P209">
            <v>636.5</v>
          </cell>
          <cell r="Q209">
            <v>1438</v>
          </cell>
          <cell r="R209">
            <v>274.58</v>
          </cell>
          <cell r="S209">
            <v>476.1</v>
          </cell>
          <cell r="T209">
            <v>566.02</v>
          </cell>
          <cell r="U209">
            <v>149</v>
          </cell>
          <cell r="V209">
            <v>2013.93</v>
          </cell>
          <cell r="W209">
            <v>1894</v>
          </cell>
          <cell r="X209">
            <v>524.38</v>
          </cell>
          <cell r="Y209">
            <v>1679.43</v>
          </cell>
          <cell r="Z209">
            <v>1044</v>
          </cell>
          <cell r="AA209">
            <v>2726</v>
          </cell>
          <cell r="AB209">
            <v>1091.3800000000001</v>
          </cell>
          <cell r="AC209">
            <v>351.9</v>
          </cell>
          <cell r="AD209">
            <v>436.4</v>
          </cell>
          <cell r="AE209">
            <v>400.5</v>
          </cell>
          <cell r="AF209">
            <v>543</v>
          </cell>
          <cell r="AG209">
            <v>697</v>
          </cell>
          <cell r="AH209">
            <v>513.09</v>
          </cell>
          <cell r="AI209">
            <v>710</v>
          </cell>
          <cell r="AJ209">
            <v>671.5</v>
          </cell>
          <cell r="AK209">
            <v>103.6</v>
          </cell>
          <cell r="AL209">
            <v>625.46</v>
          </cell>
          <cell r="AM209">
            <v>571.5</v>
          </cell>
          <cell r="AN209">
            <v>2600</v>
          </cell>
          <cell r="AO209">
            <v>1129</v>
          </cell>
          <cell r="AP209">
            <v>236.02</v>
          </cell>
          <cell r="AQ209">
            <v>505.66</v>
          </cell>
          <cell r="AR209">
            <v>1569.86</v>
          </cell>
          <cell r="AS209">
            <v>327.60000000000002</v>
          </cell>
          <cell r="AT209">
            <v>1272</v>
          </cell>
          <cell r="AU209">
            <v>1016</v>
          </cell>
          <cell r="AV209">
            <v>380.42</v>
          </cell>
          <cell r="AW209">
            <v>114.2</v>
          </cell>
          <cell r="AX209">
            <v>761</v>
          </cell>
          <cell r="AY209">
            <v>1248</v>
          </cell>
          <cell r="AZ209">
            <v>1827</v>
          </cell>
          <cell r="BA209">
            <v>411</v>
          </cell>
          <cell r="BB209">
            <v>536.5</v>
          </cell>
          <cell r="BC209">
            <v>141.41</v>
          </cell>
          <cell r="BD209">
            <v>1171.3699999999999</v>
          </cell>
          <cell r="BE209">
            <v>63.4</v>
          </cell>
          <cell r="BF209">
            <v>671.43</v>
          </cell>
          <cell r="BG209">
            <v>269.66000000000003</v>
          </cell>
          <cell r="BH209">
            <v>384.1</v>
          </cell>
          <cell r="BI209">
            <v>1456</v>
          </cell>
          <cell r="BJ209">
            <v>492.1</v>
          </cell>
          <cell r="BK209">
            <v>175.8</v>
          </cell>
          <cell r="BL209">
            <v>446</v>
          </cell>
          <cell r="BM209">
            <v>230.2</v>
          </cell>
          <cell r="BN209">
            <v>2219</v>
          </cell>
          <cell r="BO209">
            <v>995</v>
          </cell>
          <cell r="BP209">
            <v>313.49</v>
          </cell>
          <cell r="BQ209">
            <v>6515</v>
          </cell>
          <cell r="BR209">
            <v>1236</v>
          </cell>
          <cell r="BS209">
            <v>274.3</v>
          </cell>
          <cell r="BT209">
            <v>93.95</v>
          </cell>
          <cell r="BU209">
            <v>822</v>
          </cell>
          <cell r="BV209">
            <v>1802.34</v>
          </cell>
          <cell r="BW209">
            <v>391.83</v>
          </cell>
          <cell r="BX209">
            <v>1808.1</v>
          </cell>
          <cell r="BY209">
            <v>279.16000000000003</v>
          </cell>
          <cell r="BZ209">
            <v>26.55</v>
          </cell>
          <cell r="CA209">
            <v>587</v>
          </cell>
          <cell r="CB209">
            <v>1658</v>
          </cell>
          <cell r="CC209">
            <v>1560.8</v>
          </cell>
          <cell r="CD209">
            <v>453.9</v>
          </cell>
          <cell r="CE209">
            <v>590.76</v>
          </cell>
          <cell r="CF209">
            <v>1327</v>
          </cell>
          <cell r="CG209">
            <v>1607</v>
          </cell>
          <cell r="CH209">
            <v>253.9</v>
          </cell>
          <cell r="CI209">
            <v>417.4</v>
          </cell>
          <cell r="CJ209">
            <v>2382.1860000000001</v>
          </cell>
          <cell r="CK209">
            <v>1965</v>
          </cell>
          <cell r="CL209">
            <v>658.06100000000004</v>
          </cell>
          <cell r="CM209">
            <v>82.66</v>
          </cell>
          <cell r="CN209">
            <v>2.395</v>
          </cell>
          <cell r="CO209">
            <v>2.4</v>
          </cell>
          <cell r="CP209">
            <v>2.2570000000000001</v>
          </cell>
          <cell r="CQ209">
            <v>4.0039999999999996</v>
          </cell>
          <cell r="CR209">
            <v>2.4700000000000002</v>
          </cell>
          <cell r="CS209">
            <v>3.29</v>
          </cell>
          <cell r="CT209">
            <v>2.9710000000000001</v>
          </cell>
          <cell r="CU209">
            <v>0.86899999999999999</v>
          </cell>
        </row>
        <row r="210">
          <cell r="B210">
            <v>661.9</v>
          </cell>
          <cell r="C210">
            <v>2388.5</v>
          </cell>
          <cell r="D210">
            <v>294</v>
          </cell>
          <cell r="E210">
            <v>432.35</v>
          </cell>
          <cell r="F210">
            <v>1917</v>
          </cell>
          <cell r="G210">
            <v>1298.5</v>
          </cell>
          <cell r="H210">
            <v>3294.5</v>
          </cell>
          <cell r="I210">
            <v>166.6</v>
          </cell>
          <cell r="J210">
            <v>1113</v>
          </cell>
          <cell r="K210">
            <v>129.9</v>
          </cell>
          <cell r="L210">
            <v>1794</v>
          </cell>
          <cell r="M210">
            <v>3892.5</v>
          </cell>
          <cell r="N210">
            <v>73.8</v>
          </cell>
          <cell r="O210">
            <v>3326.1</v>
          </cell>
          <cell r="P210">
            <v>628.5</v>
          </cell>
          <cell r="Q210">
            <v>1437</v>
          </cell>
          <cell r="R210">
            <v>275.55</v>
          </cell>
          <cell r="S210">
            <v>475</v>
          </cell>
          <cell r="T210">
            <v>572.04</v>
          </cell>
          <cell r="U210">
            <v>146.9</v>
          </cell>
          <cell r="V210">
            <v>2003.21</v>
          </cell>
          <cell r="W210">
            <v>1905</v>
          </cell>
          <cell r="X210">
            <v>521.86</v>
          </cell>
          <cell r="Y210">
            <v>1714.73</v>
          </cell>
          <cell r="Z210">
            <v>1042</v>
          </cell>
          <cell r="AA210">
            <v>2732.5</v>
          </cell>
          <cell r="AB210">
            <v>1091.5</v>
          </cell>
          <cell r="AC210">
            <v>355.8</v>
          </cell>
          <cell r="AD210">
            <v>439.65</v>
          </cell>
          <cell r="AE210">
            <v>399.5</v>
          </cell>
          <cell r="AF210">
            <v>550</v>
          </cell>
          <cell r="AG210">
            <v>702</v>
          </cell>
          <cell r="AH210">
            <v>515.23</v>
          </cell>
          <cell r="AI210">
            <v>709</v>
          </cell>
          <cell r="AJ210">
            <v>684.5</v>
          </cell>
          <cell r="AK210">
            <v>103.7</v>
          </cell>
          <cell r="AL210">
            <v>627.76</v>
          </cell>
          <cell r="AM210">
            <v>572.5</v>
          </cell>
          <cell r="AN210">
            <v>2592</v>
          </cell>
          <cell r="AO210">
            <v>1137</v>
          </cell>
          <cell r="AP210">
            <v>238.38</v>
          </cell>
          <cell r="AQ210">
            <v>508.74</v>
          </cell>
          <cell r="AR210">
            <v>1564.86</v>
          </cell>
          <cell r="AS210">
            <v>331.1</v>
          </cell>
          <cell r="AT210">
            <v>1268</v>
          </cell>
          <cell r="AU210">
            <v>1038</v>
          </cell>
          <cell r="AV210">
            <v>383.73</v>
          </cell>
          <cell r="AW210">
            <v>113.3</v>
          </cell>
          <cell r="AX210">
            <v>763.5</v>
          </cell>
          <cell r="AY210">
            <v>1242</v>
          </cell>
          <cell r="AZ210">
            <v>1844</v>
          </cell>
          <cell r="BA210">
            <v>405.7</v>
          </cell>
          <cell r="BB210">
            <v>541</v>
          </cell>
          <cell r="BC210">
            <v>143.02000000000001</v>
          </cell>
          <cell r="BD210">
            <v>1176.44</v>
          </cell>
          <cell r="BE210">
            <v>63.95</v>
          </cell>
          <cell r="BF210">
            <v>674.44</v>
          </cell>
          <cell r="BG210">
            <v>269.76</v>
          </cell>
          <cell r="BH210">
            <v>389.9</v>
          </cell>
          <cell r="BI210">
            <v>1488</v>
          </cell>
          <cell r="BJ210">
            <v>489.5</v>
          </cell>
          <cell r="BK210">
            <v>176.5</v>
          </cell>
          <cell r="BL210">
            <v>447.5</v>
          </cell>
          <cell r="BM210">
            <v>233.2</v>
          </cell>
          <cell r="BN210">
            <v>2231</v>
          </cell>
          <cell r="BO210">
            <v>1000</v>
          </cell>
          <cell r="BP210">
            <v>316.67</v>
          </cell>
          <cell r="BQ210">
            <v>6455</v>
          </cell>
          <cell r="BR210">
            <v>1255</v>
          </cell>
          <cell r="BS210">
            <v>276.3</v>
          </cell>
          <cell r="BT210">
            <v>93.45</v>
          </cell>
          <cell r="BU210">
            <v>836.5</v>
          </cell>
          <cell r="BV210">
            <v>1816.98</v>
          </cell>
          <cell r="BW210">
            <v>391.74</v>
          </cell>
          <cell r="BX210">
            <v>1824.03</v>
          </cell>
          <cell r="BY210">
            <v>277.83</v>
          </cell>
          <cell r="BZ210">
            <v>26.68</v>
          </cell>
          <cell r="CA210">
            <v>587</v>
          </cell>
          <cell r="CB210">
            <v>1684</v>
          </cell>
          <cell r="CC210">
            <v>1550.44</v>
          </cell>
          <cell r="CD210">
            <v>456.62</v>
          </cell>
          <cell r="CE210">
            <v>595.20000000000005</v>
          </cell>
          <cell r="CF210">
            <v>1332</v>
          </cell>
          <cell r="CG210">
            <v>1624</v>
          </cell>
          <cell r="CH210">
            <v>253.9</v>
          </cell>
          <cell r="CI210">
            <v>414.7</v>
          </cell>
          <cell r="CJ210">
            <v>2417.1469999999999</v>
          </cell>
          <cell r="CK210">
            <v>1972</v>
          </cell>
          <cell r="CL210">
            <v>649.92100000000005</v>
          </cell>
          <cell r="CM210">
            <v>82.18</v>
          </cell>
          <cell r="CN210">
            <v>2.395</v>
          </cell>
          <cell r="CO210">
            <v>2.4</v>
          </cell>
          <cell r="CP210">
            <v>2.2709999999999999</v>
          </cell>
          <cell r="CQ210">
            <v>3.9430000000000001</v>
          </cell>
          <cell r="CR210">
            <v>2.48</v>
          </cell>
          <cell r="CS210">
            <v>3.29</v>
          </cell>
          <cell r="CT210">
            <v>2.984</v>
          </cell>
          <cell r="CU210">
            <v>0.86799999999999999</v>
          </cell>
        </row>
        <row r="211">
          <cell r="B211">
            <v>663.2</v>
          </cell>
          <cell r="C211">
            <v>2411</v>
          </cell>
          <cell r="D211">
            <v>294.7</v>
          </cell>
          <cell r="E211">
            <v>429.15</v>
          </cell>
          <cell r="F211">
            <v>1913</v>
          </cell>
          <cell r="G211">
            <v>1306</v>
          </cell>
          <cell r="H211">
            <v>3320.5</v>
          </cell>
          <cell r="I211">
            <v>166.14</v>
          </cell>
          <cell r="J211">
            <v>1124</v>
          </cell>
          <cell r="K211">
            <v>128.80000000000001</v>
          </cell>
          <cell r="L211">
            <v>1798</v>
          </cell>
          <cell r="M211">
            <v>3862</v>
          </cell>
          <cell r="N211">
            <v>72.650000000000006</v>
          </cell>
          <cell r="O211">
            <v>3358.35</v>
          </cell>
          <cell r="P211">
            <v>618.5</v>
          </cell>
          <cell r="Q211">
            <v>1448</v>
          </cell>
          <cell r="R211">
            <v>272.27</v>
          </cell>
          <cell r="S211">
            <v>476</v>
          </cell>
          <cell r="T211">
            <v>574.54999999999995</v>
          </cell>
          <cell r="U211">
            <v>142.9</v>
          </cell>
          <cell r="V211">
            <v>1983.17</v>
          </cell>
          <cell r="W211">
            <v>1918</v>
          </cell>
          <cell r="X211">
            <v>528.91999999999996</v>
          </cell>
          <cell r="Y211">
            <v>1750.04</v>
          </cell>
          <cell r="Z211">
            <v>1048</v>
          </cell>
          <cell r="AA211">
            <v>2736.5</v>
          </cell>
          <cell r="AB211">
            <v>1070.08</v>
          </cell>
          <cell r="AC211">
            <v>355</v>
          </cell>
          <cell r="AD211">
            <v>437.1</v>
          </cell>
          <cell r="AE211">
            <v>395</v>
          </cell>
          <cell r="AF211">
            <v>549.5</v>
          </cell>
          <cell r="AG211">
            <v>705</v>
          </cell>
          <cell r="AH211">
            <v>518.65</v>
          </cell>
          <cell r="AI211">
            <v>706</v>
          </cell>
          <cell r="AJ211">
            <v>680.5</v>
          </cell>
          <cell r="AK211">
            <v>103.3</v>
          </cell>
          <cell r="AL211">
            <v>627.29999999999995</v>
          </cell>
          <cell r="AM211">
            <v>569</v>
          </cell>
          <cell r="AN211">
            <v>2605</v>
          </cell>
          <cell r="AO211">
            <v>1136</v>
          </cell>
          <cell r="AP211">
            <v>237.15</v>
          </cell>
          <cell r="AQ211">
            <v>511.39</v>
          </cell>
          <cell r="AR211">
            <v>1556.86</v>
          </cell>
          <cell r="AS211">
            <v>330</v>
          </cell>
          <cell r="AT211">
            <v>1249</v>
          </cell>
          <cell r="AU211">
            <v>1039</v>
          </cell>
          <cell r="AV211">
            <v>399.03</v>
          </cell>
          <cell r="AW211">
            <v>115.1</v>
          </cell>
          <cell r="AX211">
            <v>767</v>
          </cell>
          <cell r="AY211">
            <v>1241</v>
          </cell>
          <cell r="AZ211">
            <v>1856</v>
          </cell>
          <cell r="BA211">
            <v>409.4</v>
          </cell>
          <cell r="BB211">
            <v>538.5</v>
          </cell>
          <cell r="BC211">
            <v>142.91999999999999</v>
          </cell>
          <cell r="BD211">
            <v>1175.43</v>
          </cell>
          <cell r="BE211">
            <v>63.7</v>
          </cell>
          <cell r="BF211">
            <v>672.93</v>
          </cell>
          <cell r="BG211">
            <v>271.66000000000003</v>
          </cell>
          <cell r="BH211">
            <v>389.4</v>
          </cell>
          <cell r="BI211">
            <v>1479</v>
          </cell>
          <cell r="BJ211">
            <v>491.6</v>
          </cell>
          <cell r="BK211">
            <v>176.9</v>
          </cell>
          <cell r="BL211">
            <v>450</v>
          </cell>
          <cell r="BM211">
            <v>231.7</v>
          </cell>
          <cell r="BN211">
            <v>2219</v>
          </cell>
          <cell r="BO211">
            <v>1005</v>
          </cell>
          <cell r="BP211">
            <v>309.3</v>
          </cell>
          <cell r="BQ211">
            <v>6435</v>
          </cell>
          <cell r="BR211">
            <v>1260</v>
          </cell>
          <cell r="BS211">
            <v>275.3</v>
          </cell>
          <cell r="BT211">
            <v>90.8</v>
          </cell>
          <cell r="BU211">
            <v>825.5</v>
          </cell>
          <cell r="BV211">
            <v>1805.38</v>
          </cell>
          <cell r="BW211">
            <v>389.44</v>
          </cell>
          <cell r="BX211">
            <v>1806.11</v>
          </cell>
          <cell r="BY211">
            <v>279.16000000000003</v>
          </cell>
          <cell r="BZ211">
            <v>26.18</v>
          </cell>
          <cell r="CA211">
            <v>586.5</v>
          </cell>
          <cell r="CB211">
            <v>1674</v>
          </cell>
          <cell r="CC211">
            <v>1550.44</v>
          </cell>
          <cell r="CD211">
            <v>447.17</v>
          </cell>
          <cell r="CE211">
            <v>591.21</v>
          </cell>
          <cell r="CF211">
            <v>1345</v>
          </cell>
          <cell r="CG211">
            <v>1608</v>
          </cell>
          <cell r="CH211">
            <v>256.60000000000002</v>
          </cell>
          <cell r="CI211">
            <v>415.2</v>
          </cell>
          <cell r="CJ211">
            <v>2428.5360000000001</v>
          </cell>
          <cell r="CK211">
            <v>1959</v>
          </cell>
          <cell r="CL211">
            <v>665.18799999999999</v>
          </cell>
          <cell r="CM211">
            <v>81.67</v>
          </cell>
          <cell r="CN211">
            <v>2.4329999999999998</v>
          </cell>
          <cell r="CO211">
            <v>2.4</v>
          </cell>
          <cell r="CP211">
            <v>2.2480000000000002</v>
          </cell>
          <cell r="CQ211">
            <v>3.9129999999999998</v>
          </cell>
          <cell r="CR211">
            <v>2.46</v>
          </cell>
          <cell r="CS211">
            <v>3.29</v>
          </cell>
          <cell r="CT211">
            <v>2.9510000000000001</v>
          </cell>
          <cell r="CU211">
            <v>0.84699999999999998</v>
          </cell>
        </row>
        <row r="212">
          <cell r="B212">
            <v>671.1</v>
          </cell>
          <cell r="C212">
            <v>2434</v>
          </cell>
          <cell r="D212">
            <v>300.39999999999998</v>
          </cell>
          <cell r="E212">
            <v>436.95</v>
          </cell>
          <cell r="F212">
            <v>1941</v>
          </cell>
          <cell r="G212">
            <v>1318.5</v>
          </cell>
          <cell r="H212">
            <v>3340</v>
          </cell>
          <cell r="I212">
            <v>167.98</v>
          </cell>
          <cell r="J212">
            <v>1143</v>
          </cell>
          <cell r="K212">
            <v>131.80000000000001</v>
          </cell>
          <cell r="L212">
            <v>1814</v>
          </cell>
          <cell r="M212">
            <v>4038</v>
          </cell>
          <cell r="N212">
            <v>72.599999999999994</v>
          </cell>
          <cell r="O212">
            <v>3383.76</v>
          </cell>
          <cell r="P212">
            <v>623</v>
          </cell>
          <cell r="Q212">
            <v>1482</v>
          </cell>
          <cell r="R212">
            <v>269.73</v>
          </cell>
          <cell r="S212">
            <v>475.3</v>
          </cell>
          <cell r="T212">
            <v>580.07000000000005</v>
          </cell>
          <cell r="U212">
            <v>143.5</v>
          </cell>
          <cell r="V212">
            <v>2065.66</v>
          </cell>
          <cell r="W212">
            <v>1948</v>
          </cell>
          <cell r="X212">
            <v>534.96</v>
          </cell>
          <cell r="Y212">
            <v>1720.24</v>
          </cell>
          <cell r="Z212">
            <v>1053</v>
          </cell>
          <cell r="AA212">
            <v>2884</v>
          </cell>
          <cell r="AB212">
            <v>1079.8399999999999</v>
          </cell>
          <cell r="AC212">
            <v>365</v>
          </cell>
          <cell r="AD212">
            <v>433.9</v>
          </cell>
          <cell r="AE212">
            <v>399</v>
          </cell>
          <cell r="AF212">
            <v>563</v>
          </cell>
          <cell r="AG212">
            <v>713</v>
          </cell>
          <cell r="AH212">
            <v>536.61</v>
          </cell>
          <cell r="AI212">
            <v>706</v>
          </cell>
          <cell r="AJ212">
            <v>700</v>
          </cell>
          <cell r="AK212">
            <v>106.2</v>
          </cell>
          <cell r="AL212">
            <v>648.49</v>
          </cell>
          <cell r="AM212">
            <v>555</v>
          </cell>
          <cell r="AN212">
            <v>2616</v>
          </cell>
          <cell r="AO212">
            <v>1119</v>
          </cell>
          <cell r="AP212">
            <v>242.39</v>
          </cell>
          <cell r="AQ212">
            <v>519.32000000000005</v>
          </cell>
          <cell r="AR212">
            <v>1629.85</v>
          </cell>
          <cell r="AS212">
            <v>329</v>
          </cell>
          <cell r="AT212">
            <v>1301</v>
          </cell>
          <cell r="AU212">
            <v>1008</v>
          </cell>
          <cell r="AV212">
            <v>408.85</v>
          </cell>
          <cell r="AW212">
            <v>116.3</v>
          </cell>
          <cell r="AX212">
            <v>776.5</v>
          </cell>
          <cell r="AY212">
            <v>1282</v>
          </cell>
          <cell r="AZ212">
            <v>1872</v>
          </cell>
          <cell r="BA212">
            <v>418.9</v>
          </cell>
          <cell r="BB212">
            <v>545.5</v>
          </cell>
          <cell r="BC212">
            <v>145.72999999999999</v>
          </cell>
          <cell r="BD212">
            <v>1180.5</v>
          </cell>
          <cell r="BE212">
            <v>63.6</v>
          </cell>
          <cell r="BF212">
            <v>679.94</v>
          </cell>
          <cell r="BG212">
            <v>276.36</v>
          </cell>
          <cell r="BH212">
            <v>388.1</v>
          </cell>
          <cell r="BI212">
            <v>1487</v>
          </cell>
          <cell r="BJ212">
            <v>502.5</v>
          </cell>
          <cell r="BK212">
            <v>180.5</v>
          </cell>
          <cell r="BL212">
            <v>449.7</v>
          </cell>
          <cell r="BM212">
            <v>238.3</v>
          </cell>
          <cell r="BN212">
            <v>2256</v>
          </cell>
          <cell r="BO212">
            <v>1009</v>
          </cell>
          <cell r="BP212">
            <v>319.60000000000002</v>
          </cell>
          <cell r="BQ212">
            <v>6540</v>
          </cell>
          <cell r="BR212">
            <v>1285</v>
          </cell>
          <cell r="BS212">
            <v>276</v>
          </cell>
          <cell r="BT212">
            <v>89.9</v>
          </cell>
          <cell r="BU212">
            <v>833.5</v>
          </cell>
          <cell r="BV212">
            <v>1831.76</v>
          </cell>
          <cell r="BW212">
            <v>395.88</v>
          </cell>
          <cell r="BX212">
            <v>1833.99</v>
          </cell>
          <cell r="BY212">
            <v>286.43</v>
          </cell>
          <cell r="BZ212">
            <v>26.56</v>
          </cell>
          <cell r="CA212">
            <v>588</v>
          </cell>
          <cell r="CB212">
            <v>1679</v>
          </cell>
          <cell r="CC212">
            <v>1550.44</v>
          </cell>
          <cell r="CD212">
            <v>456.82</v>
          </cell>
          <cell r="CE212">
            <v>603.19000000000005</v>
          </cell>
          <cell r="CF212">
            <v>1344</v>
          </cell>
          <cell r="CG212">
            <v>1634</v>
          </cell>
          <cell r="CH212">
            <v>263.10000000000002</v>
          </cell>
          <cell r="CI212">
            <v>423.8</v>
          </cell>
          <cell r="CJ212">
            <v>2479.681</v>
          </cell>
          <cell r="CK212">
            <v>1996</v>
          </cell>
          <cell r="CL212">
            <v>674.34699999999998</v>
          </cell>
          <cell r="CM212">
            <v>83.03</v>
          </cell>
          <cell r="CN212">
            <v>2.4220000000000002</v>
          </cell>
          <cell r="CO212">
            <v>2.36</v>
          </cell>
          <cell r="CP212">
            <v>2.2839999999999998</v>
          </cell>
          <cell r="CQ212">
            <v>4.0250000000000004</v>
          </cell>
          <cell r="CR212">
            <v>2.4900000000000002</v>
          </cell>
          <cell r="CS212">
            <v>3.3</v>
          </cell>
          <cell r="CT212">
            <v>2.9870000000000001</v>
          </cell>
          <cell r="CU212">
            <v>0.87</v>
          </cell>
        </row>
        <row r="213">
          <cell r="B213">
            <v>662.3</v>
          </cell>
          <cell r="C213">
            <v>2416.5</v>
          </cell>
          <cell r="D213">
            <v>296.10000000000002</v>
          </cell>
          <cell r="E213">
            <v>429.7</v>
          </cell>
          <cell r="F213">
            <v>1932.5</v>
          </cell>
          <cell r="G213">
            <v>1302.5</v>
          </cell>
          <cell r="H213">
            <v>3337.5</v>
          </cell>
          <cell r="I213">
            <v>170.65</v>
          </cell>
          <cell r="J213">
            <v>1135</v>
          </cell>
          <cell r="K213">
            <v>130.69999999999999</v>
          </cell>
          <cell r="L213">
            <v>1825</v>
          </cell>
          <cell r="M213">
            <v>4134.5</v>
          </cell>
          <cell r="N213">
            <v>70.47</v>
          </cell>
          <cell r="O213">
            <v>3373.99</v>
          </cell>
          <cell r="P213">
            <v>619</v>
          </cell>
          <cell r="Q213">
            <v>1484</v>
          </cell>
          <cell r="R213">
            <v>258.60000000000002</v>
          </cell>
          <cell r="S213">
            <v>453</v>
          </cell>
          <cell r="T213">
            <v>576.54999999999995</v>
          </cell>
          <cell r="U213">
            <v>143.19999999999999</v>
          </cell>
          <cell r="V213">
            <v>2064.73</v>
          </cell>
          <cell r="W213">
            <v>1910</v>
          </cell>
          <cell r="X213">
            <v>525.89</v>
          </cell>
          <cell r="Y213">
            <v>1731.24</v>
          </cell>
          <cell r="Z213">
            <v>1052</v>
          </cell>
          <cell r="AA213">
            <v>2863.5</v>
          </cell>
          <cell r="AB213">
            <v>1062</v>
          </cell>
          <cell r="AC213">
            <v>366.5</v>
          </cell>
          <cell r="AD213">
            <v>434.25</v>
          </cell>
          <cell r="AE213">
            <v>398.6</v>
          </cell>
          <cell r="AF213">
            <v>551.5</v>
          </cell>
          <cell r="AG213">
            <v>716</v>
          </cell>
          <cell r="AH213">
            <v>537.04</v>
          </cell>
          <cell r="AI213">
            <v>707</v>
          </cell>
          <cell r="AJ213">
            <v>702</v>
          </cell>
          <cell r="AK213">
            <v>105.1</v>
          </cell>
          <cell r="AL213">
            <v>644.79999999999995</v>
          </cell>
          <cell r="AM213">
            <v>550.5</v>
          </cell>
          <cell r="AN213">
            <v>2597</v>
          </cell>
          <cell r="AO213">
            <v>1116</v>
          </cell>
          <cell r="AP213">
            <v>240.85</v>
          </cell>
          <cell r="AQ213">
            <v>512.27</v>
          </cell>
          <cell r="AR213">
            <v>1632.85</v>
          </cell>
          <cell r="AS213">
            <v>327.7</v>
          </cell>
          <cell r="AT213">
            <v>1313</v>
          </cell>
          <cell r="AU213">
            <v>988</v>
          </cell>
          <cell r="AV213">
            <v>410.92</v>
          </cell>
          <cell r="AW213">
            <v>117</v>
          </cell>
          <cell r="AX213">
            <v>777</v>
          </cell>
          <cell r="AY213">
            <v>1311</v>
          </cell>
          <cell r="AZ213">
            <v>1866</v>
          </cell>
          <cell r="BA213">
            <v>411.6</v>
          </cell>
          <cell r="BB213">
            <v>545.5</v>
          </cell>
          <cell r="BC213">
            <v>145.83000000000001</v>
          </cell>
          <cell r="BD213">
            <v>1178.47</v>
          </cell>
          <cell r="BE213">
            <v>62.95</v>
          </cell>
          <cell r="BF213">
            <v>683.94</v>
          </cell>
          <cell r="BG213">
            <v>275.56</v>
          </cell>
          <cell r="BH213">
            <v>385.3</v>
          </cell>
          <cell r="BI213">
            <v>1480</v>
          </cell>
          <cell r="BJ213">
            <v>505.5</v>
          </cell>
          <cell r="BK213">
            <v>179.6</v>
          </cell>
          <cell r="BL213">
            <v>451.2</v>
          </cell>
          <cell r="BM213">
            <v>239.5</v>
          </cell>
          <cell r="BN213">
            <v>2231</v>
          </cell>
          <cell r="BO213">
            <v>991</v>
          </cell>
          <cell r="BP213">
            <v>320.02</v>
          </cell>
          <cell r="BQ213">
            <v>6595</v>
          </cell>
          <cell r="BR213">
            <v>1274</v>
          </cell>
          <cell r="BS213">
            <v>274.5</v>
          </cell>
          <cell r="BT213">
            <v>88.1</v>
          </cell>
          <cell r="BU213">
            <v>840</v>
          </cell>
          <cell r="BV213">
            <v>1828.48</v>
          </cell>
          <cell r="BW213">
            <v>395.33</v>
          </cell>
          <cell r="BX213">
            <v>1883.78</v>
          </cell>
          <cell r="BY213">
            <v>286.14</v>
          </cell>
          <cell r="BZ213">
            <v>25.93</v>
          </cell>
          <cell r="CA213">
            <v>585</v>
          </cell>
          <cell r="CB213">
            <v>1677</v>
          </cell>
          <cell r="CC213">
            <v>1532.84</v>
          </cell>
          <cell r="CD213">
            <v>452.9</v>
          </cell>
          <cell r="CE213">
            <v>604.52</v>
          </cell>
          <cell r="CF213">
            <v>1345</v>
          </cell>
          <cell r="CG213">
            <v>1626</v>
          </cell>
          <cell r="CH213">
            <v>266.89999999999998</v>
          </cell>
          <cell r="CI213">
            <v>420.7</v>
          </cell>
          <cell r="CJ213">
            <v>2457.3490000000002</v>
          </cell>
          <cell r="CK213">
            <v>1987.5</v>
          </cell>
          <cell r="CL213">
            <v>664.46199999999999</v>
          </cell>
          <cell r="CM213">
            <v>82.71</v>
          </cell>
          <cell r="CN213">
            <v>2.5059999999999998</v>
          </cell>
          <cell r="CO213">
            <v>2.36</v>
          </cell>
          <cell r="CP213">
            <v>2.2949999999999999</v>
          </cell>
          <cell r="CQ213">
            <v>3.923</v>
          </cell>
          <cell r="CR213">
            <v>2.5</v>
          </cell>
          <cell r="CS213">
            <v>3.3</v>
          </cell>
          <cell r="CT213">
            <v>2.9849999999999999</v>
          </cell>
          <cell r="CU213">
            <v>0.87</v>
          </cell>
        </row>
        <row r="214">
          <cell r="B214">
            <v>653.29999999999995</v>
          </cell>
          <cell r="C214">
            <v>2416</v>
          </cell>
          <cell r="D214">
            <v>294.39999999999998</v>
          </cell>
          <cell r="E214">
            <v>425.45</v>
          </cell>
          <cell r="F214">
            <v>1926.5</v>
          </cell>
          <cell r="G214">
            <v>1288</v>
          </cell>
          <cell r="H214">
            <v>3322.5</v>
          </cell>
          <cell r="I214">
            <v>171.16</v>
          </cell>
          <cell r="J214">
            <v>1124</v>
          </cell>
          <cell r="K214">
            <v>130</v>
          </cell>
          <cell r="L214">
            <v>1818</v>
          </cell>
          <cell r="M214">
            <v>4143</v>
          </cell>
          <cell r="N214">
            <v>70.180000000000007</v>
          </cell>
          <cell r="O214">
            <v>3387.67</v>
          </cell>
          <cell r="P214">
            <v>612.5</v>
          </cell>
          <cell r="Q214">
            <v>1500</v>
          </cell>
          <cell r="R214">
            <v>263.27</v>
          </cell>
          <cell r="S214">
            <v>464</v>
          </cell>
          <cell r="T214">
            <v>571.54</v>
          </cell>
          <cell r="U214">
            <v>147.4</v>
          </cell>
          <cell r="V214">
            <v>2050.2800000000002</v>
          </cell>
          <cell r="W214">
            <v>1905</v>
          </cell>
          <cell r="X214">
            <v>524.38</v>
          </cell>
          <cell r="Y214">
            <v>1741.78</v>
          </cell>
          <cell r="Z214">
            <v>1042</v>
          </cell>
          <cell r="AA214">
            <v>2866.5</v>
          </cell>
          <cell r="AB214">
            <v>1044.3699999999999</v>
          </cell>
          <cell r="AC214">
            <v>365.8</v>
          </cell>
          <cell r="AD214">
            <v>435.1</v>
          </cell>
          <cell r="AE214">
            <v>395.8</v>
          </cell>
          <cell r="AF214">
            <v>554.5</v>
          </cell>
          <cell r="AG214">
            <v>721</v>
          </cell>
          <cell r="AH214">
            <v>543.02</v>
          </cell>
          <cell r="AI214">
            <v>707</v>
          </cell>
          <cell r="AJ214">
            <v>707.5</v>
          </cell>
          <cell r="AK214">
            <v>104.1</v>
          </cell>
          <cell r="AL214">
            <v>635.13</v>
          </cell>
          <cell r="AM214">
            <v>542.5</v>
          </cell>
          <cell r="AN214">
            <v>2572</v>
          </cell>
          <cell r="AO214">
            <v>1112</v>
          </cell>
          <cell r="AP214">
            <v>233.05</v>
          </cell>
          <cell r="AQ214">
            <v>508.74</v>
          </cell>
          <cell r="AR214">
            <v>1622.86</v>
          </cell>
          <cell r="AS214">
            <v>324.3</v>
          </cell>
          <cell r="AT214">
            <v>1307</v>
          </cell>
          <cell r="AU214">
            <v>971.5</v>
          </cell>
          <cell r="AV214">
            <v>397.99</v>
          </cell>
          <cell r="AW214">
            <v>116</v>
          </cell>
          <cell r="AX214">
            <v>768</v>
          </cell>
          <cell r="AY214">
            <v>1299</v>
          </cell>
          <cell r="AZ214">
            <v>1866</v>
          </cell>
          <cell r="BA214">
            <v>412.5</v>
          </cell>
          <cell r="BB214">
            <v>546</v>
          </cell>
          <cell r="BC214">
            <v>138.9</v>
          </cell>
          <cell r="BD214">
            <v>1189.6400000000001</v>
          </cell>
          <cell r="BE214">
            <v>66.7</v>
          </cell>
          <cell r="BF214">
            <v>679.94</v>
          </cell>
          <cell r="BG214">
            <v>270.36</v>
          </cell>
          <cell r="BH214">
            <v>384.1</v>
          </cell>
          <cell r="BI214">
            <v>1480</v>
          </cell>
          <cell r="BJ214">
            <v>504.5</v>
          </cell>
          <cell r="BK214">
            <v>177.5</v>
          </cell>
          <cell r="BL214">
            <v>450</v>
          </cell>
          <cell r="BM214">
            <v>239.6</v>
          </cell>
          <cell r="BN214">
            <v>2253</v>
          </cell>
          <cell r="BO214">
            <v>993</v>
          </cell>
          <cell r="BP214">
            <v>316.92</v>
          </cell>
          <cell r="BQ214">
            <v>6565</v>
          </cell>
          <cell r="BR214">
            <v>1261</v>
          </cell>
          <cell r="BS214">
            <v>274</v>
          </cell>
          <cell r="BT214">
            <v>87</v>
          </cell>
          <cell r="BU214">
            <v>840.5</v>
          </cell>
          <cell r="BV214">
            <v>1806.1</v>
          </cell>
          <cell r="BW214">
            <v>391.83</v>
          </cell>
          <cell r="BX214">
            <v>1917.63</v>
          </cell>
          <cell r="BY214">
            <v>283.47000000000003</v>
          </cell>
          <cell r="BZ214">
            <v>25.59</v>
          </cell>
          <cell r="CA214">
            <v>580.5</v>
          </cell>
          <cell r="CB214">
            <v>1687</v>
          </cell>
          <cell r="CC214">
            <v>1523.51</v>
          </cell>
          <cell r="CD214">
            <v>456.12</v>
          </cell>
          <cell r="CE214">
            <v>584.99</v>
          </cell>
          <cell r="CF214">
            <v>1334</v>
          </cell>
          <cell r="CG214">
            <v>1616</v>
          </cell>
          <cell r="CH214">
            <v>266.60000000000002</v>
          </cell>
          <cell r="CI214">
            <v>419</v>
          </cell>
          <cell r="CJ214">
            <v>2449.2910000000002</v>
          </cell>
          <cell r="CK214">
            <v>1979.5</v>
          </cell>
          <cell r="CL214">
            <v>665.03800000000001</v>
          </cell>
          <cell r="CM214">
            <v>81.23</v>
          </cell>
          <cell r="CN214">
            <v>2.5670000000000002</v>
          </cell>
          <cell r="CO214">
            <v>2.36</v>
          </cell>
          <cell r="CP214">
            <v>2.3580000000000001</v>
          </cell>
          <cell r="CQ214">
            <v>3.9470000000000001</v>
          </cell>
          <cell r="CR214">
            <v>2.54</v>
          </cell>
          <cell r="CS214">
            <v>3.3</v>
          </cell>
          <cell r="CT214">
            <v>3.0489999999999999</v>
          </cell>
          <cell r="CU214">
            <v>0.86799999999999999</v>
          </cell>
        </row>
        <row r="215">
          <cell r="B215">
            <v>660.4</v>
          </cell>
          <cell r="C215">
            <v>2447</v>
          </cell>
          <cell r="D215">
            <v>302.3</v>
          </cell>
          <cell r="E215">
            <v>432.15</v>
          </cell>
          <cell r="F215">
            <v>1954.5</v>
          </cell>
          <cell r="G215">
            <v>1304</v>
          </cell>
          <cell r="H215">
            <v>3359</v>
          </cell>
          <cell r="I215">
            <v>172.59</v>
          </cell>
          <cell r="J215">
            <v>1135</v>
          </cell>
          <cell r="K215">
            <v>129.80000000000001</v>
          </cell>
          <cell r="L215">
            <v>1814</v>
          </cell>
          <cell r="M215">
            <v>4080</v>
          </cell>
          <cell r="N215">
            <v>72.2</v>
          </cell>
          <cell r="O215">
            <v>3373.99</v>
          </cell>
          <cell r="P215">
            <v>623.5</v>
          </cell>
          <cell r="Q215">
            <v>1501</v>
          </cell>
          <cell r="R215">
            <v>267.19</v>
          </cell>
          <cell r="S215">
            <v>463.1</v>
          </cell>
          <cell r="T215">
            <v>574.04999999999995</v>
          </cell>
          <cell r="U215">
            <v>149.6</v>
          </cell>
          <cell r="V215">
            <v>2037.23</v>
          </cell>
          <cell r="W215">
            <v>1934</v>
          </cell>
          <cell r="X215">
            <v>531.42999999999995</v>
          </cell>
          <cell r="Y215">
            <v>1761.5</v>
          </cell>
          <cell r="Z215">
            <v>1047</v>
          </cell>
          <cell r="AA215">
            <v>2846.5</v>
          </cell>
          <cell r="AB215">
            <v>1038.33</v>
          </cell>
          <cell r="AC215">
            <v>369.9</v>
          </cell>
          <cell r="AD215">
            <v>432.95</v>
          </cell>
          <cell r="AE215">
            <v>397.7</v>
          </cell>
          <cell r="AF215">
            <v>557</v>
          </cell>
          <cell r="AG215">
            <v>732</v>
          </cell>
          <cell r="AH215">
            <v>533.62</v>
          </cell>
          <cell r="AI215">
            <v>706</v>
          </cell>
          <cell r="AJ215">
            <v>709</v>
          </cell>
          <cell r="AK215">
            <v>105.7</v>
          </cell>
          <cell r="AL215">
            <v>643.41999999999996</v>
          </cell>
          <cell r="AM215">
            <v>554</v>
          </cell>
          <cell r="AN215">
            <v>2590</v>
          </cell>
          <cell r="AO215">
            <v>1115</v>
          </cell>
          <cell r="AP215">
            <v>238.38</v>
          </cell>
          <cell r="AQ215">
            <v>522.41</v>
          </cell>
          <cell r="AR215">
            <v>1646.85</v>
          </cell>
          <cell r="AS215">
            <v>321.89999999999998</v>
          </cell>
          <cell r="AT215">
            <v>1288</v>
          </cell>
          <cell r="AU215">
            <v>971.5</v>
          </cell>
          <cell r="AV215">
            <v>397.79</v>
          </cell>
          <cell r="AW215">
            <v>115.7</v>
          </cell>
          <cell r="AX215">
            <v>772</v>
          </cell>
          <cell r="AY215">
            <v>1291</v>
          </cell>
          <cell r="AZ215">
            <v>1867</v>
          </cell>
          <cell r="BA215">
            <v>413.7</v>
          </cell>
          <cell r="BB215">
            <v>548</v>
          </cell>
          <cell r="BC215">
            <v>139.1</v>
          </cell>
          <cell r="BD215">
            <v>1206.8900000000001</v>
          </cell>
          <cell r="BE215">
            <v>65.5</v>
          </cell>
          <cell r="BF215">
            <v>673.44</v>
          </cell>
          <cell r="BG215">
            <v>273.06</v>
          </cell>
          <cell r="BH215">
            <v>385.8</v>
          </cell>
          <cell r="BI215">
            <v>1491</v>
          </cell>
          <cell r="BJ215">
            <v>501.5</v>
          </cell>
          <cell r="BK215">
            <v>174.8</v>
          </cell>
          <cell r="BL215">
            <v>452.5</v>
          </cell>
          <cell r="BM215">
            <v>241.1</v>
          </cell>
          <cell r="BN215">
            <v>2254</v>
          </cell>
          <cell r="BO215">
            <v>986.5</v>
          </cell>
          <cell r="BP215">
            <v>323.37</v>
          </cell>
          <cell r="BQ215">
            <v>6420</v>
          </cell>
          <cell r="BR215">
            <v>1251</v>
          </cell>
          <cell r="BS215">
            <v>275.7</v>
          </cell>
          <cell r="BT215">
            <v>89.7</v>
          </cell>
          <cell r="BU215">
            <v>836</v>
          </cell>
          <cell r="BV215">
            <v>1821.03</v>
          </cell>
          <cell r="BW215">
            <v>389.44</v>
          </cell>
          <cell r="BX215">
            <v>1918.62</v>
          </cell>
          <cell r="BY215">
            <v>284.52</v>
          </cell>
          <cell r="BZ215">
            <v>26.11</v>
          </cell>
          <cell r="CA215">
            <v>584.5</v>
          </cell>
          <cell r="CB215">
            <v>1693</v>
          </cell>
          <cell r="CC215">
            <v>1554.59</v>
          </cell>
          <cell r="CD215">
            <v>456.22</v>
          </cell>
          <cell r="CE215">
            <v>589.87</v>
          </cell>
          <cell r="CF215">
            <v>1333</v>
          </cell>
          <cell r="CG215">
            <v>1618</v>
          </cell>
          <cell r="CH215">
            <v>267</v>
          </cell>
          <cell r="CI215">
            <v>415.3</v>
          </cell>
          <cell r="CJ215">
            <v>2484.2730000000001</v>
          </cell>
          <cell r="CK215">
            <v>2006</v>
          </cell>
          <cell r="CL215">
            <v>671.13599999999997</v>
          </cell>
          <cell r="CM215">
            <v>83.06</v>
          </cell>
          <cell r="CN215">
            <v>2.5150000000000001</v>
          </cell>
          <cell r="CO215">
            <v>2.36</v>
          </cell>
          <cell r="CP215">
            <v>2.38</v>
          </cell>
          <cell r="CQ215">
            <v>3.9489999999999998</v>
          </cell>
          <cell r="CR215">
            <v>2.58</v>
          </cell>
          <cell r="CS215">
            <v>3.3</v>
          </cell>
          <cell r="CT215">
            <v>3.069</v>
          </cell>
          <cell r="CU215">
            <v>0.86599999999999999</v>
          </cell>
        </row>
        <row r="216">
          <cell r="B216">
            <v>660.5</v>
          </cell>
          <cell r="C216">
            <v>2447.5</v>
          </cell>
          <cell r="D216">
            <v>299.89999999999998</v>
          </cell>
          <cell r="E216">
            <v>435.7</v>
          </cell>
          <cell r="F216">
            <v>1932</v>
          </cell>
          <cell r="G216">
            <v>1292.5</v>
          </cell>
          <cell r="H216">
            <v>3312.5</v>
          </cell>
          <cell r="I216">
            <v>170.39</v>
          </cell>
          <cell r="J216">
            <v>1163</v>
          </cell>
          <cell r="K216">
            <v>130.6</v>
          </cell>
          <cell r="L216">
            <v>1791</v>
          </cell>
          <cell r="M216">
            <v>3948</v>
          </cell>
          <cell r="N216">
            <v>70.5</v>
          </cell>
          <cell r="O216">
            <v>3342.71</v>
          </cell>
          <cell r="P216">
            <v>634</v>
          </cell>
          <cell r="Q216">
            <v>1493</v>
          </cell>
          <cell r="R216">
            <v>266.82</v>
          </cell>
          <cell r="S216">
            <v>469.5</v>
          </cell>
          <cell r="T216">
            <v>581.57000000000005</v>
          </cell>
          <cell r="U216">
            <v>148.30000000000001</v>
          </cell>
          <cell r="V216">
            <v>1993.89</v>
          </cell>
          <cell r="W216">
            <v>1934</v>
          </cell>
          <cell r="X216">
            <v>522.37</v>
          </cell>
          <cell r="Y216">
            <v>1796.34</v>
          </cell>
          <cell r="Z216">
            <v>1047</v>
          </cell>
          <cell r="AA216">
            <v>2781.5</v>
          </cell>
          <cell r="AB216">
            <v>1032.1099999999999</v>
          </cell>
          <cell r="AC216">
            <v>363.9</v>
          </cell>
          <cell r="AD216">
            <v>431.3</v>
          </cell>
          <cell r="AE216">
            <v>398.9</v>
          </cell>
          <cell r="AF216">
            <v>553.5</v>
          </cell>
          <cell r="AG216">
            <v>733.5</v>
          </cell>
          <cell r="AH216">
            <v>532.33000000000004</v>
          </cell>
          <cell r="AI216">
            <v>705.5</v>
          </cell>
          <cell r="AJ216">
            <v>712</v>
          </cell>
          <cell r="AK216">
            <v>105.2</v>
          </cell>
          <cell r="AL216">
            <v>631.45000000000005</v>
          </cell>
          <cell r="AM216">
            <v>550.5</v>
          </cell>
          <cell r="AN216">
            <v>2576</v>
          </cell>
          <cell r="AO216">
            <v>1125</v>
          </cell>
          <cell r="AP216">
            <v>236.74</v>
          </cell>
          <cell r="AQ216">
            <v>497.28</v>
          </cell>
          <cell r="AR216">
            <v>1631.85</v>
          </cell>
          <cell r="AS216">
            <v>324.39999999999998</v>
          </cell>
          <cell r="AT216">
            <v>1244</v>
          </cell>
          <cell r="AU216">
            <v>959.5</v>
          </cell>
          <cell r="AV216">
            <v>390.97</v>
          </cell>
          <cell r="AW216">
            <v>116</v>
          </cell>
          <cell r="AX216">
            <v>760.5</v>
          </cell>
          <cell r="AY216">
            <v>1223</v>
          </cell>
          <cell r="AZ216">
            <v>1852</v>
          </cell>
          <cell r="BA216">
            <v>410</v>
          </cell>
          <cell r="BB216">
            <v>544</v>
          </cell>
          <cell r="BC216">
            <v>138.30000000000001</v>
          </cell>
          <cell r="BD216">
            <v>1192.68</v>
          </cell>
          <cell r="BE216">
            <v>65.25</v>
          </cell>
          <cell r="BF216">
            <v>678.44</v>
          </cell>
          <cell r="BG216">
            <v>271.36</v>
          </cell>
          <cell r="BH216">
            <v>383.1</v>
          </cell>
          <cell r="BI216">
            <v>1482</v>
          </cell>
          <cell r="BJ216">
            <v>504.5</v>
          </cell>
          <cell r="BK216">
            <v>172.4</v>
          </cell>
          <cell r="BL216">
            <v>450.2</v>
          </cell>
          <cell r="BM216">
            <v>240.3</v>
          </cell>
          <cell r="BN216">
            <v>2240</v>
          </cell>
          <cell r="BO216">
            <v>981</v>
          </cell>
          <cell r="BP216">
            <v>309.8</v>
          </cell>
          <cell r="BQ216">
            <v>6225</v>
          </cell>
          <cell r="BR216">
            <v>1250</v>
          </cell>
          <cell r="BS216">
            <v>277</v>
          </cell>
          <cell r="BT216">
            <v>88.15</v>
          </cell>
          <cell r="BU216">
            <v>834.5</v>
          </cell>
          <cell r="BV216">
            <v>1800.28</v>
          </cell>
          <cell r="BW216">
            <v>387.5</v>
          </cell>
          <cell r="BX216">
            <v>1905.68</v>
          </cell>
          <cell r="BY216">
            <v>286.81</v>
          </cell>
          <cell r="BZ216">
            <v>25.2</v>
          </cell>
          <cell r="CA216">
            <v>590.5</v>
          </cell>
          <cell r="CB216">
            <v>1728</v>
          </cell>
          <cell r="CC216">
            <v>1562.87</v>
          </cell>
          <cell r="CD216">
            <v>451.39</v>
          </cell>
          <cell r="CE216">
            <v>589.87</v>
          </cell>
          <cell r="CF216">
            <v>1350</v>
          </cell>
          <cell r="CG216">
            <v>1613</v>
          </cell>
          <cell r="CH216">
            <v>265.60000000000002</v>
          </cell>
          <cell r="CI216">
            <v>416.6</v>
          </cell>
          <cell r="CJ216">
            <v>2466.7399999999998</v>
          </cell>
          <cell r="CK216">
            <v>1985.5</v>
          </cell>
          <cell r="CL216">
            <v>657.67499999999995</v>
          </cell>
          <cell r="CM216">
            <v>79.569999999999993</v>
          </cell>
          <cell r="CN216">
            <v>2.4809999999999999</v>
          </cell>
          <cell r="CO216">
            <v>2.36</v>
          </cell>
          <cell r="CP216">
            <v>2.4089999999999998</v>
          </cell>
          <cell r="CQ216">
            <v>4.0060000000000002</v>
          </cell>
          <cell r="CR216">
            <v>2.58</v>
          </cell>
          <cell r="CS216">
            <v>3.3</v>
          </cell>
          <cell r="CT216">
            <v>3.105</v>
          </cell>
          <cell r="CU216">
            <v>0.88300000000000001</v>
          </cell>
        </row>
        <row r="217">
          <cell r="B217">
            <v>660</v>
          </cell>
          <cell r="C217">
            <v>2461</v>
          </cell>
          <cell r="D217">
            <v>297.3</v>
          </cell>
          <cell r="E217">
            <v>435.4</v>
          </cell>
          <cell r="F217">
            <v>1934.5</v>
          </cell>
          <cell r="G217">
            <v>1292</v>
          </cell>
          <cell r="H217">
            <v>3334</v>
          </cell>
          <cell r="I217">
            <v>172.54</v>
          </cell>
          <cell r="J217">
            <v>1160</v>
          </cell>
          <cell r="K217">
            <v>130.9</v>
          </cell>
          <cell r="L217">
            <v>1800</v>
          </cell>
          <cell r="M217">
            <v>4056</v>
          </cell>
          <cell r="N217">
            <v>70.3</v>
          </cell>
          <cell r="O217">
            <v>3338.8</v>
          </cell>
          <cell r="P217">
            <v>630</v>
          </cell>
          <cell r="Q217">
            <v>1513</v>
          </cell>
          <cell r="R217">
            <v>268.89999999999998</v>
          </cell>
          <cell r="S217">
            <v>460</v>
          </cell>
          <cell r="T217">
            <v>584.08000000000004</v>
          </cell>
          <cell r="U217">
            <v>150.19999999999999</v>
          </cell>
          <cell r="V217">
            <v>2043.76</v>
          </cell>
          <cell r="W217">
            <v>1956</v>
          </cell>
          <cell r="X217">
            <v>525.89</v>
          </cell>
          <cell r="Y217">
            <v>1780.76</v>
          </cell>
          <cell r="Z217">
            <v>1035</v>
          </cell>
          <cell r="AA217">
            <v>2871</v>
          </cell>
          <cell r="AB217">
            <v>1049.71</v>
          </cell>
          <cell r="AC217">
            <v>349.9</v>
          </cell>
          <cell r="AD217">
            <v>432.65</v>
          </cell>
          <cell r="AE217">
            <v>400.7</v>
          </cell>
          <cell r="AF217">
            <v>553.5</v>
          </cell>
          <cell r="AG217">
            <v>727.5</v>
          </cell>
          <cell r="AH217">
            <v>536.17999999999995</v>
          </cell>
          <cell r="AI217">
            <v>694</v>
          </cell>
          <cell r="AJ217">
            <v>712.5</v>
          </cell>
          <cell r="AK217">
            <v>104.5</v>
          </cell>
          <cell r="AL217">
            <v>631.91</v>
          </cell>
          <cell r="AM217">
            <v>568</v>
          </cell>
          <cell r="AN217">
            <v>2568</v>
          </cell>
          <cell r="AO217">
            <v>1114</v>
          </cell>
          <cell r="AP217">
            <v>234.07</v>
          </cell>
          <cell r="AQ217">
            <v>505.66</v>
          </cell>
          <cell r="AR217">
            <v>1631.85</v>
          </cell>
          <cell r="AS217">
            <v>324</v>
          </cell>
          <cell r="AT217">
            <v>1264</v>
          </cell>
          <cell r="AU217">
            <v>974</v>
          </cell>
          <cell r="AV217">
            <v>395.2</v>
          </cell>
          <cell r="AW217">
            <v>121.4</v>
          </cell>
          <cell r="AX217">
            <v>762</v>
          </cell>
          <cell r="AY217">
            <v>1244</v>
          </cell>
          <cell r="AZ217">
            <v>1845</v>
          </cell>
          <cell r="BA217">
            <v>409.4</v>
          </cell>
          <cell r="BB217">
            <v>550.5</v>
          </cell>
          <cell r="BC217">
            <v>136.99</v>
          </cell>
          <cell r="BD217">
            <v>1189.6400000000001</v>
          </cell>
          <cell r="BE217">
            <v>64.5</v>
          </cell>
          <cell r="BF217">
            <v>681.44</v>
          </cell>
          <cell r="BG217">
            <v>270.86</v>
          </cell>
          <cell r="BH217">
            <v>386.8</v>
          </cell>
          <cell r="BI217">
            <v>1493</v>
          </cell>
          <cell r="BJ217">
            <v>508.5</v>
          </cell>
          <cell r="BK217">
            <v>175.7</v>
          </cell>
          <cell r="BL217">
            <v>454.8</v>
          </cell>
          <cell r="BM217">
            <v>241.9</v>
          </cell>
          <cell r="BN217">
            <v>2248</v>
          </cell>
          <cell r="BO217">
            <v>975</v>
          </cell>
          <cell r="BP217">
            <v>301.43</v>
          </cell>
          <cell r="BQ217">
            <v>6175</v>
          </cell>
          <cell r="BR217">
            <v>1219</v>
          </cell>
          <cell r="BS217">
            <v>279.39999999999998</v>
          </cell>
          <cell r="BT217">
            <v>84.25</v>
          </cell>
          <cell r="BU217">
            <v>821</v>
          </cell>
          <cell r="BV217">
            <v>1793.28</v>
          </cell>
          <cell r="BW217">
            <v>385.29</v>
          </cell>
          <cell r="BX217">
            <v>1942.52</v>
          </cell>
          <cell r="BY217">
            <v>285.38</v>
          </cell>
          <cell r="BZ217">
            <v>23.8</v>
          </cell>
          <cell r="CA217">
            <v>592</v>
          </cell>
          <cell r="CB217">
            <v>1729</v>
          </cell>
          <cell r="CC217">
            <v>1540.09</v>
          </cell>
          <cell r="CD217">
            <v>453.5</v>
          </cell>
          <cell r="CE217">
            <v>588.1</v>
          </cell>
          <cell r="CF217">
            <v>1360</v>
          </cell>
          <cell r="CG217">
            <v>1612</v>
          </cell>
          <cell r="CH217">
            <v>264.5</v>
          </cell>
          <cell r="CI217">
            <v>418.1</v>
          </cell>
          <cell r="CJ217">
            <v>2479.154</v>
          </cell>
          <cell r="CK217">
            <v>1989.5</v>
          </cell>
          <cell r="CL217">
            <v>663.39300000000003</v>
          </cell>
          <cell r="CM217">
            <v>81.93</v>
          </cell>
          <cell r="CN217">
            <v>2.484</v>
          </cell>
          <cell r="CO217">
            <v>2.37</v>
          </cell>
          <cell r="CP217">
            <v>2.4289999999999998</v>
          </cell>
          <cell r="CQ217">
            <v>4.0460000000000003</v>
          </cell>
          <cell r="CR217">
            <v>2.64</v>
          </cell>
          <cell r="CS217">
            <v>3.32</v>
          </cell>
          <cell r="CT217">
            <v>3.093</v>
          </cell>
          <cell r="CU217">
            <v>0.89</v>
          </cell>
        </row>
        <row r="218">
          <cell r="B218">
            <v>670.4</v>
          </cell>
          <cell r="C218">
            <v>2464.5</v>
          </cell>
          <cell r="D218">
            <v>297.39999999999998</v>
          </cell>
          <cell r="E218">
            <v>432.5</v>
          </cell>
          <cell r="F218">
            <v>1936</v>
          </cell>
          <cell r="G218">
            <v>1275</v>
          </cell>
          <cell r="H218">
            <v>3302.5</v>
          </cell>
          <cell r="I218">
            <v>171.16</v>
          </cell>
          <cell r="J218">
            <v>1187</v>
          </cell>
          <cell r="K218">
            <v>131.6</v>
          </cell>
          <cell r="L218">
            <v>1846</v>
          </cell>
          <cell r="M218">
            <v>4108</v>
          </cell>
          <cell r="N218">
            <v>70.36</v>
          </cell>
          <cell r="O218">
            <v>3469.77</v>
          </cell>
          <cell r="P218">
            <v>653</v>
          </cell>
          <cell r="Q218">
            <v>1489</v>
          </cell>
          <cell r="R218">
            <v>264.14999999999998</v>
          </cell>
          <cell r="S218">
            <v>455.6</v>
          </cell>
          <cell r="T218">
            <v>596.12</v>
          </cell>
          <cell r="U218">
            <v>156.30000000000001</v>
          </cell>
          <cell r="V218">
            <v>2061.94</v>
          </cell>
          <cell r="W218">
            <v>1995</v>
          </cell>
          <cell r="X218">
            <v>531.42999999999995</v>
          </cell>
          <cell r="Y218">
            <v>1750.04</v>
          </cell>
          <cell r="Z218">
            <v>1060</v>
          </cell>
          <cell r="AA218">
            <v>2943.5</v>
          </cell>
          <cell r="AB218">
            <v>1123.3800000000001</v>
          </cell>
          <cell r="AC218">
            <v>357.2</v>
          </cell>
          <cell r="AD218">
            <v>431.3</v>
          </cell>
          <cell r="AE218">
            <v>403.3</v>
          </cell>
          <cell r="AF218">
            <v>559</v>
          </cell>
          <cell r="AG218">
            <v>739</v>
          </cell>
          <cell r="AH218">
            <v>549.01</v>
          </cell>
          <cell r="AI218">
            <v>697.5</v>
          </cell>
          <cell r="AJ218">
            <v>723</v>
          </cell>
          <cell r="AK218">
            <v>104.3</v>
          </cell>
          <cell r="AL218">
            <v>642.04</v>
          </cell>
          <cell r="AM218">
            <v>566</v>
          </cell>
          <cell r="AN218">
            <v>2607</v>
          </cell>
          <cell r="AO218">
            <v>1129</v>
          </cell>
          <cell r="AP218">
            <v>237.97</v>
          </cell>
          <cell r="AQ218">
            <v>522.41</v>
          </cell>
          <cell r="AR218">
            <v>1653.85</v>
          </cell>
          <cell r="AS218">
            <v>329.2</v>
          </cell>
          <cell r="AT218">
            <v>1280</v>
          </cell>
          <cell r="AU218">
            <v>993</v>
          </cell>
          <cell r="AV218">
            <v>395.41</v>
          </cell>
          <cell r="AW218">
            <v>126.2</v>
          </cell>
          <cell r="AX218">
            <v>769</v>
          </cell>
          <cell r="AY218">
            <v>1250</v>
          </cell>
          <cell r="AZ218">
            <v>1859</v>
          </cell>
          <cell r="BA218">
            <v>418.3</v>
          </cell>
          <cell r="BB218">
            <v>557.5</v>
          </cell>
          <cell r="BC218">
            <v>136.19</v>
          </cell>
          <cell r="BD218">
            <v>1233.28</v>
          </cell>
          <cell r="BE218">
            <v>67.3</v>
          </cell>
          <cell r="BF218">
            <v>678.94</v>
          </cell>
          <cell r="BG218">
            <v>272.06</v>
          </cell>
          <cell r="BH218">
            <v>384.8</v>
          </cell>
          <cell r="BI218">
            <v>1521</v>
          </cell>
          <cell r="BJ218">
            <v>506.5</v>
          </cell>
          <cell r="BK218">
            <v>179.6</v>
          </cell>
          <cell r="BL218">
            <v>452</v>
          </cell>
          <cell r="BM218">
            <v>246.8</v>
          </cell>
          <cell r="BN218">
            <v>2274</v>
          </cell>
          <cell r="BO218">
            <v>986</v>
          </cell>
          <cell r="BP218">
            <v>300.26</v>
          </cell>
          <cell r="BQ218">
            <v>6045</v>
          </cell>
          <cell r="BR218">
            <v>1220</v>
          </cell>
          <cell r="BS218">
            <v>276.89999999999998</v>
          </cell>
          <cell r="BT218">
            <v>83.5</v>
          </cell>
          <cell r="BU218">
            <v>837.5</v>
          </cell>
          <cell r="BV218">
            <v>1827.61</v>
          </cell>
          <cell r="BW218">
            <v>387.6</v>
          </cell>
          <cell r="BX218">
            <v>1936.55</v>
          </cell>
          <cell r="BY218">
            <v>284.42</v>
          </cell>
          <cell r="BZ218">
            <v>24.12</v>
          </cell>
          <cell r="CA218">
            <v>603.5</v>
          </cell>
          <cell r="CB218">
            <v>1731</v>
          </cell>
          <cell r="CC218">
            <v>1539.05</v>
          </cell>
          <cell r="CD218">
            <v>464.46</v>
          </cell>
          <cell r="CE218">
            <v>596.53</v>
          </cell>
          <cell r="CF218">
            <v>1381</v>
          </cell>
          <cell r="CG218">
            <v>1620</v>
          </cell>
          <cell r="CH218">
            <v>270.10000000000002</v>
          </cell>
          <cell r="CI218">
            <v>414.1</v>
          </cell>
          <cell r="CJ218">
            <v>2488.7820000000002</v>
          </cell>
          <cell r="CK218">
            <v>1995.5</v>
          </cell>
          <cell r="CL218">
            <v>686.90700000000004</v>
          </cell>
          <cell r="CM218">
            <v>80.03</v>
          </cell>
          <cell r="CN218">
            <v>2.5419999999999998</v>
          </cell>
          <cell r="CO218">
            <v>2.37</v>
          </cell>
          <cell r="CP218">
            <v>2.4750000000000001</v>
          </cell>
          <cell r="CQ218">
            <v>4.0720000000000001</v>
          </cell>
          <cell r="CR218">
            <v>2.69</v>
          </cell>
          <cell r="CS218">
            <v>3.32</v>
          </cell>
          <cell r="CT218">
            <v>3.0510000000000002</v>
          </cell>
          <cell r="CU218">
            <v>0.88600000000000001</v>
          </cell>
        </row>
        <row r="219">
          <cell r="B219">
            <v>666.8</v>
          </cell>
          <cell r="C219">
            <v>2438.5</v>
          </cell>
          <cell r="D219">
            <v>296.3</v>
          </cell>
          <cell r="E219">
            <v>428.7</v>
          </cell>
          <cell r="F219">
            <v>1953</v>
          </cell>
          <cell r="G219">
            <v>1280.5</v>
          </cell>
          <cell r="H219">
            <v>3304</v>
          </cell>
          <cell r="I219">
            <v>171.16</v>
          </cell>
          <cell r="J219">
            <v>1180</v>
          </cell>
          <cell r="K219">
            <v>132.5</v>
          </cell>
          <cell r="L219">
            <v>1840</v>
          </cell>
          <cell r="M219">
            <v>4104</v>
          </cell>
          <cell r="N219">
            <v>71.849999999999994</v>
          </cell>
          <cell r="O219">
            <v>3309.48</v>
          </cell>
          <cell r="P219">
            <v>641</v>
          </cell>
          <cell r="Q219">
            <v>1482</v>
          </cell>
          <cell r="R219">
            <v>261.47000000000003</v>
          </cell>
          <cell r="S219">
            <v>461.8</v>
          </cell>
          <cell r="T219">
            <v>587.59</v>
          </cell>
          <cell r="U219">
            <v>154.69999999999999</v>
          </cell>
          <cell r="V219">
            <v>2049.8200000000002</v>
          </cell>
          <cell r="W219">
            <v>1998</v>
          </cell>
          <cell r="X219">
            <v>529.91999999999996</v>
          </cell>
          <cell r="Y219">
            <v>1749.88</v>
          </cell>
          <cell r="Z219">
            <v>1061</v>
          </cell>
          <cell r="AA219">
            <v>2916</v>
          </cell>
          <cell r="AB219">
            <v>1119.7</v>
          </cell>
          <cell r="AC219">
            <v>358.4</v>
          </cell>
          <cell r="AD219">
            <v>428.45</v>
          </cell>
          <cell r="AE219">
            <v>402.4</v>
          </cell>
          <cell r="AF219">
            <v>552.5</v>
          </cell>
          <cell r="AG219">
            <v>733.5</v>
          </cell>
          <cell r="AH219">
            <v>548.58000000000004</v>
          </cell>
          <cell r="AI219">
            <v>701.5</v>
          </cell>
          <cell r="AJ219">
            <v>724</v>
          </cell>
          <cell r="AK219">
            <v>103.7</v>
          </cell>
          <cell r="AL219">
            <v>649.41</v>
          </cell>
          <cell r="AM219">
            <v>566.5</v>
          </cell>
          <cell r="AN219">
            <v>2619</v>
          </cell>
          <cell r="AO219">
            <v>1128</v>
          </cell>
          <cell r="AP219">
            <v>235.61</v>
          </cell>
          <cell r="AQ219">
            <v>518.88</v>
          </cell>
          <cell r="AR219">
            <v>1650.85</v>
          </cell>
          <cell r="AS219">
            <v>325.5</v>
          </cell>
          <cell r="AT219">
            <v>1269</v>
          </cell>
          <cell r="AU219">
            <v>994</v>
          </cell>
          <cell r="AV219">
            <v>425.39</v>
          </cell>
          <cell r="AW219">
            <v>127.9</v>
          </cell>
          <cell r="AX219">
            <v>756.5</v>
          </cell>
          <cell r="AY219">
            <v>1251</v>
          </cell>
          <cell r="AZ219">
            <v>1890</v>
          </cell>
          <cell r="BA219">
            <v>426.2</v>
          </cell>
          <cell r="BB219">
            <v>542.5</v>
          </cell>
          <cell r="BC219">
            <v>135.19</v>
          </cell>
          <cell r="BD219">
            <v>1231.25</v>
          </cell>
          <cell r="BE219">
            <v>67.75</v>
          </cell>
          <cell r="BF219">
            <v>678.44</v>
          </cell>
          <cell r="BG219">
            <v>275.06</v>
          </cell>
          <cell r="BH219">
            <v>384.5</v>
          </cell>
          <cell r="BI219">
            <v>1512</v>
          </cell>
          <cell r="BJ219">
            <v>507</v>
          </cell>
          <cell r="BK219">
            <v>183.2</v>
          </cell>
          <cell r="BL219">
            <v>451</v>
          </cell>
          <cell r="BM219">
            <v>248.5</v>
          </cell>
          <cell r="BN219">
            <v>2313</v>
          </cell>
          <cell r="BO219">
            <v>976</v>
          </cell>
          <cell r="BP219">
            <v>298.58</v>
          </cell>
          <cell r="BQ219">
            <v>5970</v>
          </cell>
          <cell r="BR219">
            <v>1204</v>
          </cell>
          <cell r="BS219">
            <v>277.60000000000002</v>
          </cell>
          <cell r="BT219">
            <v>80.2</v>
          </cell>
          <cell r="BU219">
            <v>830.5</v>
          </cell>
          <cell r="BV219">
            <v>1811.07</v>
          </cell>
          <cell r="BW219">
            <v>388.33</v>
          </cell>
          <cell r="BX219">
            <v>1927.58</v>
          </cell>
          <cell r="BY219">
            <v>281.94</v>
          </cell>
          <cell r="BZ219">
            <v>23.13</v>
          </cell>
          <cell r="CA219">
            <v>601</v>
          </cell>
          <cell r="CB219">
            <v>1733</v>
          </cell>
          <cell r="CC219">
            <v>1548.37</v>
          </cell>
          <cell r="CD219">
            <v>455.81</v>
          </cell>
          <cell r="CE219">
            <v>593.87</v>
          </cell>
          <cell r="CF219">
            <v>1373</v>
          </cell>
          <cell r="CG219">
            <v>1609</v>
          </cell>
          <cell r="CH219">
            <v>270</v>
          </cell>
          <cell r="CI219">
            <v>412.6</v>
          </cell>
          <cell r="CJ219">
            <v>2534.4380000000001</v>
          </cell>
          <cell r="CK219">
            <v>2002</v>
          </cell>
          <cell r="CL219">
            <v>685.59299999999996</v>
          </cell>
          <cell r="CM219">
            <v>81.150000000000006</v>
          </cell>
          <cell r="CN219">
            <v>2.5609999999999999</v>
          </cell>
          <cell r="CO219">
            <v>2.37</v>
          </cell>
          <cell r="CP219">
            <v>2.468</v>
          </cell>
          <cell r="CQ219">
            <v>4.1589999999999998</v>
          </cell>
          <cell r="CR219">
            <v>2.68</v>
          </cell>
          <cell r="CS219">
            <v>3.32</v>
          </cell>
          <cell r="CT219">
            <v>3.0640000000000001</v>
          </cell>
          <cell r="CU219">
            <v>0.879</v>
          </cell>
        </row>
        <row r="220">
          <cell r="B220">
            <v>668.4</v>
          </cell>
          <cell r="C220">
            <v>2432.5</v>
          </cell>
          <cell r="D220">
            <v>296</v>
          </cell>
          <cell r="E220">
            <v>428.65</v>
          </cell>
          <cell r="F220">
            <v>1957.5</v>
          </cell>
          <cell r="G220">
            <v>1287</v>
          </cell>
          <cell r="H220">
            <v>3300</v>
          </cell>
          <cell r="I220">
            <v>170.03</v>
          </cell>
          <cell r="J220">
            <v>1186</v>
          </cell>
          <cell r="K220">
            <v>134.19999999999999</v>
          </cell>
          <cell r="L220">
            <v>1856</v>
          </cell>
          <cell r="M220">
            <v>4208</v>
          </cell>
          <cell r="N220">
            <v>68</v>
          </cell>
          <cell r="O220">
            <v>3340.76</v>
          </cell>
          <cell r="P220">
            <v>632</v>
          </cell>
          <cell r="Q220">
            <v>1478</v>
          </cell>
          <cell r="R220">
            <v>259.89999999999998</v>
          </cell>
          <cell r="S220">
            <v>454</v>
          </cell>
          <cell r="T220">
            <v>586.09</v>
          </cell>
          <cell r="U220">
            <v>156.1</v>
          </cell>
          <cell r="V220">
            <v>2099.69</v>
          </cell>
          <cell r="W220">
            <v>1994</v>
          </cell>
          <cell r="X220">
            <v>526.9</v>
          </cell>
          <cell r="Y220">
            <v>1718.94</v>
          </cell>
          <cell r="Z220">
            <v>1060</v>
          </cell>
          <cell r="AA220">
            <v>2982</v>
          </cell>
          <cell r="AB220">
            <v>1113.54</v>
          </cell>
          <cell r="AC220">
            <v>354.2</v>
          </cell>
          <cell r="AD220">
            <v>431.15</v>
          </cell>
          <cell r="AE220">
            <v>400.8</v>
          </cell>
          <cell r="AF220">
            <v>550</v>
          </cell>
          <cell r="AG220">
            <v>744.5</v>
          </cell>
          <cell r="AH220">
            <v>546.02</v>
          </cell>
          <cell r="AI220">
            <v>705</v>
          </cell>
          <cell r="AJ220">
            <v>726</v>
          </cell>
          <cell r="AK220">
            <v>102.8</v>
          </cell>
          <cell r="AL220">
            <v>681.65</v>
          </cell>
          <cell r="AM220">
            <v>578</v>
          </cell>
          <cell r="AN220">
            <v>2654</v>
          </cell>
          <cell r="AO220">
            <v>1117</v>
          </cell>
          <cell r="AP220">
            <v>233.05</v>
          </cell>
          <cell r="AQ220">
            <v>529.02</v>
          </cell>
          <cell r="AR220">
            <v>1702.85</v>
          </cell>
          <cell r="AS220">
            <v>324.2</v>
          </cell>
          <cell r="AT220">
            <v>1321</v>
          </cell>
          <cell r="AU220">
            <v>1026</v>
          </cell>
          <cell r="AV220">
            <v>412.67</v>
          </cell>
          <cell r="AW220">
            <v>127.9</v>
          </cell>
          <cell r="AX220">
            <v>753.5</v>
          </cell>
          <cell r="AY220">
            <v>1271</v>
          </cell>
          <cell r="AZ220">
            <v>1898</v>
          </cell>
          <cell r="BA220">
            <v>426.3</v>
          </cell>
          <cell r="BB220">
            <v>543.5</v>
          </cell>
          <cell r="BC220">
            <v>134.97999999999999</v>
          </cell>
          <cell r="BD220">
            <v>1243.43</v>
          </cell>
          <cell r="BE220">
            <v>68.599999999999994</v>
          </cell>
          <cell r="BF220">
            <v>678.94</v>
          </cell>
          <cell r="BG220">
            <v>274.86</v>
          </cell>
          <cell r="BH220">
            <v>387.9</v>
          </cell>
          <cell r="BI220">
            <v>1518</v>
          </cell>
          <cell r="BJ220">
            <v>509</v>
          </cell>
          <cell r="BK220">
            <v>186.5</v>
          </cell>
          <cell r="BL220">
            <v>453</v>
          </cell>
          <cell r="BM220">
            <v>247.3</v>
          </cell>
          <cell r="BN220">
            <v>2312</v>
          </cell>
          <cell r="BO220">
            <v>947.5</v>
          </cell>
          <cell r="BP220">
            <v>299.17</v>
          </cell>
          <cell r="BQ220">
            <v>6060</v>
          </cell>
          <cell r="BR220">
            <v>1202</v>
          </cell>
          <cell r="BS220">
            <v>279.8</v>
          </cell>
          <cell r="BT220">
            <v>81.7</v>
          </cell>
          <cell r="BU220">
            <v>844</v>
          </cell>
          <cell r="BV220">
            <v>1816.33</v>
          </cell>
          <cell r="BW220">
            <v>396.8</v>
          </cell>
          <cell r="BX220">
            <v>1936.55</v>
          </cell>
          <cell r="BY220">
            <v>282.51</v>
          </cell>
          <cell r="BZ220">
            <v>23.31</v>
          </cell>
          <cell r="CA220">
            <v>602</v>
          </cell>
          <cell r="CB220">
            <v>1729</v>
          </cell>
          <cell r="CC220">
            <v>1561.84</v>
          </cell>
          <cell r="CD220">
            <v>454.81</v>
          </cell>
          <cell r="CE220">
            <v>591.21</v>
          </cell>
          <cell r="CF220">
            <v>1363</v>
          </cell>
          <cell r="CG220">
            <v>1614</v>
          </cell>
          <cell r="CH220">
            <v>270.60000000000002</v>
          </cell>
          <cell r="CI220">
            <v>417</v>
          </cell>
          <cell r="CJ220">
            <v>2591.569</v>
          </cell>
          <cell r="CK220">
            <v>2004</v>
          </cell>
          <cell r="CL220">
            <v>683.67899999999997</v>
          </cell>
          <cell r="CM220">
            <v>82</v>
          </cell>
          <cell r="CN220">
            <v>2.5670000000000002</v>
          </cell>
          <cell r="CO220">
            <v>2.37</v>
          </cell>
          <cell r="CP220">
            <v>2.4489999999999998</v>
          </cell>
          <cell r="CQ220">
            <v>4.0410000000000004</v>
          </cell>
          <cell r="CR220">
            <v>2.66</v>
          </cell>
          <cell r="CS220">
            <v>3.32</v>
          </cell>
          <cell r="CT220">
            <v>3.0339999999999998</v>
          </cell>
          <cell r="CU220">
            <v>0.88200000000000001</v>
          </cell>
        </row>
        <row r="221">
          <cell r="B221">
            <v>660</v>
          </cell>
          <cell r="C221">
            <v>2438</v>
          </cell>
          <cell r="D221">
            <v>295</v>
          </cell>
          <cell r="E221">
            <v>426.35</v>
          </cell>
          <cell r="F221">
            <v>1963</v>
          </cell>
          <cell r="G221">
            <v>1265</v>
          </cell>
          <cell r="H221">
            <v>3263</v>
          </cell>
          <cell r="I221">
            <v>171.57</v>
          </cell>
          <cell r="J221">
            <v>1167</v>
          </cell>
          <cell r="K221">
            <v>133.30000000000001</v>
          </cell>
          <cell r="L221">
            <v>1812</v>
          </cell>
          <cell r="M221">
            <v>4159</v>
          </cell>
          <cell r="N221">
            <v>67.989999999999995</v>
          </cell>
          <cell r="O221">
            <v>3358.35</v>
          </cell>
          <cell r="P221">
            <v>621.5</v>
          </cell>
          <cell r="Q221">
            <v>1454</v>
          </cell>
          <cell r="R221">
            <v>256.2</v>
          </cell>
          <cell r="S221">
            <v>447.8</v>
          </cell>
          <cell r="T221">
            <v>588.6</v>
          </cell>
          <cell r="U221">
            <v>156.5</v>
          </cell>
          <cell r="V221">
            <v>2047.49</v>
          </cell>
          <cell r="W221">
            <v>1989</v>
          </cell>
          <cell r="X221">
            <v>524.38</v>
          </cell>
          <cell r="Y221">
            <v>1703.24</v>
          </cell>
          <cell r="Z221">
            <v>1054</v>
          </cell>
          <cell r="AA221">
            <v>2930</v>
          </cell>
          <cell r="AB221">
            <v>1088.19</v>
          </cell>
          <cell r="AC221">
            <v>347.8</v>
          </cell>
          <cell r="AD221">
            <v>428.95</v>
          </cell>
          <cell r="AE221">
            <v>399.6</v>
          </cell>
          <cell r="AF221">
            <v>544.5</v>
          </cell>
          <cell r="AG221">
            <v>732</v>
          </cell>
          <cell r="AH221">
            <v>545.59</v>
          </cell>
          <cell r="AI221">
            <v>705.5</v>
          </cell>
          <cell r="AJ221">
            <v>724</v>
          </cell>
          <cell r="AK221">
            <v>101.5</v>
          </cell>
          <cell r="AL221">
            <v>677.5</v>
          </cell>
          <cell r="AM221">
            <v>575</v>
          </cell>
          <cell r="AN221">
            <v>2768</v>
          </cell>
          <cell r="AO221">
            <v>1108</v>
          </cell>
          <cell r="AP221">
            <v>232.33</v>
          </cell>
          <cell r="AQ221">
            <v>522.85</v>
          </cell>
          <cell r="AR221">
            <v>1685.85</v>
          </cell>
          <cell r="AS221">
            <v>321.60000000000002</v>
          </cell>
          <cell r="AT221">
            <v>1301</v>
          </cell>
          <cell r="AU221">
            <v>1005</v>
          </cell>
          <cell r="AV221">
            <v>403.16</v>
          </cell>
          <cell r="AW221">
            <v>127.8</v>
          </cell>
          <cell r="AX221">
            <v>751.5</v>
          </cell>
          <cell r="AY221">
            <v>1264</v>
          </cell>
          <cell r="AZ221">
            <v>1880</v>
          </cell>
          <cell r="BA221">
            <v>426.3</v>
          </cell>
          <cell r="BB221">
            <v>539</v>
          </cell>
          <cell r="BC221">
            <v>131.66999999999999</v>
          </cell>
          <cell r="BD221">
            <v>1225.1600000000001</v>
          </cell>
          <cell r="BE221">
            <v>67.349999999999994</v>
          </cell>
          <cell r="BF221">
            <v>677.94</v>
          </cell>
          <cell r="BG221">
            <v>272.45999999999998</v>
          </cell>
          <cell r="BH221">
            <v>386.4</v>
          </cell>
          <cell r="BI221">
            <v>1507</v>
          </cell>
          <cell r="BJ221">
            <v>508.5</v>
          </cell>
          <cell r="BK221">
            <v>182.4</v>
          </cell>
          <cell r="BL221">
            <v>452.2</v>
          </cell>
          <cell r="BM221">
            <v>245.5</v>
          </cell>
          <cell r="BN221">
            <v>2306</v>
          </cell>
          <cell r="BO221">
            <v>966</v>
          </cell>
          <cell r="BP221">
            <v>299.67</v>
          </cell>
          <cell r="BQ221">
            <v>5960</v>
          </cell>
          <cell r="BR221">
            <v>1197</v>
          </cell>
          <cell r="BS221">
            <v>279.2</v>
          </cell>
          <cell r="BT221">
            <v>82.1</v>
          </cell>
          <cell r="BU221">
            <v>841.5</v>
          </cell>
          <cell r="BV221">
            <v>1800.54</v>
          </cell>
          <cell r="BW221">
            <v>396.07</v>
          </cell>
          <cell r="BX221">
            <v>1922.61</v>
          </cell>
          <cell r="BY221">
            <v>284.04000000000002</v>
          </cell>
          <cell r="BZ221">
            <v>23.72</v>
          </cell>
          <cell r="CA221">
            <v>598.5</v>
          </cell>
          <cell r="CB221">
            <v>1729</v>
          </cell>
          <cell r="CC221">
            <v>1549.41</v>
          </cell>
          <cell r="CD221">
            <v>455.91</v>
          </cell>
          <cell r="CE221">
            <v>590.76</v>
          </cell>
          <cell r="CF221">
            <v>1359</v>
          </cell>
          <cell r="CG221">
            <v>1617</v>
          </cell>
          <cell r="CH221">
            <v>269.5</v>
          </cell>
          <cell r="CI221">
            <v>413.5</v>
          </cell>
          <cell r="CJ221">
            <v>2562.6990000000001</v>
          </cell>
          <cell r="CK221">
            <v>1995</v>
          </cell>
          <cell r="CL221">
            <v>659.90800000000002</v>
          </cell>
          <cell r="CM221">
            <v>82.6</v>
          </cell>
          <cell r="CN221">
            <v>2.645</v>
          </cell>
          <cell r="CO221">
            <v>2.37</v>
          </cell>
          <cell r="CP221">
            <v>2.5030000000000001</v>
          </cell>
          <cell r="CQ221">
            <v>4.0529999999999999</v>
          </cell>
          <cell r="CR221">
            <v>2.7</v>
          </cell>
          <cell r="CS221">
            <v>3.32</v>
          </cell>
          <cell r="CT221">
            <v>3.17</v>
          </cell>
          <cell r="CU221">
            <v>0.89600000000000002</v>
          </cell>
        </row>
        <row r="222">
          <cell r="B222">
            <v>656.9</v>
          </cell>
          <cell r="C222">
            <v>2401</v>
          </cell>
          <cell r="D222">
            <v>292.60000000000002</v>
          </cell>
          <cell r="E222">
            <v>419.05</v>
          </cell>
          <cell r="F222">
            <v>1953</v>
          </cell>
          <cell r="G222">
            <v>1244.5</v>
          </cell>
          <cell r="H222">
            <v>3245.5</v>
          </cell>
          <cell r="I222">
            <v>170.44</v>
          </cell>
          <cell r="J222">
            <v>1154</v>
          </cell>
          <cell r="K222">
            <v>131.30000000000001</v>
          </cell>
          <cell r="L222">
            <v>1796</v>
          </cell>
          <cell r="M222">
            <v>4052.5</v>
          </cell>
          <cell r="N222">
            <v>69.12</v>
          </cell>
          <cell r="O222">
            <v>3356.4</v>
          </cell>
          <cell r="P222">
            <v>613.5</v>
          </cell>
          <cell r="Q222">
            <v>1458</v>
          </cell>
          <cell r="R222">
            <v>260.77</v>
          </cell>
          <cell r="S222">
            <v>449.6</v>
          </cell>
          <cell r="T222">
            <v>579.57000000000005</v>
          </cell>
          <cell r="U222">
            <v>152.1</v>
          </cell>
          <cell r="V222">
            <v>2016.73</v>
          </cell>
          <cell r="W222">
            <v>1983</v>
          </cell>
          <cell r="X222">
            <v>523.88</v>
          </cell>
          <cell r="Y222">
            <v>1689.44</v>
          </cell>
          <cell r="Z222">
            <v>1045</v>
          </cell>
          <cell r="AA222">
            <v>2860.5</v>
          </cell>
          <cell r="AB222">
            <v>1075.22</v>
          </cell>
          <cell r="AC222">
            <v>343.4</v>
          </cell>
          <cell r="AD222">
            <v>424</v>
          </cell>
          <cell r="AE222">
            <v>387.6</v>
          </cell>
          <cell r="AF222">
            <v>538</v>
          </cell>
          <cell r="AG222">
            <v>720</v>
          </cell>
          <cell r="AH222">
            <v>543.78</v>
          </cell>
          <cell r="AI222">
            <v>706</v>
          </cell>
          <cell r="AJ222">
            <v>720.5</v>
          </cell>
          <cell r="AK222">
            <v>99.9</v>
          </cell>
          <cell r="AL222">
            <v>667.83</v>
          </cell>
          <cell r="AM222">
            <v>573.5</v>
          </cell>
          <cell r="AN222">
            <v>2704</v>
          </cell>
          <cell r="AO222">
            <v>1109</v>
          </cell>
          <cell r="AP222">
            <v>229.76</v>
          </cell>
          <cell r="AQ222">
            <v>519.32000000000005</v>
          </cell>
          <cell r="AR222">
            <v>1673.85</v>
          </cell>
          <cell r="AS222">
            <v>318.60000000000002</v>
          </cell>
          <cell r="AT222">
            <v>1299</v>
          </cell>
          <cell r="AU222">
            <v>1004</v>
          </cell>
          <cell r="AV222">
            <v>383.42</v>
          </cell>
          <cell r="AW222">
            <v>124.3</v>
          </cell>
          <cell r="AX222">
            <v>746</v>
          </cell>
          <cell r="AY222">
            <v>1247</v>
          </cell>
          <cell r="AZ222">
            <v>1850</v>
          </cell>
          <cell r="BA222">
            <v>421.3</v>
          </cell>
          <cell r="BB222">
            <v>524.5</v>
          </cell>
          <cell r="BC222">
            <v>129.56</v>
          </cell>
          <cell r="BD222">
            <v>1224.1500000000001</v>
          </cell>
          <cell r="BE222">
            <v>67.3</v>
          </cell>
          <cell r="BF222">
            <v>679.94</v>
          </cell>
          <cell r="BG222">
            <v>269.45999999999998</v>
          </cell>
          <cell r="BH222">
            <v>383.1</v>
          </cell>
          <cell r="BI222">
            <v>1525</v>
          </cell>
          <cell r="BJ222">
            <v>505</v>
          </cell>
          <cell r="BK222">
            <v>178</v>
          </cell>
          <cell r="BL222">
            <v>452</v>
          </cell>
          <cell r="BM222">
            <v>237.1</v>
          </cell>
          <cell r="BN222">
            <v>2273</v>
          </cell>
          <cell r="BO222">
            <v>950.5</v>
          </cell>
          <cell r="BP222">
            <v>295.99</v>
          </cell>
          <cell r="BQ222">
            <v>5770</v>
          </cell>
          <cell r="BR222">
            <v>1167</v>
          </cell>
          <cell r="BS222">
            <v>275.8</v>
          </cell>
          <cell r="BT222">
            <v>79.45</v>
          </cell>
          <cell r="BU222">
            <v>832.5</v>
          </cell>
          <cell r="BV222">
            <v>1789.86</v>
          </cell>
          <cell r="BW222">
            <v>395.33</v>
          </cell>
          <cell r="BX222">
            <v>1892.74</v>
          </cell>
          <cell r="BY222">
            <v>282.61</v>
          </cell>
          <cell r="BZ222">
            <v>23.33</v>
          </cell>
          <cell r="CA222">
            <v>599.5</v>
          </cell>
          <cell r="CB222">
            <v>1686</v>
          </cell>
          <cell r="CC222">
            <v>1569.09</v>
          </cell>
          <cell r="CD222">
            <v>453.3</v>
          </cell>
          <cell r="CE222">
            <v>581</v>
          </cell>
          <cell r="CF222">
            <v>1364</v>
          </cell>
          <cell r="CG222">
            <v>1611</v>
          </cell>
          <cell r="CH222">
            <v>265.7</v>
          </cell>
          <cell r="CI222">
            <v>416.4</v>
          </cell>
          <cell r="CJ222">
            <v>2544.2040000000002</v>
          </cell>
          <cell r="CK222">
            <v>1977</v>
          </cell>
          <cell r="CL222">
            <v>666.17499999999995</v>
          </cell>
          <cell r="CM222">
            <v>81.900000000000006</v>
          </cell>
          <cell r="CN222">
            <v>2.7290000000000001</v>
          </cell>
          <cell r="CO222">
            <v>2.52</v>
          </cell>
          <cell r="CP222">
            <v>2.5609999999999999</v>
          </cell>
          <cell r="CQ222">
            <v>4.1369999999999996</v>
          </cell>
          <cell r="CR222">
            <v>2.76</v>
          </cell>
          <cell r="CS222">
            <v>3.38</v>
          </cell>
          <cell r="CT222">
            <v>3.2610000000000001</v>
          </cell>
          <cell r="CU222">
            <v>0.94299999999999995</v>
          </cell>
        </row>
        <row r="223">
          <cell r="B223">
            <v>659</v>
          </cell>
          <cell r="C223">
            <v>2404.5</v>
          </cell>
          <cell r="D223">
            <v>298</v>
          </cell>
          <cell r="E223">
            <v>423</v>
          </cell>
          <cell r="F223">
            <v>1962</v>
          </cell>
          <cell r="G223">
            <v>1233</v>
          </cell>
          <cell r="H223">
            <v>3139.5</v>
          </cell>
          <cell r="I223">
            <v>174.95</v>
          </cell>
          <cell r="J223">
            <v>1160</v>
          </cell>
          <cell r="K223">
            <v>132.4</v>
          </cell>
          <cell r="L223">
            <v>1796</v>
          </cell>
          <cell r="M223">
            <v>4105.5</v>
          </cell>
          <cell r="N223">
            <v>67.900000000000006</v>
          </cell>
          <cell r="O223">
            <v>3362.26</v>
          </cell>
          <cell r="P223">
            <v>630.5</v>
          </cell>
          <cell r="Q223">
            <v>1459</v>
          </cell>
          <cell r="R223">
            <v>257.26</v>
          </cell>
          <cell r="S223">
            <v>445.5</v>
          </cell>
          <cell r="T223">
            <v>585.59</v>
          </cell>
          <cell r="U223">
            <v>153.6</v>
          </cell>
          <cell r="V223">
            <v>2070.33</v>
          </cell>
          <cell r="W223">
            <v>2017</v>
          </cell>
          <cell r="X223">
            <v>517.33000000000004</v>
          </cell>
          <cell r="Y223">
            <v>1737.03</v>
          </cell>
          <cell r="Z223">
            <v>1049</v>
          </cell>
          <cell r="AA223">
            <v>2894</v>
          </cell>
          <cell r="AB223">
            <v>1083.52</v>
          </cell>
          <cell r="AC223">
            <v>348.4</v>
          </cell>
          <cell r="AD223">
            <v>423.95</v>
          </cell>
          <cell r="AE223">
            <v>392.7</v>
          </cell>
          <cell r="AF223">
            <v>537</v>
          </cell>
          <cell r="AG223">
            <v>718.5</v>
          </cell>
          <cell r="AH223">
            <v>555.87</v>
          </cell>
          <cell r="AI223">
            <v>706</v>
          </cell>
          <cell r="AJ223">
            <v>726</v>
          </cell>
          <cell r="AK223">
            <v>100.3</v>
          </cell>
          <cell r="AL223">
            <v>661.84</v>
          </cell>
          <cell r="AM223">
            <v>560</v>
          </cell>
          <cell r="AN223">
            <v>2694</v>
          </cell>
          <cell r="AO223">
            <v>1115</v>
          </cell>
          <cell r="AP223">
            <v>232.94</v>
          </cell>
          <cell r="AQ223">
            <v>516.67999999999995</v>
          </cell>
          <cell r="AR223">
            <v>1664.85</v>
          </cell>
          <cell r="AS223">
            <v>321.8</v>
          </cell>
          <cell r="AT223">
            <v>1326</v>
          </cell>
          <cell r="AU223">
            <v>1018</v>
          </cell>
          <cell r="AV223">
            <v>389.52</v>
          </cell>
          <cell r="AW223">
            <v>124.3</v>
          </cell>
          <cell r="AX223">
            <v>744</v>
          </cell>
          <cell r="AY223">
            <v>1254</v>
          </cell>
          <cell r="AZ223">
            <v>1876</v>
          </cell>
          <cell r="BA223">
            <v>426.8</v>
          </cell>
          <cell r="BB223">
            <v>520</v>
          </cell>
          <cell r="BC223">
            <v>130.06</v>
          </cell>
          <cell r="BD223">
            <v>1224.1500000000001</v>
          </cell>
          <cell r="BE223">
            <v>67.75</v>
          </cell>
          <cell r="BF223">
            <v>677.94</v>
          </cell>
          <cell r="BG223">
            <v>271.06</v>
          </cell>
          <cell r="BH223">
            <v>387.4</v>
          </cell>
          <cell r="BI223">
            <v>1595</v>
          </cell>
          <cell r="BJ223">
            <v>510.5</v>
          </cell>
          <cell r="BK223">
            <v>174</v>
          </cell>
          <cell r="BL223">
            <v>459.5</v>
          </cell>
          <cell r="BM223">
            <v>238.9</v>
          </cell>
          <cell r="BN223">
            <v>2284</v>
          </cell>
          <cell r="BO223">
            <v>954.5</v>
          </cell>
          <cell r="BP223">
            <v>292.05</v>
          </cell>
          <cell r="BQ223">
            <v>5810</v>
          </cell>
          <cell r="BR223">
            <v>1172</v>
          </cell>
          <cell r="BS223">
            <v>277.5</v>
          </cell>
          <cell r="BT223">
            <v>78.150000000000006</v>
          </cell>
          <cell r="BU223">
            <v>838.5</v>
          </cell>
          <cell r="BV223">
            <v>1800.78</v>
          </cell>
          <cell r="BW223">
            <v>399.1</v>
          </cell>
          <cell r="BX223">
            <v>1881.78</v>
          </cell>
          <cell r="BY223">
            <v>284.33</v>
          </cell>
          <cell r="BZ223">
            <v>22.93</v>
          </cell>
          <cell r="CA223">
            <v>603.5</v>
          </cell>
          <cell r="CB223">
            <v>1695</v>
          </cell>
          <cell r="CC223">
            <v>1522.48</v>
          </cell>
          <cell r="CD223">
            <v>453.7</v>
          </cell>
          <cell r="CE223">
            <v>582.33000000000004</v>
          </cell>
          <cell r="CF223">
            <v>1368</v>
          </cell>
          <cell r="CG223">
            <v>1635</v>
          </cell>
          <cell r="CH223">
            <v>266.5</v>
          </cell>
          <cell r="CI223">
            <v>419.9</v>
          </cell>
          <cell r="CJ223">
            <v>2532.4259999999999</v>
          </cell>
          <cell r="CK223">
            <v>1987</v>
          </cell>
          <cell r="CL223">
            <v>674.09500000000003</v>
          </cell>
          <cell r="CM223">
            <v>82.2</v>
          </cell>
          <cell r="CN223">
            <v>2.6669999999999998</v>
          </cell>
          <cell r="CO223">
            <v>2.52</v>
          </cell>
          <cell r="CP223">
            <v>2.5619999999999998</v>
          </cell>
          <cell r="CQ223">
            <v>4.1820000000000004</v>
          </cell>
          <cell r="CR223">
            <v>2.76</v>
          </cell>
          <cell r="CS223">
            <v>3.38</v>
          </cell>
          <cell r="CT223">
            <v>3.26</v>
          </cell>
          <cell r="CU223">
            <v>0.90600000000000003</v>
          </cell>
        </row>
        <row r="224">
          <cell r="B224">
            <v>649.1</v>
          </cell>
          <cell r="C224">
            <v>2380</v>
          </cell>
          <cell r="D224">
            <v>299.60000000000002</v>
          </cell>
          <cell r="E224">
            <v>425.8</v>
          </cell>
          <cell r="F224">
            <v>1998.5</v>
          </cell>
          <cell r="G224">
            <v>1221</v>
          </cell>
          <cell r="H224">
            <v>3129.5</v>
          </cell>
          <cell r="I224">
            <v>174.08</v>
          </cell>
          <cell r="J224">
            <v>1152</v>
          </cell>
          <cell r="K224">
            <v>132</v>
          </cell>
          <cell r="L224">
            <v>1799</v>
          </cell>
          <cell r="M224">
            <v>4036</v>
          </cell>
          <cell r="N224">
            <v>68.94</v>
          </cell>
          <cell r="O224">
            <v>3412.11</v>
          </cell>
          <cell r="P224">
            <v>630.5</v>
          </cell>
          <cell r="Q224">
            <v>1471</v>
          </cell>
          <cell r="R224">
            <v>253.66</v>
          </cell>
          <cell r="S224">
            <v>446.1</v>
          </cell>
          <cell r="T224">
            <v>592.11</v>
          </cell>
          <cell r="U224">
            <v>153.69999999999999</v>
          </cell>
          <cell r="V224">
            <v>2063.33</v>
          </cell>
          <cell r="W224">
            <v>1999</v>
          </cell>
          <cell r="X224">
            <v>515.30999999999995</v>
          </cell>
          <cell r="Y224">
            <v>1718.47</v>
          </cell>
          <cell r="Z224">
            <v>1047</v>
          </cell>
          <cell r="AA224">
            <v>2908</v>
          </cell>
          <cell r="AB224">
            <v>1069.74</v>
          </cell>
          <cell r="AC224">
            <v>344.7</v>
          </cell>
          <cell r="AD224">
            <v>426.85</v>
          </cell>
          <cell r="AE224">
            <v>398.1</v>
          </cell>
          <cell r="AF224">
            <v>535</v>
          </cell>
          <cell r="AG224">
            <v>726</v>
          </cell>
          <cell r="AH224">
            <v>559.33000000000004</v>
          </cell>
          <cell r="AI224">
            <v>706.5</v>
          </cell>
          <cell r="AJ224">
            <v>725.5</v>
          </cell>
          <cell r="AK224">
            <v>100.4</v>
          </cell>
          <cell r="AL224">
            <v>676.12</v>
          </cell>
          <cell r="AM224">
            <v>549</v>
          </cell>
          <cell r="AN224">
            <v>2690</v>
          </cell>
          <cell r="AO224">
            <v>1153</v>
          </cell>
          <cell r="AP224">
            <v>233.05</v>
          </cell>
          <cell r="AQ224">
            <v>511.39</v>
          </cell>
          <cell r="AR224">
            <v>1662.85</v>
          </cell>
          <cell r="AS224">
            <v>332.2</v>
          </cell>
          <cell r="AT224">
            <v>1322</v>
          </cell>
          <cell r="AU224">
            <v>1019</v>
          </cell>
          <cell r="AV224">
            <v>394.69</v>
          </cell>
          <cell r="AW224">
            <v>125.7</v>
          </cell>
          <cell r="AX224">
            <v>739</v>
          </cell>
          <cell r="AY224">
            <v>1250</v>
          </cell>
          <cell r="AZ224">
            <v>1855</v>
          </cell>
          <cell r="BA224">
            <v>427.4</v>
          </cell>
          <cell r="BB224">
            <v>520</v>
          </cell>
          <cell r="BC224">
            <v>130.47</v>
          </cell>
          <cell r="BD224">
            <v>1225.1600000000001</v>
          </cell>
          <cell r="BE224">
            <v>68.25</v>
          </cell>
          <cell r="BF224">
            <v>677.44</v>
          </cell>
          <cell r="BG224">
            <v>269.45999999999998</v>
          </cell>
          <cell r="BH224">
            <v>389.3</v>
          </cell>
          <cell r="BI224">
            <v>1579</v>
          </cell>
          <cell r="BJ224">
            <v>509.5</v>
          </cell>
          <cell r="BK224">
            <v>177.3</v>
          </cell>
          <cell r="BL224">
            <v>468.5</v>
          </cell>
          <cell r="BM224">
            <v>237.8</v>
          </cell>
          <cell r="BN224">
            <v>2285</v>
          </cell>
          <cell r="BO224">
            <v>954.5</v>
          </cell>
          <cell r="BP224">
            <v>285.52</v>
          </cell>
          <cell r="BQ224">
            <v>5825</v>
          </cell>
          <cell r="BR224">
            <v>1192</v>
          </cell>
          <cell r="BS224">
            <v>276.5</v>
          </cell>
          <cell r="BT224">
            <v>78.099999999999994</v>
          </cell>
          <cell r="BU224">
            <v>841.5</v>
          </cell>
          <cell r="BV224">
            <v>1803.9</v>
          </cell>
          <cell r="BW224">
            <v>401.41</v>
          </cell>
          <cell r="BX224">
            <v>1905.68</v>
          </cell>
          <cell r="BY224">
            <v>283.37</v>
          </cell>
          <cell r="BZ224">
            <v>22.3</v>
          </cell>
          <cell r="CA224">
            <v>611</v>
          </cell>
          <cell r="CB224">
            <v>1694</v>
          </cell>
          <cell r="CC224">
            <v>1489.34</v>
          </cell>
          <cell r="CD224">
            <v>458.33</v>
          </cell>
          <cell r="CE224">
            <v>581.44000000000005</v>
          </cell>
          <cell r="CF224">
            <v>1395</v>
          </cell>
          <cell r="CG224">
            <v>1630</v>
          </cell>
          <cell r="CH224">
            <v>261.7</v>
          </cell>
          <cell r="CI224">
            <v>419.1</v>
          </cell>
          <cell r="CJ224">
            <v>2520.2399999999998</v>
          </cell>
          <cell r="CK224">
            <v>2026</v>
          </cell>
          <cell r="CL224">
            <v>672.00800000000004</v>
          </cell>
          <cell r="CM224">
            <v>81.45</v>
          </cell>
          <cell r="CN224">
            <v>2.6030000000000002</v>
          </cell>
          <cell r="CO224">
            <v>2.52</v>
          </cell>
          <cell r="CP224">
            <v>2.5169999999999999</v>
          </cell>
          <cell r="CQ224">
            <v>4.2060000000000004</v>
          </cell>
          <cell r="CR224">
            <v>2.72</v>
          </cell>
          <cell r="CS224">
            <v>3.38</v>
          </cell>
          <cell r="CT224">
            <v>3.1890000000000001</v>
          </cell>
          <cell r="CU224">
            <v>0.93100000000000005</v>
          </cell>
        </row>
        <row r="225">
          <cell r="B225">
            <v>655.20000000000005</v>
          </cell>
          <cell r="C225">
            <v>2393</v>
          </cell>
          <cell r="D225">
            <v>304.2</v>
          </cell>
          <cell r="E225">
            <v>424</v>
          </cell>
          <cell r="F225">
            <v>2015.5</v>
          </cell>
          <cell r="G225">
            <v>1224</v>
          </cell>
          <cell r="H225">
            <v>3112</v>
          </cell>
          <cell r="I225">
            <v>174.85</v>
          </cell>
          <cell r="J225">
            <v>1158</v>
          </cell>
          <cell r="K225">
            <v>132.5</v>
          </cell>
          <cell r="L225">
            <v>1804</v>
          </cell>
          <cell r="M225">
            <v>4080</v>
          </cell>
          <cell r="N225">
            <v>69.599999999999994</v>
          </cell>
          <cell r="O225">
            <v>3445.34</v>
          </cell>
          <cell r="P225">
            <v>627</v>
          </cell>
          <cell r="Q225">
            <v>1480</v>
          </cell>
          <cell r="R225">
            <v>252.69</v>
          </cell>
          <cell r="S225">
            <v>455.8</v>
          </cell>
          <cell r="T225">
            <v>592.11</v>
          </cell>
          <cell r="U225">
            <v>155.69999999999999</v>
          </cell>
          <cell r="V225">
            <v>2083.37</v>
          </cell>
          <cell r="W225">
            <v>1997</v>
          </cell>
          <cell r="X225">
            <v>523.88</v>
          </cell>
          <cell r="Y225">
            <v>1706.1</v>
          </cell>
          <cell r="Z225">
            <v>1048</v>
          </cell>
          <cell r="AA225">
            <v>2870.5</v>
          </cell>
          <cell r="AB225">
            <v>1083.67</v>
          </cell>
          <cell r="AC225">
            <v>353.1</v>
          </cell>
          <cell r="AD225">
            <v>428.5</v>
          </cell>
          <cell r="AE225">
            <v>397.6</v>
          </cell>
          <cell r="AF225">
            <v>538</v>
          </cell>
          <cell r="AG225">
            <v>735</v>
          </cell>
          <cell r="AH225">
            <v>564.94000000000005</v>
          </cell>
          <cell r="AI225">
            <v>709</v>
          </cell>
          <cell r="AJ225">
            <v>739</v>
          </cell>
          <cell r="AK225">
            <v>100.2</v>
          </cell>
          <cell r="AL225">
            <v>683.95</v>
          </cell>
          <cell r="AM225">
            <v>550</v>
          </cell>
          <cell r="AN225">
            <v>2700</v>
          </cell>
          <cell r="AO225">
            <v>1160</v>
          </cell>
          <cell r="AP225">
            <v>232.22</v>
          </cell>
          <cell r="AQ225">
            <v>510.51</v>
          </cell>
          <cell r="AR225">
            <v>1666.85</v>
          </cell>
          <cell r="AS225">
            <v>328</v>
          </cell>
          <cell r="AT225">
            <v>1341</v>
          </cell>
          <cell r="AU225">
            <v>1013</v>
          </cell>
          <cell r="AV225">
            <v>387.35</v>
          </cell>
          <cell r="AW225">
            <v>124</v>
          </cell>
          <cell r="AX225">
            <v>743</v>
          </cell>
          <cell r="AY225">
            <v>1257</v>
          </cell>
          <cell r="AZ225">
            <v>1876</v>
          </cell>
          <cell r="BA225">
            <v>420</v>
          </cell>
          <cell r="BB225">
            <v>513</v>
          </cell>
          <cell r="BC225">
            <v>129.96</v>
          </cell>
          <cell r="BD225">
            <v>1224.1500000000001</v>
          </cell>
          <cell r="BE225">
            <v>68.5</v>
          </cell>
          <cell r="BF225">
            <v>674.44</v>
          </cell>
          <cell r="BG225">
            <v>270.16000000000003</v>
          </cell>
          <cell r="BH225">
            <v>389.2</v>
          </cell>
          <cell r="BI225">
            <v>1577</v>
          </cell>
          <cell r="BJ225">
            <v>507</v>
          </cell>
          <cell r="BK225">
            <v>177.8</v>
          </cell>
          <cell r="BL225">
            <v>472.7</v>
          </cell>
          <cell r="BM225">
            <v>235.7</v>
          </cell>
          <cell r="BN225">
            <v>2239</v>
          </cell>
          <cell r="BO225">
            <v>958</v>
          </cell>
          <cell r="BP225">
            <v>284.35000000000002</v>
          </cell>
          <cell r="BQ225">
            <v>5855</v>
          </cell>
          <cell r="BR225">
            <v>1232</v>
          </cell>
          <cell r="BS225">
            <v>273</v>
          </cell>
          <cell r="BT225">
            <v>76.25</v>
          </cell>
          <cell r="BU225">
            <v>830.5</v>
          </cell>
          <cell r="BV225">
            <v>1826.31</v>
          </cell>
          <cell r="BW225">
            <v>406.01</v>
          </cell>
          <cell r="BX225">
            <v>1908.67</v>
          </cell>
          <cell r="BY225">
            <v>281.17</v>
          </cell>
          <cell r="BZ225">
            <v>22.92</v>
          </cell>
          <cell r="CA225">
            <v>612</v>
          </cell>
          <cell r="CB225">
            <v>1708</v>
          </cell>
          <cell r="CC225">
            <v>1490.37</v>
          </cell>
          <cell r="CD225">
            <v>456.22</v>
          </cell>
          <cell r="CE225">
            <v>576.55999999999995</v>
          </cell>
          <cell r="CF225">
            <v>1421</v>
          </cell>
          <cell r="CG225">
            <v>1611</v>
          </cell>
          <cell r="CH225">
            <v>261</v>
          </cell>
          <cell r="CI225">
            <v>416.9</v>
          </cell>
          <cell r="CJ225">
            <v>2503.1669999999999</v>
          </cell>
          <cell r="CK225">
            <v>2043.5</v>
          </cell>
          <cell r="CL225">
            <v>681.62099999999998</v>
          </cell>
          <cell r="CM225">
            <v>82.94</v>
          </cell>
          <cell r="CN225">
            <v>2.6280000000000001</v>
          </cell>
          <cell r="CO225">
            <v>2.52</v>
          </cell>
          <cell r="CP225">
            <v>2.4710000000000001</v>
          </cell>
          <cell r="CQ225">
            <v>4.2060000000000004</v>
          </cell>
          <cell r="CR225">
            <v>2.68</v>
          </cell>
          <cell r="CS225">
            <v>3.38</v>
          </cell>
          <cell r="CT225">
            <v>3.16</v>
          </cell>
          <cell r="CU225">
            <v>0.94699999999999995</v>
          </cell>
        </row>
        <row r="226">
          <cell r="B226">
            <v>657.9</v>
          </cell>
          <cell r="C226">
            <v>2445</v>
          </cell>
          <cell r="D226">
            <v>305.10000000000002</v>
          </cell>
          <cell r="E226">
            <v>431.65</v>
          </cell>
          <cell r="F226">
            <v>2064.5</v>
          </cell>
          <cell r="G226">
            <v>1220.5</v>
          </cell>
          <cell r="H226">
            <v>3144</v>
          </cell>
          <cell r="I226">
            <v>177.1</v>
          </cell>
          <cell r="J226">
            <v>1166</v>
          </cell>
          <cell r="K226">
            <v>134.1</v>
          </cell>
          <cell r="L226">
            <v>1822</v>
          </cell>
          <cell r="M226">
            <v>4142</v>
          </cell>
          <cell r="N226">
            <v>67.39</v>
          </cell>
          <cell r="O226">
            <v>3476.62</v>
          </cell>
          <cell r="P226">
            <v>623</v>
          </cell>
          <cell r="Q226">
            <v>1491</v>
          </cell>
          <cell r="R226">
            <v>254.08</v>
          </cell>
          <cell r="S226">
            <v>454.3</v>
          </cell>
          <cell r="T226">
            <v>596.12</v>
          </cell>
          <cell r="U226">
            <v>156.5</v>
          </cell>
          <cell r="V226">
            <v>2122.5300000000002</v>
          </cell>
          <cell r="W226">
            <v>2035</v>
          </cell>
          <cell r="X226">
            <v>532.44000000000005</v>
          </cell>
          <cell r="Y226">
            <v>1726.08</v>
          </cell>
          <cell r="Z226">
            <v>1061</v>
          </cell>
          <cell r="AA226">
            <v>2923.5</v>
          </cell>
          <cell r="AB226">
            <v>1107.77</v>
          </cell>
          <cell r="AC226">
            <v>353.5</v>
          </cell>
          <cell r="AD226">
            <v>431.8</v>
          </cell>
          <cell r="AE226">
            <v>402.3</v>
          </cell>
          <cell r="AF226">
            <v>537</v>
          </cell>
          <cell r="AG226">
            <v>735.5</v>
          </cell>
          <cell r="AH226">
            <v>564.08000000000004</v>
          </cell>
          <cell r="AI226">
            <v>710</v>
          </cell>
          <cell r="AJ226">
            <v>742</v>
          </cell>
          <cell r="AK226">
            <v>99.75</v>
          </cell>
          <cell r="AL226">
            <v>684.87</v>
          </cell>
          <cell r="AM226">
            <v>550.5</v>
          </cell>
          <cell r="AN226">
            <v>2742</v>
          </cell>
          <cell r="AO226">
            <v>1162</v>
          </cell>
          <cell r="AP226">
            <v>235.1</v>
          </cell>
          <cell r="AQ226">
            <v>508.74</v>
          </cell>
          <cell r="AR226">
            <v>1729.84</v>
          </cell>
          <cell r="AS226">
            <v>328.7</v>
          </cell>
          <cell r="AT226">
            <v>1384</v>
          </cell>
          <cell r="AU226">
            <v>1026</v>
          </cell>
          <cell r="AV226">
            <v>384.45</v>
          </cell>
          <cell r="AW226">
            <v>128.30000000000001</v>
          </cell>
          <cell r="AX226">
            <v>745</v>
          </cell>
          <cell r="AY226">
            <v>1272</v>
          </cell>
          <cell r="AZ226">
            <v>1888</v>
          </cell>
          <cell r="BA226">
            <v>427.5</v>
          </cell>
          <cell r="BB226">
            <v>524</v>
          </cell>
          <cell r="BC226">
            <v>130.97</v>
          </cell>
          <cell r="BD226">
            <v>1224.1500000000001</v>
          </cell>
          <cell r="BE226">
            <v>68.599999999999994</v>
          </cell>
          <cell r="BF226">
            <v>671.43</v>
          </cell>
          <cell r="BG226">
            <v>275.36</v>
          </cell>
          <cell r="BH226">
            <v>390.2</v>
          </cell>
          <cell r="BI226">
            <v>1572</v>
          </cell>
          <cell r="BJ226">
            <v>511</v>
          </cell>
          <cell r="BK226">
            <v>174.3</v>
          </cell>
          <cell r="BL226">
            <v>481</v>
          </cell>
          <cell r="BM226">
            <v>238.9</v>
          </cell>
          <cell r="BN226">
            <v>2229</v>
          </cell>
          <cell r="BO226">
            <v>971</v>
          </cell>
          <cell r="BP226">
            <v>287.19</v>
          </cell>
          <cell r="BQ226">
            <v>5920</v>
          </cell>
          <cell r="BR226">
            <v>1222</v>
          </cell>
          <cell r="BS226">
            <v>263.89999999999998</v>
          </cell>
          <cell r="BT226">
            <v>78.849999999999994</v>
          </cell>
          <cell r="BU226">
            <v>839</v>
          </cell>
          <cell r="BV226">
            <v>1842.33</v>
          </cell>
          <cell r="BW226">
            <v>409.69</v>
          </cell>
          <cell r="BX226">
            <v>1923.6</v>
          </cell>
          <cell r="BY226">
            <v>282.41000000000003</v>
          </cell>
          <cell r="BZ226">
            <v>23.84</v>
          </cell>
          <cell r="CA226">
            <v>618</v>
          </cell>
          <cell r="CB226">
            <v>1726</v>
          </cell>
          <cell r="CC226">
            <v>1488.3</v>
          </cell>
          <cell r="CD226">
            <v>459.63</v>
          </cell>
          <cell r="CE226">
            <v>587.21</v>
          </cell>
          <cell r="CF226">
            <v>1431</v>
          </cell>
          <cell r="CG226">
            <v>1627</v>
          </cell>
          <cell r="CH226">
            <v>260.39999999999998</v>
          </cell>
          <cell r="CI226">
            <v>419</v>
          </cell>
          <cell r="CJ226">
            <v>2532.6579999999999</v>
          </cell>
          <cell r="CK226">
            <v>2100.5</v>
          </cell>
          <cell r="CL226">
            <v>700.84</v>
          </cell>
          <cell r="CM226">
            <v>83.91</v>
          </cell>
          <cell r="CN226">
            <v>2.5920000000000001</v>
          </cell>
          <cell r="CO226">
            <v>2.52</v>
          </cell>
          <cell r="CP226">
            <v>2.4649999999999999</v>
          </cell>
          <cell r="CQ226">
            <v>4.2889999999999997</v>
          </cell>
          <cell r="CR226">
            <v>2.68</v>
          </cell>
          <cell r="CS226">
            <v>3.38</v>
          </cell>
          <cell r="CT226">
            <v>3.1459999999999999</v>
          </cell>
          <cell r="CU226">
            <v>0.93899999999999995</v>
          </cell>
        </row>
        <row r="227">
          <cell r="B227">
            <v>670</v>
          </cell>
          <cell r="C227">
            <v>2444</v>
          </cell>
          <cell r="D227">
            <v>308.2</v>
          </cell>
          <cell r="E227">
            <v>439.3</v>
          </cell>
          <cell r="F227">
            <v>2015</v>
          </cell>
          <cell r="G227">
            <v>1212.5</v>
          </cell>
          <cell r="H227">
            <v>3112</v>
          </cell>
          <cell r="I227">
            <v>177.41</v>
          </cell>
          <cell r="J227">
            <v>1160</v>
          </cell>
          <cell r="K227">
            <v>132.9</v>
          </cell>
          <cell r="L227">
            <v>1810</v>
          </cell>
          <cell r="M227">
            <v>4108.5</v>
          </cell>
          <cell r="N227">
            <v>69.2</v>
          </cell>
          <cell r="O227">
            <v>3503.01</v>
          </cell>
          <cell r="P227">
            <v>619</v>
          </cell>
          <cell r="Q227">
            <v>1491</v>
          </cell>
          <cell r="R227">
            <v>258.08999999999997</v>
          </cell>
          <cell r="S227">
            <v>451.7</v>
          </cell>
          <cell r="T227">
            <v>591.11</v>
          </cell>
          <cell r="U227">
            <v>157.69999999999999</v>
          </cell>
          <cell r="V227">
            <v>2125.3200000000002</v>
          </cell>
          <cell r="W227">
            <v>2050</v>
          </cell>
          <cell r="X227">
            <v>522.87</v>
          </cell>
          <cell r="Y227">
            <v>1762.73</v>
          </cell>
          <cell r="Z227">
            <v>1049</v>
          </cell>
          <cell r="AA227">
            <v>2890.5</v>
          </cell>
          <cell r="AB227">
            <v>1143.54</v>
          </cell>
          <cell r="AC227">
            <v>343.1</v>
          </cell>
          <cell r="AD227">
            <v>424.1</v>
          </cell>
          <cell r="AE227">
            <v>402.5</v>
          </cell>
          <cell r="AF227">
            <v>534</v>
          </cell>
          <cell r="AG227">
            <v>744</v>
          </cell>
          <cell r="AH227">
            <v>565.37</v>
          </cell>
          <cell r="AI227">
            <v>706</v>
          </cell>
          <cell r="AJ227">
            <v>740</v>
          </cell>
          <cell r="AK227">
            <v>99.55</v>
          </cell>
          <cell r="AL227">
            <v>684.87</v>
          </cell>
          <cell r="AM227">
            <v>552.5</v>
          </cell>
          <cell r="AN227">
            <v>2733</v>
          </cell>
          <cell r="AO227">
            <v>1142</v>
          </cell>
          <cell r="AP227">
            <v>233.25</v>
          </cell>
          <cell r="AQ227">
            <v>500.37</v>
          </cell>
          <cell r="AR227">
            <v>1750.84</v>
          </cell>
          <cell r="AS227">
            <v>331.3</v>
          </cell>
          <cell r="AT227">
            <v>1323</v>
          </cell>
          <cell r="AU227">
            <v>1019</v>
          </cell>
          <cell r="AV227">
            <v>385.38</v>
          </cell>
          <cell r="AW227">
            <v>126.5</v>
          </cell>
          <cell r="AX227">
            <v>741</v>
          </cell>
          <cell r="AY227">
            <v>1293</v>
          </cell>
          <cell r="AZ227">
            <v>1863</v>
          </cell>
          <cell r="BA227">
            <v>419.5</v>
          </cell>
          <cell r="BB227">
            <v>521</v>
          </cell>
          <cell r="BC227">
            <v>129.66</v>
          </cell>
          <cell r="BD227">
            <v>1224.1500000000001</v>
          </cell>
          <cell r="BE227">
            <v>69.5</v>
          </cell>
          <cell r="BF227">
            <v>670.93</v>
          </cell>
          <cell r="BG227">
            <v>267.36</v>
          </cell>
          <cell r="BH227">
            <v>384.2</v>
          </cell>
          <cell r="BI227">
            <v>1569</v>
          </cell>
          <cell r="BJ227">
            <v>514</v>
          </cell>
          <cell r="BK227">
            <v>171.3</v>
          </cell>
          <cell r="BL227">
            <v>480.1</v>
          </cell>
          <cell r="BM227">
            <v>236.9</v>
          </cell>
          <cell r="BN227">
            <v>2180</v>
          </cell>
          <cell r="BO227">
            <v>972</v>
          </cell>
          <cell r="BP227">
            <v>281.75</v>
          </cell>
          <cell r="BQ227">
            <v>5800</v>
          </cell>
          <cell r="BR227">
            <v>1212</v>
          </cell>
          <cell r="BS227">
            <v>260</v>
          </cell>
          <cell r="BT227">
            <v>77.650000000000006</v>
          </cell>
          <cell r="BU227">
            <v>825.5</v>
          </cell>
          <cell r="BV227">
            <v>1846.05</v>
          </cell>
          <cell r="BW227">
            <v>408.22</v>
          </cell>
          <cell r="BX227">
            <v>1909.66</v>
          </cell>
          <cell r="BY227">
            <v>283.18</v>
          </cell>
          <cell r="BZ227">
            <v>23.09</v>
          </cell>
          <cell r="CA227">
            <v>611.5</v>
          </cell>
          <cell r="CB227">
            <v>1730</v>
          </cell>
          <cell r="CC227">
            <v>1481.05</v>
          </cell>
          <cell r="CD227">
            <v>465.56</v>
          </cell>
          <cell r="CE227">
            <v>590.76</v>
          </cell>
          <cell r="CF227">
            <v>1421</v>
          </cell>
          <cell r="CG227">
            <v>1670</v>
          </cell>
          <cell r="CH227">
            <v>258</v>
          </cell>
          <cell r="CI227">
            <v>419</v>
          </cell>
          <cell r="CJ227">
            <v>2557.694</v>
          </cell>
          <cell r="CK227">
            <v>2062</v>
          </cell>
          <cell r="CL227">
            <v>703.38099999999997</v>
          </cell>
          <cell r="CM227">
            <v>84.45</v>
          </cell>
          <cell r="CN227">
            <v>2.5790000000000002</v>
          </cell>
          <cell r="CO227">
            <v>2.48</v>
          </cell>
          <cell r="CP227">
            <v>2.4239999999999999</v>
          </cell>
          <cell r="CQ227">
            <v>4.2510000000000003</v>
          </cell>
          <cell r="CR227">
            <v>2.63</v>
          </cell>
          <cell r="CS227">
            <v>3.37</v>
          </cell>
          <cell r="CT227">
            <v>3.1120000000000001</v>
          </cell>
          <cell r="CU227">
            <v>0.93799999999999994</v>
          </cell>
        </row>
        <row r="228">
          <cell r="B228">
            <v>695.1</v>
          </cell>
          <cell r="C228">
            <v>2429</v>
          </cell>
          <cell r="D228">
            <v>316.39999999999998</v>
          </cell>
          <cell r="E228">
            <v>445.1</v>
          </cell>
          <cell r="F228">
            <v>2054</v>
          </cell>
          <cell r="G228">
            <v>1227.5</v>
          </cell>
          <cell r="H228">
            <v>3071</v>
          </cell>
          <cell r="I228">
            <v>177.46</v>
          </cell>
          <cell r="J228">
            <v>1169</v>
          </cell>
          <cell r="K228">
            <v>134.9</v>
          </cell>
          <cell r="L228">
            <v>1924</v>
          </cell>
          <cell r="M228">
            <v>4305.5</v>
          </cell>
          <cell r="N228">
            <v>70.25</v>
          </cell>
          <cell r="O228">
            <v>3548.94</v>
          </cell>
          <cell r="P228">
            <v>647</v>
          </cell>
          <cell r="Q228">
            <v>1496</v>
          </cell>
          <cell r="R228">
            <v>265.20999999999998</v>
          </cell>
          <cell r="S228">
            <v>471.4</v>
          </cell>
          <cell r="T228">
            <v>598.13</v>
          </cell>
          <cell r="U228">
            <v>161.6</v>
          </cell>
          <cell r="V228">
            <v>2265.15</v>
          </cell>
          <cell r="W228">
            <v>2040</v>
          </cell>
          <cell r="X228">
            <v>526.9</v>
          </cell>
          <cell r="Y228">
            <v>1846.49</v>
          </cell>
          <cell r="Z228">
            <v>1061</v>
          </cell>
          <cell r="AA228">
            <v>2965</v>
          </cell>
          <cell r="AB228">
            <v>1191.6600000000001</v>
          </cell>
          <cell r="AC228">
            <v>342.6</v>
          </cell>
          <cell r="AD228">
            <v>421</v>
          </cell>
          <cell r="AE228">
            <v>414.1</v>
          </cell>
          <cell r="AF228">
            <v>530.5</v>
          </cell>
          <cell r="AG228">
            <v>753</v>
          </cell>
          <cell r="AH228">
            <v>536.87</v>
          </cell>
          <cell r="AI228">
            <v>711.5</v>
          </cell>
          <cell r="AJ228">
            <v>733</v>
          </cell>
          <cell r="AK228">
            <v>103.6</v>
          </cell>
          <cell r="AL228">
            <v>690.86</v>
          </cell>
          <cell r="AM228">
            <v>558.5</v>
          </cell>
          <cell r="AN228">
            <v>2767</v>
          </cell>
          <cell r="AO228">
            <v>1140</v>
          </cell>
          <cell r="AP228">
            <v>237.97</v>
          </cell>
          <cell r="AQ228">
            <v>499.93</v>
          </cell>
          <cell r="AR228">
            <v>1780.84</v>
          </cell>
          <cell r="AS228">
            <v>330.7</v>
          </cell>
          <cell r="AT228">
            <v>1396</v>
          </cell>
          <cell r="AU228">
            <v>1040</v>
          </cell>
          <cell r="AV228">
            <v>386.83</v>
          </cell>
          <cell r="AW228">
            <v>126.2</v>
          </cell>
          <cell r="AX228">
            <v>733.5</v>
          </cell>
          <cell r="AY228">
            <v>1367</v>
          </cell>
          <cell r="AZ228">
            <v>1926</v>
          </cell>
          <cell r="BA228">
            <v>412.8</v>
          </cell>
          <cell r="BB228">
            <v>511.5</v>
          </cell>
          <cell r="BC228">
            <v>132.47</v>
          </cell>
          <cell r="BD228">
            <v>1240.3900000000001</v>
          </cell>
          <cell r="BE228">
            <v>72.099999999999994</v>
          </cell>
          <cell r="BF228">
            <v>686.94</v>
          </cell>
          <cell r="BG228">
            <v>267.66000000000003</v>
          </cell>
          <cell r="BH228">
            <v>382.8</v>
          </cell>
          <cell r="BI228">
            <v>1595</v>
          </cell>
          <cell r="BJ228">
            <v>520</v>
          </cell>
          <cell r="BK228">
            <v>176.5</v>
          </cell>
          <cell r="BL228">
            <v>487.5</v>
          </cell>
          <cell r="BM228">
            <v>240.2</v>
          </cell>
          <cell r="BN228">
            <v>2133</v>
          </cell>
          <cell r="BO228">
            <v>973.5</v>
          </cell>
          <cell r="BP228">
            <v>303.27</v>
          </cell>
          <cell r="BQ228">
            <v>5965</v>
          </cell>
          <cell r="BR228">
            <v>1245</v>
          </cell>
          <cell r="BS228">
            <v>261.5</v>
          </cell>
          <cell r="BT228">
            <v>83.5</v>
          </cell>
          <cell r="BU228">
            <v>844.5</v>
          </cell>
          <cell r="BV228">
            <v>1861.75</v>
          </cell>
          <cell r="BW228">
            <v>412.55</v>
          </cell>
          <cell r="BX228">
            <v>1964.42</v>
          </cell>
          <cell r="BY228">
            <v>289.2</v>
          </cell>
          <cell r="BZ228">
            <v>25.02</v>
          </cell>
          <cell r="CA228">
            <v>624</v>
          </cell>
          <cell r="CB228">
            <v>1767</v>
          </cell>
          <cell r="CC228">
            <v>1503.84</v>
          </cell>
          <cell r="CD228">
            <v>481.44</v>
          </cell>
          <cell r="CE228">
            <v>593.87</v>
          </cell>
          <cell r="CF228">
            <v>1441</v>
          </cell>
          <cell r="CG228">
            <v>1680</v>
          </cell>
          <cell r="CH228">
            <v>261.5</v>
          </cell>
          <cell r="CI228">
            <v>429.9</v>
          </cell>
          <cell r="CJ228">
            <v>2598.2080000000001</v>
          </cell>
          <cell r="CK228">
            <v>2089.5</v>
          </cell>
          <cell r="CL228">
            <v>705.03599999999994</v>
          </cell>
          <cell r="CM228">
            <v>86.49</v>
          </cell>
          <cell r="CN228">
            <v>2.4910000000000001</v>
          </cell>
          <cell r="CO228">
            <v>2.48</v>
          </cell>
          <cell r="CP228">
            <v>2.4049999999999998</v>
          </cell>
          <cell r="CQ228">
            <v>4.319</v>
          </cell>
          <cell r="CR228">
            <v>2.62</v>
          </cell>
          <cell r="CS228">
            <v>3.37</v>
          </cell>
          <cell r="CT228">
            <v>3.0640000000000001</v>
          </cell>
          <cell r="CU228">
            <v>0.91900000000000004</v>
          </cell>
        </row>
        <row r="229">
          <cell r="B229">
            <v>683</v>
          </cell>
          <cell r="C229">
            <v>2447.5</v>
          </cell>
          <cell r="D229">
            <v>316.89999999999998</v>
          </cell>
          <cell r="E229">
            <v>446.35</v>
          </cell>
          <cell r="F229">
            <v>2044</v>
          </cell>
          <cell r="G229">
            <v>1262</v>
          </cell>
          <cell r="H229">
            <v>3091.5</v>
          </cell>
          <cell r="I229">
            <v>178.23</v>
          </cell>
          <cell r="J229">
            <v>1161</v>
          </cell>
          <cell r="K229">
            <v>134.80000000000001</v>
          </cell>
          <cell r="L229">
            <v>1913</v>
          </cell>
          <cell r="M229">
            <v>4346</v>
          </cell>
          <cell r="N229">
            <v>69.81</v>
          </cell>
          <cell r="O229">
            <v>3516.69</v>
          </cell>
          <cell r="P229">
            <v>648</v>
          </cell>
          <cell r="Q229">
            <v>1508</v>
          </cell>
          <cell r="R229">
            <v>267.75</v>
          </cell>
          <cell r="S229">
            <v>450</v>
          </cell>
          <cell r="T229">
            <v>592.61</v>
          </cell>
          <cell r="U229">
            <v>161.80000000000001</v>
          </cell>
          <cell r="V229">
            <v>2283.79</v>
          </cell>
          <cell r="W229">
            <v>2069</v>
          </cell>
          <cell r="X229">
            <v>527.4</v>
          </cell>
          <cell r="Y229">
            <v>1856</v>
          </cell>
          <cell r="Z229">
            <v>1071</v>
          </cell>
          <cell r="AA229">
            <v>3029</v>
          </cell>
          <cell r="AB229">
            <v>1173.96</v>
          </cell>
          <cell r="AC229">
            <v>341.9</v>
          </cell>
          <cell r="AD229">
            <v>419.65</v>
          </cell>
          <cell r="AE229">
            <v>418.4</v>
          </cell>
          <cell r="AF229">
            <v>526</v>
          </cell>
          <cell r="AG229">
            <v>755</v>
          </cell>
          <cell r="AH229">
            <v>510.52</v>
          </cell>
          <cell r="AI229">
            <v>720</v>
          </cell>
          <cell r="AJ229">
            <v>737.5</v>
          </cell>
          <cell r="AK229">
            <v>103.3</v>
          </cell>
          <cell r="AL229">
            <v>691.32</v>
          </cell>
          <cell r="AM229">
            <v>587.5</v>
          </cell>
          <cell r="AN229">
            <v>2774</v>
          </cell>
          <cell r="AO229">
            <v>1140</v>
          </cell>
          <cell r="AP229">
            <v>240.13</v>
          </cell>
          <cell r="AQ229">
            <v>508.74</v>
          </cell>
          <cell r="AR229">
            <v>1783.84</v>
          </cell>
          <cell r="AS229">
            <v>335.7</v>
          </cell>
          <cell r="AT229">
            <v>1431</v>
          </cell>
          <cell r="AU229">
            <v>1039</v>
          </cell>
          <cell r="AV229">
            <v>382.39</v>
          </cell>
          <cell r="AW229">
            <v>125</v>
          </cell>
          <cell r="AX229">
            <v>730</v>
          </cell>
          <cell r="AY229">
            <v>1413</v>
          </cell>
          <cell r="AZ229">
            <v>1921</v>
          </cell>
          <cell r="BA229">
            <v>408.3</v>
          </cell>
          <cell r="BB229">
            <v>516</v>
          </cell>
          <cell r="BC229">
            <v>133.47999999999999</v>
          </cell>
          <cell r="BD229">
            <v>1229.22</v>
          </cell>
          <cell r="BE229">
            <v>70.95</v>
          </cell>
          <cell r="BF229">
            <v>691.45</v>
          </cell>
          <cell r="BG229">
            <v>267.76</v>
          </cell>
          <cell r="BH229">
            <v>384.1</v>
          </cell>
          <cell r="BI229">
            <v>1602</v>
          </cell>
          <cell r="BJ229">
            <v>518</v>
          </cell>
          <cell r="BK229">
            <v>177.4</v>
          </cell>
          <cell r="BL229">
            <v>489.8</v>
          </cell>
          <cell r="BM229">
            <v>240.7</v>
          </cell>
          <cell r="BN229">
            <v>2136</v>
          </cell>
          <cell r="BO229">
            <v>972</v>
          </cell>
          <cell r="BP229">
            <v>302.18</v>
          </cell>
          <cell r="BQ229">
            <v>5940</v>
          </cell>
          <cell r="BR229">
            <v>1233</v>
          </cell>
          <cell r="BS229">
            <v>262.89999999999998</v>
          </cell>
          <cell r="BT229">
            <v>84.75</v>
          </cell>
          <cell r="BU229">
            <v>841</v>
          </cell>
          <cell r="BV229">
            <v>1859.63</v>
          </cell>
          <cell r="BW229">
            <v>407.11</v>
          </cell>
          <cell r="BX229">
            <v>1947.5</v>
          </cell>
          <cell r="BY229">
            <v>290.35000000000002</v>
          </cell>
          <cell r="BZ229">
            <v>26.09</v>
          </cell>
          <cell r="CA229">
            <v>628</v>
          </cell>
          <cell r="CB229">
            <v>1789</v>
          </cell>
          <cell r="CC229">
            <v>1511.09</v>
          </cell>
          <cell r="CD229">
            <v>474.91</v>
          </cell>
          <cell r="CE229">
            <v>584.54999999999995</v>
          </cell>
          <cell r="CF229">
            <v>1437</v>
          </cell>
          <cell r="CG229">
            <v>1693</v>
          </cell>
          <cell r="CH229">
            <v>258.10000000000002</v>
          </cell>
          <cell r="CI229">
            <v>434.4</v>
          </cell>
          <cell r="CJ229">
            <v>2552.21</v>
          </cell>
          <cell r="CK229">
            <v>2084</v>
          </cell>
          <cell r="CL229">
            <v>682.21100000000001</v>
          </cell>
          <cell r="CM229">
            <v>86.85</v>
          </cell>
          <cell r="CN229">
            <v>2.5390000000000001</v>
          </cell>
          <cell r="CO229">
            <v>2.48</v>
          </cell>
          <cell r="CP229">
            <v>2.4049999999999998</v>
          </cell>
          <cell r="CQ229">
            <v>4.3719999999999999</v>
          </cell>
          <cell r="CR229">
            <v>2.63</v>
          </cell>
          <cell r="CS229">
            <v>3.37</v>
          </cell>
          <cell r="CT229">
            <v>3.0870000000000002</v>
          </cell>
          <cell r="CU229">
            <v>0.93100000000000005</v>
          </cell>
        </row>
        <row r="230">
          <cell r="B230">
            <v>689.1</v>
          </cell>
          <cell r="C230">
            <v>2448</v>
          </cell>
          <cell r="D230">
            <v>317</v>
          </cell>
          <cell r="E230">
            <v>444</v>
          </cell>
          <cell r="F230">
            <v>2026</v>
          </cell>
          <cell r="G230">
            <v>1254</v>
          </cell>
          <cell r="H230">
            <v>3077</v>
          </cell>
          <cell r="I230">
            <v>179.36</v>
          </cell>
          <cell r="J230">
            <v>1158</v>
          </cell>
          <cell r="K230">
            <v>136.6</v>
          </cell>
          <cell r="L230">
            <v>1901</v>
          </cell>
          <cell r="M230">
            <v>4331</v>
          </cell>
          <cell r="N230">
            <v>68.63</v>
          </cell>
          <cell r="O230">
            <v>3498.12</v>
          </cell>
          <cell r="P230">
            <v>642.5</v>
          </cell>
          <cell r="Q230">
            <v>1497</v>
          </cell>
          <cell r="R230">
            <v>263.87</v>
          </cell>
          <cell r="S230">
            <v>436.4</v>
          </cell>
          <cell r="T230">
            <v>586.09</v>
          </cell>
          <cell r="U230">
            <v>158.6</v>
          </cell>
          <cell r="V230">
            <v>2265.61</v>
          </cell>
          <cell r="W230">
            <v>2054</v>
          </cell>
          <cell r="X230">
            <v>541</v>
          </cell>
          <cell r="Y230">
            <v>1840.78</v>
          </cell>
          <cell r="Z230">
            <v>1073</v>
          </cell>
          <cell r="AA230">
            <v>2955.5</v>
          </cell>
          <cell r="AB230">
            <v>1193.6199999999999</v>
          </cell>
          <cell r="AC230">
            <v>342</v>
          </cell>
          <cell r="AD230">
            <v>416.4</v>
          </cell>
          <cell r="AE230">
            <v>418.8</v>
          </cell>
          <cell r="AF230">
            <v>536</v>
          </cell>
          <cell r="AG230">
            <v>748.5</v>
          </cell>
          <cell r="AH230">
            <v>524.34</v>
          </cell>
          <cell r="AI230">
            <v>728</v>
          </cell>
          <cell r="AJ230">
            <v>737</v>
          </cell>
          <cell r="AK230">
            <v>103.2</v>
          </cell>
          <cell r="AL230">
            <v>689.48</v>
          </cell>
          <cell r="AM230">
            <v>587</v>
          </cell>
          <cell r="AN230">
            <v>2751</v>
          </cell>
          <cell r="AO230">
            <v>1122</v>
          </cell>
          <cell r="AP230">
            <v>238.59</v>
          </cell>
          <cell r="AQ230">
            <v>503.89</v>
          </cell>
          <cell r="AR230">
            <v>1791.84</v>
          </cell>
          <cell r="AS230">
            <v>333.8</v>
          </cell>
          <cell r="AT230">
            <v>1428</v>
          </cell>
          <cell r="AU230">
            <v>1035</v>
          </cell>
          <cell r="AV230">
            <v>377.32</v>
          </cell>
          <cell r="AW230">
            <v>126.9</v>
          </cell>
          <cell r="AX230">
            <v>731</v>
          </cell>
          <cell r="AY230">
            <v>1410</v>
          </cell>
          <cell r="AZ230">
            <v>1928</v>
          </cell>
          <cell r="BA230">
            <v>413.2</v>
          </cell>
          <cell r="BB230">
            <v>510</v>
          </cell>
          <cell r="BC230">
            <v>132.88</v>
          </cell>
          <cell r="BD230">
            <v>1220.0899999999999</v>
          </cell>
          <cell r="BE230">
            <v>71.45</v>
          </cell>
          <cell r="BF230">
            <v>693.45</v>
          </cell>
          <cell r="BG230">
            <v>269.86</v>
          </cell>
          <cell r="BH230">
            <v>381.2</v>
          </cell>
          <cell r="BI230">
            <v>1580</v>
          </cell>
          <cell r="BJ230">
            <v>513</v>
          </cell>
          <cell r="BK230">
            <v>175.6</v>
          </cell>
          <cell r="BL230">
            <v>484.4</v>
          </cell>
          <cell r="BM230">
            <v>239.3</v>
          </cell>
          <cell r="BN230">
            <v>2134</v>
          </cell>
          <cell r="BO230">
            <v>972.5</v>
          </cell>
          <cell r="BP230">
            <v>304.11</v>
          </cell>
          <cell r="BQ230">
            <v>5990</v>
          </cell>
          <cell r="BR230">
            <v>1223</v>
          </cell>
          <cell r="BS230">
            <v>263.10000000000002</v>
          </cell>
          <cell r="BT230">
            <v>83.5</v>
          </cell>
          <cell r="BU230">
            <v>835</v>
          </cell>
          <cell r="BV230">
            <v>1836.94</v>
          </cell>
          <cell r="BW230">
            <v>400.67</v>
          </cell>
          <cell r="BX230">
            <v>1953.47</v>
          </cell>
          <cell r="BY230">
            <v>289.2</v>
          </cell>
          <cell r="BZ230">
            <v>25.11</v>
          </cell>
          <cell r="CA230">
            <v>618</v>
          </cell>
          <cell r="CB230">
            <v>1789</v>
          </cell>
          <cell r="CC230">
            <v>1553.55</v>
          </cell>
          <cell r="CD230">
            <v>472.1</v>
          </cell>
          <cell r="CE230">
            <v>583.66</v>
          </cell>
          <cell r="CF230">
            <v>1419</v>
          </cell>
          <cell r="CG230">
            <v>1680</v>
          </cell>
          <cell r="CH230">
            <v>258.89999999999998</v>
          </cell>
          <cell r="CI230">
            <v>426.9</v>
          </cell>
          <cell r="CJ230">
            <v>2497.4740000000002</v>
          </cell>
          <cell r="CK230">
            <v>2058.5</v>
          </cell>
          <cell r="CL230">
            <v>688.09900000000005</v>
          </cell>
          <cell r="CM230">
            <v>87.07</v>
          </cell>
          <cell r="CN230">
            <v>2.5569999999999999</v>
          </cell>
          <cell r="CO230">
            <v>2.48</v>
          </cell>
          <cell r="CP230">
            <v>2.3919999999999999</v>
          </cell>
          <cell r="CQ230">
            <v>4.38</v>
          </cell>
          <cell r="CR230">
            <v>2.62</v>
          </cell>
          <cell r="CS230">
            <v>3.37</v>
          </cell>
          <cell r="CT230">
            <v>3.113</v>
          </cell>
          <cell r="CU230">
            <v>0.95799999999999996</v>
          </cell>
        </row>
        <row r="231">
          <cell r="B231">
            <v>694.4</v>
          </cell>
          <cell r="C231">
            <v>2433.5</v>
          </cell>
          <cell r="D231">
            <v>326</v>
          </cell>
          <cell r="E231">
            <v>454.45</v>
          </cell>
          <cell r="F231">
            <v>2022.5</v>
          </cell>
          <cell r="G231">
            <v>1235.5</v>
          </cell>
          <cell r="H231">
            <v>3093</v>
          </cell>
          <cell r="I231">
            <v>178.33</v>
          </cell>
          <cell r="J231">
            <v>1155</v>
          </cell>
          <cell r="K231">
            <v>136.6</v>
          </cell>
          <cell r="L231">
            <v>1897</v>
          </cell>
          <cell r="M231">
            <v>4454</v>
          </cell>
          <cell r="N231">
            <v>68.48</v>
          </cell>
          <cell r="O231">
            <v>3478.57</v>
          </cell>
          <cell r="P231">
            <v>630.5</v>
          </cell>
          <cell r="Q231">
            <v>1486</v>
          </cell>
          <cell r="R231">
            <v>274.35000000000002</v>
          </cell>
          <cell r="S231">
            <v>437.5</v>
          </cell>
          <cell r="T231">
            <v>577.55999999999995</v>
          </cell>
          <cell r="U231">
            <v>159.19999999999999</v>
          </cell>
          <cell r="V231">
            <v>2301.5</v>
          </cell>
          <cell r="W231">
            <v>2030</v>
          </cell>
          <cell r="X231">
            <v>546.54999999999995</v>
          </cell>
          <cell r="Y231">
            <v>1821.26</v>
          </cell>
          <cell r="Z231">
            <v>1107</v>
          </cell>
          <cell r="AA231">
            <v>2959</v>
          </cell>
          <cell r="AB231">
            <v>1256.53</v>
          </cell>
          <cell r="AC231">
            <v>348.5</v>
          </cell>
          <cell r="AD231">
            <v>413.3</v>
          </cell>
          <cell r="AE231">
            <v>423.1</v>
          </cell>
          <cell r="AF231">
            <v>538</v>
          </cell>
          <cell r="AG231">
            <v>749.5</v>
          </cell>
          <cell r="AH231">
            <v>523.91</v>
          </cell>
          <cell r="AI231">
            <v>728</v>
          </cell>
          <cell r="AJ231">
            <v>735.5</v>
          </cell>
          <cell r="AK231">
            <v>102.5</v>
          </cell>
          <cell r="AL231">
            <v>691.32</v>
          </cell>
          <cell r="AM231">
            <v>594</v>
          </cell>
          <cell r="AN231">
            <v>2750</v>
          </cell>
          <cell r="AO231">
            <v>1118</v>
          </cell>
          <cell r="AP231">
            <v>238.9</v>
          </cell>
          <cell r="AQ231">
            <v>525.49</v>
          </cell>
          <cell r="AR231">
            <v>1816.84</v>
          </cell>
          <cell r="AS231">
            <v>334.3</v>
          </cell>
          <cell r="AT231">
            <v>1461</v>
          </cell>
          <cell r="AU231">
            <v>1027</v>
          </cell>
          <cell r="AV231">
            <v>376.29</v>
          </cell>
          <cell r="AW231">
            <v>135</v>
          </cell>
          <cell r="AX231">
            <v>733.5</v>
          </cell>
          <cell r="AY231">
            <v>1448</v>
          </cell>
          <cell r="AZ231">
            <v>1945</v>
          </cell>
          <cell r="BA231">
            <v>406</v>
          </cell>
          <cell r="BB231">
            <v>525.5</v>
          </cell>
          <cell r="BC231">
            <v>132.97999999999999</v>
          </cell>
          <cell r="BD231">
            <v>1157.1500000000001</v>
          </cell>
          <cell r="BE231">
            <v>71.45</v>
          </cell>
          <cell r="BF231">
            <v>696.95</v>
          </cell>
          <cell r="BG231">
            <v>270.86</v>
          </cell>
          <cell r="BH231">
            <v>377.2</v>
          </cell>
          <cell r="BI231">
            <v>1667</v>
          </cell>
          <cell r="BJ231">
            <v>511</v>
          </cell>
          <cell r="BK231">
            <v>179.5</v>
          </cell>
          <cell r="BL231">
            <v>483.5</v>
          </cell>
          <cell r="BM231">
            <v>237.4</v>
          </cell>
          <cell r="BN231">
            <v>2140</v>
          </cell>
          <cell r="BO231">
            <v>972.5</v>
          </cell>
          <cell r="BP231">
            <v>311.48</v>
          </cell>
          <cell r="BQ231">
            <v>6265</v>
          </cell>
          <cell r="BR231">
            <v>1202</v>
          </cell>
          <cell r="BS231">
            <v>262.39999999999998</v>
          </cell>
          <cell r="BT231">
            <v>85.35</v>
          </cell>
          <cell r="BU231">
            <v>847.5</v>
          </cell>
          <cell r="BV231">
            <v>1886.31</v>
          </cell>
          <cell r="BW231">
            <v>407.48</v>
          </cell>
          <cell r="BX231">
            <v>1961.44</v>
          </cell>
          <cell r="BY231">
            <v>289.68</v>
          </cell>
          <cell r="BZ231">
            <v>25.79</v>
          </cell>
          <cell r="CA231">
            <v>620</v>
          </cell>
          <cell r="CB231">
            <v>1797</v>
          </cell>
          <cell r="CC231">
            <v>1534.91</v>
          </cell>
          <cell r="CD231">
            <v>479.74</v>
          </cell>
          <cell r="CE231">
            <v>577.89</v>
          </cell>
          <cell r="CF231">
            <v>1429</v>
          </cell>
          <cell r="CG231">
            <v>1671</v>
          </cell>
          <cell r="CH231">
            <v>253.6</v>
          </cell>
          <cell r="CI231">
            <v>429.7</v>
          </cell>
          <cell r="CJ231">
            <v>2538.9470000000001</v>
          </cell>
          <cell r="CK231">
            <v>2063</v>
          </cell>
          <cell r="CL231">
            <v>694.95699999999999</v>
          </cell>
          <cell r="CM231">
            <v>87.04</v>
          </cell>
          <cell r="CN231">
            <v>2.6629999999999998</v>
          </cell>
          <cell r="CO231">
            <v>2.48</v>
          </cell>
          <cell r="CP231">
            <v>2.4060000000000001</v>
          </cell>
          <cell r="CQ231">
            <v>4.4109999999999996</v>
          </cell>
          <cell r="CR231">
            <v>2.65</v>
          </cell>
          <cell r="CS231">
            <v>3.37</v>
          </cell>
          <cell r="CT231">
            <v>3.1459999999999999</v>
          </cell>
          <cell r="CU231">
            <v>0.97199999999999998</v>
          </cell>
        </row>
        <row r="232">
          <cell r="B232">
            <v>689.6</v>
          </cell>
          <cell r="C232">
            <v>2416</v>
          </cell>
          <cell r="D232">
            <v>324.89999999999998</v>
          </cell>
          <cell r="E232">
            <v>445.45</v>
          </cell>
          <cell r="F232">
            <v>2001.5</v>
          </cell>
          <cell r="G232">
            <v>1238</v>
          </cell>
          <cell r="H232">
            <v>3064.5</v>
          </cell>
          <cell r="I232">
            <v>177.72</v>
          </cell>
          <cell r="J232">
            <v>1150</v>
          </cell>
          <cell r="K232">
            <v>135.4</v>
          </cell>
          <cell r="L232">
            <v>1860</v>
          </cell>
          <cell r="M232">
            <v>4333</v>
          </cell>
          <cell r="N232">
            <v>67.59</v>
          </cell>
          <cell r="O232">
            <v>3494.21</v>
          </cell>
          <cell r="P232">
            <v>623</v>
          </cell>
          <cell r="Q232">
            <v>1496</v>
          </cell>
          <cell r="R232">
            <v>267.52</v>
          </cell>
          <cell r="S232">
            <v>421.6</v>
          </cell>
          <cell r="T232">
            <v>585.08000000000004</v>
          </cell>
          <cell r="U232">
            <v>159.4</v>
          </cell>
          <cell r="V232">
            <v>2246.5</v>
          </cell>
          <cell r="W232">
            <v>2007</v>
          </cell>
          <cell r="X232">
            <v>544.53</v>
          </cell>
          <cell r="Y232">
            <v>1797.47</v>
          </cell>
          <cell r="Z232">
            <v>1100</v>
          </cell>
          <cell r="AA232">
            <v>2955</v>
          </cell>
          <cell r="AB232">
            <v>1175.3499999999999</v>
          </cell>
          <cell r="AC232">
            <v>359.4</v>
          </cell>
          <cell r="AD232">
            <v>413.15</v>
          </cell>
          <cell r="AE232">
            <v>416.5</v>
          </cell>
          <cell r="AF232">
            <v>537</v>
          </cell>
          <cell r="AG232">
            <v>744</v>
          </cell>
          <cell r="AH232">
            <v>507.93</v>
          </cell>
          <cell r="AI232">
            <v>727</v>
          </cell>
          <cell r="AJ232">
            <v>725</v>
          </cell>
          <cell r="AK232">
            <v>100.7</v>
          </cell>
          <cell r="AL232">
            <v>678.88</v>
          </cell>
          <cell r="AM232">
            <v>596.5</v>
          </cell>
          <cell r="AN232">
            <v>2709</v>
          </cell>
          <cell r="AO232">
            <v>1160</v>
          </cell>
          <cell r="AP232">
            <v>235.51</v>
          </cell>
          <cell r="AQ232">
            <v>510.06</v>
          </cell>
          <cell r="AR232">
            <v>1774.84</v>
          </cell>
          <cell r="AS232">
            <v>336.2</v>
          </cell>
          <cell r="AT232">
            <v>1405</v>
          </cell>
          <cell r="AU232">
            <v>999</v>
          </cell>
          <cell r="AV232">
            <v>364.91</v>
          </cell>
          <cell r="AW232">
            <v>134.9</v>
          </cell>
          <cell r="AX232">
            <v>729.5</v>
          </cell>
          <cell r="AY232">
            <v>1396</v>
          </cell>
          <cell r="AZ232">
            <v>1932</v>
          </cell>
          <cell r="BA232">
            <v>395.6</v>
          </cell>
          <cell r="BB232">
            <v>509.5</v>
          </cell>
          <cell r="BC232">
            <v>133.08000000000001</v>
          </cell>
          <cell r="BD232">
            <v>1116.55</v>
          </cell>
          <cell r="BE232">
            <v>69.7</v>
          </cell>
          <cell r="BF232">
            <v>695.45</v>
          </cell>
          <cell r="BG232">
            <v>272.36</v>
          </cell>
          <cell r="BH232">
            <v>373.2</v>
          </cell>
          <cell r="BI232">
            <v>1633</v>
          </cell>
          <cell r="BJ232">
            <v>501</v>
          </cell>
          <cell r="BK232">
            <v>176.2</v>
          </cell>
          <cell r="BL232">
            <v>497.1</v>
          </cell>
          <cell r="BM232">
            <v>238.1</v>
          </cell>
          <cell r="BN232">
            <v>2118</v>
          </cell>
          <cell r="BO232">
            <v>962.5</v>
          </cell>
          <cell r="BP232">
            <v>310.47000000000003</v>
          </cell>
          <cell r="BQ232">
            <v>6160</v>
          </cell>
          <cell r="BR232">
            <v>1189</v>
          </cell>
          <cell r="BS232">
            <v>263.89999999999998</v>
          </cell>
          <cell r="BT232">
            <v>83.6</v>
          </cell>
          <cell r="BU232">
            <v>841.5</v>
          </cell>
          <cell r="BV232">
            <v>1856.62</v>
          </cell>
          <cell r="BW232">
            <v>404.26</v>
          </cell>
          <cell r="BX232">
            <v>1916.63</v>
          </cell>
          <cell r="BY232">
            <v>286.91000000000003</v>
          </cell>
          <cell r="BZ232">
            <v>25.93</v>
          </cell>
          <cell r="CA232">
            <v>622</v>
          </cell>
          <cell r="CB232">
            <v>1769</v>
          </cell>
          <cell r="CC232">
            <v>1501.77</v>
          </cell>
          <cell r="CD232">
            <v>466.47</v>
          </cell>
          <cell r="CE232">
            <v>572.12</v>
          </cell>
          <cell r="CF232">
            <v>1438</v>
          </cell>
          <cell r="CG232">
            <v>1633</v>
          </cell>
          <cell r="CH232">
            <v>250.6</v>
          </cell>
          <cell r="CI232">
            <v>421.2</v>
          </cell>
          <cell r="CJ232">
            <v>2510.5309999999999</v>
          </cell>
          <cell r="CK232">
            <v>2036</v>
          </cell>
          <cell r="CL232">
            <v>668.45399999999995</v>
          </cell>
          <cell r="CM232">
            <v>87.77</v>
          </cell>
          <cell r="CN232">
            <v>2.6480000000000001</v>
          </cell>
          <cell r="CO232">
            <v>2.6</v>
          </cell>
          <cell r="CP232">
            <v>2.4460000000000002</v>
          </cell>
          <cell r="CQ232">
            <v>4.444</v>
          </cell>
          <cell r="CR232">
            <v>2.68</v>
          </cell>
          <cell r="CS232">
            <v>3.47</v>
          </cell>
          <cell r="CT232">
            <v>3.2679999999999998</v>
          </cell>
          <cell r="CU232">
            <v>0.98499999999999999</v>
          </cell>
        </row>
        <row r="233">
          <cell r="B233">
            <v>684</v>
          </cell>
          <cell r="C233">
            <v>2405.5</v>
          </cell>
          <cell r="D233">
            <v>316.10000000000002</v>
          </cell>
          <cell r="E233">
            <v>449.8</v>
          </cell>
          <cell r="F233">
            <v>2006.5</v>
          </cell>
          <cell r="G233">
            <v>1229.5</v>
          </cell>
          <cell r="H233">
            <v>3033.5</v>
          </cell>
          <cell r="I233">
            <v>176.18</v>
          </cell>
          <cell r="J233">
            <v>1151</v>
          </cell>
          <cell r="K233">
            <v>134.80000000000001</v>
          </cell>
          <cell r="L233">
            <v>1852</v>
          </cell>
          <cell r="M233">
            <v>4401.5</v>
          </cell>
          <cell r="N233">
            <v>68.59</v>
          </cell>
          <cell r="O233">
            <v>3478.57</v>
          </cell>
          <cell r="P233">
            <v>623</v>
          </cell>
          <cell r="Q233">
            <v>1505</v>
          </cell>
          <cell r="R233">
            <v>263.18</v>
          </cell>
          <cell r="S233">
            <v>410.2</v>
          </cell>
          <cell r="T233">
            <v>583.08000000000004</v>
          </cell>
          <cell r="U233">
            <v>169.1</v>
          </cell>
          <cell r="V233">
            <v>2249.3000000000002</v>
          </cell>
          <cell r="W233">
            <v>2000</v>
          </cell>
          <cell r="X233">
            <v>546.04</v>
          </cell>
          <cell r="Y233">
            <v>1794.61</v>
          </cell>
          <cell r="Z233">
            <v>1099</v>
          </cell>
          <cell r="AA233">
            <v>3055</v>
          </cell>
          <cell r="AB233">
            <v>1125.58</v>
          </cell>
          <cell r="AC233">
            <v>354.5</v>
          </cell>
          <cell r="AD233">
            <v>411.5</v>
          </cell>
          <cell r="AE233">
            <v>403.1</v>
          </cell>
          <cell r="AF233">
            <v>532.5</v>
          </cell>
          <cell r="AG233">
            <v>732</v>
          </cell>
          <cell r="AH233">
            <v>504.47</v>
          </cell>
          <cell r="AI233">
            <v>726.5</v>
          </cell>
          <cell r="AJ233">
            <v>716</v>
          </cell>
          <cell r="AK233">
            <v>99.25</v>
          </cell>
          <cell r="AL233">
            <v>677.04</v>
          </cell>
          <cell r="AM233">
            <v>588.5</v>
          </cell>
          <cell r="AN233">
            <v>2690</v>
          </cell>
          <cell r="AO233">
            <v>1143</v>
          </cell>
          <cell r="AP233">
            <v>231.4</v>
          </cell>
          <cell r="AQ233">
            <v>503.01</v>
          </cell>
          <cell r="AR233">
            <v>1744.84</v>
          </cell>
          <cell r="AS233">
            <v>336</v>
          </cell>
          <cell r="AT233">
            <v>1472</v>
          </cell>
          <cell r="AU233">
            <v>1007</v>
          </cell>
          <cell r="AV233">
            <v>354.78</v>
          </cell>
          <cell r="AW233">
            <v>133.6</v>
          </cell>
          <cell r="AX233">
            <v>721.5</v>
          </cell>
          <cell r="AY233">
            <v>1460</v>
          </cell>
          <cell r="AZ233">
            <v>1893</v>
          </cell>
          <cell r="BA233">
            <v>391.2</v>
          </cell>
          <cell r="BB233">
            <v>492.8</v>
          </cell>
          <cell r="BC233">
            <v>131.57</v>
          </cell>
          <cell r="BD233">
            <v>1117.57</v>
          </cell>
          <cell r="BE233">
            <v>69.55</v>
          </cell>
          <cell r="BF233">
            <v>694.45</v>
          </cell>
          <cell r="BG233">
            <v>264.95999999999998</v>
          </cell>
          <cell r="BH233">
            <v>370.8</v>
          </cell>
          <cell r="BI233">
            <v>1630</v>
          </cell>
          <cell r="BJ233">
            <v>508</v>
          </cell>
          <cell r="BK233">
            <v>173.8</v>
          </cell>
          <cell r="BL233">
            <v>494</v>
          </cell>
          <cell r="BM233">
            <v>236.3</v>
          </cell>
          <cell r="BN233">
            <v>2128</v>
          </cell>
          <cell r="BO233">
            <v>957</v>
          </cell>
          <cell r="BP233">
            <v>301.60000000000002</v>
          </cell>
          <cell r="BQ233">
            <v>6160</v>
          </cell>
          <cell r="BR233">
            <v>1181</v>
          </cell>
          <cell r="BS233">
            <v>261</v>
          </cell>
          <cell r="BT233">
            <v>81.3</v>
          </cell>
          <cell r="BU233">
            <v>835.5</v>
          </cell>
          <cell r="BV233">
            <v>1822.08</v>
          </cell>
          <cell r="BW233">
            <v>400.67</v>
          </cell>
          <cell r="BX233">
            <v>1896.72</v>
          </cell>
          <cell r="BY233">
            <v>285.27999999999997</v>
          </cell>
          <cell r="BZ233">
            <v>26.29</v>
          </cell>
          <cell r="CA233">
            <v>624.5</v>
          </cell>
          <cell r="CB233">
            <v>1762</v>
          </cell>
          <cell r="CC233">
            <v>1497.62</v>
          </cell>
          <cell r="CD233">
            <v>462.75</v>
          </cell>
          <cell r="CE233">
            <v>566.79</v>
          </cell>
          <cell r="CF233">
            <v>1436</v>
          </cell>
          <cell r="CG233">
            <v>1603</v>
          </cell>
          <cell r="CH233">
            <v>248.6</v>
          </cell>
          <cell r="CI233">
            <v>420.2</v>
          </cell>
          <cell r="CJ233">
            <v>2466.1080000000002</v>
          </cell>
          <cell r="CK233">
            <v>2041.5</v>
          </cell>
          <cell r="CL233">
            <v>643.18799999999999</v>
          </cell>
          <cell r="CM233">
            <v>87.77</v>
          </cell>
          <cell r="CN233">
            <v>2.6480000000000001</v>
          </cell>
          <cell r="CO233">
            <v>2.6</v>
          </cell>
          <cell r="CP233">
            <v>2.4260000000000002</v>
          </cell>
          <cell r="CQ233">
            <v>4.5439999999999996</v>
          </cell>
          <cell r="CR233">
            <v>2.67</v>
          </cell>
          <cell r="CS233">
            <v>3.47</v>
          </cell>
          <cell r="CT233">
            <v>3.262</v>
          </cell>
          <cell r="CU233">
            <v>0.998</v>
          </cell>
        </row>
        <row r="234">
          <cell r="B234">
            <v>679.8</v>
          </cell>
          <cell r="C234">
            <v>2399</v>
          </cell>
          <cell r="D234">
            <v>320.5</v>
          </cell>
          <cell r="E234">
            <v>445.95</v>
          </cell>
          <cell r="F234">
            <v>2012</v>
          </cell>
          <cell r="G234">
            <v>1223</v>
          </cell>
          <cell r="H234">
            <v>3036.5</v>
          </cell>
          <cell r="I234">
            <v>178.28</v>
          </cell>
          <cell r="J234">
            <v>1153</v>
          </cell>
          <cell r="K234">
            <v>133.9</v>
          </cell>
          <cell r="L234">
            <v>1845</v>
          </cell>
          <cell r="M234">
            <v>4314</v>
          </cell>
          <cell r="N234">
            <v>69.569999999999993</v>
          </cell>
          <cell r="O234">
            <v>3443.39</v>
          </cell>
          <cell r="P234">
            <v>624.5</v>
          </cell>
          <cell r="Q234">
            <v>1516</v>
          </cell>
          <cell r="R234">
            <v>259.11</v>
          </cell>
          <cell r="S234">
            <v>419.1</v>
          </cell>
          <cell r="T234">
            <v>589.6</v>
          </cell>
          <cell r="U234">
            <v>168.3</v>
          </cell>
          <cell r="V234">
            <v>2202.23</v>
          </cell>
          <cell r="W234">
            <v>2000</v>
          </cell>
          <cell r="X234">
            <v>546.04</v>
          </cell>
          <cell r="Y234">
            <v>1802.7</v>
          </cell>
          <cell r="Z234">
            <v>1087</v>
          </cell>
          <cell r="AA234">
            <v>3012</v>
          </cell>
          <cell r="AB234">
            <v>1107.0999999999999</v>
          </cell>
          <cell r="AC234">
            <v>350.5</v>
          </cell>
          <cell r="AD234">
            <v>418.6</v>
          </cell>
          <cell r="AE234">
            <v>401.7</v>
          </cell>
          <cell r="AF234">
            <v>536.5</v>
          </cell>
          <cell r="AG234">
            <v>735.5</v>
          </cell>
          <cell r="AH234">
            <v>527.79999999999995</v>
          </cell>
          <cell r="AI234">
            <v>728</v>
          </cell>
          <cell r="AJ234">
            <v>717.5</v>
          </cell>
          <cell r="AK234">
            <v>100.1</v>
          </cell>
          <cell r="AL234">
            <v>677.04</v>
          </cell>
          <cell r="AM234">
            <v>594</v>
          </cell>
          <cell r="AN234">
            <v>2685</v>
          </cell>
          <cell r="AO234">
            <v>1161</v>
          </cell>
          <cell r="AP234">
            <v>231.81</v>
          </cell>
          <cell r="AQ234">
            <v>506.1</v>
          </cell>
          <cell r="AR234">
            <v>1750.84</v>
          </cell>
          <cell r="AS234">
            <v>340.2</v>
          </cell>
          <cell r="AT234">
            <v>1432</v>
          </cell>
          <cell r="AU234">
            <v>1004</v>
          </cell>
          <cell r="AV234">
            <v>350.55</v>
          </cell>
          <cell r="AW234">
            <v>134.80000000000001</v>
          </cell>
          <cell r="AX234">
            <v>716</v>
          </cell>
          <cell r="AY234">
            <v>1450</v>
          </cell>
          <cell r="AZ234">
            <v>1917</v>
          </cell>
          <cell r="BA234">
            <v>393.2</v>
          </cell>
          <cell r="BB234">
            <v>498</v>
          </cell>
          <cell r="BC234">
            <v>131.27000000000001</v>
          </cell>
          <cell r="BD234">
            <v>1115.54</v>
          </cell>
          <cell r="BE234">
            <v>69.849999999999994</v>
          </cell>
          <cell r="BF234">
            <v>691.45</v>
          </cell>
          <cell r="BG234">
            <v>264.06</v>
          </cell>
          <cell r="BH234">
            <v>375</v>
          </cell>
          <cell r="BI234">
            <v>1617</v>
          </cell>
          <cell r="BJ234">
            <v>503</v>
          </cell>
          <cell r="BK234">
            <v>175.9</v>
          </cell>
          <cell r="BL234">
            <v>499.5</v>
          </cell>
          <cell r="BM234">
            <v>238.7</v>
          </cell>
          <cell r="BN234">
            <v>2142</v>
          </cell>
          <cell r="BO234">
            <v>948</v>
          </cell>
          <cell r="BP234">
            <v>301.60000000000002</v>
          </cell>
          <cell r="BQ234">
            <v>6075</v>
          </cell>
          <cell r="BR234">
            <v>1183</v>
          </cell>
          <cell r="BS234">
            <v>259</v>
          </cell>
          <cell r="BT234">
            <v>79.3</v>
          </cell>
          <cell r="BU234">
            <v>834.5</v>
          </cell>
          <cell r="BV234">
            <v>1801.05</v>
          </cell>
          <cell r="BW234">
            <v>396.8</v>
          </cell>
          <cell r="BX234">
            <v>1893.73</v>
          </cell>
          <cell r="BY234">
            <v>283.94</v>
          </cell>
          <cell r="BZ234">
            <v>25.97</v>
          </cell>
          <cell r="CA234">
            <v>628.5</v>
          </cell>
          <cell r="CB234">
            <v>1745</v>
          </cell>
          <cell r="CC234">
            <v>1473.8</v>
          </cell>
          <cell r="CD234">
            <v>468.38</v>
          </cell>
          <cell r="CE234">
            <v>563.69000000000005</v>
          </cell>
          <cell r="CF234">
            <v>1444</v>
          </cell>
          <cell r="CG234">
            <v>1562</v>
          </cell>
          <cell r="CH234">
            <v>248</v>
          </cell>
          <cell r="CI234">
            <v>416.1</v>
          </cell>
          <cell r="CJ234">
            <v>2467.8409999999999</v>
          </cell>
          <cell r="CK234">
            <v>2041.5</v>
          </cell>
          <cell r="CL234">
            <v>648.98800000000006</v>
          </cell>
          <cell r="CM234">
            <v>84.89</v>
          </cell>
          <cell r="CN234">
            <v>2.7850000000000001</v>
          </cell>
          <cell r="CO234">
            <v>2.6</v>
          </cell>
          <cell r="CP234">
            <v>2.4950000000000001</v>
          </cell>
          <cell r="CQ234">
            <v>4.6390000000000002</v>
          </cell>
          <cell r="CR234">
            <v>2.74</v>
          </cell>
          <cell r="CS234">
            <v>3.47</v>
          </cell>
          <cell r="CT234">
            <v>3.3090000000000002</v>
          </cell>
          <cell r="CU234">
            <v>0.99099999999999999</v>
          </cell>
        </row>
        <row r="235">
          <cell r="B235">
            <v>681.8</v>
          </cell>
          <cell r="C235">
            <v>2399</v>
          </cell>
          <cell r="D235">
            <v>319.39999999999998</v>
          </cell>
          <cell r="E235">
            <v>448.7</v>
          </cell>
          <cell r="F235">
            <v>2015</v>
          </cell>
          <cell r="G235">
            <v>1222</v>
          </cell>
          <cell r="H235">
            <v>3016</v>
          </cell>
          <cell r="I235">
            <v>178.38</v>
          </cell>
          <cell r="J235">
            <v>1168</v>
          </cell>
          <cell r="K235">
            <v>134.19999999999999</v>
          </cell>
          <cell r="L235">
            <v>1853</v>
          </cell>
          <cell r="M235">
            <v>4329.5</v>
          </cell>
          <cell r="N235">
            <v>69.87</v>
          </cell>
          <cell r="O235">
            <v>3447.29</v>
          </cell>
          <cell r="P235">
            <v>623</v>
          </cell>
          <cell r="Q235">
            <v>1520</v>
          </cell>
          <cell r="R235">
            <v>260.91000000000003</v>
          </cell>
          <cell r="S235">
            <v>423.2</v>
          </cell>
          <cell r="T235">
            <v>592.11</v>
          </cell>
          <cell r="U235">
            <v>169.3</v>
          </cell>
          <cell r="V235">
            <v>2242.77</v>
          </cell>
          <cell r="W235">
            <v>1999</v>
          </cell>
          <cell r="X235">
            <v>544.53</v>
          </cell>
          <cell r="Y235">
            <v>1809.84</v>
          </cell>
          <cell r="Z235">
            <v>1094</v>
          </cell>
          <cell r="AA235">
            <v>3036</v>
          </cell>
          <cell r="AB235">
            <v>1154.44</v>
          </cell>
          <cell r="AC235">
            <v>352.5</v>
          </cell>
          <cell r="AD235">
            <v>422.6</v>
          </cell>
          <cell r="AE235">
            <v>403.8</v>
          </cell>
          <cell r="AF235">
            <v>536.5</v>
          </cell>
          <cell r="AG235">
            <v>734.5</v>
          </cell>
          <cell r="AH235">
            <v>515.70000000000005</v>
          </cell>
          <cell r="AI235">
            <v>729</v>
          </cell>
          <cell r="AJ235">
            <v>719.5</v>
          </cell>
          <cell r="AK235">
            <v>99.35</v>
          </cell>
          <cell r="AL235">
            <v>682.11</v>
          </cell>
          <cell r="AM235">
            <v>589.5</v>
          </cell>
          <cell r="AN235">
            <v>2677</v>
          </cell>
          <cell r="AO235">
            <v>1164</v>
          </cell>
          <cell r="AP235">
            <v>231.92</v>
          </cell>
          <cell r="AQ235">
            <v>510.95</v>
          </cell>
          <cell r="AR235">
            <v>1760.84</v>
          </cell>
          <cell r="AS235">
            <v>337.7</v>
          </cell>
          <cell r="AT235">
            <v>1438</v>
          </cell>
          <cell r="AU235">
            <v>1020</v>
          </cell>
          <cell r="AV235">
            <v>350.75</v>
          </cell>
          <cell r="AW235">
            <v>134</v>
          </cell>
          <cell r="AX235">
            <v>724</v>
          </cell>
          <cell r="AY235">
            <v>1453</v>
          </cell>
          <cell r="AZ235">
            <v>1959</v>
          </cell>
          <cell r="BA235">
            <v>403.9</v>
          </cell>
          <cell r="BB235">
            <v>509.5</v>
          </cell>
          <cell r="BC235">
            <v>131.66999999999999</v>
          </cell>
          <cell r="BD235">
            <v>1119.5999999999999</v>
          </cell>
          <cell r="BE235">
            <v>71.05</v>
          </cell>
          <cell r="BF235">
            <v>696.95</v>
          </cell>
          <cell r="BG235">
            <v>265.26</v>
          </cell>
          <cell r="BH235">
            <v>379</v>
          </cell>
          <cell r="BI235">
            <v>1619</v>
          </cell>
          <cell r="BJ235">
            <v>507</v>
          </cell>
          <cell r="BK235">
            <v>180</v>
          </cell>
          <cell r="BL235">
            <v>494.8</v>
          </cell>
          <cell r="BM235">
            <v>242.6</v>
          </cell>
          <cell r="BN235">
            <v>2157</v>
          </cell>
          <cell r="BO235">
            <v>949</v>
          </cell>
          <cell r="BP235">
            <v>299.17</v>
          </cell>
          <cell r="BQ235">
            <v>6100</v>
          </cell>
          <cell r="BR235">
            <v>1195</v>
          </cell>
          <cell r="BS235">
            <v>256.5</v>
          </cell>
          <cell r="BT235">
            <v>76.900000000000006</v>
          </cell>
          <cell r="BU235">
            <v>807</v>
          </cell>
          <cell r="BV235">
            <v>1781.78</v>
          </cell>
          <cell r="BW235">
            <v>396.8</v>
          </cell>
          <cell r="BX235">
            <v>1899.71</v>
          </cell>
          <cell r="BY235">
            <v>288.92</v>
          </cell>
          <cell r="BZ235">
            <v>24.95</v>
          </cell>
          <cell r="CA235">
            <v>627</v>
          </cell>
          <cell r="CB235">
            <v>1734</v>
          </cell>
          <cell r="CC235">
            <v>1462.41</v>
          </cell>
          <cell r="CD235">
            <v>474.51</v>
          </cell>
          <cell r="CE235">
            <v>563.24</v>
          </cell>
          <cell r="CF235">
            <v>1459</v>
          </cell>
          <cell r="CG235">
            <v>1582</v>
          </cell>
          <cell r="CH235">
            <v>251.2</v>
          </cell>
          <cell r="CI235">
            <v>419</v>
          </cell>
          <cell r="CJ235">
            <v>2461.15</v>
          </cell>
          <cell r="CK235">
            <v>2049</v>
          </cell>
          <cell r="CL235">
            <v>657.38099999999997</v>
          </cell>
          <cell r="CM235">
            <v>84.88</v>
          </cell>
          <cell r="CN235">
            <v>2.9609999999999999</v>
          </cell>
          <cell r="CO235">
            <v>2.6</v>
          </cell>
          <cell r="CP235">
            <v>2.56</v>
          </cell>
          <cell r="CQ235">
            <v>4.5419999999999998</v>
          </cell>
          <cell r="CR235">
            <v>2.78</v>
          </cell>
          <cell r="CS235">
            <v>3.47</v>
          </cell>
          <cell r="CT235">
            <v>3.3769999999999998</v>
          </cell>
          <cell r="CU235">
            <v>1.04</v>
          </cell>
        </row>
        <row r="236">
          <cell r="B236">
            <v>665</v>
          </cell>
          <cell r="C236">
            <v>2382.5</v>
          </cell>
          <cell r="D236">
            <v>314.89999999999998</v>
          </cell>
          <cell r="E236">
            <v>435.65</v>
          </cell>
          <cell r="F236">
            <v>1969</v>
          </cell>
          <cell r="G236">
            <v>1213.5</v>
          </cell>
          <cell r="H236">
            <v>3028</v>
          </cell>
          <cell r="I236">
            <v>174.69</v>
          </cell>
          <cell r="J236">
            <v>1159</v>
          </cell>
          <cell r="K236">
            <v>129.80000000000001</v>
          </cell>
          <cell r="L236">
            <v>1835</v>
          </cell>
          <cell r="M236">
            <v>4120</v>
          </cell>
          <cell r="N236">
            <v>66.599999999999994</v>
          </cell>
          <cell r="O236">
            <v>3396.47</v>
          </cell>
          <cell r="P236">
            <v>608</v>
          </cell>
          <cell r="Q236">
            <v>1510</v>
          </cell>
          <cell r="R236">
            <v>252.92</v>
          </cell>
          <cell r="S236">
            <v>408.6</v>
          </cell>
          <cell r="T236">
            <v>584.08000000000004</v>
          </cell>
          <cell r="U236">
            <v>165.1</v>
          </cell>
          <cell r="V236">
            <v>2160.7399999999998</v>
          </cell>
          <cell r="W236">
            <v>1988</v>
          </cell>
          <cell r="X236">
            <v>533.95000000000005</v>
          </cell>
          <cell r="Y236">
            <v>1730.37</v>
          </cell>
          <cell r="Z236">
            <v>1072</v>
          </cell>
          <cell r="AA236">
            <v>2886.5</v>
          </cell>
          <cell r="AB236">
            <v>1152.1300000000001</v>
          </cell>
          <cell r="AC236">
            <v>345.2</v>
          </cell>
          <cell r="AD236">
            <v>420.2</v>
          </cell>
          <cell r="AE236">
            <v>395.9</v>
          </cell>
          <cell r="AF236">
            <v>530</v>
          </cell>
          <cell r="AG236">
            <v>721.5</v>
          </cell>
          <cell r="AH236">
            <v>508.79</v>
          </cell>
          <cell r="AI236">
            <v>724</v>
          </cell>
          <cell r="AJ236">
            <v>703.5</v>
          </cell>
          <cell r="AK236">
            <v>96.45</v>
          </cell>
          <cell r="AL236">
            <v>675.66</v>
          </cell>
          <cell r="AM236">
            <v>581</v>
          </cell>
          <cell r="AN236">
            <v>2631</v>
          </cell>
          <cell r="AO236">
            <v>1147</v>
          </cell>
          <cell r="AP236">
            <v>225.96</v>
          </cell>
          <cell r="AQ236">
            <v>499.93</v>
          </cell>
          <cell r="AR236">
            <v>1706.85</v>
          </cell>
          <cell r="AS236">
            <v>333.4</v>
          </cell>
          <cell r="AT236">
            <v>1359</v>
          </cell>
          <cell r="AU236">
            <v>1004</v>
          </cell>
          <cell r="AV236">
            <v>338.04</v>
          </cell>
          <cell r="AW236">
            <v>126.2</v>
          </cell>
          <cell r="AX236">
            <v>719</v>
          </cell>
          <cell r="AY236">
            <v>1361</v>
          </cell>
          <cell r="AZ236">
            <v>1931</v>
          </cell>
          <cell r="BA236">
            <v>396</v>
          </cell>
          <cell r="BB236">
            <v>492.2</v>
          </cell>
          <cell r="BC236">
            <v>126.95</v>
          </cell>
          <cell r="BD236">
            <v>1097.27</v>
          </cell>
          <cell r="BE236">
            <v>67.099999999999994</v>
          </cell>
          <cell r="BF236">
            <v>673.44</v>
          </cell>
          <cell r="BG236">
            <v>263.06</v>
          </cell>
          <cell r="BH236">
            <v>373.7</v>
          </cell>
          <cell r="BI236">
            <v>1577</v>
          </cell>
          <cell r="BJ236">
            <v>489.7</v>
          </cell>
          <cell r="BK236">
            <v>181.6</v>
          </cell>
          <cell r="BL236">
            <v>479.4</v>
          </cell>
          <cell r="BM236">
            <v>236.7</v>
          </cell>
          <cell r="BN236">
            <v>2108</v>
          </cell>
          <cell r="BO236">
            <v>930</v>
          </cell>
          <cell r="BP236">
            <v>298.58</v>
          </cell>
          <cell r="BQ236">
            <v>5930</v>
          </cell>
          <cell r="BR236">
            <v>1142</v>
          </cell>
          <cell r="BS236">
            <v>248.1</v>
          </cell>
          <cell r="BT236">
            <v>73.55</v>
          </cell>
          <cell r="BU236">
            <v>795</v>
          </cell>
          <cell r="BV236">
            <v>1763.76</v>
          </cell>
          <cell r="BW236">
            <v>384.28</v>
          </cell>
          <cell r="BX236">
            <v>1821.05</v>
          </cell>
          <cell r="BY236">
            <v>283.47000000000003</v>
          </cell>
          <cell r="BZ236">
            <v>24.82</v>
          </cell>
          <cell r="CA236">
            <v>619.5</v>
          </cell>
          <cell r="CB236">
            <v>1691</v>
          </cell>
          <cell r="CC236">
            <v>1415.8</v>
          </cell>
          <cell r="CD236">
            <v>451.59</v>
          </cell>
          <cell r="CE236">
            <v>560.14</v>
          </cell>
          <cell r="CF236">
            <v>1436</v>
          </cell>
          <cell r="CG236">
            <v>1565</v>
          </cell>
          <cell r="CH236">
            <v>249.5</v>
          </cell>
          <cell r="CI236">
            <v>408.5</v>
          </cell>
          <cell r="CJ236">
            <v>2469.5079999999998</v>
          </cell>
          <cell r="CK236">
            <v>2006.5</v>
          </cell>
          <cell r="CL236">
            <v>643.14700000000005</v>
          </cell>
          <cell r="CM236">
            <v>82.33</v>
          </cell>
          <cell r="CN236">
            <v>2.8420000000000001</v>
          </cell>
          <cell r="CO236">
            <v>2.6</v>
          </cell>
          <cell r="CP236">
            <v>2.6070000000000002</v>
          </cell>
          <cell r="CQ236">
            <v>4.5490000000000004</v>
          </cell>
          <cell r="CR236">
            <v>2.85</v>
          </cell>
          <cell r="CS236">
            <v>3.47</v>
          </cell>
          <cell r="CT236">
            <v>3.4129999999999998</v>
          </cell>
          <cell r="CU236">
            <v>1.0189999999999999</v>
          </cell>
        </row>
        <row r="237">
          <cell r="B237">
            <v>660.5</v>
          </cell>
          <cell r="C237">
            <v>2363</v>
          </cell>
          <cell r="D237">
            <v>309</v>
          </cell>
          <cell r="E237">
            <v>435.6</v>
          </cell>
          <cell r="F237">
            <v>1988.5</v>
          </cell>
          <cell r="G237">
            <v>1243</v>
          </cell>
          <cell r="H237">
            <v>3037.5</v>
          </cell>
          <cell r="I237">
            <v>171.11</v>
          </cell>
          <cell r="J237">
            <v>1165</v>
          </cell>
          <cell r="K237">
            <v>128</v>
          </cell>
          <cell r="L237">
            <v>1848</v>
          </cell>
          <cell r="M237">
            <v>4147.5</v>
          </cell>
          <cell r="N237">
            <v>66.400000000000006</v>
          </cell>
          <cell r="O237">
            <v>3392.56</v>
          </cell>
          <cell r="P237">
            <v>612.5</v>
          </cell>
          <cell r="Q237">
            <v>1513</v>
          </cell>
          <cell r="R237">
            <v>253.34</v>
          </cell>
          <cell r="S237">
            <v>417.3</v>
          </cell>
          <cell r="T237">
            <v>586.59</v>
          </cell>
          <cell r="U237">
            <v>165.1</v>
          </cell>
          <cell r="V237">
            <v>2177.06</v>
          </cell>
          <cell r="W237">
            <v>1971</v>
          </cell>
          <cell r="X237">
            <v>533.45000000000005</v>
          </cell>
          <cell r="Y237">
            <v>1727.51</v>
          </cell>
          <cell r="Z237">
            <v>1069</v>
          </cell>
          <cell r="AA237">
            <v>2896</v>
          </cell>
          <cell r="AB237">
            <v>1182.26</v>
          </cell>
          <cell r="AC237">
            <v>347.8</v>
          </cell>
          <cell r="AD237">
            <v>419.8</v>
          </cell>
          <cell r="AE237">
            <v>397</v>
          </cell>
          <cell r="AF237">
            <v>536</v>
          </cell>
          <cell r="AG237">
            <v>729.5</v>
          </cell>
          <cell r="AH237">
            <v>517.86</v>
          </cell>
          <cell r="AI237">
            <v>724</v>
          </cell>
          <cell r="AJ237">
            <v>748</v>
          </cell>
          <cell r="AK237">
            <v>97.3</v>
          </cell>
          <cell r="AL237">
            <v>660.46</v>
          </cell>
          <cell r="AM237">
            <v>587.5</v>
          </cell>
          <cell r="AN237">
            <v>2616</v>
          </cell>
          <cell r="AO237">
            <v>1148</v>
          </cell>
          <cell r="AP237">
            <v>227.91</v>
          </cell>
          <cell r="AQ237">
            <v>489.34</v>
          </cell>
          <cell r="AR237">
            <v>1741.84</v>
          </cell>
          <cell r="AS237">
            <v>332.2</v>
          </cell>
          <cell r="AT237">
            <v>1365</v>
          </cell>
          <cell r="AU237">
            <v>1008</v>
          </cell>
          <cell r="AV237">
            <v>342.17</v>
          </cell>
          <cell r="AW237">
            <v>125</v>
          </cell>
          <cell r="AX237">
            <v>717.5</v>
          </cell>
          <cell r="AY237">
            <v>1346</v>
          </cell>
          <cell r="AZ237">
            <v>1950</v>
          </cell>
          <cell r="BA237">
            <v>384.2</v>
          </cell>
          <cell r="BB237">
            <v>505.5</v>
          </cell>
          <cell r="BC237">
            <v>127.05</v>
          </cell>
          <cell r="BD237">
            <v>1118.58</v>
          </cell>
          <cell r="BE237">
            <v>68.5</v>
          </cell>
          <cell r="BF237">
            <v>668.93</v>
          </cell>
          <cell r="BG237">
            <v>263.56</v>
          </cell>
          <cell r="BH237">
            <v>367.7</v>
          </cell>
          <cell r="BI237">
            <v>1578</v>
          </cell>
          <cell r="BJ237">
            <v>488.7</v>
          </cell>
          <cell r="BK237">
            <v>185.8</v>
          </cell>
          <cell r="BL237">
            <v>472</v>
          </cell>
          <cell r="BM237">
            <v>239.7</v>
          </cell>
          <cell r="BN237">
            <v>2078</v>
          </cell>
          <cell r="BO237">
            <v>936</v>
          </cell>
          <cell r="BP237">
            <v>293.39</v>
          </cell>
          <cell r="BQ237">
            <v>5970</v>
          </cell>
          <cell r="BR237">
            <v>1132</v>
          </cell>
          <cell r="BS237">
            <v>252.1</v>
          </cell>
          <cell r="BT237">
            <v>74.75</v>
          </cell>
          <cell r="BU237">
            <v>790</v>
          </cell>
          <cell r="BV237">
            <v>1730.02</v>
          </cell>
          <cell r="BW237">
            <v>381.43</v>
          </cell>
          <cell r="BX237">
            <v>1834.99</v>
          </cell>
          <cell r="BY237">
            <v>284.89999999999998</v>
          </cell>
          <cell r="BZ237">
            <v>24.93</v>
          </cell>
          <cell r="CA237">
            <v>623</v>
          </cell>
          <cell r="CB237">
            <v>1691</v>
          </cell>
          <cell r="CC237">
            <v>1444.8</v>
          </cell>
          <cell r="CD237">
            <v>446.06</v>
          </cell>
          <cell r="CE237">
            <v>556.59</v>
          </cell>
          <cell r="CF237">
            <v>1433</v>
          </cell>
          <cell r="CG237">
            <v>1570</v>
          </cell>
          <cell r="CH237">
            <v>248.9</v>
          </cell>
          <cell r="CI237">
            <v>408.2</v>
          </cell>
          <cell r="CJ237">
            <v>2461.4879999999998</v>
          </cell>
          <cell r="CK237">
            <v>2019</v>
          </cell>
          <cell r="CL237">
            <v>629.40700000000004</v>
          </cell>
          <cell r="CM237">
            <v>80.430000000000007</v>
          </cell>
          <cell r="CN237">
            <v>2.8820000000000001</v>
          </cell>
          <cell r="CO237">
            <v>2.73</v>
          </cell>
          <cell r="CP237">
            <v>2.5990000000000002</v>
          </cell>
          <cell r="CQ237">
            <v>4.6100000000000003</v>
          </cell>
          <cell r="CR237">
            <v>2.83</v>
          </cell>
          <cell r="CS237">
            <v>3.55</v>
          </cell>
          <cell r="CT237">
            <v>3.3839999999999999</v>
          </cell>
          <cell r="CU237">
            <v>1.0489999999999999</v>
          </cell>
        </row>
        <row r="238">
          <cell r="B238">
            <v>666.5</v>
          </cell>
          <cell r="C238">
            <v>2402.5</v>
          </cell>
          <cell r="D238">
            <v>315.2</v>
          </cell>
          <cell r="E238">
            <v>438.25</v>
          </cell>
          <cell r="F238">
            <v>2014.5</v>
          </cell>
          <cell r="G238">
            <v>1257.5</v>
          </cell>
          <cell r="H238">
            <v>3062.5</v>
          </cell>
          <cell r="I238">
            <v>172.29</v>
          </cell>
          <cell r="J238">
            <v>1193</v>
          </cell>
          <cell r="K238">
            <v>129.80000000000001</v>
          </cell>
          <cell r="L238">
            <v>1877</v>
          </cell>
          <cell r="M238">
            <v>4281.5</v>
          </cell>
          <cell r="N238">
            <v>67.790000000000006</v>
          </cell>
          <cell r="O238">
            <v>3460.98</v>
          </cell>
          <cell r="P238">
            <v>618</v>
          </cell>
          <cell r="Q238">
            <v>1543</v>
          </cell>
          <cell r="R238">
            <v>256.76</v>
          </cell>
          <cell r="S238">
            <v>420.1</v>
          </cell>
          <cell r="T238">
            <v>589.6</v>
          </cell>
          <cell r="U238">
            <v>164.8</v>
          </cell>
          <cell r="V238">
            <v>2204.56</v>
          </cell>
          <cell r="W238">
            <v>1990</v>
          </cell>
          <cell r="X238">
            <v>539.49</v>
          </cell>
          <cell r="Y238">
            <v>1762.73</v>
          </cell>
          <cell r="Z238">
            <v>1080</v>
          </cell>
          <cell r="AA238">
            <v>2958</v>
          </cell>
          <cell r="AB238">
            <v>1250.31</v>
          </cell>
          <cell r="AC238">
            <v>352.7</v>
          </cell>
          <cell r="AD238">
            <v>428.3</v>
          </cell>
          <cell r="AE238">
            <v>400.9</v>
          </cell>
          <cell r="AF238">
            <v>529</v>
          </cell>
          <cell r="AG238">
            <v>740</v>
          </cell>
          <cell r="AH238">
            <v>521.32000000000005</v>
          </cell>
          <cell r="AI238">
            <v>726</v>
          </cell>
          <cell r="AJ238">
            <v>744.5</v>
          </cell>
          <cell r="AK238">
            <v>96.8</v>
          </cell>
          <cell r="AL238">
            <v>688.56</v>
          </cell>
          <cell r="AM238">
            <v>592</v>
          </cell>
          <cell r="AN238">
            <v>2632</v>
          </cell>
          <cell r="AO238">
            <v>1156</v>
          </cell>
          <cell r="AP238">
            <v>229.76</v>
          </cell>
          <cell r="AQ238">
            <v>467.3</v>
          </cell>
          <cell r="AR238">
            <v>1769.84</v>
          </cell>
          <cell r="AS238">
            <v>331</v>
          </cell>
          <cell r="AT238">
            <v>1395</v>
          </cell>
          <cell r="AU238">
            <v>1026</v>
          </cell>
          <cell r="AV238">
            <v>334.83</v>
          </cell>
          <cell r="AW238">
            <v>128.80000000000001</v>
          </cell>
          <cell r="AX238">
            <v>723</v>
          </cell>
          <cell r="AY238">
            <v>1414</v>
          </cell>
          <cell r="AZ238">
            <v>1828</v>
          </cell>
          <cell r="BA238">
            <v>390.2</v>
          </cell>
          <cell r="BB238">
            <v>496</v>
          </cell>
          <cell r="BC238">
            <v>128.76</v>
          </cell>
          <cell r="BD238">
            <v>1156.1400000000001</v>
          </cell>
          <cell r="BE238">
            <v>68.25</v>
          </cell>
          <cell r="BF238">
            <v>670.43</v>
          </cell>
          <cell r="BG238">
            <v>269.26</v>
          </cell>
          <cell r="BH238">
            <v>372.6</v>
          </cell>
          <cell r="BI238">
            <v>1602</v>
          </cell>
          <cell r="BJ238">
            <v>495.4</v>
          </cell>
          <cell r="BK238">
            <v>191.6</v>
          </cell>
          <cell r="BL238">
            <v>490.2</v>
          </cell>
          <cell r="BM238">
            <v>246.8</v>
          </cell>
          <cell r="BN238">
            <v>2083</v>
          </cell>
          <cell r="BO238">
            <v>937.5</v>
          </cell>
          <cell r="BP238">
            <v>299.17</v>
          </cell>
          <cell r="BQ238">
            <v>6045</v>
          </cell>
          <cell r="BR238">
            <v>1154</v>
          </cell>
          <cell r="BS238">
            <v>251.8</v>
          </cell>
          <cell r="BT238">
            <v>75.650000000000006</v>
          </cell>
          <cell r="BU238">
            <v>801</v>
          </cell>
          <cell r="BV238">
            <v>1730.02</v>
          </cell>
          <cell r="BW238">
            <v>387.32</v>
          </cell>
          <cell r="BX238">
            <v>1888.75</v>
          </cell>
          <cell r="BY238">
            <v>283.85000000000002</v>
          </cell>
          <cell r="BZ238">
            <v>25.34</v>
          </cell>
          <cell r="CA238">
            <v>626</v>
          </cell>
          <cell r="CB238">
            <v>1715</v>
          </cell>
          <cell r="CC238">
            <v>1489.34</v>
          </cell>
          <cell r="CD238">
            <v>452.3</v>
          </cell>
          <cell r="CE238">
            <v>563.24</v>
          </cell>
          <cell r="CF238">
            <v>1435</v>
          </cell>
          <cell r="CG238">
            <v>1573</v>
          </cell>
          <cell r="CH238">
            <v>249.6</v>
          </cell>
          <cell r="CI238">
            <v>411.1</v>
          </cell>
          <cell r="CJ238">
            <v>2453.4110000000001</v>
          </cell>
          <cell r="CK238">
            <v>2042</v>
          </cell>
          <cell r="CL238">
            <v>653.64800000000002</v>
          </cell>
          <cell r="CM238">
            <v>81.88</v>
          </cell>
          <cell r="CN238">
            <v>2.9009999999999998</v>
          </cell>
          <cell r="CO238">
            <v>2.73</v>
          </cell>
          <cell r="CP238">
            <v>2.6949999999999998</v>
          </cell>
          <cell r="CQ238">
            <v>4.66</v>
          </cell>
          <cell r="CR238">
            <v>2.92</v>
          </cell>
          <cell r="CS238">
            <v>3.55</v>
          </cell>
          <cell r="CT238">
            <v>3.5049999999999999</v>
          </cell>
          <cell r="CU238">
            <v>1.099</v>
          </cell>
        </row>
        <row r="239">
          <cell r="B239">
            <v>657.5</v>
          </cell>
          <cell r="C239">
            <v>2427.5</v>
          </cell>
          <cell r="D239">
            <v>314</v>
          </cell>
          <cell r="E239">
            <v>435.85</v>
          </cell>
          <cell r="F239">
            <v>2000.5</v>
          </cell>
          <cell r="G239">
            <v>1251.5</v>
          </cell>
          <cell r="H239">
            <v>3058</v>
          </cell>
          <cell r="I239">
            <v>171.93</v>
          </cell>
          <cell r="J239">
            <v>1189</v>
          </cell>
          <cell r="K239">
            <v>129.30000000000001</v>
          </cell>
          <cell r="L239">
            <v>1884</v>
          </cell>
          <cell r="M239">
            <v>4230</v>
          </cell>
          <cell r="N239">
            <v>66.72</v>
          </cell>
          <cell r="O239">
            <v>3508.87</v>
          </cell>
          <cell r="P239">
            <v>614.5</v>
          </cell>
          <cell r="Q239">
            <v>1541</v>
          </cell>
          <cell r="R239">
            <v>253.29</v>
          </cell>
          <cell r="S239">
            <v>417.7</v>
          </cell>
          <cell r="T239">
            <v>580.57000000000005</v>
          </cell>
          <cell r="U239">
            <v>165</v>
          </cell>
          <cell r="V239">
            <v>2174.2600000000002</v>
          </cell>
          <cell r="W239">
            <v>2013</v>
          </cell>
          <cell r="X239">
            <v>532.94000000000005</v>
          </cell>
          <cell r="Y239">
            <v>1716.09</v>
          </cell>
          <cell r="Z239">
            <v>1084</v>
          </cell>
          <cell r="AA239">
            <v>2939</v>
          </cell>
          <cell r="AB239">
            <v>1276.04</v>
          </cell>
          <cell r="AC239">
            <v>349.7</v>
          </cell>
          <cell r="AD239">
            <v>426.65</v>
          </cell>
          <cell r="AE239">
            <v>399</v>
          </cell>
          <cell r="AF239">
            <v>535.5</v>
          </cell>
          <cell r="AG239">
            <v>741.5</v>
          </cell>
          <cell r="AH239">
            <v>511.39</v>
          </cell>
          <cell r="AI239">
            <v>726</v>
          </cell>
          <cell r="AJ239">
            <v>742.5</v>
          </cell>
          <cell r="AK239">
            <v>97.55</v>
          </cell>
          <cell r="AL239">
            <v>697.31</v>
          </cell>
          <cell r="AM239">
            <v>587</v>
          </cell>
          <cell r="AN239">
            <v>2621</v>
          </cell>
          <cell r="AO239">
            <v>1156</v>
          </cell>
          <cell r="AP239">
            <v>228.84</v>
          </cell>
          <cell r="AQ239">
            <v>457.6</v>
          </cell>
          <cell r="AR239">
            <v>1753.84</v>
          </cell>
          <cell r="AS239">
            <v>329.9</v>
          </cell>
          <cell r="AT239">
            <v>1377</v>
          </cell>
          <cell r="AU239">
            <v>1033</v>
          </cell>
          <cell r="AV239">
            <v>354.99</v>
          </cell>
          <cell r="AW239">
            <v>128</v>
          </cell>
          <cell r="AX239">
            <v>721</v>
          </cell>
          <cell r="AY239">
            <v>1408</v>
          </cell>
          <cell r="AZ239">
            <v>1822</v>
          </cell>
          <cell r="BA239">
            <v>380.6</v>
          </cell>
          <cell r="BB239">
            <v>494.8</v>
          </cell>
          <cell r="BC239">
            <v>128.36000000000001</v>
          </cell>
          <cell r="BD239">
            <v>1158.17</v>
          </cell>
          <cell r="BE239">
            <v>68.3</v>
          </cell>
          <cell r="BF239">
            <v>669.93</v>
          </cell>
          <cell r="BG239">
            <v>261.06</v>
          </cell>
          <cell r="BH239">
            <v>366.8</v>
          </cell>
          <cell r="BI239">
            <v>1601</v>
          </cell>
          <cell r="BJ239">
            <v>496.3</v>
          </cell>
          <cell r="BK239">
            <v>193.7</v>
          </cell>
          <cell r="BL239">
            <v>493.7</v>
          </cell>
          <cell r="BM239">
            <v>244.7</v>
          </cell>
          <cell r="BN239">
            <v>2071</v>
          </cell>
          <cell r="BO239">
            <v>930.5</v>
          </cell>
          <cell r="BP239">
            <v>295.57</v>
          </cell>
          <cell r="BQ239">
            <v>6025</v>
          </cell>
          <cell r="BR239">
            <v>1145</v>
          </cell>
          <cell r="BS239">
            <v>254.4</v>
          </cell>
          <cell r="BT239">
            <v>74.95</v>
          </cell>
          <cell r="BU239">
            <v>805.5</v>
          </cell>
          <cell r="BV239">
            <v>1762.47</v>
          </cell>
          <cell r="BW239">
            <v>384.19</v>
          </cell>
          <cell r="BX239">
            <v>1886.76</v>
          </cell>
          <cell r="BY239">
            <v>278.97000000000003</v>
          </cell>
          <cell r="BZ239">
            <v>24.5</v>
          </cell>
          <cell r="CA239">
            <v>628</v>
          </cell>
          <cell r="CB239">
            <v>1709</v>
          </cell>
          <cell r="CC239">
            <v>1488.3</v>
          </cell>
          <cell r="CD239">
            <v>442.04</v>
          </cell>
          <cell r="CE239">
            <v>561.47</v>
          </cell>
          <cell r="CF239">
            <v>1439</v>
          </cell>
          <cell r="CG239">
            <v>1554</v>
          </cell>
          <cell r="CH239">
            <v>249.2</v>
          </cell>
          <cell r="CI239">
            <v>403.8</v>
          </cell>
          <cell r="CJ239">
            <v>2495.5390000000002</v>
          </cell>
          <cell r="CK239">
            <v>2030.5</v>
          </cell>
          <cell r="CL239">
            <v>648.72299999999996</v>
          </cell>
          <cell r="CM239">
            <v>81.650000000000006</v>
          </cell>
          <cell r="CN239">
            <v>2.8769999999999998</v>
          </cell>
          <cell r="CO239">
            <v>2.73</v>
          </cell>
          <cell r="CP239">
            <v>2.6970000000000001</v>
          </cell>
          <cell r="CQ239">
            <v>4.6950000000000003</v>
          </cell>
          <cell r="CR239">
            <v>2.91</v>
          </cell>
          <cell r="CS239">
            <v>3.55</v>
          </cell>
          <cell r="CT239">
            <v>3.4969999999999999</v>
          </cell>
          <cell r="CU239">
            <v>1.056</v>
          </cell>
        </row>
        <row r="240">
          <cell r="B240">
            <v>653.79999999999995</v>
          </cell>
          <cell r="C240">
            <v>2412</v>
          </cell>
          <cell r="D240">
            <v>310</v>
          </cell>
          <cell r="E240">
            <v>431</v>
          </cell>
          <cell r="F240">
            <v>1977.5</v>
          </cell>
          <cell r="G240">
            <v>1247.5</v>
          </cell>
          <cell r="H240">
            <v>3055</v>
          </cell>
          <cell r="I240">
            <v>170.24</v>
          </cell>
          <cell r="J240">
            <v>1184</v>
          </cell>
          <cell r="K240">
            <v>128.30000000000001</v>
          </cell>
          <cell r="L240">
            <v>1874</v>
          </cell>
          <cell r="M240">
            <v>4185</v>
          </cell>
          <cell r="N240">
            <v>63.93</v>
          </cell>
          <cell r="O240">
            <v>3503.01</v>
          </cell>
          <cell r="P240">
            <v>600.5</v>
          </cell>
          <cell r="Q240">
            <v>1533</v>
          </cell>
          <cell r="R240">
            <v>249.41</v>
          </cell>
          <cell r="S240">
            <v>398.4</v>
          </cell>
          <cell r="T240">
            <v>583.08000000000004</v>
          </cell>
          <cell r="U240">
            <v>163.30000000000001</v>
          </cell>
          <cell r="V240">
            <v>2162.14</v>
          </cell>
          <cell r="W240">
            <v>2001</v>
          </cell>
          <cell r="X240">
            <v>543.02</v>
          </cell>
          <cell r="Y240">
            <v>1699.91</v>
          </cell>
          <cell r="Z240">
            <v>1075</v>
          </cell>
          <cell r="AA240">
            <v>2889</v>
          </cell>
          <cell r="AB240">
            <v>1260.27</v>
          </cell>
          <cell r="AC240">
            <v>345.9</v>
          </cell>
          <cell r="AD240">
            <v>421.85</v>
          </cell>
          <cell r="AE240">
            <v>392.8</v>
          </cell>
          <cell r="AF240">
            <v>535.5</v>
          </cell>
          <cell r="AG240">
            <v>733</v>
          </cell>
          <cell r="AH240">
            <v>510.09</v>
          </cell>
          <cell r="AI240">
            <v>724</v>
          </cell>
          <cell r="AJ240">
            <v>735</v>
          </cell>
          <cell r="AK240">
            <v>94.8</v>
          </cell>
          <cell r="AL240">
            <v>695.46</v>
          </cell>
          <cell r="AM240">
            <v>585.5</v>
          </cell>
          <cell r="AN240">
            <v>2605</v>
          </cell>
          <cell r="AO240">
            <v>1167</v>
          </cell>
          <cell r="AP240">
            <v>221.75</v>
          </cell>
          <cell r="AQ240">
            <v>452.75</v>
          </cell>
          <cell r="AR240">
            <v>1753.84</v>
          </cell>
          <cell r="AS240">
            <v>329.5</v>
          </cell>
          <cell r="AT240">
            <v>1375</v>
          </cell>
          <cell r="AU240">
            <v>1029</v>
          </cell>
          <cell r="AV240">
            <v>352.3</v>
          </cell>
          <cell r="AW240">
            <v>128.4</v>
          </cell>
          <cell r="AX240">
            <v>711</v>
          </cell>
          <cell r="AY240">
            <v>1404</v>
          </cell>
          <cell r="AZ240">
            <v>1799</v>
          </cell>
          <cell r="BA240">
            <v>377.6</v>
          </cell>
          <cell r="BB240">
            <v>488</v>
          </cell>
          <cell r="BC240">
            <v>125.04</v>
          </cell>
          <cell r="BD240">
            <v>1155.1199999999999</v>
          </cell>
          <cell r="BE240">
            <v>68.400000000000006</v>
          </cell>
          <cell r="BF240">
            <v>651.91999999999996</v>
          </cell>
          <cell r="BG240">
            <v>260.05</v>
          </cell>
          <cell r="BH240">
            <v>361.8</v>
          </cell>
          <cell r="BI240">
            <v>1589</v>
          </cell>
          <cell r="BJ240">
            <v>487.2</v>
          </cell>
          <cell r="BK240">
            <v>191.6</v>
          </cell>
          <cell r="BL240">
            <v>496</v>
          </cell>
          <cell r="BM240">
            <v>249.2</v>
          </cell>
          <cell r="BN240">
            <v>2063</v>
          </cell>
          <cell r="BO240">
            <v>939</v>
          </cell>
          <cell r="BP240">
            <v>293.89</v>
          </cell>
          <cell r="BQ240">
            <v>6005</v>
          </cell>
          <cell r="BR240">
            <v>1135</v>
          </cell>
          <cell r="BS240">
            <v>246.8</v>
          </cell>
          <cell r="BT240">
            <v>74.8</v>
          </cell>
          <cell r="BU240">
            <v>806</v>
          </cell>
          <cell r="BV240">
            <v>1747.22</v>
          </cell>
          <cell r="BW240">
            <v>385.2</v>
          </cell>
          <cell r="BX240">
            <v>1869.84</v>
          </cell>
          <cell r="BY240">
            <v>280.5</v>
          </cell>
          <cell r="BZ240">
            <v>25.3</v>
          </cell>
          <cell r="CA240">
            <v>627</v>
          </cell>
          <cell r="CB240">
            <v>1705</v>
          </cell>
          <cell r="CC240">
            <v>1498.66</v>
          </cell>
          <cell r="CD240">
            <v>447.57</v>
          </cell>
          <cell r="CE240">
            <v>552.15</v>
          </cell>
          <cell r="CF240">
            <v>1459</v>
          </cell>
          <cell r="CG240">
            <v>1520</v>
          </cell>
          <cell r="CH240">
            <v>247.2</v>
          </cell>
          <cell r="CI240">
            <v>399.5</v>
          </cell>
          <cell r="CJ240">
            <v>2496.6210000000001</v>
          </cell>
          <cell r="CK240">
            <v>2003</v>
          </cell>
          <cell r="CL240">
            <v>629.91999999999996</v>
          </cell>
          <cell r="CM240">
            <v>81.239999999999995</v>
          </cell>
          <cell r="CN240">
            <v>2.806</v>
          </cell>
          <cell r="CO240">
            <v>2.73</v>
          </cell>
          <cell r="CP240">
            <v>2.6560000000000001</v>
          </cell>
          <cell r="CQ240">
            <v>4.7309999999999999</v>
          </cell>
          <cell r="CR240">
            <v>2.87</v>
          </cell>
          <cell r="CS240">
            <v>3.55</v>
          </cell>
          <cell r="CT240">
            <v>3.44</v>
          </cell>
          <cell r="CU240">
            <v>1.119</v>
          </cell>
        </row>
        <row r="241">
          <cell r="B241">
            <v>643.9</v>
          </cell>
          <cell r="C241">
            <v>2379</v>
          </cell>
          <cell r="D241">
            <v>303.39999999999998</v>
          </cell>
          <cell r="E241">
            <v>428.75</v>
          </cell>
          <cell r="F241">
            <v>1932</v>
          </cell>
          <cell r="G241">
            <v>1226</v>
          </cell>
          <cell r="H241">
            <v>3010</v>
          </cell>
          <cell r="I241">
            <v>167.01</v>
          </cell>
          <cell r="J241">
            <v>1164</v>
          </cell>
          <cell r="K241">
            <v>126.6</v>
          </cell>
          <cell r="L241">
            <v>1826</v>
          </cell>
          <cell r="M241">
            <v>4070</v>
          </cell>
          <cell r="N241">
            <v>63.35</v>
          </cell>
          <cell r="O241">
            <v>3419.93</v>
          </cell>
          <cell r="P241">
            <v>590.5</v>
          </cell>
          <cell r="Q241">
            <v>1531</v>
          </cell>
          <cell r="R241">
            <v>244.1</v>
          </cell>
          <cell r="S241">
            <v>400.5</v>
          </cell>
          <cell r="T241">
            <v>576.04999999999995</v>
          </cell>
          <cell r="U241">
            <v>161.9</v>
          </cell>
          <cell r="V241">
            <v>2114.14</v>
          </cell>
          <cell r="W241">
            <v>1951</v>
          </cell>
          <cell r="X241">
            <v>531.42999999999995</v>
          </cell>
          <cell r="Y241">
            <v>1653.27</v>
          </cell>
          <cell r="Z241">
            <v>1057</v>
          </cell>
          <cell r="AA241">
            <v>2833.5</v>
          </cell>
          <cell r="AB241">
            <v>1205.1300000000001</v>
          </cell>
          <cell r="AC241">
            <v>338.8</v>
          </cell>
          <cell r="AD241">
            <v>418.25</v>
          </cell>
          <cell r="AE241">
            <v>383.3</v>
          </cell>
          <cell r="AF241">
            <v>530</v>
          </cell>
          <cell r="AG241">
            <v>715.5</v>
          </cell>
          <cell r="AH241">
            <v>517</v>
          </cell>
          <cell r="AI241">
            <v>720</v>
          </cell>
          <cell r="AJ241">
            <v>725.5</v>
          </cell>
          <cell r="AK241">
            <v>91.3</v>
          </cell>
          <cell r="AL241">
            <v>693.16</v>
          </cell>
          <cell r="AM241">
            <v>581</v>
          </cell>
          <cell r="AN241">
            <v>2558</v>
          </cell>
          <cell r="AO241">
            <v>1155</v>
          </cell>
          <cell r="AP241">
            <v>218.26</v>
          </cell>
          <cell r="AQ241">
            <v>460.25</v>
          </cell>
          <cell r="AR241">
            <v>1724.85</v>
          </cell>
          <cell r="AS241">
            <v>321.39999999999998</v>
          </cell>
          <cell r="AT241">
            <v>1317</v>
          </cell>
          <cell r="AU241">
            <v>1008</v>
          </cell>
          <cell r="AV241">
            <v>346.2</v>
          </cell>
          <cell r="AW241">
            <v>124</v>
          </cell>
          <cell r="AX241">
            <v>703.5</v>
          </cell>
          <cell r="AY241">
            <v>1425</v>
          </cell>
          <cell r="AZ241">
            <v>1753</v>
          </cell>
          <cell r="BA241">
            <v>371.4</v>
          </cell>
          <cell r="BB241">
            <v>471</v>
          </cell>
          <cell r="BC241">
            <v>123.54</v>
          </cell>
          <cell r="BD241">
            <v>1132.79</v>
          </cell>
          <cell r="BE241">
            <v>67.7</v>
          </cell>
          <cell r="BF241">
            <v>645.41999999999996</v>
          </cell>
          <cell r="BG241">
            <v>253.95</v>
          </cell>
          <cell r="BH241">
            <v>356.4</v>
          </cell>
          <cell r="BI241">
            <v>1578</v>
          </cell>
          <cell r="BJ241">
            <v>479.7</v>
          </cell>
          <cell r="BK241">
            <v>187.5</v>
          </cell>
          <cell r="BL241">
            <v>489.8</v>
          </cell>
          <cell r="BM241">
            <v>248.3</v>
          </cell>
          <cell r="BN241">
            <v>2055</v>
          </cell>
          <cell r="BO241">
            <v>933.5</v>
          </cell>
          <cell r="BP241">
            <v>283.33999999999997</v>
          </cell>
          <cell r="BQ241">
            <v>6070</v>
          </cell>
          <cell r="BR241">
            <v>1120</v>
          </cell>
          <cell r="BS241">
            <v>242.7</v>
          </cell>
          <cell r="BT241">
            <v>70.95</v>
          </cell>
          <cell r="BU241">
            <v>789.5</v>
          </cell>
          <cell r="BV241">
            <v>1714.18</v>
          </cell>
          <cell r="BW241">
            <v>372.96</v>
          </cell>
          <cell r="BX241">
            <v>1832</v>
          </cell>
          <cell r="BY241">
            <v>271.32</v>
          </cell>
          <cell r="BZ241">
            <v>24.25</v>
          </cell>
          <cell r="CA241">
            <v>617.5</v>
          </cell>
          <cell r="CB241">
            <v>1677</v>
          </cell>
          <cell r="CC241">
            <v>1483.12</v>
          </cell>
          <cell r="CD241">
            <v>440.94</v>
          </cell>
          <cell r="CE241">
            <v>544.6</v>
          </cell>
          <cell r="CF241">
            <v>1450</v>
          </cell>
          <cell r="CG241">
            <v>1509</v>
          </cell>
          <cell r="CH241">
            <v>241.3</v>
          </cell>
          <cell r="CI241">
            <v>391.4</v>
          </cell>
          <cell r="CJ241">
            <v>2497.4079999999999</v>
          </cell>
          <cell r="CK241">
            <v>1961.5</v>
          </cell>
          <cell r="CL241">
            <v>615.26</v>
          </cell>
          <cell r="CM241">
            <v>80.790000000000006</v>
          </cell>
          <cell r="CN241">
            <v>2.782</v>
          </cell>
          <cell r="CO241">
            <v>2.73</v>
          </cell>
          <cell r="CP241">
            <v>2.5640000000000001</v>
          </cell>
          <cell r="CQ241">
            <v>4.8049999999999997</v>
          </cell>
          <cell r="CR241">
            <v>2.79</v>
          </cell>
          <cell r="CS241">
            <v>3.55</v>
          </cell>
          <cell r="CT241">
            <v>3.371</v>
          </cell>
          <cell r="CU241">
            <v>1.1180000000000001</v>
          </cell>
        </row>
        <row r="242">
          <cell r="B242">
            <v>652.20000000000005</v>
          </cell>
          <cell r="C242">
            <v>2384.5</v>
          </cell>
          <cell r="D242">
            <v>308.39999999999998</v>
          </cell>
          <cell r="E242">
            <v>437</v>
          </cell>
          <cell r="F242">
            <v>1967</v>
          </cell>
          <cell r="G242">
            <v>1231.5</v>
          </cell>
          <cell r="H242">
            <v>3044.5</v>
          </cell>
          <cell r="I242">
            <v>168.14</v>
          </cell>
          <cell r="J242">
            <v>1175</v>
          </cell>
          <cell r="K242">
            <v>128</v>
          </cell>
          <cell r="L242">
            <v>1841</v>
          </cell>
          <cell r="M242">
            <v>4178.5</v>
          </cell>
          <cell r="N242">
            <v>64.38</v>
          </cell>
          <cell r="O242">
            <v>3416.99</v>
          </cell>
          <cell r="P242">
            <v>589.5</v>
          </cell>
          <cell r="Q242">
            <v>1549</v>
          </cell>
          <cell r="R242">
            <v>246.64</v>
          </cell>
          <cell r="S242">
            <v>405.6</v>
          </cell>
          <cell r="T242">
            <v>582.07000000000005</v>
          </cell>
          <cell r="U242">
            <v>165</v>
          </cell>
          <cell r="V242">
            <v>2151.89</v>
          </cell>
          <cell r="W242">
            <v>1937</v>
          </cell>
          <cell r="X242">
            <v>570.22</v>
          </cell>
          <cell r="Y242">
            <v>1684.68</v>
          </cell>
          <cell r="Z242">
            <v>1080</v>
          </cell>
          <cell r="AA242">
            <v>2908</v>
          </cell>
          <cell r="AB242">
            <v>1211.8699999999999</v>
          </cell>
          <cell r="AC242">
            <v>333.8</v>
          </cell>
          <cell r="AD242">
            <v>420.35</v>
          </cell>
          <cell r="AE242">
            <v>378</v>
          </cell>
          <cell r="AF242">
            <v>530</v>
          </cell>
          <cell r="AG242">
            <v>725</v>
          </cell>
          <cell r="AH242">
            <v>531.69000000000005</v>
          </cell>
          <cell r="AI242">
            <v>721</v>
          </cell>
          <cell r="AJ242">
            <v>742.5</v>
          </cell>
          <cell r="AK242">
            <v>95.05</v>
          </cell>
          <cell r="AL242">
            <v>709.28</v>
          </cell>
          <cell r="AM242">
            <v>588</v>
          </cell>
          <cell r="AN242">
            <v>2625</v>
          </cell>
          <cell r="AO242">
            <v>1156</v>
          </cell>
          <cell r="AP242">
            <v>221.03</v>
          </cell>
          <cell r="AQ242">
            <v>467.3</v>
          </cell>
          <cell r="AR242">
            <v>1739.84</v>
          </cell>
          <cell r="AS242">
            <v>322.10000000000002</v>
          </cell>
          <cell r="AT242">
            <v>1373</v>
          </cell>
          <cell r="AU242">
            <v>1050</v>
          </cell>
          <cell r="AV242">
            <v>341.03</v>
          </cell>
          <cell r="AW242">
            <v>124.9</v>
          </cell>
          <cell r="AX242">
            <v>716</v>
          </cell>
          <cell r="AY242">
            <v>1448</v>
          </cell>
          <cell r="AZ242">
            <v>1850</v>
          </cell>
          <cell r="BA242">
            <v>375</v>
          </cell>
          <cell r="BB242">
            <v>476.1</v>
          </cell>
          <cell r="BC242">
            <v>125.95</v>
          </cell>
          <cell r="BD242">
            <v>1159.18</v>
          </cell>
          <cell r="BE242">
            <v>67.5</v>
          </cell>
          <cell r="BF242">
            <v>639.91</v>
          </cell>
          <cell r="BG242">
            <v>258.95</v>
          </cell>
          <cell r="BH242">
            <v>358.1</v>
          </cell>
          <cell r="BI242">
            <v>1636</v>
          </cell>
          <cell r="BJ242">
            <v>478.2</v>
          </cell>
          <cell r="BK242">
            <v>193.1</v>
          </cell>
          <cell r="BL242">
            <v>496</v>
          </cell>
          <cell r="BM242">
            <v>244.2</v>
          </cell>
          <cell r="BN242">
            <v>2078</v>
          </cell>
          <cell r="BO242">
            <v>945.5</v>
          </cell>
          <cell r="BP242">
            <v>293.73</v>
          </cell>
          <cell r="BQ242">
            <v>6050</v>
          </cell>
          <cell r="BR242">
            <v>1152</v>
          </cell>
          <cell r="BS242">
            <v>245.3</v>
          </cell>
          <cell r="BT242">
            <v>72.95</v>
          </cell>
          <cell r="BU242">
            <v>795.5</v>
          </cell>
          <cell r="BV242">
            <v>1710.03</v>
          </cell>
          <cell r="BW242">
            <v>373.51</v>
          </cell>
          <cell r="BX242">
            <v>1868.84</v>
          </cell>
          <cell r="BY242">
            <v>266.74</v>
          </cell>
          <cell r="BZ242">
            <v>24.43</v>
          </cell>
          <cell r="CA242">
            <v>610</v>
          </cell>
          <cell r="CB242">
            <v>1699</v>
          </cell>
          <cell r="CC242">
            <v>1495.55</v>
          </cell>
          <cell r="CD242">
            <v>448.58</v>
          </cell>
          <cell r="CE242">
            <v>546.82000000000005</v>
          </cell>
          <cell r="CF242">
            <v>1455</v>
          </cell>
          <cell r="CG242">
            <v>1531</v>
          </cell>
          <cell r="CH242">
            <v>241.7</v>
          </cell>
          <cell r="CI242">
            <v>387.4</v>
          </cell>
          <cell r="CJ242">
            <v>2489.922</v>
          </cell>
          <cell r="CK242">
            <v>1990.5</v>
          </cell>
          <cell r="CL242">
            <v>626.30399999999997</v>
          </cell>
          <cell r="CM242">
            <v>83.21</v>
          </cell>
          <cell r="CN242">
            <v>2.9119999999999999</v>
          </cell>
          <cell r="CO242">
            <v>2.86</v>
          </cell>
          <cell r="CP242">
            <v>2.6309999999999998</v>
          </cell>
          <cell r="CQ242">
            <v>5.016</v>
          </cell>
          <cell r="CR242">
            <v>2.88</v>
          </cell>
          <cell r="CS242">
            <v>3.6</v>
          </cell>
          <cell r="CT242">
            <v>3.4420000000000002</v>
          </cell>
          <cell r="CU242">
            <v>1.1140000000000001</v>
          </cell>
        </row>
        <row r="243">
          <cell r="B243">
            <v>656.1</v>
          </cell>
          <cell r="C243">
            <v>2388.5</v>
          </cell>
          <cell r="D243">
            <v>310.39999999999998</v>
          </cell>
          <cell r="E243">
            <v>437.4</v>
          </cell>
          <cell r="F243">
            <v>1965.5</v>
          </cell>
          <cell r="G243">
            <v>1243</v>
          </cell>
          <cell r="H243">
            <v>3048.5</v>
          </cell>
          <cell r="I243">
            <v>169.31</v>
          </cell>
          <cell r="J243">
            <v>1180</v>
          </cell>
          <cell r="K243">
            <v>130.19999999999999</v>
          </cell>
          <cell r="L243">
            <v>1843</v>
          </cell>
          <cell r="M243">
            <v>4269.5</v>
          </cell>
          <cell r="N243">
            <v>64.7</v>
          </cell>
          <cell r="O243">
            <v>3424.81</v>
          </cell>
          <cell r="P243">
            <v>588</v>
          </cell>
          <cell r="Q243">
            <v>1554</v>
          </cell>
          <cell r="R243">
            <v>247.89</v>
          </cell>
          <cell r="S243">
            <v>408.6</v>
          </cell>
          <cell r="T243">
            <v>579.57000000000005</v>
          </cell>
          <cell r="U243">
            <v>166.9</v>
          </cell>
          <cell r="V243">
            <v>2193.37</v>
          </cell>
          <cell r="W243">
            <v>1933</v>
          </cell>
          <cell r="X243">
            <v>552.09</v>
          </cell>
          <cell r="Y243">
            <v>1706.1</v>
          </cell>
          <cell r="Z243">
            <v>1083</v>
          </cell>
          <cell r="AA243">
            <v>2985.5</v>
          </cell>
          <cell r="AB243">
            <v>1195.1099999999999</v>
          </cell>
          <cell r="AC243">
            <v>335.1</v>
          </cell>
          <cell r="AD243">
            <v>429.3</v>
          </cell>
          <cell r="AE243">
            <v>379.3</v>
          </cell>
          <cell r="AF243">
            <v>526</v>
          </cell>
          <cell r="AG243">
            <v>728</v>
          </cell>
          <cell r="AH243">
            <v>534.28</v>
          </cell>
          <cell r="AI243">
            <v>721</v>
          </cell>
          <cell r="AJ243">
            <v>751</v>
          </cell>
          <cell r="AK243">
            <v>97</v>
          </cell>
          <cell r="AL243">
            <v>732.77</v>
          </cell>
          <cell r="AM243">
            <v>585.5</v>
          </cell>
          <cell r="AN243">
            <v>2644</v>
          </cell>
          <cell r="AO243">
            <v>1156</v>
          </cell>
          <cell r="AP243">
            <v>222.16</v>
          </cell>
          <cell r="AQ243">
            <v>469.95</v>
          </cell>
          <cell r="AR243">
            <v>1761.84</v>
          </cell>
          <cell r="AS243">
            <v>324.3</v>
          </cell>
          <cell r="AT243">
            <v>1377</v>
          </cell>
          <cell r="AU243">
            <v>1044</v>
          </cell>
          <cell r="AV243">
            <v>347.86</v>
          </cell>
          <cell r="AW243">
            <v>130.5</v>
          </cell>
          <cell r="AX243">
            <v>715.5</v>
          </cell>
          <cell r="AY243">
            <v>1469</v>
          </cell>
          <cell r="AZ243">
            <v>1853</v>
          </cell>
          <cell r="BA243">
            <v>384.1</v>
          </cell>
          <cell r="BB243">
            <v>493.3</v>
          </cell>
          <cell r="BC243">
            <v>128.66</v>
          </cell>
          <cell r="BD243">
            <v>1184.56</v>
          </cell>
          <cell r="BE243">
            <v>68.3</v>
          </cell>
          <cell r="BF243">
            <v>654.91999999999996</v>
          </cell>
          <cell r="BG243">
            <v>257.64999999999998</v>
          </cell>
          <cell r="BH243">
            <v>365.3</v>
          </cell>
          <cell r="BI243">
            <v>1668</v>
          </cell>
          <cell r="BJ243">
            <v>492</v>
          </cell>
          <cell r="BK243">
            <v>193.4</v>
          </cell>
          <cell r="BL243">
            <v>501.5</v>
          </cell>
          <cell r="BM243">
            <v>249.5</v>
          </cell>
          <cell r="BN243">
            <v>2097</v>
          </cell>
          <cell r="BO243">
            <v>954.5</v>
          </cell>
          <cell r="BP243">
            <v>300.33999999999997</v>
          </cell>
          <cell r="BQ243">
            <v>6085</v>
          </cell>
          <cell r="BR243">
            <v>1171</v>
          </cell>
          <cell r="BS243">
            <v>250.5</v>
          </cell>
          <cell r="BT243">
            <v>74.400000000000006</v>
          </cell>
          <cell r="BU243">
            <v>823</v>
          </cell>
          <cell r="BV243">
            <v>1704.64</v>
          </cell>
          <cell r="BW243">
            <v>381.43</v>
          </cell>
          <cell r="BX243">
            <v>1883.78</v>
          </cell>
          <cell r="BY243">
            <v>277.54000000000002</v>
          </cell>
          <cell r="BZ243">
            <v>25.13</v>
          </cell>
          <cell r="CA243">
            <v>609.5</v>
          </cell>
          <cell r="CB243">
            <v>1750</v>
          </cell>
          <cell r="CC243">
            <v>1524.55</v>
          </cell>
          <cell r="CD243">
            <v>446.87</v>
          </cell>
          <cell r="CE243">
            <v>546.38</v>
          </cell>
          <cell r="CF243">
            <v>1457</v>
          </cell>
          <cell r="CG243">
            <v>1569</v>
          </cell>
          <cell r="CH243">
            <v>241.7</v>
          </cell>
          <cell r="CI243">
            <v>405.8</v>
          </cell>
          <cell r="CJ243">
            <v>2481</v>
          </cell>
          <cell r="CK243">
            <v>1989.5</v>
          </cell>
          <cell r="CL243">
            <v>614.31399999999996</v>
          </cell>
          <cell r="CM243">
            <v>83.21</v>
          </cell>
          <cell r="CN243">
            <v>2.9119999999999999</v>
          </cell>
          <cell r="CO243">
            <v>2.86</v>
          </cell>
          <cell r="CP243">
            <v>2.6619999999999999</v>
          </cell>
          <cell r="CQ243">
            <v>5.1130000000000004</v>
          </cell>
          <cell r="CR243">
            <v>2.93</v>
          </cell>
          <cell r="CS243">
            <v>3.6</v>
          </cell>
          <cell r="CT243">
            <v>3.4729999999999999</v>
          </cell>
          <cell r="CU243">
            <v>1.1419999999999999</v>
          </cell>
        </row>
        <row r="244">
          <cell r="B244">
            <v>651.1</v>
          </cell>
          <cell r="C244">
            <v>2394</v>
          </cell>
          <cell r="D244">
            <v>307.39999999999998</v>
          </cell>
          <cell r="E244">
            <v>436</v>
          </cell>
          <cell r="F244">
            <v>1963.5</v>
          </cell>
          <cell r="G244">
            <v>1260.5</v>
          </cell>
          <cell r="H244">
            <v>3073</v>
          </cell>
          <cell r="I244">
            <v>169.42</v>
          </cell>
          <cell r="J244">
            <v>1179</v>
          </cell>
          <cell r="K244">
            <v>130.5</v>
          </cell>
          <cell r="L244">
            <v>1837</v>
          </cell>
          <cell r="M244">
            <v>4179</v>
          </cell>
          <cell r="N244">
            <v>61.85</v>
          </cell>
          <cell r="O244">
            <v>3421.88</v>
          </cell>
          <cell r="P244">
            <v>577</v>
          </cell>
          <cell r="Q244">
            <v>1567</v>
          </cell>
          <cell r="R244">
            <v>239.99</v>
          </cell>
          <cell r="S244">
            <v>386.9</v>
          </cell>
          <cell r="T244">
            <v>578.05999999999995</v>
          </cell>
          <cell r="U244">
            <v>174.2</v>
          </cell>
          <cell r="V244">
            <v>2157.9499999999998</v>
          </cell>
          <cell r="W244">
            <v>1955</v>
          </cell>
          <cell r="X244">
            <v>559.14</v>
          </cell>
          <cell r="Y244">
            <v>1672.78</v>
          </cell>
          <cell r="Z244">
            <v>1083</v>
          </cell>
          <cell r="AA244">
            <v>2904.5</v>
          </cell>
          <cell r="AB244">
            <v>1194.4100000000001</v>
          </cell>
          <cell r="AC244">
            <v>340.1</v>
          </cell>
          <cell r="AD244">
            <v>430</v>
          </cell>
          <cell r="AE244">
            <v>369.7</v>
          </cell>
          <cell r="AF244">
            <v>525.5</v>
          </cell>
          <cell r="AG244">
            <v>725</v>
          </cell>
          <cell r="AH244">
            <v>532.54999999999995</v>
          </cell>
          <cell r="AI244">
            <v>720.5</v>
          </cell>
          <cell r="AJ244">
            <v>751</v>
          </cell>
          <cell r="AK244">
            <v>95.9</v>
          </cell>
          <cell r="AL244">
            <v>716.65</v>
          </cell>
          <cell r="AM244">
            <v>594.5</v>
          </cell>
          <cell r="AN244">
            <v>2628</v>
          </cell>
          <cell r="AO244">
            <v>1148</v>
          </cell>
          <cell r="AP244">
            <v>219.6</v>
          </cell>
          <cell r="AQ244">
            <v>465.1</v>
          </cell>
          <cell r="AR244">
            <v>1780.84</v>
          </cell>
          <cell r="AS244">
            <v>316</v>
          </cell>
          <cell r="AT244">
            <v>1325</v>
          </cell>
          <cell r="AU244">
            <v>1040</v>
          </cell>
          <cell r="AV244">
            <v>344.96</v>
          </cell>
          <cell r="AW244">
            <v>131</v>
          </cell>
          <cell r="AX244">
            <v>723</v>
          </cell>
          <cell r="AY244">
            <v>1442</v>
          </cell>
          <cell r="AZ244">
            <v>1850</v>
          </cell>
          <cell r="BA244">
            <v>385.5</v>
          </cell>
          <cell r="BB244">
            <v>486.1</v>
          </cell>
          <cell r="BC244">
            <v>127.55</v>
          </cell>
          <cell r="BD244">
            <v>1180.5</v>
          </cell>
          <cell r="BE244">
            <v>67.8</v>
          </cell>
          <cell r="BF244">
            <v>647.91999999999996</v>
          </cell>
          <cell r="BG244">
            <v>259.85000000000002</v>
          </cell>
          <cell r="BH244">
            <v>367.1</v>
          </cell>
          <cell r="BI244">
            <v>1676</v>
          </cell>
          <cell r="BJ244">
            <v>490.1</v>
          </cell>
          <cell r="BK244">
            <v>193.6</v>
          </cell>
          <cell r="BL244">
            <v>493.8</v>
          </cell>
          <cell r="BM244">
            <v>244.6</v>
          </cell>
          <cell r="BN244">
            <v>2076</v>
          </cell>
          <cell r="BO244">
            <v>953</v>
          </cell>
          <cell r="BP244">
            <v>301.08999999999997</v>
          </cell>
          <cell r="BQ244">
            <v>6070</v>
          </cell>
          <cell r="BR244">
            <v>1175</v>
          </cell>
          <cell r="BS244">
            <v>247.9</v>
          </cell>
          <cell r="BT244">
            <v>74.400000000000006</v>
          </cell>
          <cell r="BU244">
            <v>832</v>
          </cell>
          <cell r="BV244">
            <v>1700.62</v>
          </cell>
          <cell r="BW244">
            <v>379.22</v>
          </cell>
          <cell r="BX244">
            <v>1863.86</v>
          </cell>
          <cell r="BY244">
            <v>271.99</v>
          </cell>
          <cell r="BZ244">
            <v>24.82</v>
          </cell>
          <cell r="CA244">
            <v>608</v>
          </cell>
          <cell r="CB244">
            <v>1743</v>
          </cell>
          <cell r="CC244">
            <v>1512.12</v>
          </cell>
          <cell r="CD244">
            <v>445.26</v>
          </cell>
          <cell r="CE244">
            <v>536.61</v>
          </cell>
          <cell r="CF244">
            <v>1468</v>
          </cell>
          <cell r="CG244">
            <v>1576</v>
          </cell>
          <cell r="CH244">
            <v>240.2</v>
          </cell>
          <cell r="CI244">
            <v>406.9</v>
          </cell>
          <cell r="CJ244">
            <v>2475.1550000000002</v>
          </cell>
          <cell r="CK244">
            <v>1989.5</v>
          </cell>
          <cell r="CL244">
            <v>604.40099999999995</v>
          </cell>
          <cell r="CM244">
            <v>83.87</v>
          </cell>
          <cell r="CN244">
            <v>2.87</v>
          </cell>
          <cell r="CO244">
            <v>2.86</v>
          </cell>
          <cell r="CP244">
            <v>2.665</v>
          </cell>
          <cell r="CQ244">
            <v>5.2320000000000002</v>
          </cell>
          <cell r="CR244">
            <v>2.95</v>
          </cell>
          <cell r="CS244">
            <v>3.6</v>
          </cell>
          <cell r="CT244">
            <v>3.4569999999999999</v>
          </cell>
          <cell r="CU244">
            <v>1.18</v>
          </cell>
        </row>
        <row r="245">
          <cell r="B245">
            <v>651.4</v>
          </cell>
          <cell r="C245">
            <v>2333.5</v>
          </cell>
          <cell r="D245">
            <v>302.3</v>
          </cell>
          <cell r="E245">
            <v>428.25</v>
          </cell>
          <cell r="F245">
            <v>1919</v>
          </cell>
          <cell r="G245">
            <v>1224.5</v>
          </cell>
          <cell r="H245">
            <v>3023</v>
          </cell>
          <cell r="I245">
            <v>163.27000000000001</v>
          </cell>
          <cell r="J245">
            <v>1150</v>
          </cell>
          <cell r="K245">
            <v>130</v>
          </cell>
          <cell r="L245">
            <v>1795</v>
          </cell>
          <cell r="M245">
            <v>4043</v>
          </cell>
          <cell r="N245">
            <v>60.54</v>
          </cell>
          <cell r="O245">
            <v>3345.64</v>
          </cell>
          <cell r="P245">
            <v>568.5</v>
          </cell>
          <cell r="Q245">
            <v>1522</v>
          </cell>
          <cell r="R245">
            <v>242.9</v>
          </cell>
          <cell r="S245">
            <v>385.2</v>
          </cell>
          <cell r="T245">
            <v>569.03</v>
          </cell>
          <cell r="U245">
            <v>169</v>
          </cell>
          <cell r="V245">
            <v>2111.81</v>
          </cell>
          <cell r="W245">
            <v>1895</v>
          </cell>
          <cell r="X245">
            <v>553.6</v>
          </cell>
          <cell r="Y245">
            <v>1665.17</v>
          </cell>
          <cell r="Z245">
            <v>1067</v>
          </cell>
          <cell r="AA245">
            <v>2821</v>
          </cell>
          <cell r="AB245">
            <v>1146.1400000000001</v>
          </cell>
          <cell r="AC245">
            <v>333.9</v>
          </cell>
          <cell r="AD245">
            <v>421.6</v>
          </cell>
          <cell r="AE245">
            <v>359</v>
          </cell>
          <cell r="AF245">
            <v>516</v>
          </cell>
          <cell r="AG245">
            <v>712.5</v>
          </cell>
          <cell r="AH245">
            <v>525.21</v>
          </cell>
          <cell r="AI245">
            <v>719</v>
          </cell>
          <cell r="AJ245">
            <v>744</v>
          </cell>
          <cell r="AK245">
            <v>94</v>
          </cell>
          <cell r="AL245">
            <v>715.73</v>
          </cell>
          <cell r="AM245">
            <v>586.5</v>
          </cell>
          <cell r="AN245">
            <v>2569</v>
          </cell>
          <cell r="AO245">
            <v>1121</v>
          </cell>
          <cell r="AP245">
            <v>214.57</v>
          </cell>
          <cell r="AQ245">
            <v>458.49</v>
          </cell>
          <cell r="AR245">
            <v>1719.85</v>
          </cell>
          <cell r="AS245">
            <v>311</v>
          </cell>
          <cell r="AT245">
            <v>1299</v>
          </cell>
          <cell r="AU245">
            <v>996</v>
          </cell>
          <cell r="AV245">
            <v>349.61</v>
          </cell>
          <cell r="AW245">
            <v>131.5</v>
          </cell>
          <cell r="AX245">
            <v>715</v>
          </cell>
          <cell r="AY245">
            <v>1406</v>
          </cell>
          <cell r="AZ245">
            <v>1818</v>
          </cell>
          <cell r="BA245">
            <v>377.4</v>
          </cell>
          <cell r="BB245">
            <v>479</v>
          </cell>
          <cell r="BC245">
            <v>122.03</v>
          </cell>
          <cell r="BD245">
            <v>1150.05</v>
          </cell>
          <cell r="BE245">
            <v>67.099999999999994</v>
          </cell>
          <cell r="BF245">
            <v>634.41</v>
          </cell>
          <cell r="BG245">
            <v>258.25</v>
          </cell>
          <cell r="BH245">
            <v>360</v>
          </cell>
          <cell r="BI245">
            <v>1630</v>
          </cell>
          <cell r="BJ245">
            <v>480.1</v>
          </cell>
          <cell r="BK245">
            <v>188.2</v>
          </cell>
          <cell r="BL245">
            <v>490</v>
          </cell>
          <cell r="BM245">
            <v>237.5</v>
          </cell>
          <cell r="BN245">
            <v>2015</v>
          </cell>
          <cell r="BO245">
            <v>931.5</v>
          </cell>
          <cell r="BP245">
            <v>288.95</v>
          </cell>
          <cell r="BQ245">
            <v>6040</v>
          </cell>
          <cell r="BR245">
            <v>1159</v>
          </cell>
          <cell r="BS245">
            <v>243.3</v>
          </cell>
          <cell r="BT245">
            <v>71.05</v>
          </cell>
          <cell r="BU245">
            <v>815.5</v>
          </cell>
          <cell r="BV245">
            <v>1708.68</v>
          </cell>
          <cell r="BW245">
            <v>369.83</v>
          </cell>
          <cell r="BX245">
            <v>1806.11</v>
          </cell>
          <cell r="BY245">
            <v>267.20999999999998</v>
          </cell>
          <cell r="BZ245">
            <v>24.29</v>
          </cell>
          <cell r="CA245">
            <v>596</v>
          </cell>
          <cell r="CB245">
            <v>1697</v>
          </cell>
          <cell r="CC245">
            <v>1484.16</v>
          </cell>
          <cell r="CD245">
            <v>441.64</v>
          </cell>
          <cell r="CE245">
            <v>533.95000000000005</v>
          </cell>
          <cell r="CF245">
            <v>1438</v>
          </cell>
          <cell r="CG245">
            <v>1541</v>
          </cell>
          <cell r="CH245">
            <v>237.7</v>
          </cell>
          <cell r="CI245">
            <v>394.7</v>
          </cell>
          <cell r="CJ245">
            <v>2451.5509999999999</v>
          </cell>
          <cell r="CK245">
            <v>1945.5</v>
          </cell>
          <cell r="CL245">
            <v>585.71100000000001</v>
          </cell>
          <cell r="CM245">
            <v>85.73</v>
          </cell>
          <cell r="CN245">
            <v>2.8260000000000001</v>
          </cell>
          <cell r="CO245">
            <v>2.86</v>
          </cell>
          <cell r="CP245">
            <v>2.6930000000000001</v>
          </cell>
          <cell r="CQ245">
            <v>5.2530000000000001</v>
          </cell>
          <cell r="CR245">
            <v>3.01</v>
          </cell>
          <cell r="CS245">
            <v>3.6</v>
          </cell>
          <cell r="CT245">
            <v>3.4540000000000002</v>
          </cell>
          <cell r="CU245">
            <v>1.171</v>
          </cell>
        </row>
        <row r="246">
          <cell r="B246">
            <v>648.29999999999995</v>
          </cell>
          <cell r="C246">
            <v>2330.5</v>
          </cell>
          <cell r="D246">
            <v>298.39999999999998</v>
          </cell>
          <cell r="E246">
            <v>425.95</v>
          </cell>
          <cell r="F246">
            <v>1908</v>
          </cell>
          <cell r="G246">
            <v>1212</v>
          </cell>
          <cell r="H246">
            <v>2995.5</v>
          </cell>
          <cell r="I246">
            <v>164.75</v>
          </cell>
          <cell r="J246">
            <v>1144</v>
          </cell>
          <cell r="K246">
            <v>131.4</v>
          </cell>
          <cell r="L246">
            <v>1777</v>
          </cell>
          <cell r="M246">
            <v>4079.5</v>
          </cell>
          <cell r="N246">
            <v>60.41</v>
          </cell>
          <cell r="O246">
            <v>3323.17</v>
          </cell>
          <cell r="P246">
            <v>568</v>
          </cell>
          <cell r="Q246">
            <v>1503</v>
          </cell>
          <cell r="R246">
            <v>236.62</v>
          </cell>
          <cell r="S246">
            <v>375.9</v>
          </cell>
          <cell r="T246">
            <v>570.03</v>
          </cell>
          <cell r="U246">
            <v>170</v>
          </cell>
          <cell r="V246">
            <v>2129.98</v>
          </cell>
          <cell r="W246">
            <v>1886</v>
          </cell>
          <cell r="X246">
            <v>559.64</v>
          </cell>
          <cell r="Y246">
            <v>1647.56</v>
          </cell>
          <cell r="Z246">
            <v>1061</v>
          </cell>
          <cell r="AA246">
            <v>2820.5</v>
          </cell>
          <cell r="AB246">
            <v>1120.04</v>
          </cell>
          <cell r="AC246">
            <v>330.3</v>
          </cell>
          <cell r="AD246">
            <v>414.3</v>
          </cell>
          <cell r="AE246">
            <v>354.6</v>
          </cell>
          <cell r="AF246">
            <v>509</v>
          </cell>
          <cell r="AG246">
            <v>711.5</v>
          </cell>
          <cell r="AH246">
            <v>526.07000000000005</v>
          </cell>
          <cell r="AI246">
            <v>720.5</v>
          </cell>
          <cell r="AJ246">
            <v>734.5</v>
          </cell>
          <cell r="AK246">
            <v>91.4</v>
          </cell>
          <cell r="AL246">
            <v>698.69</v>
          </cell>
          <cell r="AM246">
            <v>582.5</v>
          </cell>
          <cell r="AN246">
            <v>2622</v>
          </cell>
          <cell r="AO246">
            <v>1120</v>
          </cell>
          <cell r="AP246">
            <v>206.56</v>
          </cell>
          <cell r="AQ246">
            <v>458.93</v>
          </cell>
          <cell r="AR246">
            <v>1715.85</v>
          </cell>
          <cell r="AS246">
            <v>307.10000000000002</v>
          </cell>
          <cell r="AT246">
            <v>1315</v>
          </cell>
          <cell r="AU246">
            <v>996</v>
          </cell>
          <cell r="AV246">
            <v>342.59</v>
          </cell>
          <cell r="AW246">
            <v>130.9</v>
          </cell>
          <cell r="AX246">
            <v>701.5</v>
          </cell>
          <cell r="AY246">
            <v>1411</v>
          </cell>
          <cell r="AZ246">
            <v>1814</v>
          </cell>
          <cell r="BA246">
            <v>372.6</v>
          </cell>
          <cell r="BB246">
            <v>468.8</v>
          </cell>
          <cell r="BC246">
            <v>119.02</v>
          </cell>
          <cell r="BD246">
            <v>1157.1500000000001</v>
          </cell>
          <cell r="BE246">
            <v>66.650000000000006</v>
          </cell>
          <cell r="BF246">
            <v>629.41</v>
          </cell>
          <cell r="BG246">
            <v>257.35000000000002</v>
          </cell>
          <cell r="BH246">
            <v>355.7</v>
          </cell>
          <cell r="BI246">
            <v>1596</v>
          </cell>
          <cell r="BJ246">
            <v>481</v>
          </cell>
          <cell r="BK246">
            <v>188</v>
          </cell>
          <cell r="BL246">
            <v>493.1</v>
          </cell>
          <cell r="BM246">
            <v>235</v>
          </cell>
          <cell r="BN246">
            <v>2010</v>
          </cell>
          <cell r="BO246">
            <v>926</v>
          </cell>
          <cell r="BP246">
            <v>283.51</v>
          </cell>
          <cell r="BQ246">
            <v>5995</v>
          </cell>
          <cell r="BR246">
            <v>1138</v>
          </cell>
          <cell r="BS246">
            <v>236.2</v>
          </cell>
          <cell r="BT246">
            <v>70.05</v>
          </cell>
          <cell r="BU246">
            <v>807.5</v>
          </cell>
          <cell r="BV246">
            <v>1680.06</v>
          </cell>
          <cell r="BW246">
            <v>363.94</v>
          </cell>
          <cell r="BX246">
            <v>1776.24</v>
          </cell>
          <cell r="BY246">
            <v>261.29000000000002</v>
          </cell>
          <cell r="BZ246">
            <v>23.81</v>
          </cell>
          <cell r="CA246">
            <v>596.5</v>
          </cell>
          <cell r="CB246">
            <v>1689</v>
          </cell>
          <cell r="CC246">
            <v>1505.91</v>
          </cell>
          <cell r="CD246">
            <v>430.08</v>
          </cell>
          <cell r="CE246">
            <v>533.05999999999995</v>
          </cell>
          <cell r="CF246">
            <v>1446</v>
          </cell>
          <cell r="CG246">
            <v>1528</v>
          </cell>
          <cell r="CH246">
            <v>237.9</v>
          </cell>
          <cell r="CI246">
            <v>393.2</v>
          </cell>
          <cell r="CJ246">
            <v>2349.5929999999998</v>
          </cell>
          <cell r="CK246">
            <v>1936</v>
          </cell>
          <cell r="CL246">
            <v>571.721</v>
          </cell>
          <cell r="CM246">
            <v>84.12</v>
          </cell>
          <cell r="CN246">
            <v>2.7970000000000002</v>
          </cell>
          <cell r="CO246">
            <v>2.86</v>
          </cell>
          <cell r="CP246">
            <v>2.6110000000000002</v>
          </cell>
          <cell r="CQ246">
            <v>5.5490000000000004</v>
          </cell>
          <cell r="CR246">
            <v>2.94</v>
          </cell>
          <cell r="CS246">
            <v>3.6</v>
          </cell>
          <cell r="CT246">
            <v>3.339</v>
          </cell>
          <cell r="CU246">
            <v>1.181</v>
          </cell>
        </row>
        <row r="247">
          <cell r="B247">
            <v>656.2</v>
          </cell>
          <cell r="C247">
            <v>2348</v>
          </cell>
          <cell r="D247">
            <v>307.10000000000002</v>
          </cell>
          <cell r="E247">
            <v>429.85</v>
          </cell>
          <cell r="F247">
            <v>1969</v>
          </cell>
          <cell r="G247">
            <v>1231</v>
          </cell>
          <cell r="H247">
            <v>3035</v>
          </cell>
          <cell r="I247">
            <v>168.65</v>
          </cell>
          <cell r="J247">
            <v>1146</v>
          </cell>
          <cell r="K247">
            <v>133.4</v>
          </cell>
          <cell r="L247">
            <v>1806</v>
          </cell>
          <cell r="M247">
            <v>4207</v>
          </cell>
          <cell r="N247">
            <v>64.05</v>
          </cell>
          <cell r="O247">
            <v>3330.98</v>
          </cell>
          <cell r="P247">
            <v>599</v>
          </cell>
          <cell r="Q247">
            <v>1497</v>
          </cell>
          <cell r="R247">
            <v>247.56</v>
          </cell>
          <cell r="S247">
            <v>398.8</v>
          </cell>
          <cell r="T247">
            <v>554.48</v>
          </cell>
          <cell r="U247">
            <v>169.5</v>
          </cell>
          <cell r="V247">
            <v>2202.69</v>
          </cell>
          <cell r="W247">
            <v>1881</v>
          </cell>
          <cell r="X247">
            <v>572.74</v>
          </cell>
          <cell r="Y247">
            <v>1712.28</v>
          </cell>
          <cell r="Z247">
            <v>1078</v>
          </cell>
          <cell r="AA247">
            <v>2898.5</v>
          </cell>
          <cell r="AB247">
            <v>1156.07</v>
          </cell>
          <cell r="AC247">
            <v>327.10000000000002</v>
          </cell>
          <cell r="AD247">
            <v>414.2</v>
          </cell>
          <cell r="AE247">
            <v>369.2</v>
          </cell>
          <cell r="AF247">
            <v>515.5</v>
          </cell>
          <cell r="AG247">
            <v>728.5</v>
          </cell>
          <cell r="AH247">
            <v>534.28</v>
          </cell>
          <cell r="AI247">
            <v>721</v>
          </cell>
          <cell r="AJ247">
            <v>751.5</v>
          </cell>
          <cell r="AK247">
            <v>94.6</v>
          </cell>
          <cell r="AL247">
            <v>706.52</v>
          </cell>
          <cell r="AM247">
            <v>593.5</v>
          </cell>
          <cell r="AN247">
            <v>2674</v>
          </cell>
          <cell r="AO247">
            <v>1112</v>
          </cell>
          <cell r="AP247">
            <v>208.71</v>
          </cell>
          <cell r="AQ247">
            <v>464.66</v>
          </cell>
          <cell r="AR247">
            <v>1739.84</v>
          </cell>
          <cell r="AS247">
            <v>312.89999999999998</v>
          </cell>
          <cell r="AT247">
            <v>1361</v>
          </cell>
          <cell r="AU247">
            <v>1032</v>
          </cell>
          <cell r="AV247">
            <v>371.53</v>
          </cell>
          <cell r="AW247">
            <v>131.5</v>
          </cell>
          <cell r="AX247">
            <v>715.5</v>
          </cell>
          <cell r="AY247">
            <v>1459</v>
          </cell>
          <cell r="AZ247">
            <v>1893</v>
          </cell>
          <cell r="BA247">
            <v>384.7</v>
          </cell>
          <cell r="BB247">
            <v>478</v>
          </cell>
          <cell r="BC247">
            <v>122.13</v>
          </cell>
          <cell r="BD247">
            <v>1172.3800000000001</v>
          </cell>
          <cell r="BE247">
            <v>67.8</v>
          </cell>
          <cell r="BF247">
            <v>638.91</v>
          </cell>
          <cell r="BG247">
            <v>271.06</v>
          </cell>
          <cell r="BH247">
            <v>355.7</v>
          </cell>
          <cell r="BI247">
            <v>1658</v>
          </cell>
          <cell r="BJ247">
            <v>491.5</v>
          </cell>
          <cell r="BK247">
            <v>195.4</v>
          </cell>
          <cell r="BL247">
            <v>497</v>
          </cell>
          <cell r="BM247">
            <v>237.8</v>
          </cell>
          <cell r="BN247">
            <v>2016</v>
          </cell>
          <cell r="BO247">
            <v>960.5</v>
          </cell>
          <cell r="BP247">
            <v>289.12</v>
          </cell>
          <cell r="BQ247">
            <v>6035</v>
          </cell>
          <cell r="BR247">
            <v>1162</v>
          </cell>
          <cell r="BS247">
            <v>240.6</v>
          </cell>
          <cell r="BT247">
            <v>70.7</v>
          </cell>
          <cell r="BU247">
            <v>824</v>
          </cell>
          <cell r="BV247">
            <v>1723.2</v>
          </cell>
          <cell r="BW247">
            <v>378.11</v>
          </cell>
          <cell r="BX247">
            <v>1824.03</v>
          </cell>
          <cell r="BY247">
            <v>268.83999999999997</v>
          </cell>
          <cell r="BZ247">
            <v>24.13</v>
          </cell>
          <cell r="CA247">
            <v>589.5</v>
          </cell>
          <cell r="CB247">
            <v>1724</v>
          </cell>
          <cell r="CC247">
            <v>1576.34</v>
          </cell>
          <cell r="CD247">
            <v>436.42</v>
          </cell>
          <cell r="CE247">
            <v>549.92999999999995</v>
          </cell>
          <cell r="CF247">
            <v>1410</v>
          </cell>
          <cell r="CG247">
            <v>1561</v>
          </cell>
          <cell r="CH247">
            <v>239.1</v>
          </cell>
          <cell r="CI247">
            <v>403.1</v>
          </cell>
          <cell r="CJ247">
            <v>2431.2719999999999</v>
          </cell>
          <cell r="CK247">
            <v>1989</v>
          </cell>
          <cell r="CL247">
            <v>583.07000000000005</v>
          </cell>
          <cell r="CM247">
            <v>86.75</v>
          </cell>
          <cell r="CN247">
            <v>2.9660000000000002</v>
          </cell>
          <cell r="CO247">
            <v>2.83</v>
          </cell>
          <cell r="CP247">
            <v>2.7170000000000001</v>
          </cell>
          <cell r="CQ247">
            <v>5.3079999999999998</v>
          </cell>
          <cell r="CR247">
            <v>3.03</v>
          </cell>
          <cell r="CS247">
            <v>3.54</v>
          </cell>
          <cell r="CT247">
            <v>3.4740000000000002</v>
          </cell>
          <cell r="CU247">
            <v>1.137</v>
          </cell>
        </row>
        <row r="248">
          <cell r="B248">
            <v>667.5</v>
          </cell>
          <cell r="C248">
            <v>2371</v>
          </cell>
          <cell r="D248">
            <v>316.89999999999998</v>
          </cell>
          <cell r="E248">
            <v>441.6</v>
          </cell>
          <cell r="F248">
            <v>2008.5</v>
          </cell>
          <cell r="G248">
            <v>1241.5</v>
          </cell>
          <cell r="H248">
            <v>3064</v>
          </cell>
          <cell r="I248">
            <v>169.26</v>
          </cell>
          <cell r="J248">
            <v>1153</v>
          </cell>
          <cell r="K248">
            <v>136.5</v>
          </cell>
          <cell r="L248">
            <v>1851</v>
          </cell>
          <cell r="M248">
            <v>4415</v>
          </cell>
          <cell r="N248">
            <v>66.56</v>
          </cell>
          <cell r="O248">
            <v>3368.13</v>
          </cell>
          <cell r="P248">
            <v>605.5</v>
          </cell>
          <cell r="Q248">
            <v>1514</v>
          </cell>
          <cell r="R248">
            <v>253.98</v>
          </cell>
          <cell r="S248">
            <v>415.5</v>
          </cell>
          <cell r="T248">
            <v>561</v>
          </cell>
          <cell r="U248">
            <v>174.2</v>
          </cell>
          <cell r="V248">
            <v>2283.79</v>
          </cell>
          <cell r="W248">
            <v>1874</v>
          </cell>
          <cell r="X248">
            <v>589.36</v>
          </cell>
          <cell r="Y248">
            <v>1774.15</v>
          </cell>
          <cell r="Z248">
            <v>1101</v>
          </cell>
          <cell r="AA248">
            <v>2999.5</v>
          </cell>
          <cell r="AB248">
            <v>1266.31</v>
          </cell>
          <cell r="AC248">
            <v>330.8</v>
          </cell>
          <cell r="AD248">
            <v>427.95</v>
          </cell>
          <cell r="AE248">
            <v>385.3</v>
          </cell>
          <cell r="AF248">
            <v>520</v>
          </cell>
          <cell r="AG248">
            <v>753.5</v>
          </cell>
          <cell r="AH248">
            <v>540.76</v>
          </cell>
          <cell r="AI248">
            <v>729</v>
          </cell>
          <cell r="AJ248">
            <v>789</v>
          </cell>
          <cell r="AK248">
            <v>98.8</v>
          </cell>
          <cell r="AL248">
            <v>735.07</v>
          </cell>
          <cell r="AM248">
            <v>598</v>
          </cell>
          <cell r="AN248">
            <v>2738</v>
          </cell>
          <cell r="AO248">
            <v>1114</v>
          </cell>
          <cell r="AP248">
            <v>213.74</v>
          </cell>
          <cell r="AQ248">
            <v>485.38</v>
          </cell>
          <cell r="AR248">
            <v>1805.84</v>
          </cell>
          <cell r="AS248">
            <v>317.89999999999998</v>
          </cell>
          <cell r="AT248">
            <v>1413</v>
          </cell>
          <cell r="AU248">
            <v>1099</v>
          </cell>
          <cell r="AV248">
            <v>366.47</v>
          </cell>
          <cell r="AW248">
            <v>144.6</v>
          </cell>
          <cell r="AX248">
            <v>728</v>
          </cell>
          <cell r="AY248">
            <v>1508</v>
          </cell>
          <cell r="AZ248">
            <v>2000</v>
          </cell>
          <cell r="BA248">
            <v>386</v>
          </cell>
          <cell r="BB248">
            <v>498.8</v>
          </cell>
          <cell r="BC248">
            <v>123.74</v>
          </cell>
          <cell r="BD248">
            <v>1227.19</v>
          </cell>
          <cell r="BE248">
            <v>70.900000000000006</v>
          </cell>
          <cell r="BF248">
            <v>651.91999999999996</v>
          </cell>
          <cell r="BG248">
            <v>289.06</v>
          </cell>
          <cell r="BH248">
            <v>363.8</v>
          </cell>
          <cell r="BI248">
            <v>1712</v>
          </cell>
          <cell r="BJ248">
            <v>501.5</v>
          </cell>
          <cell r="BK248">
            <v>210.4</v>
          </cell>
          <cell r="BL248">
            <v>495.8</v>
          </cell>
          <cell r="BM248">
            <v>254.9</v>
          </cell>
          <cell r="BN248">
            <v>2069</v>
          </cell>
          <cell r="BO248">
            <v>982</v>
          </cell>
          <cell r="BP248">
            <v>311.73</v>
          </cell>
          <cell r="BQ248">
            <v>6070</v>
          </cell>
          <cell r="BR248">
            <v>1201</v>
          </cell>
          <cell r="BS248">
            <v>253.1</v>
          </cell>
          <cell r="BT248">
            <v>73.5</v>
          </cell>
          <cell r="BU248">
            <v>840</v>
          </cell>
          <cell r="BV248">
            <v>1773.09</v>
          </cell>
          <cell r="BW248">
            <v>387.23</v>
          </cell>
          <cell r="BX248">
            <v>1858.88</v>
          </cell>
          <cell r="BY248">
            <v>277.35000000000002</v>
          </cell>
          <cell r="BZ248">
            <v>25.37</v>
          </cell>
          <cell r="CA248">
            <v>594.5</v>
          </cell>
          <cell r="CB248">
            <v>1791</v>
          </cell>
          <cell r="CC248">
            <v>1628.12</v>
          </cell>
          <cell r="CD248">
            <v>445.26</v>
          </cell>
          <cell r="CE248">
            <v>554.80999999999995</v>
          </cell>
          <cell r="CF248">
            <v>1427</v>
          </cell>
          <cell r="CG248">
            <v>1589</v>
          </cell>
          <cell r="CH248">
            <v>243.8</v>
          </cell>
          <cell r="CI248">
            <v>418.3</v>
          </cell>
          <cell r="CJ248">
            <v>2513.9749999999999</v>
          </cell>
          <cell r="CK248">
            <v>2019</v>
          </cell>
          <cell r="CL248">
            <v>601.19200000000001</v>
          </cell>
          <cell r="CM248">
            <v>87.98</v>
          </cell>
          <cell r="CN248">
            <v>2.9980000000000002</v>
          </cell>
          <cell r="CO248">
            <v>2.83</v>
          </cell>
          <cell r="CP248">
            <v>2.7669999999999999</v>
          </cell>
          <cell r="CQ248">
            <v>5.1379999999999999</v>
          </cell>
          <cell r="CR248">
            <v>3.04</v>
          </cell>
          <cell r="CS248">
            <v>3.54</v>
          </cell>
          <cell r="CT248">
            <v>3.5179999999999998</v>
          </cell>
          <cell r="CU248">
            <v>1.1719999999999999</v>
          </cell>
        </row>
        <row r="249">
          <cell r="B249">
            <v>665.8</v>
          </cell>
          <cell r="C249">
            <v>2365</v>
          </cell>
          <cell r="D249">
            <v>319.7</v>
          </cell>
          <cell r="E249">
            <v>435.2</v>
          </cell>
          <cell r="F249">
            <v>2000</v>
          </cell>
          <cell r="G249">
            <v>1232.5</v>
          </cell>
          <cell r="H249">
            <v>3046.5</v>
          </cell>
          <cell r="I249">
            <v>168.14</v>
          </cell>
          <cell r="J249">
            <v>1146</v>
          </cell>
          <cell r="K249">
            <v>137.69999999999999</v>
          </cell>
          <cell r="L249">
            <v>1855</v>
          </cell>
          <cell r="M249">
            <v>4416</v>
          </cell>
          <cell r="N249">
            <v>66.37</v>
          </cell>
          <cell r="O249">
            <v>3375.94</v>
          </cell>
          <cell r="P249">
            <v>600.5</v>
          </cell>
          <cell r="Q249">
            <v>1505</v>
          </cell>
          <cell r="R249">
            <v>247.56</v>
          </cell>
          <cell r="S249">
            <v>414.6</v>
          </cell>
          <cell r="T249">
            <v>555.98</v>
          </cell>
          <cell r="U249">
            <v>175.1</v>
          </cell>
          <cell r="V249">
            <v>2259.09</v>
          </cell>
          <cell r="W249">
            <v>1893</v>
          </cell>
          <cell r="X249">
            <v>577.78</v>
          </cell>
          <cell r="Y249">
            <v>1749.4</v>
          </cell>
          <cell r="Z249">
            <v>1094</v>
          </cell>
          <cell r="AA249">
            <v>3050.5</v>
          </cell>
          <cell r="AB249">
            <v>1255.3900000000001</v>
          </cell>
          <cell r="AC249">
            <v>326.2</v>
          </cell>
          <cell r="AD249">
            <v>426.9</v>
          </cell>
          <cell r="AE249">
            <v>379.5</v>
          </cell>
          <cell r="AF249">
            <v>524.5</v>
          </cell>
          <cell r="AG249">
            <v>755</v>
          </cell>
          <cell r="AH249">
            <v>542.04999999999995</v>
          </cell>
          <cell r="AI249">
            <v>727</v>
          </cell>
          <cell r="AJ249">
            <v>785</v>
          </cell>
          <cell r="AK249">
            <v>98.2</v>
          </cell>
          <cell r="AL249">
            <v>727.24</v>
          </cell>
          <cell r="AM249">
            <v>597</v>
          </cell>
          <cell r="AN249">
            <v>2699</v>
          </cell>
          <cell r="AO249">
            <v>1125</v>
          </cell>
          <cell r="AP249">
            <v>211.49</v>
          </cell>
          <cell r="AQ249">
            <v>484.5</v>
          </cell>
          <cell r="AR249">
            <v>1792.84</v>
          </cell>
          <cell r="AS249">
            <v>318</v>
          </cell>
          <cell r="AT249">
            <v>1436</v>
          </cell>
          <cell r="AU249">
            <v>1079</v>
          </cell>
          <cell r="AV249">
            <v>368.02</v>
          </cell>
          <cell r="AW249">
            <v>144</v>
          </cell>
          <cell r="AX249">
            <v>722</v>
          </cell>
          <cell r="AY249">
            <v>1568</v>
          </cell>
          <cell r="AZ249">
            <v>1981</v>
          </cell>
          <cell r="BA249">
            <v>385</v>
          </cell>
          <cell r="BB249">
            <v>501.5</v>
          </cell>
          <cell r="BC249">
            <v>120.62</v>
          </cell>
          <cell r="BD249">
            <v>1230.24</v>
          </cell>
          <cell r="BE249">
            <v>70.7</v>
          </cell>
          <cell r="BF249">
            <v>651.91999999999996</v>
          </cell>
          <cell r="BG249">
            <v>279.86</v>
          </cell>
          <cell r="BH249">
            <v>362</v>
          </cell>
          <cell r="BI249">
            <v>1745</v>
          </cell>
          <cell r="BJ249">
            <v>505</v>
          </cell>
          <cell r="BK249">
            <v>208.9</v>
          </cell>
          <cell r="BL249">
            <v>497</v>
          </cell>
          <cell r="BM249">
            <v>254.9</v>
          </cell>
          <cell r="BN249">
            <v>2065</v>
          </cell>
          <cell r="BO249">
            <v>994.5</v>
          </cell>
          <cell r="BP249">
            <v>316.75</v>
          </cell>
          <cell r="BQ249">
            <v>6030</v>
          </cell>
          <cell r="BR249">
            <v>1212</v>
          </cell>
          <cell r="BS249">
            <v>268</v>
          </cell>
          <cell r="BT249">
            <v>78</v>
          </cell>
          <cell r="BU249">
            <v>878</v>
          </cell>
          <cell r="BV249">
            <v>1779.43</v>
          </cell>
          <cell r="BW249">
            <v>380.42</v>
          </cell>
          <cell r="BX249">
            <v>1917.63</v>
          </cell>
          <cell r="BY249">
            <v>279.07</v>
          </cell>
          <cell r="BZ249">
            <v>26.4</v>
          </cell>
          <cell r="CA249">
            <v>590.5</v>
          </cell>
          <cell r="CB249">
            <v>1782</v>
          </cell>
          <cell r="CC249">
            <v>1625.01</v>
          </cell>
          <cell r="CD249">
            <v>429.78</v>
          </cell>
          <cell r="CE249">
            <v>554.37</v>
          </cell>
          <cell r="CF249">
            <v>1427</v>
          </cell>
          <cell r="CG249">
            <v>1606</v>
          </cell>
          <cell r="CH249">
            <v>238.5</v>
          </cell>
          <cell r="CI249">
            <v>421.4</v>
          </cell>
          <cell r="CJ249">
            <v>2510.7600000000002</v>
          </cell>
          <cell r="CK249">
            <v>2017.5</v>
          </cell>
          <cell r="CL249">
            <v>613.00800000000004</v>
          </cell>
          <cell r="CM249">
            <v>89.18</v>
          </cell>
          <cell r="CN249">
            <v>3.0070000000000001</v>
          </cell>
          <cell r="CO249">
            <v>2.83</v>
          </cell>
          <cell r="CP249">
            <v>2.8029999999999999</v>
          </cell>
          <cell r="CQ249">
            <v>5.0439999999999996</v>
          </cell>
          <cell r="CR249">
            <v>3.07</v>
          </cell>
          <cell r="CS249">
            <v>3.54</v>
          </cell>
          <cell r="CT249">
            <v>3.53</v>
          </cell>
          <cell r="CU249">
            <v>1.177</v>
          </cell>
        </row>
        <row r="250">
          <cell r="B250">
            <v>666.7</v>
          </cell>
          <cell r="C250">
            <v>2356.5</v>
          </cell>
          <cell r="D250">
            <v>319.5</v>
          </cell>
          <cell r="E250">
            <v>450</v>
          </cell>
          <cell r="F250">
            <v>2005.5</v>
          </cell>
          <cell r="G250">
            <v>1237</v>
          </cell>
          <cell r="H250">
            <v>3034</v>
          </cell>
          <cell r="I250">
            <v>169.11</v>
          </cell>
          <cell r="J250">
            <v>1142</v>
          </cell>
          <cell r="K250">
            <v>139.6</v>
          </cell>
          <cell r="L250">
            <v>1853</v>
          </cell>
          <cell r="M250">
            <v>4456.5</v>
          </cell>
          <cell r="N250">
            <v>66.099999999999994</v>
          </cell>
          <cell r="O250">
            <v>3379.85</v>
          </cell>
          <cell r="P250">
            <v>608.5</v>
          </cell>
          <cell r="Q250">
            <v>1488</v>
          </cell>
          <cell r="R250">
            <v>242.95</v>
          </cell>
          <cell r="S250">
            <v>411.2</v>
          </cell>
          <cell r="T250">
            <v>554.48</v>
          </cell>
          <cell r="U250">
            <v>177.4</v>
          </cell>
          <cell r="V250">
            <v>2274</v>
          </cell>
          <cell r="W250">
            <v>1900</v>
          </cell>
          <cell r="X250">
            <v>589.87</v>
          </cell>
          <cell r="Y250">
            <v>1748.93</v>
          </cell>
          <cell r="Z250">
            <v>1110</v>
          </cell>
          <cell r="AA250">
            <v>3062</v>
          </cell>
          <cell r="AB250">
            <v>1239.6600000000001</v>
          </cell>
          <cell r="AC250">
            <v>325.5</v>
          </cell>
          <cell r="AD250">
            <v>420</v>
          </cell>
          <cell r="AE250">
            <v>380.4</v>
          </cell>
          <cell r="AF250">
            <v>516</v>
          </cell>
          <cell r="AG250">
            <v>750</v>
          </cell>
          <cell r="AH250">
            <v>553.28</v>
          </cell>
          <cell r="AI250">
            <v>729.5</v>
          </cell>
          <cell r="AJ250">
            <v>782.5</v>
          </cell>
          <cell r="AK250">
            <v>97.45</v>
          </cell>
          <cell r="AL250">
            <v>724.48</v>
          </cell>
          <cell r="AM250">
            <v>596</v>
          </cell>
          <cell r="AN250">
            <v>2687</v>
          </cell>
          <cell r="AO250">
            <v>1120</v>
          </cell>
          <cell r="AP250">
            <v>209.64</v>
          </cell>
          <cell r="AQ250">
            <v>482.29</v>
          </cell>
          <cell r="AR250">
            <v>1829.83</v>
          </cell>
          <cell r="AS250">
            <v>316.39999999999998</v>
          </cell>
          <cell r="AT250">
            <v>1457</v>
          </cell>
          <cell r="AU250">
            <v>1109</v>
          </cell>
          <cell r="AV250">
            <v>367.91</v>
          </cell>
          <cell r="AW250">
            <v>150</v>
          </cell>
          <cell r="AX250">
            <v>728</v>
          </cell>
          <cell r="AY250">
            <v>1574</v>
          </cell>
          <cell r="AZ250">
            <v>1989</v>
          </cell>
          <cell r="BA250">
            <v>384.7</v>
          </cell>
          <cell r="BB250">
            <v>496.2</v>
          </cell>
          <cell r="BC250">
            <v>119.42</v>
          </cell>
          <cell r="BD250">
            <v>1242.42</v>
          </cell>
          <cell r="BE250">
            <v>68.5</v>
          </cell>
          <cell r="BF250">
            <v>647.91999999999996</v>
          </cell>
          <cell r="BG250">
            <v>279.36</v>
          </cell>
          <cell r="BH250">
            <v>357.5</v>
          </cell>
          <cell r="BI250">
            <v>1748</v>
          </cell>
          <cell r="BJ250">
            <v>507</v>
          </cell>
          <cell r="BK250">
            <v>206.4</v>
          </cell>
          <cell r="BL250">
            <v>504</v>
          </cell>
          <cell r="BM250">
            <v>254.1</v>
          </cell>
          <cell r="BN250">
            <v>2062</v>
          </cell>
          <cell r="BO250">
            <v>978.5</v>
          </cell>
          <cell r="BP250">
            <v>320.44</v>
          </cell>
          <cell r="BQ250">
            <v>5885</v>
          </cell>
          <cell r="BR250">
            <v>1217</v>
          </cell>
          <cell r="BS250">
            <v>270</v>
          </cell>
          <cell r="BT250">
            <v>78.8</v>
          </cell>
          <cell r="BU250">
            <v>879</v>
          </cell>
          <cell r="BV250">
            <v>1783.04</v>
          </cell>
          <cell r="BW250">
            <v>376.82</v>
          </cell>
          <cell r="BX250">
            <v>1936.55</v>
          </cell>
          <cell r="BY250">
            <v>276.10000000000002</v>
          </cell>
          <cell r="BZ250">
            <v>27.23</v>
          </cell>
          <cell r="CA250">
            <v>590</v>
          </cell>
          <cell r="CB250">
            <v>1784</v>
          </cell>
          <cell r="CC250">
            <v>1644.69</v>
          </cell>
          <cell r="CD250">
            <v>436.82</v>
          </cell>
          <cell r="CE250">
            <v>545.49</v>
          </cell>
          <cell r="CF250">
            <v>1433</v>
          </cell>
          <cell r="CG250">
            <v>1610</v>
          </cell>
          <cell r="CH250">
            <v>238.8</v>
          </cell>
          <cell r="CI250">
            <v>418.1</v>
          </cell>
          <cell r="CJ250">
            <v>2526.7199999999998</v>
          </cell>
          <cell r="CK250">
            <v>2023</v>
          </cell>
          <cell r="CL250">
            <v>613.26400000000001</v>
          </cell>
          <cell r="CM250">
            <v>89.33</v>
          </cell>
          <cell r="CN250">
            <v>2.9289999999999998</v>
          </cell>
          <cell r="CO250">
            <v>2.83</v>
          </cell>
          <cell r="CP250">
            <v>2.7959999999999998</v>
          </cell>
          <cell r="CQ250">
            <v>5.1459999999999999</v>
          </cell>
          <cell r="CR250">
            <v>3.06</v>
          </cell>
          <cell r="CS250">
            <v>3.54</v>
          </cell>
          <cell r="CT250">
            <v>3.5139999999999998</v>
          </cell>
          <cell r="CU250">
            <v>1.1220000000000001</v>
          </cell>
        </row>
        <row r="251">
          <cell r="B251">
            <v>665.5</v>
          </cell>
          <cell r="C251">
            <v>2360</v>
          </cell>
          <cell r="D251">
            <v>321.89999999999998</v>
          </cell>
          <cell r="E251">
            <v>455</v>
          </cell>
          <cell r="F251">
            <v>2018</v>
          </cell>
          <cell r="G251">
            <v>1242</v>
          </cell>
          <cell r="H251">
            <v>3027.5</v>
          </cell>
          <cell r="I251">
            <v>169.26</v>
          </cell>
          <cell r="J251">
            <v>1145</v>
          </cell>
          <cell r="K251">
            <v>139.80000000000001</v>
          </cell>
          <cell r="L251">
            <v>1906</v>
          </cell>
          <cell r="M251">
            <v>4505</v>
          </cell>
          <cell r="N251">
            <v>66.7</v>
          </cell>
          <cell r="O251">
            <v>3405.27</v>
          </cell>
          <cell r="P251">
            <v>612</v>
          </cell>
          <cell r="Q251">
            <v>1503</v>
          </cell>
          <cell r="R251">
            <v>242.58</v>
          </cell>
          <cell r="S251">
            <v>410.6</v>
          </cell>
          <cell r="T251">
            <v>549.46</v>
          </cell>
          <cell r="U251">
            <v>178</v>
          </cell>
          <cell r="V251">
            <v>2312.69</v>
          </cell>
          <cell r="W251">
            <v>1905</v>
          </cell>
          <cell r="X251">
            <v>592.89</v>
          </cell>
          <cell r="Y251">
            <v>1753.21</v>
          </cell>
          <cell r="Z251">
            <v>1136</v>
          </cell>
          <cell r="AA251">
            <v>3062</v>
          </cell>
          <cell r="AB251">
            <v>1270.6099999999999</v>
          </cell>
          <cell r="AC251">
            <v>325</v>
          </cell>
          <cell r="AD251">
            <v>430</v>
          </cell>
          <cell r="AE251">
            <v>382.8</v>
          </cell>
          <cell r="AF251">
            <v>519.5</v>
          </cell>
          <cell r="AG251">
            <v>764</v>
          </cell>
          <cell r="AH251">
            <v>561.49</v>
          </cell>
          <cell r="AI251">
            <v>731</v>
          </cell>
          <cell r="AJ251">
            <v>786</v>
          </cell>
          <cell r="AK251">
            <v>97.95</v>
          </cell>
          <cell r="AL251">
            <v>736.46</v>
          </cell>
          <cell r="AM251">
            <v>607</v>
          </cell>
          <cell r="AN251">
            <v>2675</v>
          </cell>
          <cell r="AO251">
            <v>1121</v>
          </cell>
          <cell r="AP251">
            <v>211.38</v>
          </cell>
          <cell r="AQ251">
            <v>489.79</v>
          </cell>
          <cell r="AR251">
            <v>1879.83</v>
          </cell>
          <cell r="AS251">
            <v>316.89999999999998</v>
          </cell>
          <cell r="AT251">
            <v>1528</v>
          </cell>
          <cell r="AU251">
            <v>1130</v>
          </cell>
          <cell r="AV251">
            <v>370.19</v>
          </cell>
          <cell r="AW251">
            <v>150</v>
          </cell>
          <cell r="AX251">
            <v>724.5</v>
          </cell>
          <cell r="AY251">
            <v>1605</v>
          </cell>
          <cell r="AZ251">
            <v>1971</v>
          </cell>
          <cell r="BA251">
            <v>388</v>
          </cell>
          <cell r="BB251">
            <v>495.7</v>
          </cell>
          <cell r="BC251">
            <v>119.02</v>
          </cell>
          <cell r="BD251">
            <v>1248.51</v>
          </cell>
          <cell r="BE251">
            <v>70.849999999999994</v>
          </cell>
          <cell r="BF251">
            <v>658.93</v>
          </cell>
          <cell r="BG251">
            <v>285.66000000000003</v>
          </cell>
          <cell r="BH251">
            <v>372.8</v>
          </cell>
          <cell r="BI251">
            <v>1757</v>
          </cell>
          <cell r="BJ251">
            <v>510</v>
          </cell>
          <cell r="BK251">
            <v>205</v>
          </cell>
          <cell r="BL251">
            <v>520</v>
          </cell>
          <cell r="BM251">
            <v>259</v>
          </cell>
          <cell r="BN251">
            <v>2071</v>
          </cell>
          <cell r="BO251">
            <v>1002</v>
          </cell>
          <cell r="BP251">
            <v>348.65</v>
          </cell>
          <cell r="BQ251">
            <v>5905</v>
          </cell>
          <cell r="BR251">
            <v>1227</v>
          </cell>
          <cell r="BS251">
            <v>274.39999999999998</v>
          </cell>
          <cell r="BT251">
            <v>86.3</v>
          </cell>
          <cell r="BU251">
            <v>909.5</v>
          </cell>
          <cell r="BV251">
            <v>1780.63</v>
          </cell>
          <cell r="BW251">
            <v>374.52</v>
          </cell>
          <cell r="BX251">
            <v>1944.51</v>
          </cell>
          <cell r="BY251">
            <v>278.3</v>
          </cell>
          <cell r="BZ251">
            <v>29</v>
          </cell>
          <cell r="CA251">
            <v>591</v>
          </cell>
          <cell r="CB251">
            <v>1805</v>
          </cell>
          <cell r="CC251">
            <v>1667.48</v>
          </cell>
          <cell r="CD251">
            <v>438.22</v>
          </cell>
          <cell r="CE251">
            <v>549.04</v>
          </cell>
          <cell r="CF251">
            <v>1446</v>
          </cell>
          <cell r="CG251">
            <v>1615</v>
          </cell>
          <cell r="CH251">
            <v>238.1</v>
          </cell>
          <cell r="CI251">
            <v>414.7</v>
          </cell>
          <cell r="CJ251">
            <v>2507.87</v>
          </cell>
          <cell r="CK251">
            <v>2039.5</v>
          </cell>
          <cell r="CL251">
            <v>609.995</v>
          </cell>
          <cell r="CM251">
            <v>88.69</v>
          </cell>
          <cell r="CN251">
            <v>3.141</v>
          </cell>
          <cell r="CO251">
            <v>2.83</v>
          </cell>
          <cell r="CP251">
            <v>2.8849999999999998</v>
          </cell>
          <cell r="CQ251">
            <v>5.1840000000000002</v>
          </cell>
          <cell r="CR251">
            <v>3.15</v>
          </cell>
          <cell r="CS251">
            <v>3.54</v>
          </cell>
          <cell r="CT251">
            <v>3.5819999999999999</v>
          </cell>
          <cell r="CU251">
            <v>1.1359999999999999</v>
          </cell>
        </row>
        <row r="252">
          <cell r="B252">
            <v>658.9</v>
          </cell>
          <cell r="C252">
            <v>2376.5</v>
          </cell>
          <cell r="D252">
            <v>319.5</v>
          </cell>
          <cell r="E252">
            <v>456.55</v>
          </cell>
          <cell r="F252">
            <v>2020</v>
          </cell>
          <cell r="G252">
            <v>1246.5</v>
          </cell>
          <cell r="H252">
            <v>3044</v>
          </cell>
          <cell r="I252">
            <v>168.24</v>
          </cell>
          <cell r="J252">
            <v>1158</v>
          </cell>
          <cell r="K252">
            <v>138.5</v>
          </cell>
          <cell r="L252">
            <v>1898</v>
          </cell>
          <cell r="M252">
            <v>4370</v>
          </cell>
          <cell r="N252">
            <v>67.650000000000006</v>
          </cell>
          <cell r="O252">
            <v>3390.61</v>
          </cell>
          <cell r="P252">
            <v>634.5</v>
          </cell>
          <cell r="Q252">
            <v>1487</v>
          </cell>
          <cell r="R252">
            <v>244.01</v>
          </cell>
          <cell r="S252">
            <v>409.8</v>
          </cell>
          <cell r="T252">
            <v>545.95000000000005</v>
          </cell>
          <cell r="U252">
            <v>177.8</v>
          </cell>
          <cell r="V252">
            <v>2263.2800000000002</v>
          </cell>
          <cell r="W252">
            <v>1920</v>
          </cell>
          <cell r="X252">
            <v>590.37</v>
          </cell>
          <cell r="Y252">
            <v>1787.47</v>
          </cell>
          <cell r="Z252">
            <v>1106</v>
          </cell>
          <cell r="AA252">
            <v>2970.5</v>
          </cell>
          <cell r="AB252">
            <v>1248.67</v>
          </cell>
          <cell r="AC252">
            <v>325.10000000000002</v>
          </cell>
          <cell r="AD252">
            <v>425.45</v>
          </cell>
          <cell r="AE252">
            <v>389</v>
          </cell>
          <cell r="AF252">
            <v>515</v>
          </cell>
          <cell r="AG252">
            <v>763</v>
          </cell>
          <cell r="AH252">
            <v>563.22</v>
          </cell>
          <cell r="AI252">
            <v>730.5</v>
          </cell>
          <cell r="AJ252">
            <v>783.5</v>
          </cell>
          <cell r="AK252">
            <v>98</v>
          </cell>
          <cell r="AL252">
            <v>729.55</v>
          </cell>
          <cell r="AM252">
            <v>662</v>
          </cell>
          <cell r="AN252">
            <v>2710</v>
          </cell>
          <cell r="AO252">
            <v>1111</v>
          </cell>
          <cell r="AP252">
            <v>215.8</v>
          </cell>
          <cell r="AQ252">
            <v>492.43</v>
          </cell>
          <cell r="AR252">
            <v>1854.83</v>
          </cell>
          <cell r="AS252">
            <v>318.89999999999998</v>
          </cell>
          <cell r="AT252">
            <v>1510</v>
          </cell>
          <cell r="AU252">
            <v>1156</v>
          </cell>
          <cell r="AV252">
            <v>386.42</v>
          </cell>
          <cell r="AW252">
            <v>143.69999999999999</v>
          </cell>
          <cell r="AX252">
            <v>724.5</v>
          </cell>
          <cell r="AY252">
            <v>1527</v>
          </cell>
          <cell r="AZ252">
            <v>1972</v>
          </cell>
          <cell r="BA252">
            <v>385.2</v>
          </cell>
          <cell r="BB252">
            <v>485.3</v>
          </cell>
          <cell r="BC252">
            <v>119.82</v>
          </cell>
          <cell r="BD252">
            <v>1233.28</v>
          </cell>
          <cell r="BE252">
            <v>72.8</v>
          </cell>
          <cell r="BF252">
            <v>652.91999999999996</v>
          </cell>
          <cell r="BG252">
            <v>281.45999999999998</v>
          </cell>
          <cell r="BH252">
            <v>372.3</v>
          </cell>
          <cell r="BI252">
            <v>1768</v>
          </cell>
          <cell r="BJ252">
            <v>510</v>
          </cell>
          <cell r="BK252">
            <v>206</v>
          </cell>
          <cell r="BL252">
            <v>508</v>
          </cell>
          <cell r="BM252">
            <v>255.8</v>
          </cell>
          <cell r="BN252">
            <v>2060</v>
          </cell>
          <cell r="BO252">
            <v>1010</v>
          </cell>
          <cell r="BP252">
            <v>343.54</v>
          </cell>
          <cell r="BQ252">
            <v>5700</v>
          </cell>
          <cell r="BR252">
            <v>1229</v>
          </cell>
          <cell r="BS252">
            <v>276.8</v>
          </cell>
          <cell r="BT252">
            <v>86.75</v>
          </cell>
          <cell r="BU252">
            <v>907.5</v>
          </cell>
          <cell r="BV252">
            <v>1803.68</v>
          </cell>
          <cell r="BW252">
            <v>370.29</v>
          </cell>
          <cell r="BX252">
            <v>1898.71</v>
          </cell>
          <cell r="BY252">
            <v>277.25</v>
          </cell>
          <cell r="BZ252">
            <v>28.8</v>
          </cell>
          <cell r="CA252">
            <v>589</v>
          </cell>
          <cell r="CB252">
            <v>1812</v>
          </cell>
          <cell r="CC252">
            <v>1605.34</v>
          </cell>
          <cell r="CD252">
            <v>432.19</v>
          </cell>
          <cell r="CE252">
            <v>556.59</v>
          </cell>
          <cell r="CF252">
            <v>1449</v>
          </cell>
          <cell r="CG252">
            <v>1575</v>
          </cell>
          <cell r="CH252">
            <v>249.4</v>
          </cell>
          <cell r="CI252">
            <v>411.2</v>
          </cell>
          <cell r="CJ252">
            <v>2495.6280000000002</v>
          </cell>
          <cell r="CK252">
            <v>2035</v>
          </cell>
          <cell r="CL252">
            <v>615.74599999999998</v>
          </cell>
          <cell r="CM252">
            <v>88.3</v>
          </cell>
          <cell r="CN252">
            <v>3.2719999999999998</v>
          </cell>
          <cell r="CO252">
            <v>2.97</v>
          </cell>
          <cell r="CP252">
            <v>2.9540000000000002</v>
          </cell>
          <cell r="CQ252">
            <v>5.1950000000000003</v>
          </cell>
          <cell r="CR252">
            <v>3.2</v>
          </cell>
          <cell r="CS252">
            <v>3.64</v>
          </cell>
          <cell r="CT252">
            <v>3.669</v>
          </cell>
          <cell r="CU252">
            <v>1.2</v>
          </cell>
        </row>
        <row r="253">
          <cell r="B253">
            <v>666.7</v>
          </cell>
          <cell r="C253">
            <v>2366</v>
          </cell>
          <cell r="D253">
            <v>316.89999999999998</v>
          </cell>
          <cell r="E253">
            <v>455.4</v>
          </cell>
          <cell r="F253">
            <v>2015</v>
          </cell>
          <cell r="G253">
            <v>1246.5</v>
          </cell>
          <cell r="H253">
            <v>3017</v>
          </cell>
          <cell r="I253">
            <v>167.93</v>
          </cell>
          <cell r="J253">
            <v>1163</v>
          </cell>
          <cell r="K253">
            <v>139.6</v>
          </cell>
          <cell r="L253">
            <v>1907</v>
          </cell>
          <cell r="M253">
            <v>4381.5</v>
          </cell>
          <cell r="N253">
            <v>68.28</v>
          </cell>
          <cell r="O253">
            <v>3402.33</v>
          </cell>
          <cell r="P253">
            <v>654</v>
          </cell>
          <cell r="Q253">
            <v>1484</v>
          </cell>
          <cell r="R253">
            <v>254.95</v>
          </cell>
          <cell r="S253">
            <v>423.1</v>
          </cell>
          <cell r="T253">
            <v>550.46</v>
          </cell>
          <cell r="U253">
            <v>180.8</v>
          </cell>
          <cell r="V253">
            <v>2301.5</v>
          </cell>
          <cell r="W253">
            <v>1895</v>
          </cell>
          <cell r="X253">
            <v>588.35</v>
          </cell>
          <cell r="Y253">
            <v>1722.75</v>
          </cell>
          <cell r="Z253">
            <v>1105</v>
          </cell>
          <cell r="AA253">
            <v>2995</v>
          </cell>
          <cell r="AB253">
            <v>1268.5</v>
          </cell>
          <cell r="AC253">
            <v>324.7</v>
          </cell>
          <cell r="AD253">
            <v>426.35</v>
          </cell>
          <cell r="AE253">
            <v>394.7</v>
          </cell>
          <cell r="AF253">
            <v>521</v>
          </cell>
          <cell r="AG253">
            <v>776.5</v>
          </cell>
          <cell r="AH253">
            <v>554.58000000000004</v>
          </cell>
          <cell r="AI253">
            <v>736</v>
          </cell>
          <cell r="AJ253">
            <v>775</v>
          </cell>
          <cell r="AK253">
            <v>99.4</v>
          </cell>
          <cell r="AL253">
            <v>748.43</v>
          </cell>
          <cell r="AM253">
            <v>636</v>
          </cell>
          <cell r="AN253">
            <v>2740</v>
          </cell>
          <cell r="AO253">
            <v>1116</v>
          </cell>
          <cell r="AP253">
            <v>218.36</v>
          </cell>
          <cell r="AQ253">
            <v>481.85</v>
          </cell>
          <cell r="AR253">
            <v>1840.83</v>
          </cell>
          <cell r="AS253">
            <v>320.7</v>
          </cell>
          <cell r="AT253">
            <v>1510</v>
          </cell>
          <cell r="AU253">
            <v>1137</v>
          </cell>
          <cell r="AV253">
            <v>395.62</v>
          </cell>
          <cell r="AW253">
            <v>158</v>
          </cell>
          <cell r="AX253">
            <v>718</v>
          </cell>
          <cell r="AY253">
            <v>1518</v>
          </cell>
          <cell r="AZ253">
            <v>1934</v>
          </cell>
          <cell r="BA253">
            <v>377.6</v>
          </cell>
          <cell r="BB253">
            <v>494.8</v>
          </cell>
          <cell r="BC253">
            <v>119.82</v>
          </cell>
          <cell r="BD253">
            <v>1236.33</v>
          </cell>
          <cell r="BE253">
            <v>72.900000000000006</v>
          </cell>
          <cell r="BF253">
            <v>659.93</v>
          </cell>
          <cell r="BG253">
            <v>282.26</v>
          </cell>
          <cell r="BH253">
            <v>373.8</v>
          </cell>
          <cell r="BI253">
            <v>1777</v>
          </cell>
          <cell r="BJ253">
            <v>512</v>
          </cell>
          <cell r="BK253">
            <v>205.1</v>
          </cell>
          <cell r="BL253">
            <v>525.5</v>
          </cell>
          <cell r="BM253">
            <v>253.7</v>
          </cell>
          <cell r="BN253">
            <v>2011</v>
          </cell>
          <cell r="BO253">
            <v>1014</v>
          </cell>
          <cell r="BP253">
            <v>357.86</v>
          </cell>
          <cell r="BQ253">
            <v>5615</v>
          </cell>
          <cell r="BR253">
            <v>1237</v>
          </cell>
          <cell r="BS253">
            <v>277.8</v>
          </cell>
          <cell r="BT253">
            <v>89.05</v>
          </cell>
          <cell r="BU253">
            <v>932.5</v>
          </cell>
          <cell r="BV253">
            <v>1809.76</v>
          </cell>
          <cell r="BW253">
            <v>374.16</v>
          </cell>
          <cell r="BX253">
            <v>1907.67</v>
          </cell>
          <cell r="BY253">
            <v>277.25</v>
          </cell>
          <cell r="BZ253">
            <v>29</v>
          </cell>
          <cell r="CA253">
            <v>589</v>
          </cell>
          <cell r="CB253">
            <v>1769</v>
          </cell>
          <cell r="CC253">
            <v>1560.8</v>
          </cell>
          <cell r="CD253">
            <v>425.66</v>
          </cell>
          <cell r="CE253">
            <v>560.14</v>
          </cell>
          <cell r="CF253">
            <v>1421</v>
          </cell>
          <cell r="CG253">
            <v>1563</v>
          </cell>
          <cell r="CH253">
            <v>249.6</v>
          </cell>
          <cell r="CI253">
            <v>413</v>
          </cell>
          <cell r="CJ253">
            <v>2497.1819999999998</v>
          </cell>
          <cell r="CK253">
            <v>2030.5</v>
          </cell>
          <cell r="CL253">
            <v>617.91499999999996</v>
          </cell>
          <cell r="CM253">
            <v>88.35</v>
          </cell>
          <cell r="CN253">
            <v>3.2130000000000001</v>
          </cell>
          <cell r="CO253">
            <v>2.97</v>
          </cell>
          <cell r="CP253">
            <v>2.8959999999999999</v>
          </cell>
          <cell r="CQ253">
            <v>5.2560000000000002</v>
          </cell>
          <cell r="CR253">
            <v>3.13</v>
          </cell>
          <cell r="CS253">
            <v>3.64</v>
          </cell>
          <cell r="CT253">
            <v>3.6120000000000001</v>
          </cell>
          <cell r="CU253">
            <v>1.228</v>
          </cell>
        </row>
        <row r="254">
          <cell r="B254">
            <v>663.1</v>
          </cell>
          <cell r="C254">
            <v>2379</v>
          </cell>
          <cell r="D254">
            <v>314.60000000000002</v>
          </cell>
          <cell r="E254">
            <v>455</v>
          </cell>
          <cell r="F254">
            <v>2034.5</v>
          </cell>
          <cell r="G254">
            <v>1250</v>
          </cell>
          <cell r="H254">
            <v>3010.5</v>
          </cell>
          <cell r="I254">
            <v>169.42</v>
          </cell>
          <cell r="J254">
            <v>1174</v>
          </cell>
          <cell r="K254">
            <v>139.5</v>
          </cell>
          <cell r="L254">
            <v>1894</v>
          </cell>
          <cell r="M254">
            <v>4397</v>
          </cell>
          <cell r="N254">
            <v>68.400000000000006</v>
          </cell>
          <cell r="O254">
            <v>3429.7</v>
          </cell>
          <cell r="P254">
            <v>659</v>
          </cell>
          <cell r="Q254">
            <v>1481</v>
          </cell>
          <cell r="R254">
            <v>251.44</v>
          </cell>
          <cell r="S254">
            <v>416.9</v>
          </cell>
          <cell r="T254">
            <v>549.46</v>
          </cell>
          <cell r="U254">
            <v>181.4</v>
          </cell>
          <cell r="V254">
            <v>2300.5700000000002</v>
          </cell>
          <cell r="W254">
            <v>1898</v>
          </cell>
          <cell r="X254">
            <v>581.80999999999995</v>
          </cell>
          <cell r="Y254">
            <v>1677.54</v>
          </cell>
          <cell r="Z254">
            <v>1091</v>
          </cell>
          <cell r="AA254">
            <v>3027.5</v>
          </cell>
          <cell r="AB254">
            <v>1259.9100000000001</v>
          </cell>
          <cell r="AC254">
            <v>330.4</v>
          </cell>
          <cell r="AD254">
            <v>427.75</v>
          </cell>
          <cell r="AE254">
            <v>391.6</v>
          </cell>
          <cell r="AF254">
            <v>519</v>
          </cell>
          <cell r="AG254">
            <v>769</v>
          </cell>
          <cell r="AH254">
            <v>551.98</v>
          </cell>
          <cell r="AI254">
            <v>735</v>
          </cell>
          <cell r="AJ254">
            <v>776.5</v>
          </cell>
          <cell r="AK254">
            <v>99.35</v>
          </cell>
          <cell r="AL254">
            <v>743.36</v>
          </cell>
          <cell r="AM254">
            <v>650.5</v>
          </cell>
          <cell r="AN254">
            <v>2757</v>
          </cell>
          <cell r="AO254">
            <v>1125</v>
          </cell>
          <cell r="AP254">
            <v>218.57</v>
          </cell>
          <cell r="AQ254">
            <v>484.94</v>
          </cell>
          <cell r="AR254">
            <v>1827.84</v>
          </cell>
          <cell r="AS254">
            <v>324.5</v>
          </cell>
          <cell r="AT254">
            <v>1497</v>
          </cell>
          <cell r="AU254">
            <v>1108</v>
          </cell>
          <cell r="AV254">
            <v>399.24</v>
          </cell>
          <cell r="AW254">
            <v>155.30000000000001</v>
          </cell>
          <cell r="AX254">
            <v>710</v>
          </cell>
          <cell r="AY254">
            <v>1533</v>
          </cell>
          <cell r="AZ254">
            <v>1885</v>
          </cell>
          <cell r="BA254">
            <v>378</v>
          </cell>
          <cell r="BB254">
            <v>494.9</v>
          </cell>
          <cell r="BC254">
            <v>120.02</v>
          </cell>
          <cell r="BD254">
            <v>1235.31</v>
          </cell>
          <cell r="BE254">
            <v>73</v>
          </cell>
          <cell r="BF254">
            <v>661.43</v>
          </cell>
          <cell r="BG254">
            <v>281.95999999999998</v>
          </cell>
          <cell r="BH254">
            <v>374.6</v>
          </cell>
          <cell r="BI254">
            <v>1779</v>
          </cell>
          <cell r="BJ254">
            <v>508</v>
          </cell>
          <cell r="BK254">
            <v>206.5</v>
          </cell>
          <cell r="BL254">
            <v>539</v>
          </cell>
          <cell r="BM254">
            <v>253.7</v>
          </cell>
          <cell r="BN254">
            <v>2030</v>
          </cell>
          <cell r="BO254">
            <v>1011</v>
          </cell>
          <cell r="BP254">
            <v>349.82</v>
          </cell>
          <cell r="BQ254">
            <v>5605</v>
          </cell>
          <cell r="BR254">
            <v>1255</v>
          </cell>
          <cell r="BS254">
            <v>277.89999999999998</v>
          </cell>
          <cell r="BT254">
            <v>89.55</v>
          </cell>
          <cell r="BU254">
            <v>911</v>
          </cell>
          <cell r="BV254">
            <v>1847.59</v>
          </cell>
          <cell r="BW254">
            <v>377.47</v>
          </cell>
          <cell r="BX254">
            <v>1927.58</v>
          </cell>
          <cell r="BY254">
            <v>275.33999999999997</v>
          </cell>
          <cell r="BZ254">
            <v>29.21</v>
          </cell>
          <cell r="CA254">
            <v>594</v>
          </cell>
          <cell r="CB254">
            <v>1763</v>
          </cell>
          <cell r="CC254">
            <v>1564.94</v>
          </cell>
          <cell r="CD254">
            <v>425.46</v>
          </cell>
          <cell r="CE254">
            <v>563.69000000000005</v>
          </cell>
          <cell r="CF254">
            <v>1424</v>
          </cell>
          <cell r="CG254">
            <v>1556</v>
          </cell>
          <cell r="CH254">
            <v>252.1</v>
          </cell>
          <cell r="CI254">
            <v>410.5</v>
          </cell>
          <cell r="CJ254">
            <v>2498.8609999999999</v>
          </cell>
          <cell r="CK254">
            <v>2051</v>
          </cell>
          <cell r="CL254">
            <v>618.23500000000001</v>
          </cell>
          <cell r="CM254">
            <v>87.81</v>
          </cell>
          <cell r="CN254">
            <v>3.323</v>
          </cell>
          <cell r="CO254">
            <v>2.97</v>
          </cell>
          <cell r="CP254">
            <v>2.903</v>
          </cell>
          <cell r="CQ254">
            <v>5.3410000000000002</v>
          </cell>
          <cell r="CR254">
            <v>3.15</v>
          </cell>
          <cell r="CS254">
            <v>3.64</v>
          </cell>
          <cell r="CT254">
            <v>3.6360000000000001</v>
          </cell>
          <cell r="CU254">
            <v>1.1679999999999999</v>
          </cell>
        </row>
        <row r="255">
          <cell r="B255">
            <v>665.5</v>
          </cell>
          <cell r="C255">
            <v>2377</v>
          </cell>
          <cell r="D255">
            <v>315.7</v>
          </cell>
          <cell r="E255">
            <v>458.35</v>
          </cell>
          <cell r="F255">
            <v>2053</v>
          </cell>
          <cell r="G255">
            <v>1253</v>
          </cell>
          <cell r="H255">
            <v>3051.5</v>
          </cell>
          <cell r="I255">
            <v>172.75</v>
          </cell>
          <cell r="J255">
            <v>1173</v>
          </cell>
          <cell r="K255">
            <v>140.6</v>
          </cell>
          <cell r="L255">
            <v>1919</v>
          </cell>
          <cell r="M255">
            <v>4479</v>
          </cell>
          <cell r="N255">
            <v>68.819999999999993</v>
          </cell>
          <cell r="O255">
            <v>3492.26</v>
          </cell>
          <cell r="P255">
            <v>655</v>
          </cell>
          <cell r="Q255">
            <v>1487</v>
          </cell>
          <cell r="R255">
            <v>252.46</v>
          </cell>
          <cell r="S255">
            <v>418.2</v>
          </cell>
          <cell r="T255">
            <v>555.98</v>
          </cell>
          <cell r="U255">
            <v>183.6</v>
          </cell>
          <cell r="V255">
            <v>2352.77</v>
          </cell>
          <cell r="W255">
            <v>1895</v>
          </cell>
          <cell r="X255">
            <v>577.78</v>
          </cell>
          <cell r="Y255">
            <v>1679.44</v>
          </cell>
          <cell r="Z255">
            <v>1104</v>
          </cell>
          <cell r="AA255">
            <v>3053.5</v>
          </cell>
          <cell r="AB255">
            <v>1283.6099999999999</v>
          </cell>
          <cell r="AC255">
            <v>330.5</v>
          </cell>
          <cell r="AD255">
            <v>432</v>
          </cell>
          <cell r="AE255">
            <v>395.1</v>
          </cell>
          <cell r="AF255">
            <v>524.5</v>
          </cell>
          <cell r="AG255">
            <v>775</v>
          </cell>
          <cell r="AH255">
            <v>544.21</v>
          </cell>
          <cell r="AI255">
            <v>735</v>
          </cell>
          <cell r="AJ255">
            <v>785</v>
          </cell>
          <cell r="AK255">
            <v>98.75</v>
          </cell>
          <cell r="AL255">
            <v>741.98</v>
          </cell>
          <cell r="AM255">
            <v>645.5</v>
          </cell>
          <cell r="AN255">
            <v>2740</v>
          </cell>
          <cell r="AO255">
            <v>1136</v>
          </cell>
          <cell r="AP255">
            <v>217.75</v>
          </cell>
          <cell r="AQ255">
            <v>483.61</v>
          </cell>
          <cell r="AR255">
            <v>1879.83</v>
          </cell>
          <cell r="AS255">
            <v>326</v>
          </cell>
          <cell r="AT255">
            <v>1543</v>
          </cell>
          <cell r="AU255">
            <v>1119</v>
          </cell>
          <cell r="AV255">
            <v>412.67</v>
          </cell>
          <cell r="AW255">
            <v>159.9</v>
          </cell>
          <cell r="AX255">
            <v>707.5</v>
          </cell>
          <cell r="AY255">
            <v>1594</v>
          </cell>
          <cell r="AZ255">
            <v>1900</v>
          </cell>
          <cell r="BA255">
            <v>379.8</v>
          </cell>
          <cell r="BB255">
            <v>491.3</v>
          </cell>
          <cell r="BC255">
            <v>120.22</v>
          </cell>
          <cell r="BD255">
            <v>1249.52</v>
          </cell>
          <cell r="BE255">
            <v>74.2</v>
          </cell>
          <cell r="BF255">
            <v>663.43</v>
          </cell>
          <cell r="BG255">
            <v>282.95999999999998</v>
          </cell>
          <cell r="BH255">
            <v>376</v>
          </cell>
          <cell r="BI255">
            <v>1791</v>
          </cell>
          <cell r="BJ255">
            <v>510.5</v>
          </cell>
          <cell r="BK255">
            <v>209</v>
          </cell>
          <cell r="BL255">
            <v>546</v>
          </cell>
          <cell r="BM255">
            <v>253.4</v>
          </cell>
          <cell r="BN255">
            <v>2023</v>
          </cell>
          <cell r="BO255">
            <v>1016</v>
          </cell>
          <cell r="BP255">
            <v>340.7</v>
          </cell>
          <cell r="BQ255">
            <v>5755</v>
          </cell>
          <cell r="BR255">
            <v>1260</v>
          </cell>
          <cell r="BS255">
            <v>278</v>
          </cell>
          <cell r="BT255">
            <v>87.35</v>
          </cell>
          <cell r="BU255">
            <v>885</v>
          </cell>
          <cell r="BV255">
            <v>1857.24</v>
          </cell>
          <cell r="BW255">
            <v>371.49</v>
          </cell>
          <cell r="BX255">
            <v>1951.48</v>
          </cell>
          <cell r="BY255">
            <v>275.82</v>
          </cell>
          <cell r="BZ255">
            <v>28.34</v>
          </cell>
          <cell r="CA255">
            <v>597.5</v>
          </cell>
          <cell r="CB255">
            <v>1790</v>
          </cell>
          <cell r="CC255">
            <v>1575.3</v>
          </cell>
          <cell r="CD255">
            <v>432.7</v>
          </cell>
          <cell r="CE255">
            <v>565.91</v>
          </cell>
          <cell r="CF255">
            <v>1430</v>
          </cell>
          <cell r="CG255">
            <v>1556</v>
          </cell>
          <cell r="CH255">
            <v>250</v>
          </cell>
          <cell r="CI255">
            <v>413.1</v>
          </cell>
          <cell r="CJ255">
            <v>2552.819</v>
          </cell>
          <cell r="CK255">
            <v>2066.5</v>
          </cell>
          <cell r="CL255">
            <v>623.86400000000003</v>
          </cell>
          <cell r="CM255">
            <v>88.62</v>
          </cell>
          <cell r="CN255">
            <v>3.2789999999999999</v>
          </cell>
          <cell r="CO255">
            <v>2.97</v>
          </cell>
          <cell r="CP255">
            <v>2.9079999999999999</v>
          </cell>
          <cell r="CQ255">
            <v>5.4349999999999996</v>
          </cell>
          <cell r="CR255">
            <v>3.16</v>
          </cell>
          <cell r="CS255">
            <v>3.64</v>
          </cell>
          <cell r="CT255">
            <v>3.6760000000000002</v>
          </cell>
          <cell r="CU255">
            <v>1.2230000000000001</v>
          </cell>
        </row>
        <row r="256">
          <cell r="B256">
            <v>671.7</v>
          </cell>
          <cell r="C256">
            <v>2407</v>
          </cell>
          <cell r="D256">
            <v>321.2</v>
          </cell>
          <cell r="E256">
            <v>473.1</v>
          </cell>
          <cell r="F256">
            <v>2081.5</v>
          </cell>
          <cell r="G256">
            <v>1257.5</v>
          </cell>
          <cell r="H256">
            <v>3107</v>
          </cell>
          <cell r="I256">
            <v>173.72</v>
          </cell>
          <cell r="J256">
            <v>1170</v>
          </cell>
          <cell r="K256">
            <v>141</v>
          </cell>
          <cell r="L256">
            <v>1943</v>
          </cell>
          <cell r="M256">
            <v>4440</v>
          </cell>
          <cell r="N256">
            <v>69.34</v>
          </cell>
          <cell r="O256">
            <v>3517.67</v>
          </cell>
          <cell r="P256">
            <v>660.5</v>
          </cell>
          <cell r="Q256">
            <v>1488</v>
          </cell>
          <cell r="R256">
            <v>251.26</v>
          </cell>
          <cell r="S256">
            <v>413.4</v>
          </cell>
          <cell r="T256">
            <v>555.98</v>
          </cell>
          <cell r="U256">
            <v>181.7</v>
          </cell>
          <cell r="V256">
            <v>2349.04</v>
          </cell>
          <cell r="W256">
            <v>1913</v>
          </cell>
          <cell r="X256">
            <v>573.75</v>
          </cell>
          <cell r="Y256">
            <v>1666.12</v>
          </cell>
          <cell r="Z256">
            <v>1108</v>
          </cell>
          <cell r="AA256">
            <v>3080</v>
          </cell>
          <cell r="AB256">
            <v>1328.58</v>
          </cell>
          <cell r="AC256">
            <v>337.5</v>
          </cell>
          <cell r="AD256">
            <v>429.3</v>
          </cell>
          <cell r="AE256">
            <v>394.4</v>
          </cell>
          <cell r="AF256">
            <v>529.5</v>
          </cell>
          <cell r="AG256">
            <v>766.5</v>
          </cell>
          <cell r="AH256">
            <v>542.91</v>
          </cell>
          <cell r="AI256">
            <v>732</v>
          </cell>
          <cell r="AJ256">
            <v>791.5</v>
          </cell>
          <cell r="AK256">
            <v>99.95</v>
          </cell>
          <cell r="AL256">
            <v>743.36</v>
          </cell>
          <cell r="AM256">
            <v>651</v>
          </cell>
          <cell r="AN256">
            <v>2724</v>
          </cell>
          <cell r="AO256">
            <v>1150</v>
          </cell>
          <cell r="AP256">
            <v>218.16</v>
          </cell>
          <cell r="AQ256">
            <v>489.34</v>
          </cell>
          <cell r="AR256">
            <v>1904.83</v>
          </cell>
          <cell r="AS256">
            <v>328.7</v>
          </cell>
          <cell r="AT256">
            <v>1553</v>
          </cell>
          <cell r="AU256">
            <v>1126</v>
          </cell>
          <cell r="AV256">
            <v>417.02</v>
          </cell>
          <cell r="AW256">
            <v>158.1</v>
          </cell>
          <cell r="AX256">
            <v>711.5</v>
          </cell>
          <cell r="AY256">
            <v>1595</v>
          </cell>
          <cell r="AZ256">
            <v>1884</v>
          </cell>
          <cell r="BA256">
            <v>376.2</v>
          </cell>
          <cell r="BB256">
            <v>497.4</v>
          </cell>
          <cell r="BC256">
            <v>120.62</v>
          </cell>
          <cell r="BD256">
            <v>1254.5999999999999</v>
          </cell>
          <cell r="BE256">
            <v>72.599999999999994</v>
          </cell>
          <cell r="BF256">
            <v>667.93</v>
          </cell>
          <cell r="BG256">
            <v>283.26</v>
          </cell>
          <cell r="BH256">
            <v>377.3</v>
          </cell>
          <cell r="BI256">
            <v>1788</v>
          </cell>
          <cell r="BJ256">
            <v>511.5</v>
          </cell>
          <cell r="BK256">
            <v>207.4</v>
          </cell>
          <cell r="BL256">
            <v>552.5</v>
          </cell>
          <cell r="BM256">
            <v>253.6</v>
          </cell>
          <cell r="BN256">
            <v>2017</v>
          </cell>
          <cell r="BO256">
            <v>998</v>
          </cell>
          <cell r="BP256">
            <v>357.7</v>
          </cell>
          <cell r="BQ256">
            <v>5770</v>
          </cell>
          <cell r="BR256">
            <v>1256</v>
          </cell>
          <cell r="BS256">
            <v>278.60000000000002</v>
          </cell>
          <cell r="BT256">
            <v>87.25</v>
          </cell>
          <cell r="BU256">
            <v>895</v>
          </cell>
          <cell r="BV256">
            <v>1880.53</v>
          </cell>
          <cell r="BW256">
            <v>372.13</v>
          </cell>
          <cell r="BX256">
            <v>1955.46</v>
          </cell>
          <cell r="BY256">
            <v>282.61</v>
          </cell>
          <cell r="BZ256">
            <v>28.54</v>
          </cell>
          <cell r="CA256">
            <v>598</v>
          </cell>
          <cell r="CB256">
            <v>1740</v>
          </cell>
          <cell r="CC256">
            <v>1569.09</v>
          </cell>
          <cell r="CD256">
            <v>431.69</v>
          </cell>
          <cell r="CE256">
            <v>566.35</v>
          </cell>
          <cell r="CF256">
            <v>1431</v>
          </cell>
          <cell r="CG256">
            <v>1535</v>
          </cell>
          <cell r="CH256">
            <v>250.6</v>
          </cell>
          <cell r="CI256">
            <v>414.5</v>
          </cell>
          <cell r="CJ256">
            <v>2604.1149999999998</v>
          </cell>
          <cell r="CK256">
            <v>2089.5</v>
          </cell>
          <cell r="CL256">
            <v>635.88699999999994</v>
          </cell>
          <cell r="CM256">
            <v>88.33</v>
          </cell>
          <cell r="CN256">
            <v>3.4729999999999999</v>
          </cell>
          <cell r="CO256">
            <v>2.97</v>
          </cell>
          <cell r="CP256">
            <v>2.9540000000000002</v>
          </cell>
          <cell r="CQ256">
            <v>5.5039999999999996</v>
          </cell>
          <cell r="CR256">
            <v>3.23</v>
          </cell>
          <cell r="CS256">
            <v>3.64</v>
          </cell>
          <cell r="CT256">
            <v>3.726</v>
          </cell>
          <cell r="CU256">
            <v>1.222</v>
          </cell>
        </row>
        <row r="257">
          <cell r="B257">
            <v>661.1</v>
          </cell>
          <cell r="C257">
            <v>2407.5</v>
          </cell>
          <cell r="D257">
            <v>318.5</v>
          </cell>
          <cell r="E257">
            <v>476.55</v>
          </cell>
          <cell r="F257">
            <v>2072</v>
          </cell>
          <cell r="G257">
            <v>1269</v>
          </cell>
          <cell r="H257">
            <v>3149</v>
          </cell>
          <cell r="I257">
            <v>173.31</v>
          </cell>
          <cell r="J257">
            <v>1170</v>
          </cell>
          <cell r="K257">
            <v>140.69999999999999</v>
          </cell>
          <cell r="L257">
            <v>1954</v>
          </cell>
          <cell r="M257">
            <v>4430</v>
          </cell>
          <cell r="N257">
            <v>68.510000000000005</v>
          </cell>
          <cell r="O257">
            <v>3526.46</v>
          </cell>
          <cell r="P257">
            <v>664</v>
          </cell>
          <cell r="Q257">
            <v>1513</v>
          </cell>
          <cell r="R257">
            <v>242.02</v>
          </cell>
          <cell r="S257">
            <v>407.6</v>
          </cell>
          <cell r="T257">
            <v>557.99</v>
          </cell>
          <cell r="U257">
            <v>181.8</v>
          </cell>
          <cell r="V257">
            <v>2353.2399999999998</v>
          </cell>
          <cell r="W257">
            <v>1905</v>
          </cell>
          <cell r="X257">
            <v>580.79999999999995</v>
          </cell>
          <cell r="Y257">
            <v>1658.5</v>
          </cell>
          <cell r="Z257">
            <v>1125</v>
          </cell>
          <cell r="AA257">
            <v>3109.5</v>
          </cell>
          <cell r="AB257">
            <v>1309.74</v>
          </cell>
          <cell r="AC257">
            <v>333.5</v>
          </cell>
          <cell r="AD257">
            <v>426.9</v>
          </cell>
          <cell r="AE257">
            <v>389.6</v>
          </cell>
          <cell r="AF257">
            <v>531</v>
          </cell>
          <cell r="AG257">
            <v>772</v>
          </cell>
          <cell r="AH257">
            <v>541.19000000000005</v>
          </cell>
          <cell r="AI257">
            <v>732.5</v>
          </cell>
          <cell r="AJ257">
            <v>812.5</v>
          </cell>
          <cell r="AK257">
            <v>99.35</v>
          </cell>
          <cell r="AL257">
            <v>742.9</v>
          </cell>
          <cell r="AM257">
            <v>654.5</v>
          </cell>
          <cell r="AN257">
            <v>2738</v>
          </cell>
          <cell r="AO257">
            <v>1166</v>
          </cell>
          <cell r="AP257">
            <v>215.28</v>
          </cell>
          <cell r="AQ257">
            <v>477.44</v>
          </cell>
          <cell r="AR257">
            <v>1914.83</v>
          </cell>
          <cell r="AS257">
            <v>330.3</v>
          </cell>
          <cell r="AT257">
            <v>1560</v>
          </cell>
          <cell r="AU257">
            <v>1125</v>
          </cell>
          <cell r="AV257">
            <v>426.53</v>
          </cell>
          <cell r="AW257">
            <v>157.30000000000001</v>
          </cell>
          <cell r="AX257">
            <v>712.5</v>
          </cell>
          <cell r="AY257">
            <v>1555</v>
          </cell>
          <cell r="AZ257">
            <v>1884</v>
          </cell>
          <cell r="BA257">
            <v>375.3</v>
          </cell>
          <cell r="BB257">
            <v>494.7</v>
          </cell>
          <cell r="BC257">
            <v>120.42</v>
          </cell>
          <cell r="BD257">
            <v>1244.45</v>
          </cell>
          <cell r="BE257">
            <v>71.400000000000006</v>
          </cell>
          <cell r="BF257">
            <v>665.43</v>
          </cell>
          <cell r="BG257">
            <v>279.06</v>
          </cell>
          <cell r="BH257">
            <v>376.2</v>
          </cell>
          <cell r="BI257">
            <v>1782</v>
          </cell>
          <cell r="BJ257">
            <v>509.5</v>
          </cell>
          <cell r="BK257">
            <v>207.5</v>
          </cell>
          <cell r="BL257">
            <v>553</v>
          </cell>
          <cell r="BM257">
            <v>253.1</v>
          </cell>
          <cell r="BN257">
            <v>2007</v>
          </cell>
          <cell r="BO257">
            <v>1005</v>
          </cell>
          <cell r="BP257">
            <v>344.47</v>
          </cell>
          <cell r="BQ257">
            <v>5655</v>
          </cell>
          <cell r="BR257">
            <v>1242</v>
          </cell>
          <cell r="BS257">
            <v>275.89999999999998</v>
          </cell>
          <cell r="BT257">
            <v>84.6</v>
          </cell>
          <cell r="BU257">
            <v>892.5</v>
          </cell>
          <cell r="BV257">
            <v>1895.07</v>
          </cell>
          <cell r="BW257">
            <v>368.17</v>
          </cell>
          <cell r="BX257">
            <v>1983.34</v>
          </cell>
          <cell r="BY257">
            <v>283.56</v>
          </cell>
          <cell r="BZ257">
            <v>27.33</v>
          </cell>
          <cell r="CA257">
            <v>590</v>
          </cell>
          <cell r="CB257">
            <v>1774</v>
          </cell>
          <cell r="CC257">
            <v>1603.26</v>
          </cell>
          <cell r="CD257">
            <v>431.29</v>
          </cell>
          <cell r="CE257">
            <v>559.69000000000005</v>
          </cell>
          <cell r="CF257">
            <v>1430</v>
          </cell>
          <cell r="CG257">
            <v>1551</v>
          </cell>
          <cell r="CH257">
            <v>253.3</v>
          </cell>
          <cell r="CI257">
            <v>419.8</v>
          </cell>
          <cell r="CJ257">
            <v>2598.098</v>
          </cell>
          <cell r="CK257">
            <v>2082</v>
          </cell>
          <cell r="CL257">
            <v>650.60299999999995</v>
          </cell>
          <cell r="CM257">
            <v>88.66</v>
          </cell>
          <cell r="CN257">
            <v>3.5379999999999998</v>
          </cell>
          <cell r="CO257">
            <v>3.03</v>
          </cell>
          <cell r="CP257">
            <v>2.9729999999999999</v>
          </cell>
          <cell r="CQ257">
            <v>5.4749999999999996</v>
          </cell>
          <cell r="CR257">
            <v>3.24</v>
          </cell>
          <cell r="CS257">
            <v>3.7</v>
          </cell>
          <cell r="CT257">
            <v>3.7309999999999999</v>
          </cell>
          <cell r="CU257">
            <v>1.2390000000000001</v>
          </cell>
        </row>
        <row r="258">
          <cell r="B258">
            <v>662.1</v>
          </cell>
          <cell r="C258">
            <v>2424</v>
          </cell>
          <cell r="D258">
            <v>323.3</v>
          </cell>
          <cell r="E258">
            <v>470</v>
          </cell>
          <cell r="F258">
            <v>2055.5</v>
          </cell>
          <cell r="G258">
            <v>1271.5</v>
          </cell>
          <cell r="H258">
            <v>3153</v>
          </cell>
          <cell r="I258">
            <v>171.88</v>
          </cell>
          <cell r="J258">
            <v>1182</v>
          </cell>
          <cell r="K258">
            <v>140.1</v>
          </cell>
          <cell r="L258">
            <v>1966</v>
          </cell>
          <cell r="M258">
            <v>4406.5</v>
          </cell>
          <cell r="N258">
            <v>68.959999999999994</v>
          </cell>
          <cell r="O258">
            <v>3518.65</v>
          </cell>
          <cell r="P258">
            <v>669</v>
          </cell>
          <cell r="Q258">
            <v>1527</v>
          </cell>
          <cell r="R258">
            <v>243.41</v>
          </cell>
          <cell r="S258">
            <v>401.2</v>
          </cell>
          <cell r="T258">
            <v>555.98</v>
          </cell>
          <cell r="U258">
            <v>179.4</v>
          </cell>
          <cell r="V258">
            <v>2335.06</v>
          </cell>
          <cell r="W258">
            <v>1923</v>
          </cell>
          <cell r="X258">
            <v>583.82000000000005</v>
          </cell>
          <cell r="Y258">
            <v>1663.74</v>
          </cell>
          <cell r="Z258">
            <v>1139</v>
          </cell>
          <cell r="AA258">
            <v>3123.5</v>
          </cell>
          <cell r="AB258">
            <v>1301.46</v>
          </cell>
          <cell r="AC258">
            <v>330.4</v>
          </cell>
          <cell r="AD258">
            <v>429</v>
          </cell>
          <cell r="AE258">
            <v>390.6</v>
          </cell>
          <cell r="AF258">
            <v>532</v>
          </cell>
          <cell r="AG258">
            <v>776.5</v>
          </cell>
          <cell r="AH258">
            <v>543.35</v>
          </cell>
          <cell r="AI258">
            <v>731</v>
          </cell>
          <cell r="AJ258">
            <v>807.5</v>
          </cell>
          <cell r="AK258">
            <v>99.3</v>
          </cell>
          <cell r="AL258">
            <v>729.09</v>
          </cell>
          <cell r="AM258">
            <v>657.5</v>
          </cell>
          <cell r="AN258">
            <v>2759</v>
          </cell>
          <cell r="AO258">
            <v>1173</v>
          </cell>
          <cell r="AP258">
            <v>216</v>
          </cell>
          <cell r="AQ258">
            <v>476.56</v>
          </cell>
          <cell r="AR258">
            <v>1935.83</v>
          </cell>
          <cell r="AS258">
            <v>333.9</v>
          </cell>
          <cell r="AT258">
            <v>1528</v>
          </cell>
          <cell r="AU258">
            <v>1141</v>
          </cell>
          <cell r="AV258">
            <v>423.43</v>
          </cell>
          <cell r="AW258">
            <v>166.1</v>
          </cell>
          <cell r="AX258">
            <v>722</v>
          </cell>
          <cell r="AY258">
            <v>1525</v>
          </cell>
          <cell r="AZ258">
            <v>1861</v>
          </cell>
          <cell r="BA258">
            <v>382</v>
          </cell>
          <cell r="BB258">
            <v>475.7</v>
          </cell>
          <cell r="BC258">
            <v>120.52</v>
          </cell>
          <cell r="BD258">
            <v>1246.48</v>
          </cell>
          <cell r="BE258">
            <v>71</v>
          </cell>
          <cell r="BF258">
            <v>660.93</v>
          </cell>
          <cell r="BG258">
            <v>279.45999999999998</v>
          </cell>
          <cell r="BH258">
            <v>378.3</v>
          </cell>
          <cell r="BI258">
            <v>1766</v>
          </cell>
          <cell r="BJ258">
            <v>509</v>
          </cell>
          <cell r="BK258">
            <v>213.8</v>
          </cell>
          <cell r="BL258">
            <v>544</v>
          </cell>
          <cell r="BM258">
            <v>254.5</v>
          </cell>
          <cell r="BN258">
            <v>2022</v>
          </cell>
          <cell r="BO258">
            <v>1024</v>
          </cell>
          <cell r="BP258">
            <v>346.64</v>
          </cell>
          <cell r="BQ258">
            <v>5610</v>
          </cell>
          <cell r="BR258">
            <v>1257</v>
          </cell>
          <cell r="BS258">
            <v>270.39999999999998</v>
          </cell>
          <cell r="BT258">
            <v>85.9</v>
          </cell>
          <cell r="BU258">
            <v>904.5</v>
          </cell>
          <cell r="BV258">
            <v>1863.33</v>
          </cell>
          <cell r="BW258">
            <v>361.08</v>
          </cell>
          <cell r="BX258">
            <v>2001.26</v>
          </cell>
          <cell r="BY258">
            <v>279.93</v>
          </cell>
          <cell r="BZ258">
            <v>28.05</v>
          </cell>
          <cell r="CA258">
            <v>594</v>
          </cell>
          <cell r="CB258">
            <v>1800</v>
          </cell>
          <cell r="CC258">
            <v>1621.91</v>
          </cell>
          <cell r="CD258">
            <v>432.19</v>
          </cell>
          <cell r="CE258">
            <v>559.25</v>
          </cell>
          <cell r="CF258">
            <v>1441</v>
          </cell>
          <cell r="CG258">
            <v>1550</v>
          </cell>
          <cell r="CH258">
            <v>253.2</v>
          </cell>
          <cell r="CI258">
            <v>416.9</v>
          </cell>
          <cell r="CJ258">
            <v>2538.5639999999999</v>
          </cell>
          <cell r="CK258">
            <v>2068.5</v>
          </cell>
          <cell r="CL258">
            <v>632.53399999999999</v>
          </cell>
          <cell r="CM258">
            <v>87.71</v>
          </cell>
          <cell r="CN258">
            <v>3.4340000000000002</v>
          </cell>
          <cell r="CO258">
            <v>3.03</v>
          </cell>
          <cell r="CP258">
            <v>2.9969999999999999</v>
          </cell>
          <cell r="CQ258">
            <v>5.5149999999999997</v>
          </cell>
          <cell r="CR258">
            <v>3.26</v>
          </cell>
          <cell r="CS258">
            <v>3.7</v>
          </cell>
          <cell r="CT258">
            <v>3.7450000000000001</v>
          </cell>
          <cell r="CU258">
            <v>1.2490000000000001</v>
          </cell>
        </row>
        <row r="259">
          <cell r="B259">
            <v>655.5</v>
          </cell>
          <cell r="C259">
            <v>2455</v>
          </cell>
          <cell r="D259">
            <v>328.5</v>
          </cell>
          <cell r="E259">
            <v>467.15</v>
          </cell>
          <cell r="F259">
            <v>2069.5</v>
          </cell>
          <cell r="G259">
            <v>1265.5</v>
          </cell>
          <cell r="H259">
            <v>2941</v>
          </cell>
          <cell r="I259">
            <v>174.28</v>
          </cell>
          <cell r="J259">
            <v>1180</v>
          </cell>
          <cell r="K259">
            <v>140.30000000000001</v>
          </cell>
          <cell r="L259">
            <v>1972</v>
          </cell>
          <cell r="M259">
            <v>4418</v>
          </cell>
          <cell r="N259">
            <v>66.5</v>
          </cell>
          <cell r="O259">
            <v>3496.16</v>
          </cell>
          <cell r="P259">
            <v>670.5</v>
          </cell>
          <cell r="Q259">
            <v>1530</v>
          </cell>
          <cell r="R259">
            <v>239.94</v>
          </cell>
          <cell r="S259">
            <v>378.2</v>
          </cell>
          <cell r="T259">
            <v>553.97</v>
          </cell>
          <cell r="U259">
            <v>182.4</v>
          </cell>
          <cell r="V259">
            <v>2330.4</v>
          </cell>
          <cell r="W259">
            <v>1941</v>
          </cell>
          <cell r="X259">
            <v>583.32000000000005</v>
          </cell>
          <cell r="Y259">
            <v>1650.42</v>
          </cell>
          <cell r="Z259">
            <v>1133</v>
          </cell>
          <cell r="AA259">
            <v>3150</v>
          </cell>
          <cell r="AB259">
            <v>1300.58</v>
          </cell>
          <cell r="AC259">
            <v>325</v>
          </cell>
          <cell r="AD259">
            <v>433.4</v>
          </cell>
          <cell r="AE259">
            <v>385.9</v>
          </cell>
          <cell r="AF259">
            <v>528</v>
          </cell>
          <cell r="AG259">
            <v>783</v>
          </cell>
          <cell r="AH259">
            <v>544.21</v>
          </cell>
          <cell r="AI259">
            <v>728</v>
          </cell>
          <cell r="AJ259">
            <v>813.5</v>
          </cell>
          <cell r="AK259">
            <v>99.2</v>
          </cell>
          <cell r="AL259">
            <v>758.1</v>
          </cell>
          <cell r="AM259">
            <v>655.5</v>
          </cell>
          <cell r="AN259">
            <v>2764</v>
          </cell>
          <cell r="AO259">
            <v>1185</v>
          </cell>
          <cell r="AP259">
            <v>215.59</v>
          </cell>
          <cell r="AQ259">
            <v>488.02</v>
          </cell>
          <cell r="AR259">
            <v>1958.82</v>
          </cell>
          <cell r="AS259">
            <v>330.6</v>
          </cell>
          <cell r="AT259">
            <v>1530</v>
          </cell>
          <cell r="AU259">
            <v>1130</v>
          </cell>
          <cell r="AV259">
            <v>429.01</v>
          </cell>
          <cell r="AW259">
            <v>166.4</v>
          </cell>
          <cell r="AX259">
            <v>723.5</v>
          </cell>
          <cell r="AY259">
            <v>1538</v>
          </cell>
          <cell r="AZ259">
            <v>1867</v>
          </cell>
          <cell r="BA259">
            <v>375.4</v>
          </cell>
          <cell r="BB259">
            <v>483.5</v>
          </cell>
          <cell r="BC259">
            <v>120.52</v>
          </cell>
          <cell r="BD259">
            <v>1252.57</v>
          </cell>
          <cell r="BE259">
            <v>72.099999999999994</v>
          </cell>
          <cell r="BF259">
            <v>657.43</v>
          </cell>
          <cell r="BG259">
            <v>275.86</v>
          </cell>
          <cell r="BH259">
            <v>372.1</v>
          </cell>
          <cell r="BI259">
            <v>1783</v>
          </cell>
          <cell r="BJ259">
            <v>516</v>
          </cell>
          <cell r="BK259">
            <v>216.7</v>
          </cell>
          <cell r="BL259">
            <v>560.5</v>
          </cell>
          <cell r="BM259">
            <v>255.4</v>
          </cell>
          <cell r="BN259">
            <v>1985</v>
          </cell>
          <cell r="BO259">
            <v>1017</v>
          </cell>
          <cell r="BP259">
            <v>345.47</v>
          </cell>
          <cell r="BQ259">
            <v>5615</v>
          </cell>
          <cell r="BR259">
            <v>1235</v>
          </cell>
          <cell r="BS259">
            <v>272.89999999999998</v>
          </cell>
          <cell r="BT259">
            <v>84.5</v>
          </cell>
          <cell r="BU259">
            <v>899.5</v>
          </cell>
          <cell r="BV259">
            <v>1890.51</v>
          </cell>
          <cell r="BW259">
            <v>376.27</v>
          </cell>
          <cell r="BX259">
            <v>2028.15</v>
          </cell>
          <cell r="BY259">
            <v>281.55</v>
          </cell>
          <cell r="BZ259">
            <v>28.24</v>
          </cell>
          <cell r="CA259">
            <v>585.5</v>
          </cell>
          <cell r="CB259">
            <v>1805</v>
          </cell>
          <cell r="CC259">
            <v>1625.01</v>
          </cell>
          <cell r="CD259">
            <v>436.42</v>
          </cell>
          <cell r="CE259">
            <v>550.82000000000005</v>
          </cell>
          <cell r="CF259">
            <v>1436</v>
          </cell>
          <cell r="CG259">
            <v>1551</v>
          </cell>
          <cell r="CH259">
            <v>252.8</v>
          </cell>
          <cell r="CI259">
            <v>419.6</v>
          </cell>
          <cell r="CJ259">
            <v>2569.6590000000001</v>
          </cell>
          <cell r="CK259">
            <v>2071</v>
          </cell>
          <cell r="CL259">
            <v>639.23800000000006</v>
          </cell>
          <cell r="CM259">
            <v>88.02</v>
          </cell>
          <cell r="CN259">
            <v>3.3380000000000001</v>
          </cell>
          <cell r="CO259">
            <v>3.03</v>
          </cell>
          <cell r="CP259">
            <v>2.97</v>
          </cell>
          <cell r="CQ259">
            <v>5.5410000000000004</v>
          </cell>
          <cell r="CR259">
            <v>3.23</v>
          </cell>
          <cell r="CS259">
            <v>3.7</v>
          </cell>
          <cell r="CT259">
            <v>3.673</v>
          </cell>
          <cell r="CU259">
            <v>1.159</v>
          </cell>
        </row>
        <row r="260">
          <cell r="B260">
            <v>656.8</v>
          </cell>
          <cell r="C260">
            <v>2463</v>
          </cell>
          <cell r="D260">
            <v>330.8</v>
          </cell>
          <cell r="E260">
            <v>469.1</v>
          </cell>
          <cell r="F260">
            <v>2065.5</v>
          </cell>
          <cell r="G260">
            <v>1263</v>
          </cell>
          <cell r="H260">
            <v>2937.5</v>
          </cell>
          <cell r="I260">
            <v>174.49</v>
          </cell>
          <cell r="J260">
            <v>1196</v>
          </cell>
          <cell r="K260">
            <v>140.4</v>
          </cell>
          <cell r="L260">
            <v>1969</v>
          </cell>
          <cell r="M260">
            <v>4422</v>
          </cell>
          <cell r="N260">
            <v>66.87</v>
          </cell>
          <cell r="O260">
            <v>3517.67</v>
          </cell>
          <cell r="P260">
            <v>671.5</v>
          </cell>
          <cell r="Q260">
            <v>1516</v>
          </cell>
          <cell r="R260">
            <v>241.1</v>
          </cell>
          <cell r="S260">
            <v>384.6</v>
          </cell>
          <cell r="T260">
            <v>565.01</v>
          </cell>
          <cell r="U260">
            <v>187.1</v>
          </cell>
          <cell r="V260">
            <v>2341.58</v>
          </cell>
          <cell r="W260">
            <v>1955</v>
          </cell>
          <cell r="X260">
            <v>586.84</v>
          </cell>
          <cell r="Y260">
            <v>1668.02</v>
          </cell>
          <cell r="Z260">
            <v>1128</v>
          </cell>
          <cell r="AA260">
            <v>3141.5</v>
          </cell>
          <cell r="AB260">
            <v>1304.6400000000001</v>
          </cell>
          <cell r="AC260">
            <v>327.5</v>
          </cell>
          <cell r="AD260">
            <v>430.1</v>
          </cell>
          <cell r="AE260">
            <v>390</v>
          </cell>
          <cell r="AF260">
            <v>528</v>
          </cell>
          <cell r="AG260">
            <v>786.5</v>
          </cell>
          <cell r="AH260">
            <v>550.26</v>
          </cell>
          <cell r="AI260">
            <v>733.5</v>
          </cell>
          <cell r="AJ260">
            <v>813</v>
          </cell>
          <cell r="AK260">
            <v>99</v>
          </cell>
          <cell r="AL260">
            <v>772.38</v>
          </cell>
          <cell r="AM260">
            <v>656.5</v>
          </cell>
          <cell r="AN260">
            <v>2801</v>
          </cell>
          <cell r="AO260">
            <v>1200</v>
          </cell>
          <cell r="AP260">
            <v>215.9</v>
          </cell>
          <cell r="AQ260">
            <v>493.75</v>
          </cell>
          <cell r="AR260">
            <v>1967.82</v>
          </cell>
          <cell r="AS260">
            <v>335.3</v>
          </cell>
          <cell r="AT260">
            <v>1547</v>
          </cell>
          <cell r="AU260">
            <v>1132</v>
          </cell>
          <cell r="AV260">
            <v>419.6</v>
          </cell>
          <cell r="AW260">
            <v>164.4</v>
          </cell>
          <cell r="AX260">
            <v>728</v>
          </cell>
          <cell r="AY260">
            <v>1547</v>
          </cell>
          <cell r="AZ260">
            <v>1879</v>
          </cell>
          <cell r="BA260">
            <v>372.9</v>
          </cell>
          <cell r="BB260">
            <v>485.1</v>
          </cell>
          <cell r="BC260">
            <v>120.52</v>
          </cell>
          <cell r="BD260">
            <v>1267.79</v>
          </cell>
          <cell r="BE260">
            <v>71.5</v>
          </cell>
          <cell r="BF260">
            <v>655.42</v>
          </cell>
          <cell r="BG260">
            <v>275.06</v>
          </cell>
          <cell r="BH260">
            <v>373.2</v>
          </cell>
          <cell r="BI260">
            <v>1831</v>
          </cell>
          <cell r="BJ260">
            <v>525</v>
          </cell>
          <cell r="BK260">
            <v>217.2</v>
          </cell>
          <cell r="BL260">
            <v>570.5</v>
          </cell>
          <cell r="BM260">
            <v>257</v>
          </cell>
          <cell r="BN260">
            <v>1968</v>
          </cell>
          <cell r="BO260">
            <v>1016</v>
          </cell>
          <cell r="BP260">
            <v>342.37</v>
          </cell>
          <cell r="BQ260">
            <v>5600</v>
          </cell>
          <cell r="BR260">
            <v>1251</v>
          </cell>
          <cell r="BS260">
            <v>268.5</v>
          </cell>
          <cell r="BT260">
            <v>85</v>
          </cell>
          <cell r="BU260">
            <v>886</v>
          </cell>
          <cell r="BV260">
            <v>1917.03</v>
          </cell>
          <cell r="BW260">
            <v>380.69</v>
          </cell>
          <cell r="BX260">
            <v>2039.1</v>
          </cell>
          <cell r="BY260">
            <v>282.32</v>
          </cell>
          <cell r="BZ260">
            <v>29.45</v>
          </cell>
          <cell r="CA260">
            <v>586</v>
          </cell>
          <cell r="CB260">
            <v>1801</v>
          </cell>
          <cell r="CC260">
            <v>1633.3</v>
          </cell>
          <cell r="CD260">
            <v>429.48</v>
          </cell>
          <cell r="CE260">
            <v>553.48</v>
          </cell>
          <cell r="CF260">
            <v>1452</v>
          </cell>
          <cell r="CG260">
            <v>1561</v>
          </cell>
          <cell r="CH260">
            <v>252.6</v>
          </cell>
          <cell r="CI260">
            <v>421.5</v>
          </cell>
          <cell r="CJ260">
            <v>2552.6129999999998</v>
          </cell>
          <cell r="CK260">
            <v>2069.5</v>
          </cell>
          <cell r="CL260">
            <v>629.71100000000001</v>
          </cell>
          <cell r="CM260">
            <v>88.68</v>
          </cell>
          <cell r="CN260">
            <v>3.34</v>
          </cell>
          <cell r="CO260">
            <v>3.03</v>
          </cell>
          <cell r="CP260">
            <v>2.915</v>
          </cell>
          <cell r="CQ260">
            <v>5.51</v>
          </cell>
          <cell r="CR260">
            <v>3.16</v>
          </cell>
          <cell r="CS260">
            <v>3.7</v>
          </cell>
          <cell r="CT260">
            <v>3.5880000000000001</v>
          </cell>
          <cell r="CU260">
            <v>1.1439999999999999</v>
          </cell>
        </row>
        <row r="261">
          <cell r="B261">
            <v>662.8</v>
          </cell>
          <cell r="C261">
            <v>2485</v>
          </cell>
          <cell r="D261">
            <v>335.2</v>
          </cell>
          <cell r="E261">
            <v>472.45</v>
          </cell>
          <cell r="F261">
            <v>2093.5</v>
          </cell>
          <cell r="G261">
            <v>1256</v>
          </cell>
          <cell r="H261">
            <v>2953.5</v>
          </cell>
          <cell r="I261">
            <v>174.23</v>
          </cell>
          <cell r="J261">
            <v>1199</v>
          </cell>
          <cell r="K261">
            <v>141.80000000000001</v>
          </cell>
          <cell r="L261">
            <v>1982</v>
          </cell>
          <cell r="M261">
            <v>4537</v>
          </cell>
          <cell r="N261">
            <v>68.489999999999995</v>
          </cell>
          <cell r="O261">
            <v>3515.71</v>
          </cell>
          <cell r="P261">
            <v>675</v>
          </cell>
          <cell r="Q261">
            <v>1517</v>
          </cell>
          <cell r="R261">
            <v>247.89</v>
          </cell>
          <cell r="S261">
            <v>401.8</v>
          </cell>
          <cell r="T261">
            <v>566.02</v>
          </cell>
          <cell r="U261">
            <v>185.8</v>
          </cell>
          <cell r="V261">
            <v>2408.6999999999998</v>
          </cell>
          <cell r="W261">
            <v>1982</v>
          </cell>
          <cell r="X261">
            <v>588.35</v>
          </cell>
          <cell r="Y261">
            <v>1679.92</v>
          </cell>
          <cell r="Z261">
            <v>1149</v>
          </cell>
          <cell r="AA261">
            <v>3272.5</v>
          </cell>
          <cell r="AB261">
            <v>1346.73</v>
          </cell>
          <cell r="AC261">
            <v>335.1</v>
          </cell>
          <cell r="AD261">
            <v>431.25</v>
          </cell>
          <cell r="AE261">
            <v>395</v>
          </cell>
          <cell r="AF261">
            <v>532.5</v>
          </cell>
          <cell r="AG261">
            <v>794.5</v>
          </cell>
          <cell r="AH261">
            <v>561.49</v>
          </cell>
          <cell r="AI261">
            <v>728.5</v>
          </cell>
          <cell r="AJ261">
            <v>813</v>
          </cell>
          <cell r="AK261">
            <v>98.85</v>
          </cell>
          <cell r="AL261">
            <v>773.76</v>
          </cell>
          <cell r="AM261">
            <v>661</v>
          </cell>
          <cell r="AN261">
            <v>2905</v>
          </cell>
          <cell r="AO261">
            <v>1203</v>
          </cell>
          <cell r="AP261">
            <v>220.62</v>
          </cell>
          <cell r="AQ261">
            <v>496.84</v>
          </cell>
          <cell r="AR261">
            <v>1997.82</v>
          </cell>
          <cell r="AS261">
            <v>337</v>
          </cell>
          <cell r="AT261">
            <v>1594</v>
          </cell>
          <cell r="AU261">
            <v>1142</v>
          </cell>
          <cell r="AV261">
            <v>419.81</v>
          </cell>
          <cell r="AW261">
            <v>168.9</v>
          </cell>
          <cell r="AX261">
            <v>736</v>
          </cell>
          <cell r="AY261">
            <v>1594</v>
          </cell>
          <cell r="AZ261">
            <v>1862</v>
          </cell>
          <cell r="BA261">
            <v>370</v>
          </cell>
          <cell r="BB261">
            <v>509.5</v>
          </cell>
          <cell r="BC261">
            <v>122.13</v>
          </cell>
          <cell r="BD261">
            <v>1273.8900000000001</v>
          </cell>
          <cell r="BE261">
            <v>71.599999999999994</v>
          </cell>
          <cell r="BF261">
            <v>663.43</v>
          </cell>
          <cell r="BG261">
            <v>274.76</v>
          </cell>
          <cell r="BH261">
            <v>376.1</v>
          </cell>
          <cell r="BI261">
            <v>1828</v>
          </cell>
          <cell r="BJ261">
            <v>522.5</v>
          </cell>
          <cell r="BK261">
            <v>218.8</v>
          </cell>
          <cell r="BL261">
            <v>577</v>
          </cell>
          <cell r="BM261">
            <v>258.3</v>
          </cell>
          <cell r="BN261">
            <v>1964</v>
          </cell>
          <cell r="BO261">
            <v>1021</v>
          </cell>
          <cell r="BP261">
            <v>345.3</v>
          </cell>
          <cell r="BQ261">
            <v>5490</v>
          </cell>
          <cell r="BR261">
            <v>1270</v>
          </cell>
          <cell r="BS261">
            <v>266.5</v>
          </cell>
          <cell r="BT261">
            <v>86.75</v>
          </cell>
          <cell r="BU261">
            <v>899.5</v>
          </cell>
          <cell r="BV261">
            <v>1944.14</v>
          </cell>
          <cell r="BW261">
            <v>380.32</v>
          </cell>
          <cell r="BX261">
            <v>2067.9699999999998</v>
          </cell>
          <cell r="BY261">
            <v>283.47000000000003</v>
          </cell>
          <cell r="BZ261">
            <v>29.26</v>
          </cell>
          <cell r="CA261">
            <v>592</v>
          </cell>
          <cell r="CB261">
            <v>1814</v>
          </cell>
          <cell r="CC261">
            <v>1651.94</v>
          </cell>
          <cell r="CD261">
            <v>431.09</v>
          </cell>
          <cell r="CE261">
            <v>557.91999999999996</v>
          </cell>
          <cell r="CF261">
            <v>1461</v>
          </cell>
          <cell r="CG261">
            <v>1553</v>
          </cell>
          <cell r="CH261">
            <v>255.4</v>
          </cell>
          <cell r="CI261">
            <v>422.3</v>
          </cell>
          <cell r="CJ261">
            <v>2565.2750000000001</v>
          </cell>
          <cell r="CK261">
            <v>2103.5</v>
          </cell>
          <cell r="CL261">
            <v>625.41800000000001</v>
          </cell>
          <cell r="CM261">
            <v>89.3</v>
          </cell>
          <cell r="CN261">
            <v>3.3029999999999999</v>
          </cell>
          <cell r="CO261">
            <v>3.03</v>
          </cell>
          <cell r="CP261">
            <v>2.919</v>
          </cell>
          <cell r="CQ261">
            <v>5.5309999999999997</v>
          </cell>
          <cell r="CR261">
            <v>3.17</v>
          </cell>
          <cell r="CS261">
            <v>3.7</v>
          </cell>
          <cell r="CT261">
            <v>3.6150000000000002</v>
          </cell>
          <cell r="CU261">
            <v>1.139</v>
          </cell>
        </row>
        <row r="262">
          <cell r="B262">
            <v>669.4</v>
          </cell>
          <cell r="C262">
            <v>2505</v>
          </cell>
          <cell r="D262">
            <v>330</v>
          </cell>
          <cell r="E262">
            <v>470</v>
          </cell>
          <cell r="F262">
            <v>2109.5</v>
          </cell>
          <cell r="G262">
            <v>1260</v>
          </cell>
          <cell r="H262">
            <v>2955</v>
          </cell>
          <cell r="I262">
            <v>173.72</v>
          </cell>
          <cell r="J262">
            <v>1208</v>
          </cell>
          <cell r="K262">
            <v>141.6</v>
          </cell>
          <cell r="L262">
            <v>1982</v>
          </cell>
          <cell r="M262">
            <v>4579.5</v>
          </cell>
          <cell r="N262">
            <v>68.95</v>
          </cell>
          <cell r="O262">
            <v>3518.65</v>
          </cell>
          <cell r="P262">
            <v>674.5</v>
          </cell>
          <cell r="Q262">
            <v>1527</v>
          </cell>
          <cell r="R262">
            <v>247.1</v>
          </cell>
          <cell r="S262">
            <v>406.9</v>
          </cell>
          <cell r="T262">
            <v>575.54999999999995</v>
          </cell>
          <cell r="U262">
            <v>187.8</v>
          </cell>
          <cell r="V262">
            <v>2429.21</v>
          </cell>
          <cell r="W262">
            <v>2001</v>
          </cell>
          <cell r="X262">
            <v>592.38</v>
          </cell>
          <cell r="Y262">
            <v>1680.87</v>
          </cell>
          <cell r="Z262">
            <v>1160</v>
          </cell>
          <cell r="AA262">
            <v>3310</v>
          </cell>
          <cell r="AB262">
            <v>1337.22</v>
          </cell>
          <cell r="AC262">
            <v>332.8</v>
          </cell>
          <cell r="AD262">
            <v>432</v>
          </cell>
          <cell r="AE262">
            <v>395.3</v>
          </cell>
          <cell r="AF262">
            <v>530.5</v>
          </cell>
          <cell r="AG262">
            <v>791.5</v>
          </cell>
          <cell r="AH262">
            <v>558.9</v>
          </cell>
          <cell r="AI262">
            <v>743</v>
          </cell>
          <cell r="AJ262">
            <v>812.5</v>
          </cell>
          <cell r="AK262">
            <v>99.5</v>
          </cell>
          <cell r="AL262">
            <v>785.28</v>
          </cell>
          <cell r="AM262">
            <v>667</v>
          </cell>
          <cell r="AN262">
            <v>3059</v>
          </cell>
          <cell r="AO262">
            <v>1233</v>
          </cell>
          <cell r="AP262">
            <v>221.24</v>
          </cell>
          <cell r="AQ262">
            <v>497.28</v>
          </cell>
          <cell r="AR262">
            <v>2031.82</v>
          </cell>
          <cell r="AS262">
            <v>338.1</v>
          </cell>
          <cell r="AT262">
            <v>1605</v>
          </cell>
          <cell r="AU262">
            <v>1144</v>
          </cell>
          <cell r="AV262">
            <v>406.78</v>
          </cell>
          <cell r="AW262">
            <v>170.9</v>
          </cell>
          <cell r="AX262">
            <v>738</v>
          </cell>
          <cell r="AY262">
            <v>1602</v>
          </cell>
          <cell r="AZ262">
            <v>1861</v>
          </cell>
          <cell r="BA262">
            <v>373</v>
          </cell>
          <cell r="BB262">
            <v>513.5</v>
          </cell>
          <cell r="BC262">
            <v>123.43</v>
          </cell>
          <cell r="BD262">
            <v>1285.05</v>
          </cell>
          <cell r="BE262">
            <v>72.5</v>
          </cell>
          <cell r="BF262">
            <v>665.93</v>
          </cell>
          <cell r="BG262">
            <v>275.76</v>
          </cell>
          <cell r="BH262">
            <v>377</v>
          </cell>
          <cell r="BI262">
            <v>1884</v>
          </cell>
          <cell r="BJ262">
            <v>529.5</v>
          </cell>
          <cell r="BK262">
            <v>222.8</v>
          </cell>
          <cell r="BL262">
            <v>592</v>
          </cell>
          <cell r="BM262">
            <v>258.10000000000002</v>
          </cell>
          <cell r="BN262">
            <v>1971</v>
          </cell>
          <cell r="BO262">
            <v>1026</v>
          </cell>
          <cell r="BP262">
            <v>348.65</v>
          </cell>
          <cell r="BQ262">
            <v>5500</v>
          </cell>
          <cell r="BR262">
            <v>1255</v>
          </cell>
          <cell r="BS262">
            <v>267.8</v>
          </cell>
          <cell r="BT262">
            <v>87.85</v>
          </cell>
          <cell r="BU262">
            <v>902.5</v>
          </cell>
          <cell r="BV262">
            <v>1962.45</v>
          </cell>
          <cell r="BW262">
            <v>383.91</v>
          </cell>
          <cell r="BX262">
            <v>2075.9299999999998</v>
          </cell>
          <cell r="BY262">
            <v>280.5</v>
          </cell>
          <cell r="BZ262">
            <v>29.67</v>
          </cell>
          <cell r="CA262">
            <v>597.5</v>
          </cell>
          <cell r="CB262">
            <v>1821</v>
          </cell>
          <cell r="CC262">
            <v>1636.41</v>
          </cell>
          <cell r="CD262">
            <v>430.69</v>
          </cell>
          <cell r="CE262">
            <v>564.13</v>
          </cell>
          <cell r="CF262">
            <v>1491</v>
          </cell>
          <cell r="CG262">
            <v>1547</v>
          </cell>
          <cell r="CH262">
            <v>255</v>
          </cell>
          <cell r="CI262">
            <v>422.5</v>
          </cell>
          <cell r="CJ262">
            <v>2573.1729999999998</v>
          </cell>
          <cell r="CK262">
            <v>2118.5</v>
          </cell>
          <cell r="CL262">
            <v>625.65300000000002</v>
          </cell>
          <cell r="CM262">
            <v>89.83</v>
          </cell>
          <cell r="CN262">
            <v>3.3479999999999999</v>
          </cell>
          <cell r="CO262">
            <v>2.89</v>
          </cell>
          <cell r="CP262">
            <v>2.8929999999999998</v>
          </cell>
          <cell r="CQ262">
            <v>5.48</v>
          </cell>
          <cell r="CR262">
            <v>3.13</v>
          </cell>
          <cell r="CS262">
            <v>3.53</v>
          </cell>
          <cell r="CT262">
            <v>3.6160000000000001</v>
          </cell>
          <cell r="CU262">
            <v>1.1040000000000001</v>
          </cell>
        </row>
        <row r="263">
          <cell r="B263">
            <v>668</v>
          </cell>
          <cell r="C263">
            <v>2521</v>
          </cell>
          <cell r="D263">
            <v>332.1</v>
          </cell>
          <cell r="E263">
            <v>476.65</v>
          </cell>
          <cell r="F263">
            <v>2112.5</v>
          </cell>
          <cell r="G263">
            <v>1262</v>
          </cell>
          <cell r="H263">
            <v>2974</v>
          </cell>
          <cell r="I263">
            <v>176.74</v>
          </cell>
          <cell r="J263">
            <v>1215</v>
          </cell>
          <cell r="K263">
            <v>141</v>
          </cell>
          <cell r="L263">
            <v>1988</v>
          </cell>
          <cell r="M263">
            <v>4535</v>
          </cell>
          <cell r="N263">
            <v>68.52</v>
          </cell>
          <cell r="O263">
            <v>3565.56</v>
          </cell>
          <cell r="P263">
            <v>679</v>
          </cell>
          <cell r="Q263">
            <v>1527</v>
          </cell>
          <cell r="R263">
            <v>246.73</v>
          </cell>
          <cell r="S263">
            <v>406</v>
          </cell>
          <cell r="T263">
            <v>571.54</v>
          </cell>
          <cell r="U263">
            <v>187.8</v>
          </cell>
          <cell r="V263">
            <v>2411.96</v>
          </cell>
          <cell r="W263">
            <v>2007</v>
          </cell>
          <cell r="X263">
            <v>598.42999999999995</v>
          </cell>
          <cell r="Y263">
            <v>1683.73</v>
          </cell>
          <cell r="Z263">
            <v>1166</v>
          </cell>
          <cell r="AA263">
            <v>3323</v>
          </cell>
          <cell r="AB263">
            <v>1329.71</v>
          </cell>
          <cell r="AC263">
            <v>334.9</v>
          </cell>
          <cell r="AD263">
            <v>433.6</v>
          </cell>
          <cell r="AE263">
            <v>396.8</v>
          </cell>
          <cell r="AF263">
            <v>535.5</v>
          </cell>
          <cell r="AG263">
            <v>794.5</v>
          </cell>
          <cell r="AH263">
            <v>556.74</v>
          </cell>
          <cell r="AI263">
            <v>742</v>
          </cell>
          <cell r="AJ263">
            <v>819</v>
          </cell>
          <cell r="AK263">
            <v>99.1</v>
          </cell>
          <cell r="AL263">
            <v>784.36</v>
          </cell>
          <cell r="AM263">
            <v>673</v>
          </cell>
          <cell r="AN263">
            <v>3029</v>
          </cell>
          <cell r="AO263">
            <v>1232</v>
          </cell>
          <cell r="AP263">
            <v>222.47</v>
          </cell>
          <cell r="AQ263">
            <v>496.4</v>
          </cell>
          <cell r="AR263">
            <v>2029.82</v>
          </cell>
          <cell r="AS263">
            <v>338.8</v>
          </cell>
          <cell r="AT263">
            <v>1606</v>
          </cell>
          <cell r="AU263">
            <v>1145</v>
          </cell>
          <cell r="AV263">
            <v>405.75</v>
          </cell>
          <cell r="AW263">
            <v>172.4</v>
          </cell>
          <cell r="AX263">
            <v>736</v>
          </cell>
          <cell r="AY263">
            <v>1584</v>
          </cell>
          <cell r="AZ263">
            <v>1814</v>
          </cell>
          <cell r="BA263">
            <v>374.4</v>
          </cell>
          <cell r="BB263">
            <v>512</v>
          </cell>
          <cell r="BC263">
            <v>125.34</v>
          </cell>
          <cell r="BD263">
            <v>1282.01</v>
          </cell>
          <cell r="BE263">
            <v>71.75</v>
          </cell>
          <cell r="BF263">
            <v>673.44</v>
          </cell>
          <cell r="BG263">
            <v>275.06</v>
          </cell>
          <cell r="BH263">
            <v>381.7</v>
          </cell>
          <cell r="BI263">
            <v>1874</v>
          </cell>
          <cell r="BJ263">
            <v>533</v>
          </cell>
          <cell r="BK263">
            <v>226</v>
          </cell>
          <cell r="BL263">
            <v>595</v>
          </cell>
          <cell r="BM263">
            <v>263.7</v>
          </cell>
          <cell r="BN263">
            <v>2007</v>
          </cell>
          <cell r="BO263">
            <v>1027</v>
          </cell>
          <cell r="BP263">
            <v>350.91</v>
          </cell>
          <cell r="BQ263">
            <v>5500</v>
          </cell>
          <cell r="BR263">
            <v>1258</v>
          </cell>
          <cell r="BS263">
            <v>274.89999999999998</v>
          </cell>
          <cell r="BT263">
            <v>89.95</v>
          </cell>
          <cell r="BU263">
            <v>913.5</v>
          </cell>
          <cell r="BV263">
            <v>1978.24</v>
          </cell>
          <cell r="BW263">
            <v>386.31</v>
          </cell>
          <cell r="BX263">
            <v>2084.9</v>
          </cell>
          <cell r="BY263">
            <v>280.79000000000002</v>
          </cell>
          <cell r="BZ263">
            <v>31.11</v>
          </cell>
          <cell r="CA263">
            <v>603.5</v>
          </cell>
          <cell r="CB263">
            <v>1814</v>
          </cell>
          <cell r="CC263">
            <v>1651.94</v>
          </cell>
          <cell r="CD263">
            <v>430.08</v>
          </cell>
          <cell r="CE263">
            <v>564.57000000000005</v>
          </cell>
          <cell r="CF263">
            <v>1493</v>
          </cell>
          <cell r="CG263">
            <v>1540</v>
          </cell>
          <cell r="CH263">
            <v>254.5</v>
          </cell>
          <cell r="CI263">
            <v>422.5</v>
          </cell>
          <cell r="CJ263">
            <v>2612.7049999999999</v>
          </cell>
          <cell r="CK263">
            <v>2126</v>
          </cell>
          <cell r="CL263">
            <v>620.10699999999997</v>
          </cell>
          <cell r="CM263">
            <v>90.84</v>
          </cell>
          <cell r="CN263">
            <v>3.3969999999999998</v>
          </cell>
          <cell r="CO263">
            <v>2.89</v>
          </cell>
          <cell r="CP263">
            <v>2.907</v>
          </cell>
          <cell r="CQ263">
            <v>5.44</v>
          </cell>
          <cell r="CR263">
            <v>3.16</v>
          </cell>
          <cell r="CS263">
            <v>3.53</v>
          </cell>
          <cell r="CT263">
            <v>3.6070000000000002</v>
          </cell>
          <cell r="CU263">
            <v>1.1040000000000001</v>
          </cell>
        </row>
        <row r="264">
          <cell r="B264">
            <v>667.3</v>
          </cell>
          <cell r="C264">
            <v>2519</v>
          </cell>
          <cell r="D264">
            <v>334</v>
          </cell>
          <cell r="E264">
            <v>474.55</v>
          </cell>
          <cell r="F264">
            <v>2116.5</v>
          </cell>
          <cell r="G264">
            <v>1277</v>
          </cell>
          <cell r="H264">
            <v>2988</v>
          </cell>
          <cell r="I264">
            <v>176.39</v>
          </cell>
          <cell r="J264">
            <v>1215</v>
          </cell>
          <cell r="K264">
            <v>140.4</v>
          </cell>
          <cell r="L264">
            <v>1994</v>
          </cell>
          <cell r="M264">
            <v>4573</v>
          </cell>
          <cell r="N264">
            <v>68.819999999999993</v>
          </cell>
          <cell r="O264">
            <v>3560.67</v>
          </cell>
          <cell r="P264">
            <v>680</v>
          </cell>
          <cell r="Q264">
            <v>1533</v>
          </cell>
          <cell r="R264">
            <v>246.59</v>
          </cell>
          <cell r="S264">
            <v>406.8</v>
          </cell>
          <cell r="T264">
            <v>568.53</v>
          </cell>
          <cell r="U264">
            <v>186</v>
          </cell>
          <cell r="V264">
            <v>2432.94</v>
          </cell>
          <cell r="W264">
            <v>2028</v>
          </cell>
          <cell r="X264">
            <v>598.42999999999995</v>
          </cell>
          <cell r="Y264">
            <v>1683.73</v>
          </cell>
          <cell r="Z264">
            <v>1180</v>
          </cell>
          <cell r="AA264">
            <v>3307</v>
          </cell>
          <cell r="AB264">
            <v>1347.76</v>
          </cell>
          <cell r="AC264">
            <v>336.3</v>
          </cell>
          <cell r="AD264">
            <v>439</v>
          </cell>
          <cell r="AE264">
            <v>399</v>
          </cell>
          <cell r="AF264">
            <v>538</v>
          </cell>
          <cell r="AG264">
            <v>794</v>
          </cell>
          <cell r="AH264">
            <v>558.46</v>
          </cell>
          <cell r="AI264">
            <v>746.5</v>
          </cell>
          <cell r="AJ264">
            <v>815</v>
          </cell>
          <cell r="AK264">
            <v>99.6</v>
          </cell>
          <cell r="AL264">
            <v>773.76</v>
          </cell>
          <cell r="AM264">
            <v>686</v>
          </cell>
          <cell r="AN264">
            <v>3008</v>
          </cell>
          <cell r="AO264">
            <v>1237</v>
          </cell>
          <cell r="AP264">
            <v>221.75</v>
          </cell>
          <cell r="AQ264">
            <v>491.11</v>
          </cell>
          <cell r="AR264">
            <v>2038.82</v>
          </cell>
          <cell r="AS264">
            <v>342.3</v>
          </cell>
          <cell r="AT264">
            <v>1605</v>
          </cell>
          <cell r="AU264">
            <v>1153</v>
          </cell>
          <cell r="AV264">
            <v>407.3</v>
          </cell>
          <cell r="AW264">
            <v>168.3</v>
          </cell>
          <cell r="AX264">
            <v>736.5</v>
          </cell>
          <cell r="AY264">
            <v>1607</v>
          </cell>
          <cell r="AZ264">
            <v>1828</v>
          </cell>
          <cell r="BA264">
            <v>376</v>
          </cell>
          <cell r="BB264">
            <v>506</v>
          </cell>
          <cell r="BC264">
            <v>125.64</v>
          </cell>
          <cell r="BD264">
            <v>1284.04</v>
          </cell>
          <cell r="BE264">
            <v>72.099999999999994</v>
          </cell>
          <cell r="BF264">
            <v>673.94</v>
          </cell>
          <cell r="BG264">
            <v>274.06</v>
          </cell>
          <cell r="BH264">
            <v>382.8</v>
          </cell>
          <cell r="BI264">
            <v>1900</v>
          </cell>
          <cell r="BJ264">
            <v>537</v>
          </cell>
          <cell r="BK264">
            <v>218</v>
          </cell>
          <cell r="BL264">
            <v>584</v>
          </cell>
          <cell r="BM264">
            <v>267</v>
          </cell>
          <cell r="BN264">
            <v>2047</v>
          </cell>
          <cell r="BO264">
            <v>1034</v>
          </cell>
          <cell r="BP264">
            <v>343.38</v>
          </cell>
          <cell r="BQ264">
            <v>5265</v>
          </cell>
          <cell r="BR264">
            <v>1269</v>
          </cell>
          <cell r="BS264">
            <v>273.5</v>
          </cell>
          <cell r="BT264">
            <v>87.2</v>
          </cell>
          <cell r="BU264">
            <v>899.5</v>
          </cell>
          <cell r="BV264">
            <v>1971.53</v>
          </cell>
          <cell r="BW264">
            <v>384.65</v>
          </cell>
          <cell r="BX264">
            <v>2090.87</v>
          </cell>
          <cell r="BY264">
            <v>281.08</v>
          </cell>
          <cell r="BZ264">
            <v>30.48</v>
          </cell>
          <cell r="CA264">
            <v>601.5</v>
          </cell>
          <cell r="CB264">
            <v>1825</v>
          </cell>
          <cell r="CC264">
            <v>1640.55</v>
          </cell>
          <cell r="CD264">
            <v>427.27</v>
          </cell>
          <cell r="CE264">
            <v>567.24</v>
          </cell>
          <cell r="CF264">
            <v>1485</v>
          </cell>
          <cell r="CG264">
            <v>1545</v>
          </cell>
          <cell r="CH264">
            <v>256.8</v>
          </cell>
          <cell r="CI264">
            <v>419.9</v>
          </cell>
          <cell r="CJ264">
            <v>2604.5940000000001</v>
          </cell>
          <cell r="CK264">
            <v>2122.5</v>
          </cell>
          <cell r="CL264">
            <v>621.65099999999995</v>
          </cell>
          <cell r="CM264">
            <v>90.84</v>
          </cell>
          <cell r="CN264">
            <v>3.3969999999999998</v>
          </cell>
          <cell r="CO264">
            <v>2.89</v>
          </cell>
          <cell r="CP264">
            <v>2.9020000000000001</v>
          </cell>
          <cell r="CQ264">
            <v>5.44</v>
          </cell>
          <cell r="CR264">
            <v>3.16</v>
          </cell>
          <cell r="CS264">
            <v>3.53</v>
          </cell>
          <cell r="CT264">
            <v>3.6190000000000002</v>
          </cell>
          <cell r="CU264">
            <v>1.1180000000000001</v>
          </cell>
        </row>
        <row r="265">
          <cell r="B265">
            <v>667.3</v>
          </cell>
          <cell r="C265">
            <v>2519</v>
          </cell>
          <cell r="D265">
            <v>334</v>
          </cell>
          <cell r="E265">
            <v>474.55</v>
          </cell>
          <cell r="F265">
            <v>2116.5</v>
          </cell>
          <cell r="G265">
            <v>1277</v>
          </cell>
          <cell r="H265">
            <v>2988</v>
          </cell>
          <cell r="I265">
            <v>176.39</v>
          </cell>
          <cell r="J265">
            <v>1215</v>
          </cell>
          <cell r="K265">
            <v>140.4</v>
          </cell>
          <cell r="L265">
            <v>1994</v>
          </cell>
          <cell r="M265">
            <v>4573</v>
          </cell>
          <cell r="N265">
            <v>68.819999999999993</v>
          </cell>
          <cell r="O265">
            <v>3560.67</v>
          </cell>
          <cell r="P265">
            <v>680</v>
          </cell>
          <cell r="Q265">
            <v>1533</v>
          </cell>
          <cell r="R265">
            <v>246.59</v>
          </cell>
          <cell r="S265">
            <v>406.8</v>
          </cell>
          <cell r="T265">
            <v>568.53</v>
          </cell>
          <cell r="U265">
            <v>186</v>
          </cell>
          <cell r="V265">
            <v>2432.94</v>
          </cell>
          <cell r="W265">
            <v>2028</v>
          </cell>
          <cell r="X265">
            <v>598.42999999999995</v>
          </cell>
          <cell r="Y265">
            <v>1683.73</v>
          </cell>
          <cell r="Z265">
            <v>1180</v>
          </cell>
          <cell r="AA265">
            <v>3307</v>
          </cell>
          <cell r="AB265">
            <v>1347.76</v>
          </cell>
          <cell r="AC265">
            <v>336.3</v>
          </cell>
          <cell r="AD265">
            <v>439</v>
          </cell>
          <cell r="AE265">
            <v>399</v>
          </cell>
          <cell r="AF265">
            <v>538</v>
          </cell>
          <cell r="AG265">
            <v>794</v>
          </cell>
          <cell r="AH265">
            <v>558.46</v>
          </cell>
          <cell r="AI265">
            <v>746.5</v>
          </cell>
          <cell r="AJ265">
            <v>815</v>
          </cell>
          <cell r="AK265">
            <v>99.6</v>
          </cell>
          <cell r="AL265">
            <v>773.76</v>
          </cell>
          <cell r="AM265">
            <v>686</v>
          </cell>
          <cell r="AN265">
            <v>3008</v>
          </cell>
          <cell r="AO265">
            <v>1237</v>
          </cell>
          <cell r="AP265">
            <v>221.75</v>
          </cell>
          <cell r="AQ265">
            <v>491.11</v>
          </cell>
          <cell r="AR265">
            <v>2038.82</v>
          </cell>
          <cell r="AS265">
            <v>342.3</v>
          </cell>
          <cell r="AT265">
            <v>1605</v>
          </cell>
          <cell r="AU265">
            <v>1153</v>
          </cell>
          <cell r="AV265">
            <v>407.3</v>
          </cell>
          <cell r="AW265">
            <v>168.3</v>
          </cell>
          <cell r="AX265">
            <v>736.5</v>
          </cell>
          <cell r="AY265">
            <v>1607</v>
          </cell>
          <cell r="AZ265">
            <v>1828</v>
          </cell>
          <cell r="BA265">
            <v>376</v>
          </cell>
          <cell r="BB265">
            <v>506</v>
          </cell>
          <cell r="BC265">
            <v>125.64</v>
          </cell>
          <cell r="BD265">
            <v>1284.04</v>
          </cell>
          <cell r="BE265">
            <v>72.099999999999994</v>
          </cell>
          <cell r="BF265">
            <v>673.94</v>
          </cell>
          <cell r="BG265">
            <v>274.06</v>
          </cell>
          <cell r="BH265">
            <v>382.8</v>
          </cell>
          <cell r="BI265">
            <v>1900</v>
          </cell>
          <cell r="BJ265">
            <v>537</v>
          </cell>
          <cell r="BK265">
            <v>218</v>
          </cell>
          <cell r="BL265">
            <v>584</v>
          </cell>
          <cell r="BM265">
            <v>267</v>
          </cell>
          <cell r="BN265">
            <v>2047</v>
          </cell>
          <cell r="BO265">
            <v>1034</v>
          </cell>
          <cell r="BP265">
            <v>343.38</v>
          </cell>
          <cell r="BQ265">
            <v>5265</v>
          </cell>
          <cell r="BR265">
            <v>1269</v>
          </cell>
          <cell r="BS265">
            <v>273.5</v>
          </cell>
          <cell r="BT265">
            <v>87.2</v>
          </cell>
          <cell r="BU265">
            <v>899.5</v>
          </cell>
          <cell r="BV265">
            <v>1971.53</v>
          </cell>
          <cell r="BW265">
            <v>384.65</v>
          </cell>
          <cell r="BX265">
            <v>2090.87</v>
          </cell>
          <cell r="BY265">
            <v>281.08</v>
          </cell>
          <cell r="BZ265">
            <v>30.48</v>
          </cell>
          <cell r="CA265">
            <v>601.5</v>
          </cell>
          <cell r="CB265">
            <v>1825</v>
          </cell>
          <cell r="CC265">
            <v>1640.55</v>
          </cell>
          <cell r="CD265">
            <v>427.27</v>
          </cell>
          <cell r="CE265">
            <v>567.24</v>
          </cell>
          <cell r="CF265">
            <v>1485</v>
          </cell>
          <cell r="CG265">
            <v>1545</v>
          </cell>
          <cell r="CH265">
            <v>256.8</v>
          </cell>
          <cell r="CI265">
            <v>419.9</v>
          </cell>
          <cell r="CJ265">
            <v>2604.5940000000001</v>
          </cell>
          <cell r="CK265">
            <v>2122.5</v>
          </cell>
          <cell r="CL265">
            <v>621.65099999999995</v>
          </cell>
          <cell r="CM265">
            <v>90.99</v>
          </cell>
          <cell r="CN265">
            <v>3.327</v>
          </cell>
          <cell r="CO265">
            <v>2.89</v>
          </cell>
          <cell r="CP265">
            <v>2.964</v>
          </cell>
          <cell r="CQ265">
            <v>5.4669999999999996</v>
          </cell>
          <cell r="CR265">
            <v>3.2</v>
          </cell>
          <cell r="CS265">
            <v>3.53</v>
          </cell>
          <cell r="CT265">
            <v>3.6190000000000002</v>
          </cell>
          <cell r="CU265">
            <v>1.1279999999999999</v>
          </cell>
        </row>
        <row r="266">
          <cell r="B266">
            <v>667.3</v>
          </cell>
          <cell r="C266">
            <v>2519</v>
          </cell>
          <cell r="D266">
            <v>334</v>
          </cell>
          <cell r="E266">
            <v>474.55</v>
          </cell>
          <cell r="F266">
            <v>2116.5</v>
          </cell>
          <cell r="G266">
            <v>1277</v>
          </cell>
          <cell r="H266">
            <v>2988</v>
          </cell>
          <cell r="I266">
            <v>176.39</v>
          </cell>
          <cell r="J266">
            <v>1215</v>
          </cell>
          <cell r="K266">
            <v>140.4</v>
          </cell>
          <cell r="L266">
            <v>1994</v>
          </cell>
          <cell r="M266">
            <v>4573</v>
          </cell>
          <cell r="N266">
            <v>68.819999999999993</v>
          </cell>
          <cell r="O266">
            <v>3560.67</v>
          </cell>
          <cell r="P266">
            <v>680</v>
          </cell>
          <cell r="Q266">
            <v>1533</v>
          </cell>
          <cell r="R266">
            <v>246.59</v>
          </cell>
          <cell r="S266">
            <v>406.8</v>
          </cell>
          <cell r="T266">
            <v>568.53</v>
          </cell>
          <cell r="U266">
            <v>186</v>
          </cell>
          <cell r="V266">
            <v>2432.94</v>
          </cell>
          <cell r="W266">
            <v>2028</v>
          </cell>
          <cell r="X266">
            <v>598.42999999999995</v>
          </cell>
          <cell r="Y266">
            <v>1683.73</v>
          </cell>
          <cell r="Z266">
            <v>1180</v>
          </cell>
          <cell r="AA266">
            <v>3307</v>
          </cell>
          <cell r="AB266">
            <v>1347.76</v>
          </cell>
          <cell r="AC266">
            <v>336.3</v>
          </cell>
          <cell r="AD266">
            <v>439</v>
          </cell>
          <cell r="AE266">
            <v>399</v>
          </cell>
          <cell r="AF266">
            <v>538</v>
          </cell>
          <cell r="AG266">
            <v>794</v>
          </cell>
          <cell r="AH266">
            <v>558.46</v>
          </cell>
          <cell r="AI266">
            <v>746.5</v>
          </cell>
          <cell r="AJ266">
            <v>815</v>
          </cell>
          <cell r="AK266">
            <v>99.6</v>
          </cell>
          <cell r="AL266">
            <v>773.76</v>
          </cell>
          <cell r="AM266">
            <v>686</v>
          </cell>
          <cell r="AN266">
            <v>3008</v>
          </cell>
          <cell r="AO266">
            <v>1237</v>
          </cell>
          <cell r="AP266">
            <v>221.75</v>
          </cell>
          <cell r="AQ266">
            <v>491.11</v>
          </cell>
          <cell r="AR266">
            <v>2038.82</v>
          </cell>
          <cell r="AS266">
            <v>342.3</v>
          </cell>
          <cell r="AT266">
            <v>1605</v>
          </cell>
          <cell r="AU266">
            <v>1153</v>
          </cell>
          <cell r="AV266">
            <v>407.3</v>
          </cell>
          <cell r="AW266">
            <v>168.3</v>
          </cell>
          <cell r="AX266">
            <v>736.5</v>
          </cell>
          <cell r="AY266">
            <v>1607</v>
          </cell>
          <cell r="AZ266">
            <v>1828</v>
          </cell>
          <cell r="BA266">
            <v>376</v>
          </cell>
          <cell r="BB266">
            <v>506</v>
          </cell>
          <cell r="BC266">
            <v>125.64</v>
          </cell>
          <cell r="BD266">
            <v>1284.04</v>
          </cell>
          <cell r="BE266">
            <v>72.099999999999994</v>
          </cell>
          <cell r="BF266">
            <v>673.94</v>
          </cell>
          <cell r="BG266">
            <v>274.06</v>
          </cell>
          <cell r="BH266">
            <v>382.8</v>
          </cell>
          <cell r="BI266">
            <v>1900</v>
          </cell>
          <cell r="BJ266">
            <v>537</v>
          </cell>
          <cell r="BK266">
            <v>218</v>
          </cell>
          <cell r="BL266">
            <v>584</v>
          </cell>
          <cell r="BM266">
            <v>267</v>
          </cell>
          <cell r="BN266">
            <v>2047</v>
          </cell>
          <cell r="BO266">
            <v>1034</v>
          </cell>
          <cell r="BP266">
            <v>343.38</v>
          </cell>
          <cell r="BQ266">
            <v>5265</v>
          </cell>
          <cell r="BR266">
            <v>1269</v>
          </cell>
          <cell r="BS266">
            <v>273.5</v>
          </cell>
          <cell r="BT266">
            <v>87.2</v>
          </cell>
          <cell r="BU266">
            <v>899.5</v>
          </cell>
          <cell r="BV266">
            <v>1971.53</v>
          </cell>
          <cell r="BW266">
            <v>384.65</v>
          </cell>
          <cell r="BX266">
            <v>2090.87</v>
          </cell>
          <cell r="BY266">
            <v>281.08</v>
          </cell>
          <cell r="BZ266">
            <v>30.48</v>
          </cell>
          <cell r="CA266">
            <v>601.5</v>
          </cell>
          <cell r="CB266">
            <v>1825</v>
          </cell>
          <cell r="CC266">
            <v>1640.55</v>
          </cell>
          <cell r="CD266">
            <v>427.27</v>
          </cell>
          <cell r="CE266">
            <v>567.24</v>
          </cell>
          <cell r="CF266">
            <v>1485</v>
          </cell>
          <cell r="CG266">
            <v>1545</v>
          </cell>
          <cell r="CH266">
            <v>256.8</v>
          </cell>
          <cell r="CI266">
            <v>419.9</v>
          </cell>
          <cell r="CJ266">
            <v>2604.5940000000001</v>
          </cell>
          <cell r="CK266">
            <v>2122.5</v>
          </cell>
          <cell r="CL266">
            <v>621.65099999999995</v>
          </cell>
          <cell r="CM266">
            <v>91.48</v>
          </cell>
          <cell r="CN266">
            <v>3.4910000000000001</v>
          </cell>
          <cell r="CO266">
            <v>2.89</v>
          </cell>
          <cell r="CP266">
            <v>2.9169999999999998</v>
          </cell>
          <cell r="CQ266">
            <v>5.44</v>
          </cell>
          <cell r="CR266">
            <v>3.17</v>
          </cell>
          <cell r="CS266">
            <v>3.53</v>
          </cell>
          <cell r="CT266">
            <v>3.6190000000000002</v>
          </cell>
          <cell r="CU266">
            <v>1.097</v>
          </cell>
        </row>
        <row r="267">
          <cell r="B267">
            <v>663.1</v>
          </cell>
          <cell r="C267">
            <v>2500</v>
          </cell>
          <cell r="D267">
            <v>336.3</v>
          </cell>
          <cell r="E267">
            <v>473.35</v>
          </cell>
          <cell r="F267">
            <v>2140</v>
          </cell>
          <cell r="G267">
            <v>1266</v>
          </cell>
          <cell r="H267">
            <v>2975</v>
          </cell>
          <cell r="I267">
            <v>173.05</v>
          </cell>
          <cell r="J267">
            <v>1211</v>
          </cell>
          <cell r="K267">
            <v>140.69999999999999</v>
          </cell>
          <cell r="L267">
            <v>1995</v>
          </cell>
          <cell r="M267">
            <v>4552.5</v>
          </cell>
          <cell r="N267">
            <v>67.64</v>
          </cell>
          <cell r="O267">
            <v>3542.1</v>
          </cell>
          <cell r="P267">
            <v>681</v>
          </cell>
          <cell r="Q267">
            <v>1542</v>
          </cell>
          <cell r="R267">
            <v>244.52</v>
          </cell>
          <cell r="S267">
            <v>397.7</v>
          </cell>
          <cell r="T267">
            <v>569.53</v>
          </cell>
          <cell r="U267">
            <v>184.7</v>
          </cell>
          <cell r="V267">
            <v>2438.5300000000002</v>
          </cell>
          <cell r="W267">
            <v>2003</v>
          </cell>
          <cell r="X267">
            <v>595.41</v>
          </cell>
          <cell r="Y267">
            <v>1669.93</v>
          </cell>
          <cell r="Z267">
            <v>1182</v>
          </cell>
          <cell r="AA267">
            <v>3375.5</v>
          </cell>
          <cell r="AB267">
            <v>1325.17</v>
          </cell>
          <cell r="AC267">
            <v>336</v>
          </cell>
          <cell r="AD267">
            <v>435.45</v>
          </cell>
          <cell r="AE267">
            <v>396</v>
          </cell>
          <cell r="AF267">
            <v>535.5</v>
          </cell>
          <cell r="AG267">
            <v>794</v>
          </cell>
          <cell r="AH267">
            <v>553.71</v>
          </cell>
          <cell r="AI267">
            <v>740.5</v>
          </cell>
          <cell r="AJ267">
            <v>807</v>
          </cell>
          <cell r="AK267">
            <v>98.75</v>
          </cell>
          <cell r="AL267">
            <v>778.37</v>
          </cell>
          <cell r="AM267">
            <v>677</v>
          </cell>
          <cell r="AN267">
            <v>2993</v>
          </cell>
          <cell r="AO267">
            <v>1252</v>
          </cell>
          <cell r="AP267">
            <v>221.96</v>
          </cell>
          <cell r="AQ267">
            <v>503.01</v>
          </cell>
          <cell r="AR267">
            <v>2043.82</v>
          </cell>
          <cell r="AS267">
            <v>336</v>
          </cell>
          <cell r="AT267">
            <v>1634</v>
          </cell>
          <cell r="AU267">
            <v>1147</v>
          </cell>
          <cell r="AV267">
            <v>406.68</v>
          </cell>
          <cell r="AW267">
            <v>176.9</v>
          </cell>
          <cell r="AX267">
            <v>732.5</v>
          </cell>
          <cell r="AY267">
            <v>1619</v>
          </cell>
          <cell r="AZ267">
            <v>1819</v>
          </cell>
          <cell r="BA267">
            <v>375.8</v>
          </cell>
          <cell r="BB267">
            <v>521.5</v>
          </cell>
          <cell r="BC267">
            <v>125.04</v>
          </cell>
          <cell r="BD267">
            <v>1283.02</v>
          </cell>
          <cell r="BE267">
            <v>71.5</v>
          </cell>
          <cell r="BF267">
            <v>676.94</v>
          </cell>
          <cell r="BG267">
            <v>274.56</v>
          </cell>
          <cell r="BH267">
            <v>383.3</v>
          </cell>
          <cell r="BI267">
            <v>1878</v>
          </cell>
          <cell r="BJ267">
            <v>532</v>
          </cell>
          <cell r="BK267">
            <v>219.8</v>
          </cell>
          <cell r="BL267">
            <v>590</v>
          </cell>
          <cell r="BM267">
            <v>265.8</v>
          </cell>
          <cell r="BN267">
            <v>2006</v>
          </cell>
          <cell r="BO267">
            <v>1025</v>
          </cell>
          <cell r="BP267">
            <v>356.94</v>
          </cell>
          <cell r="BQ267">
            <v>5445</v>
          </cell>
          <cell r="BR267">
            <v>1265</v>
          </cell>
          <cell r="BS267">
            <v>273</v>
          </cell>
          <cell r="BT267">
            <v>90.85</v>
          </cell>
          <cell r="BU267">
            <v>904</v>
          </cell>
          <cell r="BV267">
            <v>2002.23</v>
          </cell>
          <cell r="BW267">
            <v>384.83</v>
          </cell>
          <cell r="BX267">
            <v>2079.92</v>
          </cell>
          <cell r="BY267">
            <v>279.83</v>
          </cell>
          <cell r="BZ267">
            <v>31.62</v>
          </cell>
          <cell r="CA267">
            <v>601</v>
          </cell>
          <cell r="CB267">
            <v>1818</v>
          </cell>
          <cell r="CC267">
            <v>1662.3</v>
          </cell>
          <cell r="CD267">
            <v>443.45</v>
          </cell>
          <cell r="CE267">
            <v>565.91</v>
          </cell>
          <cell r="CF267">
            <v>1499</v>
          </cell>
          <cell r="CG267">
            <v>1525</v>
          </cell>
          <cell r="CH267">
            <v>258.10000000000002</v>
          </cell>
          <cell r="CI267">
            <v>424.8</v>
          </cell>
          <cell r="CJ267">
            <v>2613.6570000000002</v>
          </cell>
          <cell r="CK267">
            <v>2151</v>
          </cell>
          <cell r="CL267">
            <v>625.11099999999999</v>
          </cell>
          <cell r="CM267">
            <v>91.13</v>
          </cell>
          <cell r="CN267">
            <v>3.3570000000000002</v>
          </cell>
          <cell r="CO267">
            <v>2.9</v>
          </cell>
          <cell r="CP267">
            <v>2.952</v>
          </cell>
          <cell r="CQ267">
            <v>5.4640000000000004</v>
          </cell>
          <cell r="CR267">
            <v>3.2</v>
          </cell>
          <cell r="CS267">
            <v>3.51</v>
          </cell>
          <cell r="CT267">
            <v>3.6739999999999999</v>
          </cell>
          <cell r="CU267">
            <v>1.121</v>
          </cell>
        </row>
        <row r="268">
          <cell r="B268">
            <v>658.4</v>
          </cell>
          <cell r="C268">
            <v>2492.5</v>
          </cell>
          <cell r="D268">
            <v>332</v>
          </cell>
          <cell r="E268">
            <v>471.2</v>
          </cell>
          <cell r="F268">
            <v>2134.5</v>
          </cell>
          <cell r="G268">
            <v>1259</v>
          </cell>
          <cell r="H268">
            <v>2966</v>
          </cell>
          <cell r="I268">
            <v>171.16</v>
          </cell>
          <cell r="J268">
            <v>1200</v>
          </cell>
          <cell r="K268">
            <v>140.19999999999999</v>
          </cell>
          <cell r="L268">
            <v>1986</v>
          </cell>
          <cell r="M268">
            <v>4584</v>
          </cell>
          <cell r="N268">
            <v>66.98</v>
          </cell>
          <cell r="O268">
            <v>3495.19</v>
          </cell>
          <cell r="P268">
            <v>668</v>
          </cell>
          <cell r="Q268">
            <v>1559</v>
          </cell>
          <cell r="R268">
            <v>244.15</v>
          </cell>
          <cell r="S268">
            <v>396</v>
          </cell>
          <cell r="T268">
            <v>566.52</v>
          </cell>
          <cell r="U268">
            <v>183.5</v>
          </cell>
          <cell r="V268">
            <v>2436.66</v>
          </cell>
          <cell r="W268">
            <v>1989</v>
          </cell>
          <cell r="X268">
            <v>592.38</v>
          </cell>
          <cell r="Y268">
            <v>1665.17</v>
          </cell>
          <cell r="Z268">
            <v>1182</v>
          </cell>
          <cell r="AA268">
            <v>3386</v>
          </cell>
          <cell r="AB268">
            <v>1339.3</v>
          </cell>
          <cell r="AC268">
            <v>330.7</v>
          </cell>
          <cell r="AD268">
            <v>429.55</v>
          </cell>
          <cell r="AE268">
            <v>392.8</v>
          </cell>
          <cell r="AF268">
            <v>538.5</v>
          </cell>
          <cell r="AG268">
            <v>795</v>
          </cell>
          <cell r="AH268">
            <v>548.96</v>
          </cell>
          <cell r="AI268">
            <v>736</v>
          </cell>
          <cell r="AJ268">
            <v>802.5</v>
          </cell>
          <cell r="AK268">
            <v>97.8</v>
          </cell>
          <cell r="AL268">
            <v>776.07</v>
          </cell>
          <cell r="AM268">
            <v>679.5</v>
          </cell>
          <cell r="AN268">
            <v>3002</v>
          </cell>
          <cell r="AO268">
            <v>1258</v>
          </cell>
          <cell r="AP268">
            <v>221.86</v>
          </cell>
          <cell r="AQ268">
            <v>500.81</v>
          </cell>
          <cell r="AR268">
            <v>2050.8200000000002</v>
          </cell>
          <cell r="AS268">
            <v>334.3</v>
          </cell>
          <cell r="AT268">
            <v>1624</v>
          </cell>
          <cell r="AU268">
            <v>1136</v>
          </cell>
          <cell r="AV268">
            <v>400.17</v>
          </cell>
          <cell r="AW268">
            <v>174</v>
          </cell>
          <cell r="AX268">
            <v>730</v>
          </cell>
          <cell r="AY268">
            <v>1661</v>
          </cell>
          <cell r="AZ268">
            <v>1793</v>
          </cell>
          <cell r="BA268">
            <v>373.2</v>
          </cell>
          <cell r="BB268">
            <v>518</v>
          </cell>
          <cell r="BC268">
            <v>124.24</v>
          </cell>
          <cell r="BD268">
            <v>1279.98</v>
          </cell>
          <cell r="BE268">
            <v>71.55</v>
          </cell>
          <cell r="BF268">
            <v>672.43</v>
          </cell>
          <cell r="BG268">
            <v>273.56</v>
          </cell>
          <cell r="BH268">
            <v>380.1</v>
          </cell>
          <cell r="BI268">
            <v>1875</v>
          </cell>
          <cell r="BJ268">
            <v>531.5</v>
          </cell>
          <cell r="BK268">
            <v>221.6</v>
          </cell>
          <cell r="BL268">
            <v>589.5</v>
          </cell>
          <cell r="BM268">
            <v>264.60000000000002</v>
          </cell>
          <cell r="BN268">
            <v>1994</v>
          </cell>
          <cell r="BO268">
            <v>1015</v>
          </cell>
          <cell r="BP268">
            <v>355.85</v>
          </cell>
          <cell r="BQ268">
            <v>5315</v>
          </cell>
          <cell r="BR268">
            <v>1258</v>
          </cell>
          <cell r="BS268">
            <v>272.89999999999998</v>
          </cell>
          <cell r="BT268">
            <v>89.95</v>
          </cell>
          <cell r="BU268">
            <v>900.5</v>
          </cell>
          <cell r="BV268">
            <v>2021.46</v>
          </cell>
          <cell r="BW268">
            <v>382.07</v>
          </cell>
          <cell r="BX268">
            <v>2048.06</v>
          </cell>
          <cell r="BY268">
            <v>279.45</v>
          </cell>
          <cell r="BZ268">
            <v>31.28</v>
          </cell>
          <cell r="CA268">
            <v>599.5</v>
          </cell>
          <cell r="CB268">
            <v>1814</v>
          </cell>
          <cell r="CC268">
            <v>1652.98</v>
          </cell>
          <cell r="CD268">
            <v>442.75</v>
          </cell>
          <cell r="CE268">
            <v>560.58000000000004</v>
          </cell>
          <cell r="CF268">
            <v>1494</v>
          </cell>
          <cell r="CG268">
            <v>1522</v>
          </cell>
          <cell r="CH268">
            <v>259.39999999999998</v>
          </cell>
          <cell r="CI268">
            <v>419.9</v>
          </cell>
          <cell r="CJ268">
            <v>2661.7069999999999</v>
          </cell>
          <cell r="CK268">
            <v>2154</v>
          </cell>
          <cell r="CL268">
            <v>620.89300000000003</v>
          </cell>
          <cell r="CM268">
            <v>89.85</v>
          </cell>
          <cell r="CN268">
            <v>3.367</v>
          </cell>
          <cell r="CO268">
            <v>2.9</v>
          </cell>
          <cell r="CP268">
            <v>2.8980000000000001</v>
          </cell>
          <cell r="CQ268">
            <v>5.4480000000000004</v>
          </cell>
          <cell r="CR268">
            <v>3.15</v>
          </cell>
          <cell r="CS268">
            <v>3.51</v>
          </cell>
          <cell r="CT268">
            <v>3.581</v>
          </cell>
          <cell r="CU268">
            <v>1.08</v>
          </cell>
        </row>
        <row r="269">
          <cell r="B269">
            <v>651.1</v>
          </cell>
          <cell r="C269">
            <v>2463.5</v>
          </cell>
          <cell r="D269">
            <v>328.5</v>
          </cell>
          <cell r="E269">
            <v>465.55</v>
          </cell>
          <cell r="F269">
            <v>2115</v>
          </cell>
          <cell r="G269">
            <v>1240</v>
          </cell>
          <cell r="H269">
            <v>2922</v>
          </cell>
          <cell r="I269">
            <v>169.93</v>
          </cell>
          <cell r="J269">
            <v>1185</v>
          </cell>
          <cell r="K269">
            <v>141.6</v>
          </cell>
          <cell r="L269">
            <v>1963</v>
          </cell>
          <cell r="M269">
            <v>4486.5</v>
          </cell>
          <cell r="N269">
            <v>65.7</v>
          </cell>
          <cell r="O269">
            <v>3445.34</v>
          </cell>
          <cell r="P269">
            <v>668</v>
          </cell>
          <cell r="Q269">
            <v>1543</v>
          </cell>
          <cell r="R269">
            <v>241.7</v>
          </cell>
          <cell r="S269">
            <v>390.7</v>
          </cell>
          <cell r="T269">
            <v>554.98</v>
          </cell>
          <cell r="U269">
            <v>180.8</v>
          </cell>
          <cell r="V269">
            <v>2377.94</v>
          </cell>
          <cell r="W269">
            <v>1968</v>
          </cell>
          <cell r="X269">
            <v>585.33000000000004</v>
          </cell>
          <cell r="Y269">
            <v>1642.32</v>
          </cell>
          <cell r="Z269">
            <v>1181</v>
          </cell>
          <cell r="AA269">
            <v>3335.5</v>
          </cell>
          <cell r="AB269">
            <v>1340.97</v>
          </cell>
          <cell r="AC269">
            <v>330</v>
          </cell>
          <cell r="AD269">
            <v>425</v>
          </cell>
          <cell r="AE269">
            <v>393</v>
          </cell>
          <cell r="AF269">
            <v>541.5</v>
          </cell>
          <cell r="AG269">
            <v>789.5</v>
          </cell>
          <cell r="AH269">
            <v>538.16</v>
          </cell>
          <cell r="AI269">
            <v>736</v>
          </cell>
          <cell r="AJ269">
            <v>798</v>
          </cell>
          <cell r="AK269">
            <v>96.75</v>
          </cell>
          <cell r="AL269">
            <v>771.92</v>
          </cell>
          <cell r="AM269">
            <v>676.5</v>
          </cell>
          <cell r="AN269">
            <v>2982</v>
          </cell>
          <cell r="AO269">
            <v>1225</v>
          </cell>
          <cell r="AP269">
            <v>221.75</v>
          </cell>
          <cell r="AQ269">
            <v>503.45</v>
          </cell>
          <cell r="AR269">
            <v>2045.82</v>
          </cell>
          <cell r="AS269">
            <v>331.6</v>
          </cell>
          <cell r="AT269">
            <v>1612</v>
          </cell>
          <cell r="AU269">
            <v>1124</v>
          </cell>
          <cell r="AV269">
            <v>401.82</v>
          </cell>
          <cell r="AW269">
            <v>172.9</v>
          </cell>
          <cell r="AX269">
            <v>719</v>
          </cell>
          <cell r="AY269">
            <v>1668</v>
          </cell>
          <cell r="AZ269">
            <v>1775</v>
          </cell>
          <cell r="BA269">
            <v>369</v>
          </cell>
          <cell r="BB269">
            <v>513.5</v>
          </cell>
          <cell r="BC269">
            <v>123.64</v>
          </cell>
          <cell r="BD269">
            <v>1261.7</v>
          </cell>
          <cell r="BE269">
            <v>70.05</v>
          </cell>
          <cell r="BF269">
            <v>674.44</v>
          </cell>
          <cell r="BG269">
            <v>273.45999999999998</v>
          </cell>
          <cell r="BH269">
            <v>376.3</v>
          </cell>
          <cell r="BI269">
            <v>1855</v>
          </cell>
          <cell r="BJ269">
            <v>524.5</v>
          </cell>
          <cell r="BK269">
            <v>222.2</v>
          </cell>
          <cell r="BL269">
            <v>586</v>
          </cell>
          <cell r="BM269">
            <v>263.39999999999998</v>
          </cell>
          <cell r="BN269">
            <v>1975</v>
          </cell>
          <cell r="BO269">
            <v>1008</v>
          </cell>
          <cell r="BP269">
            <v>348.99</v>
          </cell>
          <cell r="BQ269">
            <v>5275</v>
          </cell>
          <cell r="BR269">
            <v>1245</v>
          </cell>
          <cell r="BS269">
            <v>265.7</v>
          </cell>
          <cell r="BT269">
            <v>88.65</v>
          </cell>
          <cell r="BU269">
            <v>890</v>
          </cell>
          <cell r="BV269">
            <v>2006.74</v>
          </cell>
          <cell r="BW269">
            <v>375.17</v>
          </cell>
          <cell r="BX269">
            <v>2029.14</v>
          </cell>
          <cell r="BY269">
            <v>273.81</v>
          </cell>
          <cell r="BZ269">
            <v>31.51</v>
          </cell>
          <cell r="CA269">
            <v>592</v>
          </cell>
          <cell r="CB269">
            <v>1790</v>
          </cell>
          <cell r="CC269">
            <v>1673.69</v>
          </cell>
          <cell r="CD269">
            <v>442.25</v>
          </cell>
          <cell r="CE269">
            <v>555.70000000000005</v>
          </cell>
          <cell r="CF269">
            <v>1478</v>
          </cell>
          <cell r="CG269">
            <v>1515</v>
          </cell>
          <cell r="CH269">
            <v>254.6</v>
          </cell>
          <cell r="CI269">
            <v>417.2</v>
          </cell>
          <cell r="CJ269">
            <v>2629.616</v>
          </cell>
          <cell r="CK269">
            <v>2138.5</v>
          </cell>
          <cell r="CL269">
            <v>625.5</v>
          </cell>
          <cell r="CM269">
            <v>91.38</v>
          </cell>
          <cell r="CN269">
            <v>3.2879999999999998</v>
          </cell>
          <cell r="CO269">
            <v>2.9</v>
          </cell>
          <cell r="CP269">
            <v>2.887</v>
          </cell>
          <cell r="CQ269">
            <v>5.4480000000000004</v>
          </cell>
          <cell r="CR269">
            <v>3.14</v>
          </cell>
          <cell r="CS269">
            <v>3.51</v>
          </cell>
          <cell r="CT269">
            <v>3.5059999999999998</v>
          </cell>
          <cell r="CU269">
            <v>1.08</v>
          </cell>
        </row>
        <row r="270">
          <cell r="B270">
            <v>651.1</v>
          </cell>
          <cell r="C270">
            <v>2463.5</v>
          </cell>
          <cell r="D270">
            <v>328.5</v>
          </cell>
          <cell r="E270">
            <v>465.55</v>
          </cell>
          <cell r="F270">
            <v>2115</v>
          </cell>
          <cell r="G270">
            <v>1240</v>
          </cell>
          <cell r="H270">
            <v>2922</v>
          </cell>
          <cell r="I270">
            <v>169.93</v>
          </cell>
          <cell r="J270">
            <v>1185</v>
          </cell>
          <cell r="K270">
            <v>141.6</v>
          </cell>
          <cell r="L270">
            <v>1963</v>
          </cell>
          <cell r="M270">
            <v>4486.5</v>
          </cell>
          <cell r="N270">
            <v>65.7</v>
          </cell>
          <cell r="O270">
            <v>3445.34</v>
          </cell>
          <cell r="P270">
            <v>668</v>
          </cell>
          <cell r="Q270">
            <v>1543</v>
          </cell>
          <cell r="R270">
            <v>241.7</v>
          </cell>
          <cell r="S270">
            <v>390.7</v>
          </cell>
          <cell r="T270">
            <v>554.98</v>
          </cell>
          <cell r="U270">
            <v>180.8</v>
          </cell>
          <cell r="V270">
            <v>2377.94</v>
          </cell>
          <cell r="W270">
            <v>1968</v>
          </cell>
          <cell r="X270">
            <v>585.33000000000004</v>
          </cell>
          <cell r="Y270">
            <v>1642.32</v>
          </cell>
          <cell r="Z270">
            <v>1181</v>
          </cell>
          <cell r="AA270">
            <v>3335.5</v>
          </cell>
          <cell r="AB270">
            <v>1340.97</v>
          </cell>
          <cell r="AC270">
            <v>330</v>
          </cell>
          <cell r="AD270">
            <v>425</v>
          </cell>
          <cell r="AE270">
            <v>393</v>
          </cell>
          <cell r="AF270">
            <v>541.5</v>
          </cell>
          <cell r="AG270">
            <v>789.5</v>
          </cell>
          <cell r="AH270">
            <v>538.16</v>
          </cell>
          <cell r="AI270">
            <v>736</v>
          </cell>
          <cell r="AJ270">
            <v>798</v>
          </cell>
          <cell r="AK270">
            <v>96.75</v>
          </cell>
          <cell r="AL270">
            <v>771.92</v>
          </cell>
          <cell r="AM270">
            <v>676.5</v>
          </cell>
          <cell r="AN270">
            <v>2982</v>
          </cell>
          <cell r="AO270">
            <v>1225</v>
          </cell>
          <cell r="AP270">
            <v>221.75</v>
          </cell>
          <cell r="AQ270">
            <v>503.45</v>
          </cell>
          <cell r="AR270">
            <v>2045.82</v>
          </cell>
          <cell r="AS270">
            <v>331.6</v>
          </cell>
          <cell r="AT270">
            <v>1612</v>
          </cell>
          <cell r="AU270">
            <v>1124</v>
          </cell>
          <cell r="AV270">
            <v>401.82</v>
          </cell>
          <cell r="AW270">
            <v>172.9</v>
          </cell>
          <cell r="AX270">
            <v>719</v>
          </cell>
          <cell r="AY270">
            <v>1668</v>
          </cell>
          <cell r="AZ270">
            <v>1775</v>
          </cell>
          <cell r="BA270">
            <v>369</v>
          </cell>
          <cell r="BB270">
            <v>513.5</v>
          </cell>
          <cell r="BC270">
            <v>123.64</v>
          </cell>
          <cell r="BD270">
            <v>1261.7</v>
          </cell>
          <cell r="BE270">
            <v>70.05</v>
          </cell>
          <cell r="BF270">
            <v>674.44</v>
          </cell>
          <cell r="BG270">
            <v>273.45999999999998</v>
          </cell>
          <cell r="BH270">
            <v>376.3</v>
          </cell>
          <cell r="BI270">
            <v>1855</v>
          </cell>
          <cell r="BJ270">
            <v>524.5</v>
          </cell>
          <cell r="BK270">
            <v>222.2</v>
          </cell>
          <cell r="BL270">
            <v>586</v>
          </cell>
          <cell r="BM270">
            <v>263.39999999999998</v>
          </cell>
          <cell r="BN270">
            <v>1975</v>
          </cell>
          <cell r="BO270">
            <v>1008</v>
          </cell>
          <cell r="BP270">
            <v>348.99</v>
          </cell>
          <cell r="BQ270">
            <v>5275</v>
          </cell>
          <cell r="BR270">
            <v>1245</v>
          </cell>
          <cell r="BS270">
            <v>265.7</v>
          </cell>
          <cell r="BT270">
            <v>88.65</v>
          </cell>
          <cell r="BU270">
            <v>890</v>
          </cell>
          <cell r="BV270">
            <v>2006.74</v>
          </cell>
          <cell r="BW270">
            <v>375.17</v>
          </cell>
          <cell r="BX270">
            <v>2029.14</v>
          </cell>
          <cell r="BY270">
            <v>273.81</v>
          </cell>
          <cell r="BZ270">
            <v>31.51</v>
          </cell>
          <cell r="CA270">
            <v>592</v>
          </cell>
          <cell r="CB270">
            <v>1790</v>
          </cell>
          <cell r="CC270">
            <v>1673.69</v>
          </cell>
          <cell r="CD270">
            <v>442.25</v>
          </cell>
          <cell r="CE270">
            <v>555.70000000000005</v>
          </cell>
          <cell r="CF270">
            <v>1478</v>
          </cell>
          <cell r="CG270">
            <v>1515</v>
          </cell>
          <cell r="CH270">
            <v>254.6</v>
          </cell>
          <cell r="CI270">
            <v>417.2</v>
          </cell>
          <cell r="CJ270">
            <v>2629.616</v>
          </cell>
          <cell r="CK270">
            <v>2138.5</v>
          </cell>
          <cell r="CL270">
            <v>625.5</v>
          </cell>
          <cell r="CM270">
            <v>91.59</v>
          </cell>
          <cell r="CN270">
            <v>3.3359999999999999</v>
          </cell>
          <cell r="CO270">
            <v>2.9</v>
          </cell>
          <cell r="CP270">
            <v>2.9180000000000001</v>
          </cell>
          <cell r="CQ270">
            <v>5.4269999999999996</v>
          </cell>
          <cell r="CR270">
            <v>3.11</v>
          </cell>
          <cell r="CS270">
            <v>3.51</v>
          </cell>
          <cell r="CT270">
            <v>3.5059999999999998</v>
          </cell>
          <cell r="CU270">
            <v>1.109</v>
          </cell>
        </row>
        <row r="271">
          <cell r="B271">
            <v>668.1</v>
          </cell>
          <cell r="C271">
            <v>2488</v>
          </cell>
          <cell r="D271">
            <v>337.5</v>
          </cell>
          <cell r="E271">
            <v>492.9</v>
          </cell>
          <cell r="F271">
            <v>2159.5</v>
          </cell>
          <cell r="G271">
            <v>1269.5</v>
          </cell>
          <cell r="H271">
            <v>2990</v>
          </cell>
          <cell r="I271">
            <v>174.18</v>
          </cell>
          <cell r="J271">
            <v>1197</v>
          </cell>
          <cell r="K271">
            <v>142.5</v>
          </cell>
          <cell r="L271">
            <v>1972</v>
          </cell>
          <cell r="M271">
            <v>4502</v>
          </cell>
          <cell r="N271">
            <v>67.84</v>
          </cell>
          <cell r="O271">
            <v>3535.26</v>
          </cell>
          <cell r="P271">
            <v>677.5</v>
          </cell>
          <cell r="Q271">
            <v>1566</v>
          </cell>
          <cell r="R271">
            <v>251.95</v>
          </cell>
          <cell r="S271">
            <v>406.8</v>
          </cell>
          <cell r="T271">
            <v>570.03</v>
          </cell>
          <cell r="U271">
            <v>185</v>
          </cell>
          <cell r="V271">
            <v>2380.27</v>
          </cell>
          <cell r="W271">
            <v>1985</v>
          </cell>
          <cell r="X271">
            <v>572.24</v>
          </cell>
          <cell r="Y271">
            <v>1665.65</v>
          </cell>
          <cell r="Z271">
            <v>1164</v>
          </cell>
          <cell r="AA271">
            <v>3407</v>
          </cell>
          <cell r="AB271">
            <v>1297.1500000000001</v>
          </cell>
          <cell r="AC271">
            <v>342.3</v>
          </cell>
          <cell r="AD271">
            <v>433.1</v>
          </cell>
          <cell r="AE271">
            <v>406.9</v>
          </cell>
          <cell r="AF271">
            <v>541.5</v>
          </cell>
          <cell r="AG271">
            <v>798</v>
          </cell>
          <cell r="AH271">
            <v>560.19000000000005</v>
          </cell>
          <cell r="AI271">
            <v>744.5</v>
          </cell>
          <cell r="AJ271">
            <v>800</v>
          </cell>
          <cell r="AK271">
            <v>100.2</v>
          </cell>
          <cell r="AL271">
            <v>784.82</v>
          </cell>
          <cell r="AM271">
            <v>679</v>
          </cell>
          <cell r="AN271">
            <v>3096</v>
          </cell>
          <cell r="AO271">
            <v>1239</v>
          </cell>
          <cell r="AP271">
            <v>225.55</v>
          </cell>
          <cell r="AQ271">
            <v>506.98</v>
          </cell>
          <cell r="AR271">
            <v>2086.81</v>
          </cell>
          <cell r="AS271">
            <v>332.1</v>
          </cell>
          <cell r="AT271">
            <v>1622</v>
          </cell>
          <cell r="AU271">
            <v>1142</v>
          </cell>
          <cell r="AV271">
            <v>406.57</v>
          </cell>
          <cell r="AW271">
            <v>171.7</v>
          </cell>
          <cell r="AX271">
            <v>731.5</v>
          </cell>
          <cell r="AY271">
            <v>1682</v>
          </cell>
          <cell r="AZ271">
            <v>1799</v>
          </cell>
          <cell r="BA271">
            <v>374.4</v>
          </cell>
          <cell r="BB271">
            <v>527.5</v>
          </cell>
          <cell r="BC271">
            <v>124.54</v>
          </cell>
          <cell r="BD271">
            <v>1283.02</v>
          </cell>
          <cell r="BE271">
            <v>73.95</v>
          </cell>
          <cell r="BF271">
            <v>680.94</v>
          </cell>
          <cell r="BG271">
            <v>274.95999999999998</v>
          </cell>
          <cell r="BH271">
            <v>383.9</v>
          </cell>
          <cell r="BI271">
            <v>1893</v>
          </cell>
          <cell r="BJ271">
            <v>531</v>
          </cell>
          <cell r="BK271">
            <v>219.6</v>
          </cell>
          <cell r="BL271">
            <v>597.5</v>
          </cell>
          <cell r="BM271">
            <v>267</v>
          </cell>
          <cell r="BN271">
            <v>2015</v>
          </cell>
          <cell r="BO271">
            <v>1017</v>
          </cell>
          <cell r="BP271">
            <v>359.87</v>
          </cell>
          <cell r="BQ271">
            <v>5175</v>
          </cell>
          <cell r="BR271">
            <v>1299</v>
          </cell>
          <cell r="BS271">
            <v>274.5</v>
          </cell>
          <cell r="BT271">
            <v>93.05</v>
          </cell>
          <cell r="BU271">
            <v>937.5</v>
          </cell>
          <cell r="BV271">
            <v>2049.48</v>
          </cell>
          <cell r="BW271">
            <v>386.68</v>
          </cell>
          <cell r="BX271">
            <v>2042.08</v>
          </cell>
          <cell r="BY271">
            <v>282.41000000000003</v>
          </cell>
          <cell r="BZ271">
            <v>32.11</v>
          </cell>
          <cell r="CA271">
            <v>597.5</v>
          </cell>
          <cell r="CB271">
            <v>1826</v>
          </cell>
          <cell r="CC271">
            <v>1621.91</v>
          </cell>
          <cell r="CD271">
            <v>459.94</v>
          </cell>
          <cell r="CE271">
            <v>571.67999999999995</v>
          </cell>
          <cell r="CF271">
            <v>1486</v>
          </cell>
          <cell r="CG271">
            <v>1548</v>
          </cell>
          <cell r="CH271">
            <v>254.5</v>
          </cell>
          <cell r="CI271">
            <v>429</v>
          </cell>
          <cell r="CJ271">
            <v>2625.8380000000002</v>
          </cell>
          <cell r="CK271">
            <v>2162</v>
          </cell>
          <cell r="CL271">
            <v>637.90099999999995</v>
          </cell>
          <cell r="CM271">
            <v>89.39</v>
          </cell>
          <cell r="CN271">
            <v>3.3380000000000001</v>
          </cell>
          <cell r="CO271">
            <v>2.9</v>
          </cell>
          <cell r="CP271">
            <v>2.8980000000000001</v>
          </cell>
          <cell r="CQ271">
            <v>5.3570000000000002</v>
          </cell>
          <cell r="CR271">
            <v>3.09</v>
          </cell>
          <cell r="CS271">
            <v>3.51</v>
          </cell>
          <cell r="CT271">
            <v>3.5750000000000002</v>
          </cell>
          <cell r="CU271">
            <v>1.151</v>
          </cell>
        </row>
        <row r="272">
          <cell r="B272">
            <v>689</v>
          </cell>
          <cell r="C272">
            <v>2485</v>
          </cell>
          <cell r="D272">
            <v>340</v>
          </cell>
          <cell r="E272">
            <v>499.25</v>
          </cell>
          <cell r="F272">
            <v>2141.5</v>
          </cell>
          <cell r="G272">
            <v>1252</v>
          </cell>
          <cell r="H272">
            <v>3009</v>
          </cell>
          <cell r="I272">
            <v>179.67</v>
          </cell>
          <cell r="J272">
            <v>1204</v>
          </cell>
          <cell r="K272">
            <v>141.30000000000001</v>
          </cell>
          <cell r="L272">
            <v>1955</v>
          </cell>
          <cell r="M272">
            <v>4476.5</v>
          </cell>
          <cell r="N272">
            <v>68.53</v>
          </cell>
          <cell r="O272">
            <v>3495.19</v>
          </cell>
          <cell r="P272">
            <v>682</v>
          </cell>
          <cell r="Q272">
            <v>1561</v>
          </cell>
          <cell r="R272">
            <v>259.57</v>
          </cell>
          <cell r="S272">
            <v>409.5</v>
          </cell>
          <cell r="T272">
            <v>581.07000000000005</v>
          </cell>
          <cell r="U272">
            <v>186.1</v>
          </cell>
          <cell r="V272">
            <v>2362.09</v>
          </cell>
          <cell r="W272">
            <v>2012</v>
          </cell>
          <cell r="X272">
            <v>577.27</v>
          </cell>
          <cell r="Y272">
            <v>1683.73</v>
          </cell>
          <cell r="Z272">
            <v>1150</v>
          </cell>
          <cell r="AA272">
            <v>3348.5</v>
          </cell>
          <cell r="AB272">
            <v>1235.1199999999999</v>
          </cell>
          <cell r="AC272">
            <v>341.8</v>
          </cell>
          <cell r="AD272">
            <v>436.65</v>
          </cell>
          <cell r="AE272">
            <v>412.1</v>
          </cell>
          <cell r="AF272">
            <v>537.5</v>
          </cell>
          <cell r="AG272">
            <v>780.5</v>
          </cell>
          <cell r="AH272">
            <v>564.94000000000005</v>
          </cell>
          <cell r="AI272">
            <v>742</v>
          </cell>
          <cell r="AJ272">
            <v>795</v>
          </cell>
          <cell r="AK272">
            <v>103.4</v>
          </cell>
          <cell r="AL272">
            <v>799.55</v>
          </cell>
          <cell r="AM272">
            <v>673.5</v>
          </cell>
          <cell r="AN272">
            <v>3153</v>
          </cell>
          <cell r="AO272">
            <v>1242</v>
          </cell>
          <cell r="AP272">
            <v>225.35</v>
          </cell>
          <cell r="AQ272">
            <v>509.62</v>
          </cell>
          <cell r="AR272">
            <v>2044.82</v>
          </cell>
          <cell r="AS272">
            <v>335.7</v>
          </cell>
          <cell r="AT272">
            <v>1586</v>
          </cell>
          <cell r="AU272">
            <v>1120</v>
          </cell>
          <cell r="AV272">
            <v>407.82</v>
          </cell>
          <cell r="AW272">
            <v>164.7</v>
          </cell>
          <cell r="AX272">
            <v>745.5</v>
          </cell>
          <cell r="AY272">
            <v>1667</v>
          </cell>
          <cell r="AZ272">
            <v>1801</v>
          </cell>
          <cell r="BA272">
            <v>375</v>
          </cell>
          <cell r="BB272">
            <v>528</v>
          </cell>
          <cell r="BC272">
            <v>125.04</v>
          </cell>
          <cell r="BD272">
            <v>1322.61</v>
          </cell>
          <cell r="BE272">
            <v>72</v>
          </cell>
          <cell r="BF272">
            <v>683.44</v>
          </cell>
          <cell r="BG272">
            <v>276.76</v>
          </cell>
          <cell r="BH272">
            <v>386</v>
          </cell>
          <cell r="BI272">
            <v>1886</v>
          </cell>
          <cell r="BJ272">
            <v>529</v>
          </cell>
          <cell r="BK272">
            <v>218.9</v>
          </cell>
          <cell r="BL272">
            <v>599</v>
          </cell>
          <cell r="BM272">
            <v>265.2</v>
          </cell>
          <cell r="BN272">
            <v>2103</v>
          </cell>
          <cell r="BO272">
            <v>1009</v>
          </cell>
          <cell r="BP272">
            <v>371.43</v>
          </cell>
          <cell r="BQ272">
            <v>5090</v>
          </cell>
          <cell r="BR272">
            <v>1301</v>
          </cell>
          <cell r="BS272">
            <v>277.5</v>
          </cell>
          <cell r="BT272">
            <v>95.8</v>
          </cell>
          <cell r="BU272">
            <v>941</v>
          </cell>
          <cell r="BV272">
            <v>2012.92</v>
          </cell>
          <cell r="BW272">
            <v>389.07</v>
          </cell>
          <cell r="BX272">
            <v>2042.08</v>
          </cell>
          <cell r="BY272">
            <v>284.42</v>
          </cell>
          <cell r="BZ272">
            <v>32.799999999999997</v>
          </cell>
          <cell r="CA272">
            <v>595</v>
          </cell>
          <cell r="CB272">
            <v>1832</v>
          </cell>
          <cell r="CC272">
            <v>1603.26</v>
          </cell>
          <cell r="CD272">
            <v>460.04</v>
          </cell>
          <cell r="CE272">
            <v>575.66999999999996</v>
          </cell>
          <cell r="CF272">
            <v>1465</v>
          </cell>
          <cell r="CG272">
            <v>1565</v>
          </cell>
          <cell r="CH272">
            <v>258.39999999999998</v>
          </cell>
          <cell r="CI272">
            <v>431.1</v>
          </cell>
          <cell r="CJ272">
            <v>2574.7570000000001</v>
          </cell>
          <cell r="CK272">
            <v>2147</v>
          </cell>
          <cell r="CL272">
            <v>654.53899999999999</v>
          </cell>
          <cell r="CM272">
            <v>90.3</v>
          </cell>
          <cell r="CN272">
            <v>3.4630000000000001</v>
          </cell>
          <cell r="CO272">
            <v>3.01</v>
          </cell>
          <cell r="CP272">
            <v>2.9079999999999999</v>
          </cell>
          <cell r="CQ272">
            <v>5.2720000000000002</v>
          </cell>
          <cell r="CR272">
            <v>3.14</v>
          </cell>
          <cell r="CS272">
            <v>3.62</v>
          </cell>
          <cell r="CT272">
            <v>3.665</v>
          </cell>
          <cell r="CU272">
            <v>1.1499999999999999</v>
          </cell>
        </row>
        <row r="273">
          <cell r="B273">
            <v>687.3</v>
          </cell>
          <cell r="C273">
            <v>2481</v>
          </cell>
          <cell r="D273">
            <v>337.8</v>
          </cell>
          <cell r="E273">
            <v>496.9</v>
          </cell>
          <cell r="F273">
            <v>2117</v>
          </cell>
          <cell r="G273">
            <v>1249.5</v>
          </cell>
          <cell r="H273">
            <v>3026</v>
          </cell>
          <cell r="I273">
            <v>180.08</v>
          </cell>
          <cell r="J273">
            <v>1228</v>
          </cell>
          <cell r="K273">
            <v>140.9</v>
          </cell>
          <cell r="L273">
            <v>1928</v>
          </cell>
          <cell r="M273">
            <v>4437</v>
          </cell>
          <cell r="N273">
            <v>67.25</v>
          </cell>
          <cell r="O273">
            <v>3438.5</v>
          </cell>
          <cell r="P273">
            <v>689</v>
          </cell>
          <cell r="Q273">
            <v>1562</v>
          </cell>
          <cell r="R273">
            <v>256.8</v>
          </cell>
          <cell r="S273">
            <v>404.9</v>
          </cell>
          <cell r="T273">
            <v>581.57000000000005</v>
          </cell>
          <cell r="U273">
            <v>185.4</v>
          </cell>
          <cell r="V273">
            <v>2346.2399999999998</v>
          </cell>
          <cell r="W273">
            <v>2019</v>
          </cell>
          <cell r="X273">
            <v>577.78</v>
          </cell>
          <cell r="Y273">
            <v>1674.68</v>
          </cell>
          <cell r="Z273">
            <v>1139</v>
          </cell>
          <cell r="AA273">
            <v>3309.5</v>
          </cell>
          <cell r="AB273">
            <v>1215.99</v>
          </cell>
          <cell r="AC273">
            <v>350.9</v>
          </cell>
          <cell r="AD273">
            <v>429.95</v>
          </cell>
          <cell r="AE273">
            <v>416.1</v>
          </cell>
          <cell r="AF273">
            <v>531</v>
          </cell>
          <cell r="AG273">
            <v>793</v>
          </cell>
          <cell r="AH273">
            <v>569.26</v>
          </cell>
          <cell r="AI273">
            <v>746</v>
          </cell>
          <cell r="AJ273">
            <v>784.5</v>
          </cell>
          <cell r="AK273">
            <v>104.5</v>
          </cell>
          <cell r="AL273">
            <v>800.94</v>
          </cell>
          <cell r="AM273">
            <v>662.5</v>
          </cell>
          <cell r="AN273">
            <v>3150</v>
          </cell>
          <cell r="AO273">
            <v>1220</v>
          </cell>
          <cell r="AP273">
            <v>225.55</v>
          </cell>
          <cell r="AQ273">
            <v>506.98</v>
          </cell>
          <cell r="AR273">
            <v>2044.82</v>
          </cell>
          <cell r="AS273">
            <v>335</v>
          </cell>
          <cell r="AT273">
            <v>1537</v>
          </cell>
          <cell r="AU273">
            <v>1121</v>
          </cell>
          <cell r="AV273">
            <v>411.43</v>
          </cell>
          <cell r="AW273">
            <v>171.1</v>
          </cell>
          <cell r="AX273">
            <v>745</v>
          </cell>
          <cell r="AY273">
            <v>1578</v>
          </cell>
          <cell r="AZ273">
            <v>1772</v>
          </cell>
          <cell r="BA273">
            <v>388.2</v>
          </cell>
          <cell r="BB273">
            <v>519.5</v>
          </cell>
          <cell r="BC273">
            <v>125.85</v>
          </cell>
          <cell r="BD273">
            <v>1329.71</v>
          </cell>
          <cell r="BE273">
            <v>73.05</v>
          </cell>
          <cell r="BF273">
            <v>682.44</v>
          </cell>
          <cell r="BG273">
            <v>278.95999999999998</v>
          </cell>
          <cell r="BH273">
            <v>387.3</v>
          </cell>
          <cell r="BI273">
            <v>1898</v>
          </cell>
          <cell r="BJ273">
            <v>528</v>
          </cell>
          <cell r="BK273">
            <v>220</v>
          </cell>
          <cell r="BL273">
            <v>585</v>
          </cell>
          <cell r="BM273">
            <v>260.5</v>
          </cell>
          <cell r="BN273">
            <v>2074</v>
          </cell>
          <cell r="BO273">
            <v>1013</v>
          </cell>
          <cell r="BP273">
            <v>377.2</v>
          </cell>
          <cell r="BQ273">
            <v>5105</v>
          </cell>
          <cell r="BR273">
            <v>1291</v>
          </cell>
          <cell r="BS273">
            <v>280.8</v>
          </cell>
          <cell r="BT273">
            <v>96.4</v>
          </cell>
          <cell r="BU273">
            <v>942</v>
          </cell>
          <cell r="BV273">
            <v>1981.46</v>
          </cell>
          <cell r="BW273">
            <v>391.1</v>
          </cell>
          <cell r="BX273">
            <v>2046.07</v>
          </cell>
          <cell r="BY273">
            <v>280.60000000000002</v>
          </cell>
          <cell r="BZ273">
            <v>35</v>
          </cell>
          <cell r="CA273">
            <v>597</v>
          </cell>
          <cell r="CB273">
            <v>1856</v>
          </cell>
          <cell r="CC273">
            <v>1600.16</v>
          </cell>
          <cell r="CD273">
            <v>457.32</v>
          </cell>
          <cell r="CE273">
            <v>585.88</v>
          </cell>
          <cell r="CF273">
            <v>1463</v>
          </cell>
          <cell r="CG273">
            <v>1567</v>
          </cell>
          <cell r="CH273">
            <v>261</v>
          </cell>
          <cell r="CI273">
            <v>428.8</v>
          </cell>
          <cell r="CJ273">
            <v>2559.096</v>
          </cell>
          <cell r="CK273">
            <v>2115</v>
          </cell>
          <cell r="CL273">
            <v>644.20699999999999</v>
          </cell>
          <cell r="CM273">
            <v>88.37</v>
          </cell>
          <cell r="CN273">
            <v>3.403</v>
          </cell>
          <cell r="CO273">
            <v>3.01</v>
          </cell>
          <cell r="CP273">
            <v>2.9209999999999998</v>
          </cell>
          <cell r="CQ273">
            <v>5.3940000000000001</v>
          </cell>
          <cell r="CR273">
            <v>3.14</v>
          </cell>
          <cell r="CS273">
            <v>3.62</v>
          </cell>
          <cell r="CT273">
            <v>3.64</v>
          </cell>
          <cell r="CU273">
            <v>1.2</v>
          </cell>
        </row>
        <row r="274">
          <cell r="B274">
            <v>680</v>
          </cell>
          <cell r="C274">
            <v>2426.5</v>
          </cell>
          <cell r="D274">
            <v>329.3</v>
          </cell>
          <cell r="E274">
            <v>492.5</v>
          </cell>
          <cell r="F274">
            <v>2119</v>
          </cell>
          <cell r="G274">
            <v>1238.5</v>
          </cell>
          <cell r="H274">
            <v>2989</v>
          </cell>
          <cell r="I274">
            <v>179.1</v>
          </cell>
          <cell r="J274">
            <v>1221</v>
          </cell>
          <cell r="K274">
            <v>140.1</v>
          </cell>
          <cell r="L274">
            <v>1906</v>
          </cell>
          <cell r="M274">
            <v>4426.5</v>
          </cell>
          <cell r="N274">
            <v>66.430000000000007</v>
          </cell>
          <cell r="O274">
            <v>3411.13</v>
          </cell>
          <cell r="P274">
            <v>681</v>
          </cell>
          <cell r="Q274">
            <v>1589</v>
          </cell>
          <cell r="R274">
            <v>254.12</v>
          </cell>
          <cell r="S274">
            <v>401</v>
          </cell>
          <cell r="T274">
            <v>578.55999999999995</v>
          </cell>
          <cell r="U274">
            <v>185</v>
          </cell>
          <cell r="V274">
            <v>2323.41</v>
          </cell>
          <cell r="W274">
            <v>1982</v>
          </cell>
          <cell r="X274">
            <v>570.22</v>
          </cell>
          <cell r="Y274">
            <v>1649.46</v>
          </cell>
          <cell r="Z274">
            <v>1150</v>
          </cell>
          <cell r="AA274">
            <v>3281</v>
          </cell>
          <cell r="AB274">
            <v>1189.83</v>
          </cell>
          <cell r="AC274">
            <v>346.8</v>
          </cell>
          <cell r="AD274">
            <v>429.65</v>
          </cell>
          <cell r="AE274">
            <v>409.6</v>
          </cell>
          <cell r="AF274">
            <v>530</v>
          </cell>
          <cell r="AG274">
            <v>794.5</v>
          </cell>
          <cell r="AH274">
            <v>569.69000000000005</v>
          </cell>
          <cell r="AI274">
            <v>746.5</v>
          </cell>
          <cell r="AJ274">
            <v>775.5</v>
          </cell>
          <cell r="AK274">
            <v>103.4</v>
          </cell>
          <cell r="AL274">
            <v>820.74</v>
          </cell>
          <cell r="AM274">
            <v>650</v>
          </cell>
          <cell r="AN274">
            <v>3147</v>
          </cell>
          <cell r="AO274">
            <v>1229</v>
          </cell>
          <cell r="AP274">
            <v>224.22</v>
          </cell>
          <cell r="AQ274">
            <v>503.89</v>
          </cell>
          <cell r="AR274">
            <v>2072.81</v>
          </cell>
          <cell r="AS274">
            <v>336.2</v>
          </cell>
          <cell r="AT274">
            <v>1511</v>
          </cell>
          <cell r="AU274">
            <v>1127</v>
          </cell>
          <cell r="AV274">
            <v>411.85</v>
          </cell>
          <cell r="AW274">
            <v>170.5</v>
          </cell>
          <cell r="AX274">
            <v>752</v>
          </cell>
          <cell r="AY274">
            <v>1556</v>
          </cell>
          <cell r="AZ274">
            <v>1766</v>
          </cell>
          <cell r="BA274">
            <v>388.4</v>
          </cell>
          <cell r="BB274">
            <v>518.5</v>
          </cell>
          <cell r="BC274">
            <v>124.54</v>
          </cell>
          <cell r="BD274">
            <v>1349</v>
          </cell>
          <cell r="BE274">
            <v>72.5</v>
          </cell>
          <cell r="BF274">
            <v>686.44</v>
          </cell>
          <cell r="BG274">
            <v>280.56</v>
          </cell>
          <cell r="BH274">
            <v>391.5</v>
          </cell>
          <cell r="BI274">
            <v>1900</v>
          </cell>
          <cell r="BJ274">
            <v>528.5</v>
          </cell>
          <cell r="BK274">
            <v>229.7</v>
          </cell>
          <cell r="BL274">
            <v>575.5</v>
          </cell>
          <cell r="BM274">
            <v>263.60000000000002</v>
          </cell>
          <cell r="BN274">
            <v>2087</v>
          </cell>
          <cell r="BO274">
            <v>996.5</v>
          </cell>
          <cell r="BP274">
            <v>366.49</v>
          </cell>
          <cell r="BQ274">
            <v>5105</v>
          </cell>
          <cell r="BR274">
            <v>1294</v>
          </cell>
          <cell r="BS274">
            <v>282</v>
          </cell>
          <cell r="BT274">
            <v>93.4</v>
          </cell>
          <cell r="BU274">
            <v>938</v>
          </cell>
          <cell r="BV274">
            <v>1920.24</v>
          </cell>
          <cell r="BW274">
            <v>389.99</v>
          </cell>
          <cell r="BX274">
            <v>2035.11</v>
          </cell>
          <cell r="BY274">
            <v>280.02</v>
          </cell>
          <cell r="BZ274">
            <v>34.04</v>
          </cell>
          <cell r="CA274">
            <v>599.5</v>
          </cell>
          <cell r="CB274">
            <v>1887</v>
          </cell>
          <cell r="CC274">
            <v>1577.37</v>
          </cell>
          <cell r="CD274">
            <v>476.42</v>
          </cell>
          <cell r="CE274">
            <v>581</v>
          </cell>
          <cell r="CF274">
            <v>1470</v>
          </cell>
          <cell r="CG274">
            <v>1548</v>
          </cell>
          <cell r="CH274">
            <v>260.39999999999998</v>
          </cell>
          <cell r="CI274">
            <v>432.7</v>
          </cell>
          <cell r="CJ274">
            <v>2513.0349999999999</v>
          </cell>
          <cell r="CK274">
            <v>2109</v>
          </cell>
          <cell r="CL274">
            <v>642.02599999999995</v>
          </cell>
          <cell r="CM274">
            <v>88.07</v>
          </cell>
          <cell r="CN274">
            <v>3.3260000000000001</v>
          </cell>
          <cell r="CO274">
            <v>3.01</v>
          </cell>
          <cell r="CP274">
            <v>2.8769999999999998</v>
          </cell>
          <cell r="CQ274">
            <v>5.51</v>
          </cell>
          <cell r="CR274">
            <v>3.09</v>
          </cell>
          <cell r="CS274">
            <v>3.62</v>
          </cell>
          <cell r="CT274">
            <v>3.6179999999999999</v>
          </cell>
          <cell r="CU274">
            <v>1.1859999999999999</v>
          </cell>
        </row>
        <row r="275">
          <cell r="B275">
            <v>672.4</v>
          </cell>
          <cell r="C275">
            <v>2418.5</v>
          </cell>
          <cell r="D275">
            <v>325.8</v>
          </cell>
          <cell r="E275">
            <v>486.35</v>
          </cell>
          <cell r="F275">
            <v>2137.5</v>
          </cell>
          <cell r="G275">
            <v>1234</v>
          </cell>
          <cell r="H275">
            <v>2966</v>
          </cell>
          <cell r="I275">
            <v>181.2</v>
          </cell>
          <cell r="J275">
            <v>1207</v>
          </cell>
          <cell r="K275">
            <v>139.4</v>
          </cell>
          <cell r="L275">
            <v>1897</v>
          </cell>
          <cell r="M275">
            <v>4389</v>
          </cell>
          <cell r="N275">
            <v>65.19</v>
          </cell>
          <cell r="O275">
            <v>3409.18</v>
          </cell>
          <cell r="P275">
            <v>672</v>
          </cell>
          <cell r="Q275">
            <v>1598</v>
          </cell>
          <cell r="R275">
            <v>255.6</v>
          </cell>
          <cell r="S275">
            <v>395</v>
          </cell>
          <cell r="T275">
            <v>567.02</v>
          </cell>
          <cell r="U275">
            <v>187.3</v>
          </cell>
          <cell r="V275">
            <v>2306.16</v>
          </cell>
          <cell r="W275">
            <v>1958</v>
          </cell>
          <cell r="X275">
            <v>571.23</v>
          </cell>
          <cell r="Y275">
            <v>1632.33</v>
          </cell>
          <cell r="Z275">
            <v>1141</v>
          </cell>
          <cell r="AA275">
            <v>3226.5</v>
          </cell>
          <cell r="AB275">
            <v>1202.5999999999999</v>
          </cell>
          <cell r="AC275">
            <v>340.4</v>
          </cell>
          <cell r="AD275">
            <v>429.65</v>
          </cell>
          <cell r="AE275">
            <v>406</v>
          </cell>
          <cell r="AF275">
            <v>537.5</v>
          </cell>
          <cell r="AG275">
            <v>777.5</v>
          </cell>
          <cell r="AH275">
            <v>564.08000000000004</v>
          </cell>
          <cell r="AI275">
            <v>742</v>
          </cell>
          <cell r="AJ275">
            <v>774</v>
          </cell>
          <cell r="AK275">
            <v>102.5</v>
          </cell>
          <cell r="AL275">
            <v>794.49</v>
          </cell>
          <cell r="AM275">
            <v>712</v>
          </cell>
          <cell r="AN275">
            <v>3097</v>
          </cell>
          <cell r="AO275">
            <v>1219</v>
          </cell>
          <cell r="AP275">
            <v>219.49</v>
          </cell>
          <cell r="AQ275">
            <v>503.01</v>
          </cell>
          <cell r="AR275">
            <v>2056.8200000000002</v>
          </cell>
          <cell r="AS275">
            <v>333.8</v>
          </cell>
          <cell r="AT275">
            <v>1505</v>
          </cell>
          <cell r="AU275">
            <v>1119</v>
          </cell>
          <cell r="AV275">
            <v>406.26</v>
          </cell>
          <cell r="AW275">
            <v>166.4</v>
          </cell>
          <cell r="AX275">
            <v>757</v>
          </cell>
          <cell r="AY275">
            <v>1521</v>
          </cell>
          <cell r="AZ275">
            <v>1864</v>
          </cell>
          <cell r="BA275">
            <v>384</v>
          </cell>
          <cell r="BB275">
            <v>504</v>
          </cell>
          <cell r="BC275">
            <v>123.84</v>
          </cell>
          <cell r="BD275">
            <v>1338.85</v>
          </cell>
          <cell r="BE275">
            <v>72</v>
          </cell>
          <cell r="BF275">
            <v>683.94</v>
          </cell>
          <cell r="BG275">
            <v>276.76</v>
          </cell>
          <cell r="BH275">
            <v>389.3</v>
          </cell>
          <cell r="BI275">
            <v>1887</v>
          </cell>
          <cell r="BJ275">
            <v>525.5</v>
          </cell>
          <cell r="BK275">
            <v>228.2</v>
          </cell>
          <cell r="BL275">
            <v>568</v>
          </cell>
          <cell r="BM275">
            <v>262.2</v>
          </cell>
          <cell r="BN275">
            <v>2065</v>
          </cell>
          <cell r="BO275">
            <v>983</v>
          </cell>
          <cell r="BP275">
            <v>366.32</v>
          </cell>
          <cell r="BQ275">
            <v>5140</v>
          </cell>
          <cell r="BR275">
            <v>1273</v>
          </cell>
          <cell r="BS275">
            <v>279.3</v>
          </cell>
          <cell r="BT275">
            <v>92.45</v>
          </cell>
          <cell r="BU275">
            <v>940</v>
          </cell>
          <cell r="BV275">
            <v>1897.4</v>
          </cell>
          <cell r="BW275">
            <v>389.16</v>
          </cell>
          <cell r="BX275">
            <v>1999.27</v>
          </cell>
          <cell r="BY275">
            <v>273.70999999999998</v>
          </cell>
          <cell r="BZ275">
            <v>32.869999999999997</v>
          </cell>
          <cell r="CA275">
            <v>592</v>
          </cell>
          <cell r="CB275">
            <v>1868</v>
          </cell>
          <cell r="CC275">
            <v>1577.37</v>
          </cell>
          <cell r="CD275">
            <v>464.56</v>
          </cell>
          <cell r="CE275">
            <v>577</v>
          </cell>
          <cell r="CF275">
            <v>1461</v>
          </cell>
          <cell r="CG275">
            <v>1543</v>
          </cell>
          <cell r="CH275">
            <v>260.8</v>
          </cell>
          <cell r="CI275">
            <v>428.9</v>
          </cell>
          <cell r="CJ275">
            <v>2503.2339999999999</v>
          </cell>
          <cell r="CK275">
            <v>2133</v>
          </cell>
          <cell r="CL275">
            <v>630.38900000000001</v>
          </cell>
          <cell r="CM275">
            <v>89.24</v>
          </cell>
          <cell r="CN275">
            <v>3.2869999999999999</v>
          </cell>
          <cell r="CO275">
            <v>3.01</v>
          </cell>
          <cell r="CP275">
            <v>2.871</v>
          </cell>
          <cell r="CQ275">
            <v>5.5350000000000001</v>
          </cell>
          <cell r="CR275">
            <v>3.1</v>
          </cell>
          <cell r="CS275">
            <v>3.62</v>
          </cell>
          <cell r="CT275">
            <v>3.6110000000000002</v>
          </cell>
          <cell r="CU275">
            <v>1.1850000000000001</v>
          </cell>
        </row>
        <row r="276">
          <cell r="B276">
            <v>688.7</v>
          </cell>
          <cell r="C276">
            <v>2430</v>
          </cell>
          <cell r="D276">
            <v>326</v>
          </cell>
          <cell r="E276">
            <v>500</v>
          </cell>
          <cell r="F276">
            <v>2138</v>
          </cell>
          <cell r="G276">
            <v>1224.5</v>
          </cell>
          <cell r="H276">
            <v>3000</v>
          </cell>
          <cell r="I276">
            <v>178.03</v>
          </cell>
          <cell r="J276">
            <v>1236</v>
          </cell>
          <cell r="K276">
            <v>140.80000000000001</v>
          </cell>
          <cell r="L276">
            <v>1903</v>
          </cell>
          <cell r="M276">
            <v>4446</v>
          </cell>
          <cell r="N276">
            <v>66.180000000000007</v>
          </cell>
          <cell r="O276">
            <v>3399.4</v>
          </cell>
          <cell r="P276">
            <v>689</v>
          </cell>
          <cell r="Q276">
            <v>1622</v>
          </cell>
          <cell r="R276">
            <v>269.73</v>
          </cell>
          <cell r="S276">
            <v>402.6</v>
          </cell>
          <cell r="T276">
            <v>553.47</v>
          </cell>
          <cell r="U276">
            <v>190.8</v>
          </cell>
          <cell r="V276">
            <v>2348.11</v>
          </cell>
          <cell r="W276">
            <v>1968</v>
          </cell>
          <cell r="X276">
            <v>580.29999999999995</v>
          </cell>
          <cell r="Y276">
            <v>1619.96</v>
          </cell>
          <cell r="Z276">
            <v>1136</v>
          </cell>
          <cell r="AA276">
            <v>3283.5</v>
          </cell>
          <cell r="AB276">
            <v>1205</v>
          </cell>
          <cell r="AC276">
            <v>340</v>
          </cell>
          <cell r="AD276">
            <v>425.35</v>
          </cell>
          <cell r="AE276">
            <v>408.5</v>
          </cell>
          <cell r="AF276">
            <v>547</v>
          </cell>
          <cell r="AG276">
            <v>779</v>
          </cell>
          <cell r="AH276">
            <v>574.44000000000005</v>
          </cell>
          <cell r="AI276">
            <v>739.5</v>
          </cell>
          <cell r="AJ276">
            <v>786.5</v>
          </cell>
          <cell r="AK276">
            <v>106</v>
          </cell>
          <cell r="AL276">
            <v>834.56</v>
          </cell>
          <cell r="AM276">
            <v>670</v>
          </cell>
          <cell r="AN276">
            <v>3128</v>
          </cell>
          <cell r="AO276">
            <v>1211</v>
          </cell>
          <cell r="AP276">
            <v>223.29</v>
          </cell>
          <cell r="AQ276">
            <v>520.20000000000005</v>
          </cell>
          <cell r="AR276">
            <v>2178.8000000000002</v>
          </cell>
          <cell r="AS276">
            <v>333.1</v>
          </cell>
          <cell r="AT276">
            <v>1532</v>
          </cell>
          <cell r="AU276">
            <v>1142</v>
          </cell>
          <cell r="AV276">
            <v>409.37</v>
          </cell>
          <cell r="AW276">
            <v>176.2</v>
          </cell>
          <cell r="AX276">
            <v>770.5</v>
          </cell>
          <cell r="AY276">
            <v>1559</v>
          </cell>
          <cell r="AZ276">
            <v>1875</v>
          </cell>
          <cell r="BA276">
            <v>373.2</v>
          </cell>
          <cell r="BB276">
            <v>512.5</v>
          </cell>
          <cell r="BC276">
            <v>127.35</v>
          </cell>
          <cell r="BD276">
            <v>1345.95</v>
          </cell>
          <cell r="BE276">
            <v>73.25</v>
          </cell>
          <cell r="BF276">
            <v>692.45</v>
          </cell>
          <cell r="BG276">
            <v>282.16000000000003</v>
          </cell>
          <cell r="BH276">
            <v>390.4</v>
          </cell>
          <cell r="BI276">
            <v>1918</v>
          </cell>
          <cell r="BJ276">
            <v>525.5</v>
          </cell>
          <cell r="BK276">
            <v>237.1</v>
          </cell>
          <cell r="BL276">
            <v>548.5</v>
          </cell>
          <cell r="BM276">
            <v>263</v>
          </cell>
          <cell r="BN276">
            <v>2050</v>
          </cell>
          <cell r="BO276">
            <v>987.5</v>
          </cell>
          <cell r="BP276">
            <v>368.75</v>
          </cell>
          <cell r="BQ276">
            <v>5225</v>
          </cell>
          <cell r="BR276">
            <v>1294</v>
          </cell>
          <cell r="BS276">
            <v>278.89999999999998</v>
          </cell>
          <cell r="BT276">
            <v>94.9</v>
          </cell>
          <cell r="BU276">
            <v>949.5</v>
          </cell>
          <cell r="BV276">
            <v>2002.11</v>
          </cell>
          <cell r="BW276">
            <v>404.63</v>
          </cell>
          <cell r="BX276">
            <v>2021.17</v>
          </cell>
          <cell r="BY276">
            <v>281.36</v>
          </cell>
          <cell r="BZ276">
            <v>33.29</v>
          </cell>
          <cell r="CA276">
            <v>588.5</v>
          </cell>
          <cell r="CB276">
            <v>1876</v>
          </cell>
          <cell r="CC276">
            <v>1597.05</v>
          </cell>
          <cell r="CD276">
            <v>467.37</v>
          </cell>
          <cell r="CE276">
            <v>586.32000000000005</v>
          </cell>
          <cell r="CF276">
            <v>1461</v>
          </cell>
          <cell r="CG276">
            <v>1536</v>
          </cell>
          <cell r="CH276">
            <v>266</v>
          </cell>
          <cell r="CI276">
            <v>430.6</v>
          </cell>
          <cell r="CJ276">
            <v>2494.7060000000001</v>
          </cell>
          <cell r="CK276">
            <v>2133.5</v>
          </cell>
          <cell r="CL276">
            <v>644.24699999999996</v>
          </cell>
          <cell r="CM276">
            <v>91.11</v>
          </cell>
          <cell r="CN276">
            <v>3.34</v>
          </cell>
          <cell r="CO276">
            <v>3.01</v>
          </cell>
          <cell r="CP276">
            <v>2.8980000000000001</v>
          </cell>
          <cell r="CQ276">
            <v>5.5430000000000001</v>
          </cell>
          <cell r="CR276">
            <v>3.12</v>
          </cell>
          <cell r="CS276">
            <v>3.62</v>
          </cell>
          <cell r="CT276">
            <v>3.6579999999999999</v>
          </cell>
          <cell r="CU276">
            <v>1.177</v>
          </cell>
        </row>
        <row r="277">
          <cell r="B277">
            <v>715</v>
          </cell>
          <cell r="C277">
            <v>2411</v>
          </cell>
          <cell r="D277">
            <v>330.1</v>
          </cell>
          <cell r="E277">
            <v>503.9</v>
          </cell>
          <cell r="F277">
            <v>2134.5</v>
          </cell>
          <cell r="G277">
            <v>1229</v>
          </cell>
          <cell r="H277">
            <v>3014</v>
          </cell>
          <cell r="I277">
            <v>175.26</v>
          </cell>
          <cell r="J277">
            <v>1212</v>
          </cell>
          <cell r="K277">
            <v>142.9</v>
          </cell>
          <cell r="L277">
            <v>1901</v>
          </cell>
          <cell r="M277">
            <v>4542.5</v>
          </cell>
          <cell r="N277">
            <v>67.709999999999994</v>
          </cell>
          <cell r="O277">
            <v>3377.9</v>
          </cell>
          <cell r="P277">
            <v>697.5</v>
          </cell>
          <cell r="Q277">
            <v>1646</v>
          </cell>
          <cell r="R277">
            <v>279.52999999999997</v>
          </cell>
          <cell r="S277">
            <v>412</v>
          </cell>
          <cell r="T277">
            <v>540.92999999999995</v>
          </cell>
          <cell r="U277">
            <v>188.3</v>
          </cell>
          <cell r="V277">
            <v>2377.0100000000002</v>
          </cell>
          <cell r="W277">
            <v>1941</v>
          </cell>
          <cell r="X277">
            <v>571.73</v>
          </cell>
          <cell r="Y277">
            <v>1660.41</v>
          </cell>
          <cell r="Z277">
            <v>1131</v>
          </cell>
          <cell r="AA277">
            <v>3396.5</v>
          </cell>
          <cell r="AB277">
            <v>1218.54</v>
          </cell>
          <cell r="AC277">
            <v>345.6</v>
          </cell>
          <cell r="AD277">
            <v>423.7</v>
          </cell>
          <cell r="AE277">
            <v>421.3</v>
          </cell>
          <cell r="AF277">
            <v>542.5</v>
          </cell>
          <cell r="AG277">
            <v>775</v>
          </cell>
          <cell r="AH277">
            <v>574.01</v>
          </cell>
          <cell r="AI277">
            <v>737.5</v>
          </cell>
          <cell r="AJ277">
            <v>780.5</v>
          </cell>
          <cell r="AK277">
            <v>109</v>
          </cell>
          <cell r="AL277">
            <v>821.2</v>
          </cell>
          <cell r="AM277">
            <v>680.5</v>
          </cell>
          <cell r="AN277">
            <v>3137</v>
          </cell>
          <cell r="AO277">
            <v>1215</v>
          </cell>
          <cell r="AP277">
            <v>226.58</v>
          </cell>
          <cell r="AQ277">
            <v>506.54</v>
          </cell>
          <cell r="AR277">
            <v>2193.8000000000002</v>
          </cell>
          <cell r="AS277">
            <v>327.39999999999998</v>
          </cell>
          <cell r="AT277">
            <v>1571</v>
          </cell>
          <cell r="AU277">
            <v>1118</v>
          </cell>
          <cell r="AV277">
            <v>411.54</v>
          </cell>
          <cell r="AW277">
            <v>170</v>
          </cell>
          <cell r="AX277">
            <v>770</v>
          </cell>
          <cell r="AY277">
            <v>1533</v>
          </cell>
          <cell r="AZ277">
            <v>1837</v>
          </cell>
          <cell r="BA277">
            <v>372.6</v>
          </cell>
          <cell r="BB277">
            <v>520.5</v>
          </cell>
          <cell r="BC277">
            <v>131.37</v>
          </cell>
          <cell r="BD277">
            <v>1345.95</v>
          </cell>
          <cell r="BE277">
            <v>72.650000000000006</v>
          </cell>
          <cell r="BF277">
            <v>707.46</v>
          </cell>
          <cell r="BG277">
            <v>282.26</v>
          </cell>
          <cell r="BH277">
            <v>382</v>
          </cell>
          <cell r="BI277">
            <v>1922</v>
          </cell>
          <cell r="BJ277">
            <v>532.5</v>
          </cell>
          <cell r="BK277">
            <v>230.9</v>
          </cell>
          <cell r="BL277">
            <v>558</v>
          </cell>
          <cell r="BM277">
            <v>261.8</v>
          </cell>
          <cell r="BN277">
            <v>2053</v>
          </cell>
          <cell r="BO277">
            <v>984.5</v>
          </cell>
          <cell r="BP277">
            <v>361.8</v>
          </cell>
          <cell r="BQ277">
            <v>5175</v>
          </cell>
          <cell r="BR277">
            <v>1285</v>
          </cell>
          <cell r="BS277">
            <v>281.3</v>
          </cell>
          <cell r="BT277">
            <v>92.9</v>
          </cell>
          <cell r="BU277">
            <v>941.5</v>
          </cell>
          <cell r="BV277">
            <v>1981.11</v>
          </cell>
          <cell r="BW277">
            <v>402.88</v>
          </cell>
          <cell r="BX277">
            <v>2036.11</v>
          </cell>
          <cell r="BY277">
            <v>288.25</v>
          </cell>
          <cell r="BZ277">
            <v>33</v>
          </cell>
          <cell r="CA277">
            <v>580</v>
          </cell>
          <cell r="CB277">
            <v>1884</v>
          </cell>
          <cell r="CC277">
            <v>1683.01</v>
          </cell>
          <cell r="CD277">
            <v>463.15</v>
          </cell>
          <cell r="CE277">
            <v>594.76</v>
          </cell>
          <cell r="CF277">
            <v>1447</v>
          </cell>
          <cell r="CG277">
            <v>1525</v>
          </cell>
          <cell r="CH277">
            <v>268</v>
          </cell>
          <cell r="CI277">
            <v>434.7</v>
          </cell>
          <cell r="CJ277">
            <v>2506.9279999999999</v>
          </cell>
          <cell r="CK277">
            <v>2140</v>
          </cell>
          <cell r="CL277">
            <v>658.56799999999998</v>
          </cell>
          <cell r="CM277">
            <v>91.85</v>
          </cell>
          <cell r="CN277">
            <v>3.367</v>
          </cell>
          <cell r="CO277">
            <v>2.99</v>
          </cell>
          <cell r="CP277">
            <v>3.02</v>
          </cell>
          <cell r="CQ277">
            <v>5.4169999999999998</v>
          </cell>
          <cell r="CR277">
            <v>3.21</v>
          </cell>
          <cell r="CS277">
            <v>3.64</v>
          </cell>
          <cell r="CT277">
            <v>3.75</v>
          </cell>
          <cell r="CU277">
            <v>1.169</v>
          </cell>
        </row>
        <row r="278">
          <cell r="B278">
            <v>713</v>
          </cell>
          <cell r="C278">
            <v>2325</v>
          </cell>
          <cell r="D278">
            <v>331.4</v>
          </cell>
          <cell r="E278">
            <v>503.7</v>
          </cell>
          <cell r="F278">
            <v>2120</v>
          </cell>
          <cell r="G278">
            <v>1225.5</v>
          </cell>
          <cell r="H278">
            <v>2995</v>
          </cell>
          <cell r="I278">
            <v>176.18</v>
          </cell>
          <cell r="J278">
            <v>1224</v>
          </cell>
          <cell r="K278">
            <v>141.80000000000001</v>
          </cell>
          <cell r="L278">
            <v>1897</v>
          </cell>
          <cell r="M278">
            <v>4503.5</v>
          </cell>
          <cell r="N278">
            <v>68.53</v>
          </cell>
          <cell r="O278">
            <v>3347.6</v>
          </cell>
          <cell r="P278">
            <v>694</v>
          </cell>
          <cell r="Q278">
            <v>1640</v>
          </cell>
          <cell r="R278">
            <v>282.67</v>
          </cell>
          <cell r="S278">
            <v>426.3</v>
          </cell>
          <cell r="T278">
            <v>531.9</v>
          </cell>
          <cell r="U278">
            <v>185.5</v>
          </cell>
          <cell r="V278">
            <v>2351.37</v>
          </cell>
          <cell r="W278">
            <v>1915</v>
          </cell>
          <cell r="X278">
            <v>564.67999999999995</v>
          </cell>
          <cell r="Y278">
            <v>1641.85</v>
          </cell>
          <cell r="Z278">
            <v>1126</v>
          </cell>
          <cell r="AA278">
            <v>3410</v>
          </cell>
          <cell r="AB278">
            <v>1248.19</v>
          </cell>
          <cell r="AC278">
            <v>342.6</v>
          </cell>
          <cell r="AD278">
            <v>405.55</v>
          </cell>
          <cell r="AE278">
            <v>429.1</v>
          </cell>
          <cell r="AF278">
            <v>543.5</v>
          </cell>
          <cell r="AG278">
            <v>774.5</v>
          </cell>
          <cell r="AH278">
            <v>573.15</v>
          </cell>
          <cell r="AI278">
            <v>740.5</v>
          </cell>
          <cell r="AJ278">
            <v>775.5</v>
          </cell>
          <cell r="AK278">
            <v>110.3</v>
          </cell>
          <cell r="AL278">
            <v>809.23</v>
          </cell>
          <cell r="AM278">
            <v>684.5</v>
          </cell>
          <cell r="AN278">
            <v>3120</v>
          </cell>
          <cell r="AO278">
            <v>1213</v>
          </cell>
          <cell r="AP278">
            <v>229.25</v>
          </cell>
          <cell r="AQ278">
            <v>505.22</v>
          </cell>
          <cell r="AR278">
            <v>2189.8000000000002</v>
          </cell>
          <cell r="AS278">
            <v>329.2</v>
          </cell>
          <cell r="AT278">
            <v>1539</v>
          </cell>
          <cell r="AU278">
            <v>1080</v>
          </cell>
          <cell r="AV278">
            <v>410.81</v>
          </cell>
          <cell r="AW278">
            <v>166.3</v>
          </cell>
          <cell r="AX278">
            <v>768</v>
          </cell>
          <cell r="AY278">
            <v>1558</v>
          </cell>
          <cell r="AZ278">
            <v>1824</v>
          </cell>
          <cell r="BA278">
            <v>380</v>
          </cell>
          <cell r="BB278">
            <v>528</v>
          </cell>
          <cell r="BC278">
            <v>130.36000000000001</v>
          </cell>
          <cell r="BD278">
            <v>1342.91</v>
          </cell>
          <cell r="BE278">
            <v>74.400000000000006</v>
          </cell>
          <cell r="BF278">
            <v>704.46</v>
          </cell>
          <cell r="BG278">
            <v>284.95999999999998</v>
          </cell>
          <cell r="BH278">
            <v>381.5</v>
          </cell>
          <cell r="BI278">
            <v>1895</v>
          </cell>
          <cell r="BJ278">
            <v>527</v>
          </cell>
          <cell r="BK278">
            <v>225.2</v>
          </cell>
          <cell r="BL278">
            <v>557.5</v>
          </cell>
          <cell r="BM278">
            <v>261.5</v>
          </cell>
          <cell r="BN278">
            <v>2094</v>
          </cell>
          <cell r="BO278">
            <v>1010</v>
          </cell>
          <cell r="BP278">
            <v>365.06</v>
          </cell>
          <cell r="BQ278">
            <v>5130</v>
          </cell>
          <cell r="BR278">
            <v>1283</v>
          </cell>
          <cell r="BS278">
            <v>280.10000000000002</v>
          </cell>
          <cell r="BT278">
            <v>95.45</v>
          </cell>
          <cell r="BU278">
            <v>943</v>
          </cell>
          <cell r="BV278">
            <v>1947.15</v>
          </cell>
          <cell r="BW278">
            <v>404.81</v>
          </cell>
          <cell r="BX278">
            <v>1992.3</v>
          </cell>
          <cell r="BY278">
            <v>288.44</v>
          </cell>
          <cell r="BZ278">
            <v>33.24</v>
          </cell>
          <cell r="CA278">
            <v>564.5</v>
          </cell>
          <cell r="CB278">
            <v>1856</v>
          </cell>
          <cell r="CC278">
            <v>1677.83</v>
          </cell>
          <cell r="CD278">
            <v>459.63</v>
          </cell>
          <cell r="CE278">
            <v>592.98</v>
          </cell>
          <cell r="CF278">
            <v>1419</v>
          </cell>
          <cell r="CG278">
            <v>1569</v>
          </cell>
          <cell r="CH278">
            <v>269</v>
          </cell>
          <cell r="CI278">
            <v>434.6</v>
          </cell>
          <cell r="CJ278">
            <v>2514.0160000000001</v>
          </cell>
          <cell r="CK278">
            <v>2130.5</v>
          </cell>
          <cell r="CL278">
            <v>666.99199999999996</v>
          </cell>
          <cell r="CM278">
            <v>91.39</v>
          </cell>
          <cell r="CN278">
            <v>3.3029999999999999</v>
          </cell>
          <cell r="CO278">
            <v>2.99</v>
          </cell>
          <cell r="CP278">
            <v>3.03</v>
          </cell>
          <cell r="CQ278">
            <v>5.3639999999999999</v>
          </cell>
          <cell r="CR278">
            <v>3.21</v>
          </cell>
          <cell r="CS278">
            <v>3.64</v>
          </cell>
          <cell r="CT278">
            <v>3.7130000000000001</v>
          </cell>
          <cell r="CU278">
            <v>1.1819999999999999</v>
          </cell>
        </row>
        <row r="279">
          <cell r="B279">
            <v>709.7</v>
          </cell>
          <cell r="C279">
            <v>2366.5</v>
          </cell>
          <cell r="D279">
            <v>330.1</v>
          </cell>
          <cell r="E279">
            <v>499.5</v>
          </cell>
          <cell r="F279">
            <v>2107.5</v>
          </cell>
          <cell r="G279">
            <v>1225</v>
          </cell>
          <cell r="H279">
            <v>2990</v>
          </cell>
          <cell r="I279">
            <v>176.23</v>
          </cell>
          <cell r="J279">
            <v>1225</v>
          </cell>
          <cell r="K279">
            <v>142</v>
          </cell>
          <cell r="L279">
            <v>1894</v>
          </cell>
          <cell r="M279">
            <v>4436</v>
          </cell>
          <cell r="N279">
            <v>69.61</v>
          </cell>
          <cell r="O279">
            <v>3330.01</v>
          </cell>
          <cell r="P279">
            <v>697</v>
          </cell>
          <cell r="Q279">
            <v>1630</v>
          </cell>
          <cell r="R279">
            <v>287.27999999999997</v>
          </cell>
          <cell r="S279">
            <v>426.8</v>
          </cell>
          <cell r="T279">
            <v>532.9</v>
          </cell>
          <cell r="U279">
            <v>182</v>
          </cell>
          <cell r="V279">
            <v>2309.89</v>
          </cell>
          <cell r="W279">
            <v>1915</v>
          </cell>
          <cell r="X279">
            <v>567.20000000000005</v>
          </cell>
          <cell r="Y279">
            <v>1627.57</v>
          </cell>
          <cell r="Z279">
            <v>1120</v>
          </cell>
          <cell r="AA279">
            <v>3300</v>
          </cell>
          <cell r="AB279">
            <v>1278.93</v>
          </cell>
          <cell r="AC279">
            <v>346.7</v>
          </cell>
          <cell r="AD279">
            <v>405.55</v>
          </cell>
          <cell r="AE279">
            <v>429.6</v>
          </cell>
          <cell r="AF279">
            <v>548</v>
          </cell>
          <cell r="AG279">
            <v>774</v>
          </cell>
          <cell r="AH279">
            <v>565.37</v>
          </cell>
          <cell r="AI279">
            <v>744.5</v>
          </cell>
          <cell r="AJ279">
            <v>775</v>
          </cell>
          <cell r="AK279">
            <v>110</v>
          </cell>
          <cell r="AL279">
            <v>811.99</v>
          </cell>
          <cell r="AM279">
            <v>685</v>
          </cell>
          <cell r="AN279">
            <v>3130</v>
          </cell>
          <cell r="AO279">
            <v>1199</v>
          </cell>
          <cell r="AP279">
            <v>229.76</v>
          </cell>
          <cell r="AQ279">
            <v>508.3</v>
          </cell>
          <cell r="AR279">
            <v>2194.8000000000002</v>
          </cell>
          <cell r="AS279">
            <v>327.2</v>
          </cell>
          <cell r="AT279">
            <v>1502</v>
          </cell>
          <cell r="AU279">
            <v>1055</v>
          </cell>
          <cell r="AV279">
            <v>414.95</v>
          </cell>
          <cell r="AW279">
            <v>162</v>
          </cell>
          <cell r="AX279">
            <v>765</v>
          </cell>
          <cell r="AY279">
            <v>1492</v>
          </cell>
          <cell r="AZ279">
            <v>1811</v>
          </cell>
          <cell r="BA279">
            <v>377.6</v>
          </cell>
          <cell r="BB279">
            <v>529</v>
          </cell>
          <cell r="BC279">
            <v>129.16</v>
          </cell>
          <cell r="BD279">
            <v>1352.04</v>
          </cell>
          <cell r="BE279">
            <v>77.400000000000006</v>
          </cell>
          <cell r="BF279">
            <v>700.45</v>
          </cell>
          <cell r="BG279">
            <v>285.66000000000003</v>
          </cell>
          <cell r="BH279">
            <v>379.7</v>
          </cell>
          <cell r="BI279">
            <v>1886</v>
          </cell>
          <cell r="BJ279">
            <v>527.5</v>
          </cell>
          <cell r="BK279">
            <v>222</v>
          </cell>
          <cell r="BL279">
            <v>556.5</v>
          </cell>
          <cell r="BM279">
            <v>262.5</v>
          </cell>
          <cell r="BN279">
            <v>2116</v>
          </cell>
          <cell r="BO279">
            <v>997</v>
          </cell>
          <cell r="BP279">
            <v>366.49</v>
          </cell>
          <cell r="BQ279">
            <v>5075</v>
          </cell>
          <cell r="BR279">
            <v>1282</v>
          </cell>
          <cell r="BS279">
            <v>272.5</v>
          </cell>
          <cell r="BT279">
            <v>95.75</v>
          </cell>
          <cell r="BU279">
            <v>943</v>
          </cell>
          <cell r="BV279">
            <v>1935.22</v>
          </cell>
          <cell r="BW279">
            <v>406.84</v>
          </cell>
          <cell r="BX279">
            <v>1972.39</v>
          </cell>
          <cell r="BY279">
            <v>288.72000000000003</v>
          </cell>
          <cell r="BZ279">
            <v>33.94</v>
          </cell>
          <cell r="CA279">
            <v>560.5</v>
          </cell>
          <cell r="CB279">
            <v>1830</v>
          </cell>
          <cell r="CC279">
            <v>1657.12</v>
          </cell>
          <cell r="CD279">
            <v>452.8</v>
          </cell>
          <cell r="CE279">
            <v>594.30999999999995</v>
          </cell>
          <cell r="CF279">
            <v>1424</v>
          </cell>
          <cell r="CG279">
            <v>1573</v>
          </cell>
          <cell r="CH279">
            <v>269.60000000000002</v>
          </cell>
          <cell r="CI279">
            <v>436.1</v>
          </cell>
          <cell r="CJ279">
            <v>2440.8939999999998</v>
          </cell>
          <cell r="CK279">
            <v>2118.5</v>
          </cell>
          <cell r="CL279">
            <v>662.18200000000002</v>
          </cell>
          <cell r="CM279">
            <v>91.53</v>
          </cell>
          <cell r="CN279">
            <v>3.331</v>
          </cell>
          <cell r="CO279">
            <v>2.99</v>
          </cell>
          <cell r="CP279">
            <v>3.0329999999999999</v>
          </cell>
          <cell r="CQ279">
            <v>5.2779999999999996</v>
          </cell>
          <cell r="CR279">
            <v>3.22</v>
          </cell>
          <cell r="CS279">
            <v>3.64</v>
          </cell>
          <cell r="CT279">
            <v>3.71</v>
          </cell>
          <cell r="CU279">
            <v>1.1890000000000001</v>
          </cell>
        </row>
        <row r="280">
          <cell r="B280">
            <v>703.5</v>
          </cell>
          <cell r="C280">
            <v>2353</v>
          </cell>
          <cell r="D280">
            <v>327.3</v>
          </cell>
          <cell r="E280">
            <v>500.7</v>
          </cell>
          <cell r="F280">
            <v>2098</v>
          </cell>
          <cell r="G280">
            <v>1205</v>
          </cell>
          <cell r="H280">
            <v>2978.5</v>
          </cell>
          <cell r="I280">
            <v>179.36</v>
          </cell>
          <cell r="J280">
            <v>1235</v>
          </cell>
          <cell r="K280">
            <v>142.1</v>
          </cell>
          <cell r="L280">
            <v>1881</v>
          </cell>
          <cell r="M280">
            <v>4384.5</v>
          </cell>
          <cell r="N280">
            <v>68.099999999999994</v>
          </cell>
          <cell r="O280">
            <v>3359.33</v>
          </cell>
          <cell r="P280">
            <v>690</v>
          </cell>
          <cell r="Q280">
            <v>1627</v>
          </cell>
          <cell r="R280">
            <v>283.22000000000003</v>
          </cell>
          <cell r="S280">
            <v>422.8</v>
          </cell>
          <cell r="T280">
            <v>533.9</v>
          </cell>
          <cell r="U280">
            <v>183.2</v>
          </cell>
          <cell r="V280">
            <v>2299.64</v>
          </cell>
          <cell r="W280">
            <v>1920</v>
          </cell>
          <cell r="X280">
            <v>571.23</v>
          </cell>
          <cell r="Y280">
            <v>1618.05</v>
          </cell>
          <cell r="Z280">
            <v>1112</v>
          </cell>
          <cell r="AA280">
            <v>3289.5</v>
          </cell>
          <cell r="AB280">
            <v>1268.48</v>
          </cell>
          <cell r="AC280">
            <v>349.4</v>
          </cell>
          <cell r="AD280">
            <v>410.5</v>
          </cell>
          <cell r="AE280">
            <v>428.7</v>
          </cell>
          <cell r="AF280">
            <v>553.5</v>
          </cell>
          <cell r="AG280">
            <v>778</v>
          </cell>
          <cell r="AH280">
            <v>564.94000000000005</v>
          </cell>
          <cell r="AI280">
            <v>743</v>
          </cell>
          <cell r="AJ280">
            <v>775.5</v>
          </cell>
          <cell r="AK280">
            <v>108.1</v>
          </cell>
          <cell r="AL280">
            <v>811.07</v>
          </cell>
          <cell r="AM280">
            <v>709</v>
          </cell>
          <cell r="AN280">
            <v>3119</v>
          </cell>
          <cell r="AO280">
            <v>1201</v>
          </cell>
          <cell r="AP280">
            <v>229.04</v>
          </cell>
          <cell r="AQ280">
            <v>509.62</v>
          </cell>
          <cell r="AR280">
            <v>2179.8000000000002</v>
          </cell>
          <cell r="AS280">
            <v>328.8</v>
          </cell>
          <cell r="AT280">
            <v>1489</v>
          </cell>
          <cell r="AU280">
            <v>1059</v>
          </cell>
          <cell r="AV280">
            <v>418.26</v>
          </cell>
          <cell r="AW280">
            <v>159.19999999999999</v>
          </cell>
          <cell r="AX280">
            <v>766.5</v>
          </cell>
          <cell r="AY280">
            <v>1439</v>
          </cell>
          <cell r="AZ280">
            <v>1843</v>
          </cell>
          <cell r="BA280">
            <v>381</v>
          </cell>
          <cell r="BB280">
            <v>528.5</v>
          </cell>
          <cell r="BC280">
            <v>127.45</v>
          </cell>
          <cell r="BD280">
            <v>1342.91</v>
          </cell>
          <cell r="BE280">
            <v>77.75</v>
          </cell>
          <cell r="BF280">
            <v>693.45</v>
          </cell>
          <cell r="BG280">
            <v>283.16000000000003</v>
          </cell>
          <cell r="BH280">
            <v>380.5</v>
          </cell>
          <cell r="BI280">
            <v>1841</v>
          </cell>
          <cell r="BJ280">
            <v>520.5</v>
          </cell>
          <cell r="BK280">
            <v>229.9</v>
          </cell>
          <cell r="BL280">
            <v>547</v>
          </cell>
          <cell r="BM280">
            <v>264.10000000000002</v>
          </cell>
          <cell r="BN280">
            <v>2100</v>
          </cell>
          <cell r="BO280">
            <v>1001</v>
          </cell>
          <cell r="BP280">
            <v>364.81</v>
          </cell>
          <cell r="BQ280">
            <v>5045</v>
          </cell>
          <cell r="BR280">
            <v>1381</v>
          </cell>
          <cell r="BS280">
            <v>275</v>
          </cell>
          <cell r="BT280">
            <v>96.55</v>
          </cell>
          <cell r="BU280">
            <v>941.5</v>
          </cell>
          <cell r="BV280">
            <v>1939.68</v>
          </cell>
          <cell r="BW280">
            <v>409.51</v>
          </cell>
          <cell r="BX280">
            <v>1971.39</v>
          </cell>
          <cell r="BY280">
            <v>285.66000000000003</v>
          </cell>
          <cell r="BZ280">
            <v>35.15</v>
          </cell>
          <cell r="CA280">
            <v>563</v>
          </cell>
          <cell r="CB280">
            <v>1818</v>
          </cell>
          <cell r="CC280">
            <v>1659.19</v>
          </cell>
          <cell r="CD280">
            <v>449.38</v>
          </cell>
          <cell r="CE280">
            <v>598.75</v>
          </cell>
          <cell r="CF280">
            <v>1416</v>
          </cell>
          <cell r="CG280">
            <v>1571</v>
          </cell>
          <cell r="CH280">
            <v>271.39999999999998</v>
          </cell>
          <cell r="CI280">
            <v>435.4</v>
          </cell>
          <cell r="CJ280">
            <v>2508.52</v>
          </cell>
          <cell r="CK280">
            <v>2104.5</v>
          </cell>
          <cell r="CL280">
            <v>668.28</v>
          </cell>
          <cell r="CM280">
            <v>91.53</v>
          </cell>
          <cell r="CN280">
            <v>3.331</v>
          </cell>
          <cell r="CO280">
            <v>2.99</v>
          </cell>
          <cell r="CP280">
            <v>3.0310000000000001</v>
          </cell>
          <cell r="CQ280">
            <v>5.3780000000000001</v>
          </cell>
          <cell r="CR280">
            <v>3.23</v>
          </cell>
          <cell r="CS280">
            <v>3.64</v>
          </cell>
          <cell r="CT280">
            <v>3.7189999999999999</v>
          </cell>
          <cell r="CU280">
            <v>1.2050000000000001</v>
          </cell>
        </row>
        <row r="281">
          <cell r="B281">
            <v>709.3</v>
          </cell>
          <cell r="C281">
            <v>2371.5</v>
          </cell>
          <cell r="D281">
            <v>332</v>
          </cell>
          <cell r="E281">
            <v>509</v>
          </cell>
          <cell r="F281">
            <v>2129.5</v>
          </cell>
          <cell r="G281">
            <v>1181.5</v>
          </cell>
          <cell r="H281">
            <v>3005.5</v>
          </cell>
          <cell r="I281">
            <v>183.15</v>
          </cell>
          <cell r="J281">
            <v>1250</v>
          </cell>
          <cell r="K281">
            <v>143.5</v>
          </cell>
          <cell r="L281">
            <v>1890</v>
          </cell>
          <cell r="M281">
            <v>4450</v>
          </cell>
          <cell r="N281">
            <v>67.81</v>
          </cell>
          <cell r="O281">
            <v>3412.11</v>
          </cell>
          <cell r="P281">
            <v>688.5</v>
          </cell>
          <cell r="Q281">
            <v>1674</v>
          </cell>
          <cell r="R281">
            <v>284.27999999999997</v>
          </cell>
          <cell r="S281">
            <v>428.9</v>
          </cell>
          <cell r="T281">
            <v>542.42999999999995</v>
          </cell>
          <cell r="U281">
            <v>184</v>
          </cell>
          <cell r="V281">
            <v>2332.2600000000002</v>
          </cell>
          <cell r="W281">
            <v>1926</v>
          </cell>
          <cell r="X281">
            <v>580.29999999999995</v>
          </cell>
          <cell r="Y281">
            <v>1642.32</v>
          </cell>
          <cell r="Z281">
            <v>1116</v>
          </cell>
          <cell r="AA281">
            <v>3320</v>
          </cell>
          <cell r="AB281">
            <v>1259.83</v>
          </cell>
          <cell r="AC281">
            <v>361.1</v>
          </cell>
          <cell r="AD281">
            <v>409</v>
          </cell>
          <cell r="AE281">
            <v>435</v>
          </cell>
          <cell r="AF281">
            <v>560</v>
          </cell>
          <cell r="AG281">
            <v>802</v>
          </cell>
          <cell r="AH281">
            <v>570.99</v>
          </cell>
          <cell r="AI281">
            <v>746</v>
          </cell>
          <cell r="AJ281">
            <v>779</v>
          </cell>
          <cell r="AK281">
            <v>111.1</v>
          </cell>
          <cell r="AL281">
            <v>800.01</v>
          </cell>
          <cell r="AM281">
            <v>714</v>
          </cell>
          <cell r="AN281">
            <v>3109</v>
          </cell>
          <cell r="AO281">
            <v>1213</v>
          </cell>
          <cell r="AP281">
            <v>230.89</v>
          </cell>
          <cell r="AQ281">
            <v>511.39</v>
          </cell>
          <cell r="AR281">
            <v>2186.8000000000002</v>
          </cell>
          <cell r="AS281">
            <v>335.5</v>
          </cell>
          <cell r="AT281">
            <v>1531</v>
          </cell>
          <cell r="AU281">
            <v>1115</v>
          </cell>
          <cell r="AV281">
            <v>418.26</v>
          </cell>
          <cell r="AW281">
            <v>170.3</v>
          </cell>
          <cell r="AX281">
            <v>775</v>
          </cell>
          <cell r="AY281">
            <v>1466</v>
          </cell>
          <cell r="AZ281">
            <v>1850</v>
          </cell>
          <cell r="BA281">
            <v>382.1</v>
          </cell>
          <cell r="BB281">
            <v>522</v>
          </cell>
          <cell r="BC281">
            <v>129.16</v>
          </cell>
          <cell r="BD281">
            <v>1352.04</v>
          </cell>
          <cell r="BE281">
            <v>78.5</v>
          </cell>
          <cell r="BF281">
            <v>698.95</v>
          </cell>
          <cell r="BG281">
            <v>286.95999999999998</v>
          </cell>
          <cell r="BH281">
            <v>385</v>
          </cell>
          <cell r="BI281">
            <v>1851</v>
          </cell>
          <cell r="BJ281">
            <v>532</v>
          </cell>
          <cell r="BK281">
            <v>228.8</v>
          </cell>
          <cell r="BL281">
            <v>544.5</v>
          </cell>
          <cell r="BM281">
            <v>271.3</v>
          </cell>
          <cell r="BN281">
            <v>2153</v>
          </cell>
          <cell r="BO281">
            <v>1006</v>
          </cell>
          <cell r="BP281">
            <v>384.4</v>
          </cell>
          <cell r="BQ281">
            <v>5150</v>
          </cell>
          <cell r="BR281">
            <v>1388</v>
          </cell>
          <cell r="BS281">
            <v>282.89999999999998</v>
          </cell>
          <cell r="BT281">
            <v>101</v>
          </cell>
          <cell r="BU281">
            <v>960</v>
          </cell>
          <cell r="BV281">
            <v>1948.37</v>
          </cell>
          <cell r="BW281">
            <v>412.27</v>
          </cell>
          <cell r="BX281">
            <v>1976.37</v>
          </cell>
          <cell r="BY281">
            <v>287.58</v>
          </cell>
          <cell r="BZ281">
            <v>38.1</v>
          </cell>
          <cell r="CA281">
            <v>570.5</v>
          </cell>
          <cell r="CB281">
            <v>1826</v>
          </cell>
          <cell r="CC281">
            <v>1659.19</v>
          </cell>
          <cell r="CD281">
            <v>456.32</v>
          </cell>
          <cell r="CE281">
            <v>602.29999999999995</v>
          </cell>
          <cell r="CF281">
            <v>1446</v>
          </cell>
          <cell r="CG281">
            <v>1620</v>
          </cell>
          <cell r="CH281">
            <v>273.8</v>
          </cell>
          <cell r="CI281">
            <v>437.5</v>
          </cell>
          <cell r="CJ281">
            <v>2548.0839999999998</v>
          </cell>
          <cell r="CK281">
            <v>2137.5</v>
          </cell>
          <cell r="CL281">
            <v>670.12</v>
          </cell>
          <cell r="CM281">
            <v>91.38</v>
          </cell>
          <cell r="CN281">
            <v>3.37</v>
          </cell>
          <cell r="CO281">
            <v>2.99</v>
          </cell>
          <cell r="CP281">
            <v>3.1</v>
          </cell>
          <cell r="CQ281">
            <v>5.4630000000000001</v>
          </cell>
          <cell r="CR281">
            <v>3.29</v>
          </cell>
          <cell r="CS281">
            <v>3.64</v>
          </cell>
          <cell r="CT281">
            <v>3.76</v>
          </cell>
          <cell r="CU281">
            <v>1.212</v>
          </cell>
        </row>
        <row r="282">
          <cell r="B282">
            <v>704.1</v>
          </cell>
          <cell r="C282">
            <v>2337.5</v>
          </cell>
          <cell r="D282">
            <v>328.4</v>
          </cell>
          <cell r="E282">
            <v>506</v>
          </cell>
          <cell r="F282">
            <v>2140</v>
          </cell>
          <cell r="G282">
            <v>1191</v>
          </cell>
          <cell r="H282">
            <v>2979</v>
          </cell>
          <cell r="I282">
            <v>181</v>
          </cell>
          <cell r="J282">
            <v>1225</v>
          </cell>
          <cell r="K282">
            <v>142.69999999999999</v>
          </cell>
          <cell r="L282">
            <v>1895</v>
          </cell>
          <cell r="M282">
            <v>4375</v>
          </cell>
          <cell r="N282">
            <v>66.209999999999994</v>
          </cell>
          <cell r="O282">
            <v>3349.55</v>
          </cell>
          <cell r="P282">
            <v>670</v>
          </cell>
          <cell r="Q282">
            <v>1666</v>
          </cell>
          <cell r="R282">
            <v>273.57</v>
          </cell>
          <cell r="S282">
            <v>423.4</v>
          </cell>
          <cell r="T282">
            <v>532.9</v>
          </cell>
          <cell r="U282">
            <v>179.3</v>
          </cell>
          <cell r="V282">
            <v>2302.4299999999998</v>
          </cell>
          <cell r="W282">
            <v>1829</v>
          </cell>
          <cell r="X282">
            <v>566.19000000000005</v>
          </cell>
          <cell r="Y282">
            <v>1621.86</v>
          </cell>
          <cell r="Z282">
            <v>1115</v>
          </cell>
          <cell r="AA282">
            <v>3219</v>
          </cell>
          <cell r="AB282">
            <v>1249.3399999999999</v>
          </cell>
          <cell r="AC282">
            <v>349.9</v>
          </cell>
          <cell r="AD282">
            <v>403.75</v>
          </cell>
          <cell r="AE282">
            <v>428.3</v>
          </cell>
          <cell r="AF282">
            <v>556.5</v>
          </cell>
          <cell r="AG282">
            <v>793.5</v>
          </cell>
          <cell r="AH282">
            <v>561.05999999999995</v>
          </cell>
          <cell r="AI282">
            <v>746</v>
          </cell>
          <cell r="AJ282">
            <v>773.5</v>
          </cell>
          <cell r="AK282">
            <v>110.1</v>
          </cell>
          <cell r="AL282">
            <v>787.58</v>
          </cell>
          <cell r="AM282">
            <v>712</v>
          </cell>
          <cell r="AN282">
            <v>3018</v>
          </cell>
          <cell r="AO282">
            <v>1206</v>
          </cell>
          <cell r="AP282">
            <v>230.48</v>
          </cell>
          <cell r="AQ282">
            <v>498.6</v>
          </cell>
          <cell r="AR282">
            <v>2185.8000000000002</v>
          </cell>
          <cell r="AS282">
            <v>330</v>
          </cell>
          <cell r="AT282">
            <v>1476</v>
          </cell>
          <cell r="AU282">
            <v>1090</v>
          </cell>
          <cell r="AV282">
            <v>417.64</v>
          </cell>
          <cell r="AW282">
            <v>167.3</v>
          </cell>
          <cell r="AX282">
            <v>755</v>
          </cell>
          <cell r="AY282">
            <v>1430</v>
          </cell>
          <cell r="AZ282">
            <v>1785</v>
          </cell>
          <cell r="BA282">
            <v>373.4</v>
          </cell>
          <cell r="BB282">
            <v>508</v>
          </cell>
          <cell r="BC282">
            <v>127.85</v>
          </cell>
          <cell r="BD282">
            <v>1341.89</v>
          </cell>
          <cell r="BE282">
            <v>77.5</v>
          </cell>
          <cell r="BF282">
            <v>694.95</v>
          </cell>
          <cell r="BG282">
            <v>283.45999999999998</v>
          </cell>
          <cell r="BH282">
            <v>380.8</v>
          </cell>
          <cell r="BI282">
            <v>1833</v>
          </cell>
          <cell r="BJ282">
            <v>532</v>
          </cell>
          <cell r="BK282">
            <v>220.3</v>
          </cell>
          <cell r="BL282">
            <v>541.5</v>
          </cell>
          <cell r="BM282">
            <v>269.8</v>
          </cell>
          <cell r="BN282">
            <v>2134</v>
          </cell>
          <cell r="BO282">
            <v>1051</v>
          </cell>
          <cell r="BP282">
            <v>370.84</v>
          </cell>
          <cell r="BQ282">
            <v>5155</v>
          </cell>
          <cell r="BR282">
            <v>1383</v>
          </cell>
          <cell r="BS282">
            <v>279</v>
          </cell>
          <cell r="BT282">
            <v>99.35</v>
          </cell>
          <cell r="BU282">
            <v>943.5</v>
          </cell>
          <cell r="BV282">
            <v>1943.66</v>
          </cell>
          <cell r="BW282">
            <v>412.55</v>
          </cell>
          <cell r="BX282">
            <v>1943.51</v>
          </cell>
          <cell r="BY282">
            <v>285.66000000000003</v>
          </cell>
          <cell r="BZ282">
            <v>36.35</v>
          </cell>
          <cell r="CA282">
            <v>562</v>
          </cell>
          <cell r="CB282">
            <v>1784</v>
          </cell>
          <cell r="CC282">
            <v>1634.33</v>
          </cell>
          <cell r="CD282">
            <v>458.13</v>
          </cell>
          <cell r="CE282">
            <v>598.30999999999995</v>
          </cell>
          <cell r="CF282">
            <v>1429</v>
          </cell>
          <cell r="CG282">
            <v>1619</v>
          </cell>
          <cell r="CH282">
            <v>267.60000000000002</v>
          </cell>
          <cell r="CI282">
            <v>437.1</v>
          </cell>
          <cell r="CJ282">
            <v>2580.5140000000001</v>
          </cell>
          <cell r="CK282">
            <v>2138.5</v>
          </cell>
          <cell r="CL282">
            <v>671.09900000000005</v>
          </cell>
          <cell r="CM282">
            <v>90.85</v>
          </cell>
          <cell r="CN282">
            <v>3.3370000000000002</v>
          </cell>
          <cell r="CO282">
            <v>2.95</v>
          </cell>
          <cell r="CP282">
            <v>3.1030000000000002</v>
          </cell>
          <cell r="CQ282">
            <v>5.4580000000000002</v>
          </cell>
          <cell r="CR282">
            <v>3.27</v>
          </cell>
          <cell r="CS282">
            <v>3.64</v>
          </cell>
          <cell r="CT282">
            <v>3.7330000000000001</v>
          </cell>
          <cell r="CU282">
            <v>1.252</v>
          </cell>
        </row>
        <row r="283">
          <cell r="B283">
            <v>697.3</v>
          </cell>
          <cell r="C283">
            <v>2297</v>
          </cell>
          <cell r="D283">
            <v>316.60000000000002</v>
          </cell>
          <cell r="E283">
            <v>494.05</v>
          </cell>
          <cell r="F283">
            <v>2107</v>
          </cell>
          <cell r="G283">
            <v>1151.5</v>
          </cell>
          <cell r="H283">
            <v>2922.5</v>
          </cell>
          <cell r="I283">
            <v>177.1</v>
          </cell>
          <cell r="J283">
            <v>1197</v>
          </cell>
          <cell r="K283">
            <v>141.1</v>
          </cell>
          <cell r="L283">
            <v>1890</v>
          </cell>
          <cell r="M283">
            <v>4237</v>
          </cell>
          <cell r="N283">
            <v>66.81</v>
          </cell>
          <cell r="O283">
            <v>3270.39</v>
          </cell>
          <cell r="P283">
            <v>667</v>
          </cell>
          <cell r="Q283">
            <v>1656</v>
          </cell>
          <cell r="R283">
            <v>280.13</v>
          </cell>
          <cell r="S283">
            <v>421.9</v>
          </cell>
          <cell r="T283">
            <v>540.92999999999995</v>
          </cell>
          <cell r="U283">
            <v>176.6</v>
          </cell>
          <cell r="V283">
            <v>2220.4</v>
          </cell>
          <cell r="W283">
            <v>1811</v>
          </cell>
          <cell r="X283">
            <v>562.16</v>
          </cell>
          <cell r="Y283">
            <v>1624.72</v>
          </cell>
          <cell r="Z283">
            <v>1079</v>
          </cell>
          <cell r="AA283">
            <v>3067</v>
          </cell>
          <cell r="AB283">
            <v>1257.05</v>
          </cell>
          <cell r="AC283">
            <v>343.2</v>
          </cell>
          <cell r="AD283">
            <v>398.9</v>
          </cell>
          <cell r="AE283">
            <v>428.1</v>
          </cell>
          <cell r="AF283">
            <v>556</v>
          </cell>
          <cell r="AG283">
            <v>787.5</v>
          </cell>
          <cell r="AH283">
            <v>544.21</v>
          </cell>
          <cell r="AI283">
            <v>746</v>
          </cell>
          <cell r="AJ283">
            <v>757.5</v>
          </cell>
          <cell r="AK283">
            <v>109.6</v>
          </cell>
          <cell r="AL283">
            <v>773.3</v>
          </cell>
          <cell r="AM283">
            <v>695</v>
          </cell>
          <cell r="AN283">
            <v>2967</v>
          </cell>
          <cell r="AO283">
            <v>1211</v>
          </cell>
          <cell r="AP283">
            <v>227.91</v>
          </cell>
          <cell r="AQ283">
            <v>488.46</v>
          </cell>
          <cell r="AR283">
            <v>2172.8000000000002</v>
          </cell>
          <cell r="AS283">
            <v>329.5</v>
          </cell>
          <cell r="AT283">
            <v>1419</v>
          </cell>
          <cell r="AU283">
            <v>1045</v>
          </cell>
          <cell r="AV283">
            <v>415.26</v>
          </cell>
          <cell r="AW283">
            <v>161.30000000000001</v>
          </cell>
          <cell r="AX283">
            <v>740</v>
          </cell>
          <cell r="AY283">
            <v>1346</v>
          </cell>
          <cell r="AZ283">
            <v>1720</v>
          </cell>
          <cell r="BA283">
            <v>366.9</v>
          </cell>
          <cell r="BB283">
            <v>494.1</v>
          </cell>
          <cell r="BC283">
            <v>126.55</v>
          </cell>
          <cell r="BD283">
            <v>1306.3699999999999</v>
          </cell>
          <cell r="BE283">
            <v>75.900000000000006</v>
          </cell>
          <cell r="BF283">
            <v>679.94</v>
          </cell>
          <cell r="BG283">
            <v>276.16000000000003</v>
          </cell>
          <cell r="BH283">
            <v>370.4</v>
          </cell>
          <cell r="BI283">
            <v>1816</v>
          </cell>
          <cell r="BJ283">
            <v>523.5</v>
          </cell>
          <cell r="BK283">
            <v>214</v>
          </cell>
          <cell r="BL283">
            <v>516</v>
          </cell>
          <cell r="BM283">
            <v>264.2</v>
          </cell>
          <cell r="BN283">
            <v>2136</v>
          </cell>
          <cell r="BO283">
            <v>1039</v>
          </cell>
          <cell r="BP283">
            <v>355.85</v>
          </cell>
          <cell r="BQ283">
            <v>4964</v>
          </cell>
          <cell r="BR283">
            <v>1355</v>
          </cell>
          <cell r="BS283">
            <v>281</v>
          </cell>
          <cell r="BT283">
            <v>98</v>
          </cell>
          <cell r="BU283">
            <v>916</v>
          </cell>
          <cell r="BV283">
            <v>1904.63</v>
          </cell>
          <cell r="BW283">
            <v>399.57</v>
          </cell>
          <cell r="BX283">
            <v>1893.73</v>
          </cell>
          <cell r="BY283">
            <v>279.55</v>
          </cell>
          <cell r="BZ283">
            <v>35.130000000000003</v>
          </cell>
          <cell r="CA283">
            <v>557</v>
          </cell>
          <cell r="CB283">
            <v>1734</v>
          </cell>
          <cell r="CC283">
            <v>1562.87</v>
          </cell>
          <cell r="CD283">
            <v>383.95</v>
          </cell>
          <cell r="CE283">
            <v>591.21</v>
          </cell>
          <cell r="CF283">
            <v>1411</v>
          </cell>
          <cell r="CG283">
            <v>1622</v>
          </cell>
          <cell r="CH283">
            <v>260.89999999999998</v>
          </cell>
          <cell r="CI283">
            <v>437.3</v>
          </cell>
          <cell r="CJ283">
            <v>2528.4650000000001</v>
          </cell>
          <cell r="CK283">
            <v>2115</v>
          </cell>
          <cell r="CL283">
            <v>665.34900000000005</v>
          </cell>
          <cell r="CM283">
            <v>88.56</v>
          </cell>
          <cell r="CN283">
            <v>3.4550000000000001</v>
          </cell>
          <cell r="CO283">
            <v>2.95</v>
          </cell>
          <cell r="CP283">
            <v>3.15</v>
          </cell>
          <cell r="CQ283">
            <v>5.3890000000000002</v>
          </cell>
          <cell r="CR283">
            <v>3.31</v>
          </cell>
          <cell r="CS283">
            <v>3.64</v>
          </cell>
          <cell r="CT283">
            <v>3.786</v>
          </cell>
          <cell r="CU283">
            <v>1.196</v>
          </cell>
        </row>
        <row r="284">
          <cell r="B284">
            <v>695.8</v>
          </cell>
          <cell r="C284">
            <v>2282.5</v>
          </cell>
          <cell r="D284">
            <v>319.7</v>
          </cell>
          <cell r="E284">
            <v>497.3</v>
          </cell>
          <cell r="F284">
            <v>2138</v>
          </cell>
          <cell r="G284">
            <v>1156</v>
          </cell>
          <cell r="H284">
            <v>2963.5</v>
          </cell>
          <cell r="I284">
            <v>180.08</v>
          </cell>
          <cell r="J284">
            <v>1204</v>
          </cell>
          <cell r="K284">
            <v>140.80000000000001</v>
          </cell>
          <cell r="L284">
            <v>1912</v>
          </cell>
          <cell r="M284">
            <v>4243</v>
          </cell>
          <cell r="N284">
            <v>67.37</v>
          </cell>
          <cell r="O284">
            <v>3313.39</v>
          </cell>
          <cell r="P284">
            <v>665</v>
          </cell>
          <cell r="Q284">
            <v>1639</v>
          </cell>
          <cell r="R284">
            <v>277.95999999999998</v>
          </cell>
          <cell r="S284">
            <v>449.4</v>
          </cell>
          <cell r="T284">
            <v>543.94000000000005</v>
          </cell>
          <cell r="U284">
            <v>174.6</v>
          </cell>
          <cell r="V284">
            <v>2230.66</v>
          </cell>
          <cell r="W284">
            <v>1799</v>
          </cell>
          <cell r="X284">
            <v>568.21</v>
          </cell>
          <cell r="Y284">
            <v>1592.36</v>
          </cell>
          <cell r="Z284">
            <v>1086</v>
          </cell>
          <cell r="AA284">
            <v>3091</v>
          </cell>
          <cell r="AB284">
            <v>1291.24</v>
          </cell>
          <cell r="AC284">
            <v>349.6</v>
          </cell>
          <cell r="AD284">
            <v>400</v>
          </cell>
          <cell r="AE284">
            <v>436.5</v>
          </cell>
          <cell r="AF284">
            <v>561</v>
          </cell>
          <cell r="AG284">
            <v>794.5</v>
          </cell>
          <cell r="AH284">
            <v>541.62</v>
          </cell>
          <cell r="AI284">
            <v>751</v>
          </cell>
          <cell r="AJ284">
            <v>761.5</v>
          </cell>
          <cell r="AK284">
            <v>109.9</v>
          </cell>
          <cell r="AL284">
            <v>780.21</v>
          </cell>
          <cell r="AM284">
            <v>699.5</v>
          </cell>
          <cell r="AN284">
            <v>2980</v>
          </cell>
          <cell r="AO284">
            <v>1217</v>
          </cell>
          <cell r="AP284">
            <v>229.66</v>
          </cell>
          <cell r="AQ284">
            <v>493.75</v>
          </cell>
          <cell r="AR284">
            <v>2169.81</v>
          </cell>
          <cell r="AS284">
            <v>326.5</v>
          </cell>
          <cell r="AT284">
            <v>1411</v>
          </cell>
          <cell r="AU284">
            <v>1031</v>
          </cell>
          <cell r="AV284">
            <v>412.05</v>
          </cell>
          <cell r="AW284">
            <v>163.4</v>
          </cell>
          <cell r="AX284">
            <v>740</v>
          </cell>
          <cell r="AY284">
            <v>1349</v>
          </cell>
          <cell r="AZ284">
            <v>1715</v>
          </cell>
          <cell r="BA284">
            <v>368</v>
          </cell>
          <cell r="BB284">
            <v>489.8</v>
          </cell>
          <cell r="BC284">
            <v>125.74</v>
          </cell>
          <cell r="BD284">
            <v>1314.49</v>
          </cell>
          <cell r="BE284">
            <v>75.2</v>
          </cell>
          <cell r="BF284">
            <v>678.44</v>
          </cell>
          <cell r="BG284">
            <v>280.26</v>
          </cell>
          <cell r="BH284">
            <v>370.6</v>
          </cell>
          <cell r="BI284">
            <v>1811</v>
          </cell>
          <cell r="BJ284">
            <v>516.5</v>
          </cell>
          <cell r="BK284">
            <v>211.9</v>
          </cell>
          <cell r="BL284">
            <v>517</v>
          </cell>
          <cell r="BM284">
            <v>267.39999999999998</v>
          </cell>
          <cell r="BN284">
            <v>2144</v>
          </cell>
          <cell r="BO284">
            <v>1043</v>
          </cell>
          <cell r="BP284">
            <v>353.42</v>
          </cell>
          <cell r="BQ284">
            <v>5025</v>
          </cell>
          <cell r="BR284">
            <v>1340</v>
          </cell>
          <cell r="BS284">
            <v>293</v>
          </cell>
          <cell r="BT284">
            <v>98</v>
          </cell>
          <cell r="BU284">
            <v>919</v>
          </cell>
          <cell r="BV284">
            <v>1897.78</v>
          </cell>
          <cell r="BW284">
            <v>400.49</v>
          </cell>
          <cell r="BX284">
            <v>1876.81</v>
          </cell>
          <cell r="BY284">
            <v>275.33999999999997</v>
          </cell>
          <cell r="BZ284">
            <v>36.450000000000003</v>
          </cell>
          <cell r="CA284">
            <v>550</v>
          </cell>
          <cell r="CB284">
            <v>1720</v>
          </cell>
          <cell r="CC284">
            <v>1563.91</v>
          </cell>
          <cell r="CD284">
            <v>383.95</v>
          </cell>
          <cell r="CE284">
            <v>588.54</v>
          </cell>
          <cell r="CF284">
            <v>1401</v>
          </cell>
          <cell r="CG284">
            <v>1656</v>
          </cell>
          <cell r="CH284">
            <v>261.89999999999998</v>
          </cell>
          <cell r="CI284">
            <v>436.1</v>
          </cell>
          <cell r="CJ284">
            <v>2530.6309999999999</v>
          </cell>
          <cell r="CK284">
            <v>2142.5</v>
          </cell>
          <cell r="CL284">
            <v>671.10500000000002</v>
          </cell>
          <cell r="CM284">
            <v>88.22</v>
          </cell>
          <cell r="CN284">
            <v>3.4079999999999999</v>
          </cell>
          <cell r="CO284">
            <v>2.95</v>
          </cell>
          <cell r="CP284">
            <v>3.1709999999999998</v>
          </cell>
          <cell r="CQ284">
            <v>5.2569999999999997</v>
          </cell>
          <cell r="CR284">
            <v>3.32</v>
          </cell>
          <cell r="CS284">
            <v>3.64</v>
          </cell>
          <cell r="CT284">
            <v>3.7930000000000001</v>
          </cell>
          <cell r="CU284">
            <v>1.19</v>
          </cell>
        </row>
        <row r="285">
          <cell r="B285">
            <v>697.2</v>
          </cell>
          <cell r="C285">
            <v>2373</v>
          </cell>
          <cell r="D285">
            <v>317.39999999999998</v>
          </cell>
          <cell r="E285">
            <v>497</v>
          </cell>
          <cell r="F285">
            <v>2170.5</v>
          </cell>
          <cell r="G285">
            <v>1179.5</v>
          </cell>
          <cell r="H285">
            <v>3032</v>
          </cell>
          <cell r="I285">
            <v>182.33</v>
          </cell>
          <cell r="J285">
            <v>1221</v>
          </cell>
          <cell r="K285">
            <v>141.19999999999999</v>
          </cell>
          <cell r="L285">
            <v>1920</v>
          </cell>
          <cell r="M285">
            <v>4347.5</v>
          </cell>
          <cell r="N285">
            <v>65.05</v>
          </cell>
          <cell r="O285">
            <v>3372.04</v>
          </cell>
          <cell r="P285">
            <v>654.5</v>
          </cell>
          <cell r="Q285">
            <v>1654</v>
          </cell>
          <cell r="R285">
            <v>277.58999999999997</v>
          </cell>
          <cell r="S285">
            <v>440.8</v>
          </cell>
          <cell r="T285">
            <v>553.47</v>
          </cell>
          <cell r="U285">
            <v>172.9</v>
          </cell>
          <cell r="V285">
            <v>2267.48</v>
          </cell>
          <cell r="W285">
            <v>1834</v>
          </cell>
          <cell r="X285">
            <v>571.73</v>
          </cell>
          <cell r="Y285">
            <v>1573.8</v>
          </cell>
          <cell r="Z285">
            <v>1092</v>
          </cell>
          <cell r="AA285">
            <v>3126</v>
          </cell>
          <cell r="AB285">
            <v>1333.53</v>
          </cell>
          <cell r="AC285">
            <v>353</v>
          </cell>
          <cell r="AD285">
            <v>405.5</v>
          </cell>
          <cell r="AE285">
            <v>434.4</v>
          </cell>
          <cell r="AF285">
            <v>567</v>
          </cell>
          <cell r="AG285">
            <v>793</v>
          </cell>
          <cell r="AH285">
            <v>543.78</v>
          </cell>
          <cell r="AI285">
            <v>750</v>
          </cell>
          <cell r="AJ285">
            <v>774</v>
          </cell>
          <cell r="AK285">
            <v>110.4</v>
          </cell>
          <cell r="AL285">
            <v>800.94</v>
          </cell>
          <cell r="AM285">
            <v>696</v>
          </cell>
          <cell r="AN285">
            <v>2941</v>
          </cell>
          <cell r="AO285">
            <v>1222</v>
          </cell>
          <cell r="AP285">
            <v>232.12</v>
          </cell>
          <cell r="AQ285">
            <v>503.01</v>
          </cell>
          <cell r="AR285">
            <v>2167.8000000000002</v>
          </cell>
          <cell r="AS285">
            <v>327.10000000000002</v>
          </cell>
          <cell r="AT285">
            <v>1408</v>
          </cell>
          <cell r="AU285">
            <v>1030</v>
          </cell>
          <cell r="AV285">
            <v>416.6</v>
          </cell>
          <cell r="AW285">
            <v>161.4</v>
          </cell>
          <cell r="AX285">
            <v>747</v>
          </cell>
          <cell r="AY285">
            <v>1355</v>
          </cell>
          <cell r="AZ285">
            <v>1726</v>
          </cell>
          <cell r="BA285">
            <v>369.4</v>
          </cell>
          <cell r="BB285">
            <v>491.2</v>
          </cell>
          <cell r="BC285">
            <v>125.85</v>
          </cell>
          <cell r="BD285">
            <v>1316.52</v>
          </cell>
          <cell r="BE285">
            <v>77.05</v>
          </cell>
          <cell r="BF285">
            <v>685.94</v>
          </cell>
          <cell r="BG285">
            <v>279.95999999999998</v>
          </cell>
          <cell r="BH285">
            <v>373.4</v>
          </cell>
          <cell r="BI285">
            <v>1828</v>
          </cell>
          <cell r="BJ285">
            <v>518.5</v>
          </cell>
          <cell r="BK285">
            <v>207.9</v>
          </cell>
          <cell r="BL285">
            <v>521.5</v>
          </cell>
          <cell r="BM285">
            <v>265.2</v>
          </cell>
          <cell r="BN285">
            <v>2142</v>
          </cell>
          <cell r="BO285">
            <v>1054</v>
          </cell>
          <cell r="BP285">
            <v>354.85</v>
          </cell>
          <cell r="BQ285">
            <v>5035</v>
          </cell>
          <cell r="BR285">
            <v>1367</v>
          </cell>
          <cell r="BS285">
            <v>294.10000000000002</v>
          </cell>
          <cell r="BT285">
            <v>99</v>
          </cell>
          <cell r="BU285">
            <v>924.5</v>
          </cell>
          <cell r="BV285">
            <v>1901.37</v>
          </cell>
          <cell r="BW285">
            <v>402.33</v>
          </cell>
          <cell r="BX285">
            <v>1922.61</v>
          </cell>
          <cell r="BY285">
            <v>280.60000000000002</v>
          </cell>
          <cell r="BZ285">
            <v>37.24</v>
          </cell>
          <cell r="CA285">
            <v>552.5</v>
          </cell>
          <cell r="CB285">
            <v>1773</v>
          </cell>
          <cell r="CC285">
            <v>1571.16</v>
          </cell>
          <cell r="CD285">
            <v>386.86</v>
          </cell>
          <cell r="CE285">
            <v>599.19000000000005</v>
          </cell>
          <cell r="CF285">
            <v>1416</v>
          </cell>
          <cell r="CG285">
            <v>1649</v>
          </cell>
          <cell r="CH285">
            <v>264.3</v>
          </cell>
          <cell r="CI285">
            <v>439.9</v>
          </cell>
          <cell r="CJ285">
            <v>2514.922</v>
          </cell>
          <cell r="CK285">
            <v>2172.5</v>
          </cell>
          <cell r="CL285">
            <v>691.33100000000002</v>
          </cell>
          <cell r="CM285">
            <v>86.74</v>
          </cell>
          <cell r="CN285">
            <v>3.4039999999999999</v>
          </cell>
          <cell r="CO285">
            <v>2.95</v>
          </cell>
          <cell r="CP285">
            <v>3.1480000000000001</v>
          </cell>
          <cell r="CQ285">
            <v>5.1740000000000004</v>
          </cell>
          <cell r="CR285">
            <v>3.3</v>
          </cell>
          <cell r="CS285">
            <v>3.64</v>
          </cell>
          <cell r="CT285">
            <v>3.7679999999999998</v>
          </cell>
          <cell r="CU285">
            <v>1.2150000000000001</v>
          </cell>
        </row>
        <row r="286">
          <cell r="B286">
            <v>698</v>
          </cell>
          <cell r="C286">
            <v>2355</v>
          </cell>
          <cell r="D286">
            <v>310</v>
          </cell>
          <cell r="E286">
            <v>497</v>
          </cell>
          <cell r="F286">
            <v>2162</v>
          </cell>
          <cell r="G286">
            <v>1167.5</v>
          </cell>
          <cell r="H286">
            <v>3029</v>
          </cell>
          <cell r="I286">
            <v>183.97</v>
          </cell>
          <cell r="J286">
            <v>1241</v>
          </cell>
          <cell r="K286">
            <v>140.80000000000001</v>
          </cell>
          <cell r="L286">
            <v>1870</v>
          </cell>
          <cell r="M286">
            <v>4290</v>
          </cell>
          <cell r="N286">
            <v>63.15</v>
          </cell>
          <cell r="O286">
            <v>3366.17</v>
          </cell>
          <cell r="P286">
            <v>668</v>
          </cell>
          <cell r="Q286">
            <v>1663</v>
          </cell>
          <cell r="R286">
            <v>275.69</v>
          </cell>
          <cell r="S286">
            <v>432.9</v>
          </cell>
          <cell r="T286">
            <v>548.96</v>
          </cell>
          <cell r="U286">
            <v>176.2</v>
          </cell>
          <cell r="V286">
            <v>2232.0500000000002</v>
          </cell>
          <cell r="W286">
            <v>1818</v>
          </cell>
          <cell r="X286">
            <v>572.74</v>
          </cell>
          <cell r="Y286">
            <v>1578.55</v>
          </cell>
          <cell r="Z286">
            <v>1081</v>
          </cell>
          <cell r="AA286">
            <v>3075</v>
          </cell>
          <cell r="AB286">
            <v>1389.39</v>
          </cell>
          <cell r="AC286">
            <v>351.6</v>
          </cell>
          <cell r="AD286">
            <v>399</v>
          </cell>
          <cell r="AE286">
            <v>433.9</v>
          </cell>
          <cell r="AF286">
            <v>570</v>
          </cell>
          <cell r="AG286">
            <v>777</v>
          </cell>
          <cell r="AH286">
            <v>549.83000000000004</v>
          </cell>
          <cell r="AI286">
            <v>752</v>
          </cell>
          <cell r="AJ286">
            <v>773</v>
          </cell>
          <cell r="AK286">
            <v>108.1</v>
          </cell>
          <cell r="AL286">
            <v>798.17</v>
          </cell>
          <cell r="AM286">
            <v>691.5</v>
          </cell>
          <cell r="AN286">
            <v>2948</v>
          </cell>
          <cell r="AO286">
            <v>1215</v>
          </cell>
          <cell r="AP286">
            <v>231.2</v>
          </cell>
          <cell r="AQ286">
            <v>510.51</v>
          </cell>
          <cell r="AR286">
            <v>2190.8000000000002</v>
          </cell>
          <cell r="AS286">
            <v>326.10000000000002</v>
          </cell>
          <cell r="AT286">
            <v>1390</v>
          </cell>
          <cell r="AU286">
            <v>1063</v>
          </cell>
          <cell r="AV286">
            <v>422.91</v>
          </cell>
          <cell r="AW286">
            <v>163.80000000000001</v>
          </cell>
          <cell r="AX286">
            <v>750.5</v>
          </cell>
          <cell r="AY286">
            <v>1312</v>
          </cell>
          <cell r="AZ286">
            <v>1753</v>
          </cell>
          <cell r="BA286">
            <v>361.4</v>
          </cell>
          <cell r="BB286">
            <v>493.8</v>
          </cell>
          <cell r="BC286">
            <v>125.95</v>
          </cell>
          <cell r="BD286">
            <v>1335.8</v>
          </cell>
          <cell r="BE286">
            <v>76.150000000000006</v>
          </cell>
          <cell r="BF286">
            <v>687.44</v>
          </cell>
          <cell r="BG286">
            <v>283.36</v>
          </cell>
          <cell r="BH286">
            <v>371.9</v>
          </cell>
          <cell r="BI286">
            <v>1793</v>
          </cell>
          <cell r="BJ286">
            <v>520.5</v>
          </cell>
          <cell r="BK286">
            <v>207.7</v>
          </cell>
          <cell r="BL286">
            <v>514.5</v>
          </cell>
          <cell r="BM286">
            <v>262.8</v>
          </cell>
          <cell r="BN286">
            <v>2075</v>
          </cell>
          <cell r="BO286">
            <v>1046</v>
          </cell>
          <cell r="BP286">
            <v>351.08</v>
          </cell>
          <cell r="BQ286">
            <v>4855</v>
          </cell>
          <cell r="BR286">
            <v>1369</v>
          </cell>
          <cell r="BS286">
            <v>295.39999999999998</v>
          </cell>
          <cell r="BT286">
            <v>95.55</v>
          </cell>
          <cell r="BU286">
            <v>917</v>
          </cell>
          <cell r="BV286">
            <v>1922.51</v>
          </cell>
          <cell r="BW286">
            <v>398.92</v>
          </cell>
          <cell r="BX286">
            <v>1941.52</v>
          </cell>
          <cell r="BY286">
            <v>282.02999999999997</v>
          </cell>
          <cell r="BZ286">
            <v>35.86</v>
          </cell>
          <cell r="CA286">
            <v>555.5</v>
          </cell>
          <cell r="CB286">
            <v>1778</v>
          </cell>
          <cell r="CC286">
            <v>1579.44</v>
          </cell>
          <cell r="CD286">
            <v>381.94</v>
          </cell>
          <cell r="CE286">
            <v>598.75</v>
          </cell>
          <cell r="CF286">
            <v>1424</v>
          </cell>
          <cell r="CG286">
            <v>1637</v>
          </cell>
          <cell r="CH286">
            <v>267.39999999999998</v>
          </cell>
          <cell r="CI286">
            <v>438.1</v>
          </cell>
          <cell r="CJ286">
            <v>2523.8780000000002</v>
          </cell>
          <cell r="CK286">
            <v>2165.5</v>
          </cell>
          <cell r="CL286">
            <v>748.26700000000005</v>
          </cell>
          <cell r="CM286">
            <v>85.08</v>
          </cell>
          <cell r="CN286">
            <v>3.33</v>
          </cell>
          <cell r="CO286">
            <v>2.95</v>
          </cell>
          <cell r="CP286">
            <v>3.13</v>
          </cell>
          <cell r="CQ286">
            <v>5.2450000000000001</v>
          </cell>
          <cell r="CR286">
            <v>3.29</v>
          </cell>
          <cell r="CS286">
            <v>3.64</v>
          </cell>
          <cell r="CT286">
            <v>3.7290000000000001</v>
          </cell>
          <cell r="CU286">
            <v>1.236</v>
          </cell>
        </row>
        <row r="287">
          <cell r="B287">
            <v>696</v>
          </cell>
          <cell r="C287">
            <v>2376</v>
          </cell>
          <cell r="D287">
            <v>314.10000000000002</v>
          </cell>
          <cell r="E287">
            <v>491.7</v>
          </cell>
          <cell r="F287">
            <v>2177</v>
          </cell>
          <cell r="G287">
            <v>1176.5</v>
          </cell>
          <cell r="H287">
            <v>3073.5</v>
          </cell>
          <cell r="I287">
            <v>185.15</v>
          </cell>
          <cell r="J287">
            <v>1258</v>
          </cell>
          <cell r="K287">
            <v>142</v>
          </cell>
          <cell r="L287">
            <v>1866</v>
          </cell>
          <cell r="M287">
            <v>4400</v>
          </cell>
          <cell r="N287">
            <v>63.01</v>
          </cell>
          <cell r="O287">
            <v>3408.2</v>
          </cell>
          <cell r="P287">
            <v>683.5</v>
          </cell>
          <cell r="Q287">
            <v>1689</v>
          </cell>
          <cell r="R287">
            <v>272.97000000000003</v>
          </cell>
          <cell r="S287">
            <v>430.3</v>
          </cell>
          <cell r="T287">
            <v>548.45000000000005</v>
          </cell>
          <cell r="U287">
            <v>180.5</v>
          </cell>
          <cell r="V287">
            <v>2280.06</v>
          </cell>
          <cell r="W287">
            <v>1827</v>
          </cell>
          <cell r="X287">
            <v>565.17999999999995</v>
          </cell>
          <cell r="Y287">
            <v>1580.93</v>
          </cell>
          <cell r="Z287">
            <v>1099</v>
          </cell>
          <cell r="AA287">
            <v>3155.5</v>
          </cell>
          <cell r="AB287">
            <v>1393.77</v>
          </cell>
          <cell r="AC287">
            <v>355.6</v>
          </cell>
          <cell r="AD287">
            <v>403</v>
          </cell>
          <cell r="AE287">
            <v>434.9</v>
          </cell>
          <cell r="AF287">
            <v>569</v>
          </cell>
          <cell r="AG287">
            <v>788</v>
          </cell>
          <cell r="AH287">
            <v>561.05999999999995</v>
          </cell>
          <cell r="AI287">
            <v>757.5</v>
          </cell>
          <cell r="AJ287">
            <v>782.5</v>
          </cell>
          <cell r="AK287">
            <v>109.5</v>
          </cell>
          <cell r="AL287">
            <v>799.09</v>
          </cell>
          <cell r="AM287">
            <v>702</v>
          </cell>
          <cell r="AN287">
            <v>3000</v>
          </cell>
          <cell r="AO287">
            <v>1178</v>
          </cell>
          <cell r="AP287">
            <v>233.97</v>
          </cell>
          <cell r="AQ287">
            <v>510.95</v>
          </cell>
          <cell r="AR287">
            <v>2217.8000000000002</v>
          </cell>
          <cell r="AS287">
            <v>326.89999999999998</v>
          </cell>
          <cell r="AT287">
            <v>1436</v>
          </cell>
          <cell r="AU287">
            <v>1078</v>
          </cell>
          <cell r="AV287">
            <v>426.22</v>
          </cell>
          <cell r="AW287">
            <v>167.1</v>
          </cell>
          <cell r="AX287">
            <v>760</v>
          </cell>
          <cell r="AY287">
            <v>1330</v>
          </cell>
          <cell r="AZ287">
            <v>1770</v>
          </cell>
          <cell r="BA287">
            <v>366</v>
          </cell>
          <cell r="BB287">
            <v>504.5</v>
          </cell>
          <cell r="BC287">
            <v>125.95</v>
          </cell>
          <cell r="BD287">
            <v>1373.36</v>
          </cell>
          <cell r="BE287">
            <v>77.95</v>
          </cell>
          <cell r="BF287">
            <v>690.45</v>
          </cell>
          <cell r="BG287">
            <v>288.56</v>
          </cell>
          <cell r="BH287">
            <v>371.7</v>
          </cell>
          <cell r="BI287">
            <v>1847</v>
          </cell>
          <cell r="BJ287">
            <v>527</v>
          </cell>
          <cell r="BK287">
            <v>213.4</v>
          </cell>
          <cell r="BL287">
            <v>525</v>
          </cell>
          <cell r="BM287">
            <v>263.60000000000002</v>
          </cell>
          <cell r="BN287">
            <v>2085</v>
          </cell>
          <cell r="BO287">
            <v>1066</v>
          </cell>
          <cell r="BP287">
            <v>354.18</v>
          </cell>
          <cell r="BQ287">
            <v>4739</v>
          </cell>
          <cell r="BR287">
            <v>1385</v>
          </cell>
          <cell r="BS287">
            <v>301</v>
          </cell>
          <cell r="BT287">
            <v>98.3</v>
          </cell>
          <cell r="BU287">
            <v>926</v>
          </cell>
          <cell r="BV287">
            <v>1886.81</v>
          </cell>
          <cell r="BW287">
            <v>409.69</v>
          </cell>
          <cell r="BX287">
            <v>1985.33</v>
          </cell>
          <cell r="BY287">
            <v>281.75</v>
          </cell>
          <cell r="BZ287">
            <v>36.99</v>
          </cell>
          <cell r="CA287">
            <v>558.5</v>
          </cell>
          <cell r="CB287">
            <v>1785</v>
          </cell>
          <cell r="CC287">
            <v>1626.05</v>
          </cell>
          <cell r="CD287">
            <v>381.54</v>
          </cell>
          <cell r="CE287">
            <v>603.19000000000005</v>
          </cell>
          <cell r="CF287">
            <v>1423</v>
          </cell>
          <cell r="CG287">
            <v>1658</v>
          </cell>
          <cell r="CH287">
            <v>272</v>
          </cell>
          <cell r="CI287">
            <v>438.6</v>
          </cell>
          <cell r="CJ287">
            <v>2554.7930000000001</v>
          </cell>
          <cell r="CK287">
            <v>2185</v>
          </cell>
          <cell r="CL287">
            <v>758.08500000000004</v>
          </cell>
          <cell r="CM287">
            <v>86.15</v>
          </cell>
          <cell r="CN287">
            <v>3.42</v>
          </cell>
          <cell r="CO287">
            <v>3.02</v>
          </cell>
          <cell r="CP287">
            <v>3.181</v>
          </cell>
          <cell r="CQ287">
            <v>5.3079999999999998</v>
          </cell>
          <cell r="CR287">
            <v>3.34</v>
          </cell>
          <cell r="CS287">
            <v>3.71</v>
          </cell>
          <cell r="CT287">
            <v>3.7909999999999999</v>
          </cell>
          <cell r="CU287">
            <v>1.216</v>
          </cell>
        </row>
        <row r="288">
          <cell r="B288">
            <v>695.9</v>
          </cell>
          <cell r="C288">
            <v>2370</v>
          </cell>
          <cell r="D288">
            <v>317.7</v>
          </cell>
          <cell r="E288">
            <v>486.4</v>
          </cell>
          <cell r="F288">
            <v>2193.5</v>
          </cell>
          <cell r="G288">
            <v>1173</v>
          </cell>
          <cell r="H288">
            <v>3042</v>
          </cell>
          <cell r="I288">
            <v>183.51</v>
          </cell>
          <cell r="J288">
            <v>1245</v>
          </cell>
          <cell r="K288">
            <v>143.19999999999999</v>
          </cell>
          <cell r="L288">
            <v>1846</v>
          </cell>
          <cell r="M288">
            <v>4414</v>
          </cell>
          <cell r="N288">
            <v>63.45</v>
          </cell>
          <cell r="O288">
            <v>3411.13</v>
          </cell>
          <cell r="P288">
            <v>704</v>
          </cell>
          <cell r="Q288">
            <v>1688</v>
          </cell>
          <cell r="R288">
            <v>276.57</v>
          </cell>
          <cell r="S288">
            <v>430.3</v>
          </cell>
          <cell r="T288">
            <v>547.95000000000005</v>
          </cell>
          <cell r="U288">
            <v>180.8</v>
          </cell>
          <cell r="V288">
            <v>2272.14</v>
          </cell>
          <cell r="W288">
            <v>1818</v>
          </cell>
          <cell r="X288">
            <v>562.66999999999996</v>
          </cell>
          <cell r="Y288">
            <v>1560</v>
          </cell>
          <cell r="Z288">
            <v>1087</v>
          </cell>
          <cell r="AA288">
            <v>3143</v>
          </cell>
          <cell r="AB288">
            <v>1381.77</v>
          </cell>
          <cell r="AC288">
            <v>347.2</v>
          </cell>
          <cell r="AD288">
            <v>398.8</v>
          </cell>
          <cell r="AE288">
            <v>452.5</v>
          </cell>
          <cell r="AF288">
            <v>560</v>
          </cell>
          <cell r="AG288">
            <v>786</v>
          </cell>
          <cell r="AH288">
            <v>558.9</v>
          </cell>
          <cell r="AI288">
            <v>762.5</v>
          </cell>
          <cell r="AJ288">
            <v>780</v>
          </cell>
          <cell r="AK288">
            <v>112.8</v>
          </cell>
          <cell r="AL288">
            <v>804.16</v>
          </cell>
          <cell r="AM288">
            <v>695.5</v>
          </cell>
          <cell r="AN288">
            <v>2930</v>
          </cell>
          <cell r="AO288">
            <v>1178</v>
          </cell>
          <cell r="AP288">
            <v>240.44</v>
          </cell>
          <cell r="AQ288">
            <v>508.74</v>
          </cell>
          <cell r="AR288">
            <v>2209.8000000000002</v>
          </cell>
          <cell r="AS288">
            <v>325.39999999999998</v>
          </cell>
          <cell r="AT288">
            <v>1440</v>
          </cell>
          <cell r="AU288">
            <v>1080</v>
          </cell>
          <cell r="AV288">
            <v>434.28</v>
          </cell>
          <cell r="AW288">
            <v>164.6</v>
          </cell>
          <cell r="AX288">
            <v>759.5</v>
          </cell>
          <cell r="AY288">
            <v>1337</v>
          </cell>
          <cell r="AZ288">
            <v>1763</v>
          </cell>
          <cell r="BA288">
            <v>360.7</v>
          </cell>
          <cell r="BB288">
            <v>526</v>
          </cell>
          <cell r="BC288">
            <v>131.66999999999999</v>
          </cell>
          <cell r="BD288">
            <v>1355.09</v>
          </cell>
          <cell r="BE288">
            <v>80.099999999999994</v>
          </cell>
          <cell r="BF288">
            <v>689.45</v>
          </cell>
          <cell r="BG288">
            <v>295.45999999999998</v>
          </cell>
          <cell r="BH288">
            <v>376</v>
          </cell>
          <cell r="BI288">
            <v>1869</v>
          </cell>
          <cell r="BJ288">
            <v>525.5</v>
          </cell>
          <cell r="BK288">
            <v>211.5</v>
          </cell>
          <cell r="BL288">
            <v>540.5</v>
          </cell>
          <cell r="BM288">
            <v>259.8</v>
          </cell>
          <cell r="BN288">
            <v>2028</v>
          </cell>
          <cell r="BO288">
            <v>1049</v>
          </cell>
          <cell r="BP288">
            <v>350.75</v>
          </cell>
          <cell r="BQ288">
            <v>4809</v>
          </cell>
          <cell r="BR288">
            <v>1395</v>
          </cell>
          <cell r="BS288">
            <v>300</v>
          </cell>
          <cell r="BT288">
            <v>96.8</v>
          </cell>
          <cell r="BU288">
            <v>919.5</v>
          </cell>
          <cell r="BV288">
            <v>1902.51</v>
          </cell>
          <cell r="BW288">
            <v>411.63</v>
          </cell>
          <cell r="BX288">
            <v>1968.4</v>
          </cell>
          <cell r="BY288">
            <v>291.31</v>
          </cell>
          <cell r="BZ288">
            <v>35.51</v>
          </cell>
          <cell r="CA288">
            <v>556.5</v>
          </cell>
          <cell r="CB288">
            <v>1795</v>
          </cell>
          <cell r="CC288">
            <v>1608.44</v>
          </cell>
          <cell r="CD288">
            <v>380.43</v>
          </cell>
          <cell r="CE288">
            <v>606.29999999999995</v>
          </cell>
          <cell r="CF288">
            <v>1412</v>
          </cell>
          <cell r="CG288">
            <v>1660</v>
          </cell>
          <cell r="CH288">
            <v>269.5</v>
          </cell>
          <cell r="CI288">
            <v>437</v>
          </cell>
          <cell r="CJ288">
            <v>2544.701</v>
          </cell>
          <cell r="CK288">
            <v>2213</v>
          </cell>
          <cell r="CL288">
            <v>776.16700000000003</v>
          </cell>
          <cell r="CM288">
            <v>84.45</v>
          </cell>
          <cell r="CN288">
            <v>3.3889999999999998</v>
          </cell>
          <cell r="CO288">
            <v>3.02</v>
          </cell>
          <cell r="CP288">
            <v>3.198</v>
          </cell>
          <cell r="CQ288">
            <v>5.41</v>
          </cell>
          <cell r="CR288">
            <v>3.36</v>
          </cell>
          <cell r="CS288">
            <v>3.71</v>
          </cell>
          <cell r="CT288">
            <v>3.794</v>
          </cell>
          <cell r="CU288">
            <v>1.206</v>
          </cell>
        </row>
        <row r="289">
          <cell r="B289">
            <v>684.8</v>
          </cell>
          <cell r="C289">
            <v>2307.5</v>
          </cell>
          <cell r="D289">
            <v>315.8</v>
          </cell>
          <cell r="E289">
            <v>486.8</v>
          </cell>
          <cell r="F289">
            <v>2181</v>
          </cell>
          <cell r="G289">
            <v>1143.5</v>
          </cell>
          <cell r="H289">
            <v>3042.5</v>
          </cell>
          <cell r="I289">
            <v>182.59</v>
          </cell>
          <cell r="J289">
            <v>1221</v>
          </cell>
          <cell r="K289">
            <v>142.1</v>
          </cell>
          <cell r="L289">
            <v>1827</v>
          </cell>
          <cell r="M289">
            <v>4281.5</v>
          </cell>
          <cell r="N289">
            <v>61.9</v>
          </cell>
          <cell r="O289">
            <v>3320.23</v>
          </cell>
          <cell r="P289">
            <v>697</v>
          </cell>
          <cell r="Q289">
            <v>1658</v>
          </cell>
          <cell r="R289">
            <v>275.45999999999998</v>
          </cell>
          <cell r="S289">
            <v>427</v>
          </cell>
          <cell r="T289">
            <v>547.95000000000005</v>
          </cell>
          <cell r="U289">
            <v>177.1</v>
          </cell>
          <cell r="V289">
            <v>2217.61</v>
          </cell>
          <cell r="W289">
            <v>1784</v>
          </cell>
          <cell r="X289">
            <v>561.15</v>
          </cell>
          <cell r="Y289">
            <v>1549.05</v>
          </cell>
          <cell r="Z289">
            <v>1065</v>
          </cell>
          <cell r="AA289">
            <v>3031</v>
          </cell>
          <cell r="AB289">
            <v>1360.44</v>
          </cell>
          <cell r="AC289">
            <v>348.9</v>
          </cell>
          <cell r="AD289">
            <v>398.1</v>
          </cell>
          <cell r="AE289">
            <v>450.2</v>
          </cell>
          <cell r="AF289">
            <v>558.5</v>
          </cell>
          <cell r="AG289">
            <v>780.5</v>
          </cell>
          <cell r="AH289">
            <v>555.44000000000005</v>
          </cell>
          <cell r="AI289">
            <v>760</v>
          </cell>
          <cell r="AJ289">
            <v>775</v>
          </cell>
          <cell r="AK289">
            <v>113.2</v>
          </cell>
          <cell r="AL289">
            <v>795.41</v>
          </cell>
          <cell r="AM289">
            <v>697.5</v>
          </cell>
          <cell r="AN289">
            <v>2895</v>
          </cell>
          <cell r="AO289">
            <v>1166</v>
          </cell>
          <cell r="AP289">
            <v>237.25</v>
          </cell>
          <cell r="AQ289">
            <v>508.74</v>
          </cell>
          <cell r="AR289">
            <v>2174.81</v>
          </cell>
          <cell r="AS289">
            <v>323.5</v>
          </cell>
          <cell r="AT289">
            <v>1398</v>
          </cell>
          <cell r="AU289">
            <v>1082</v>
          </cell>
          <cell r="AV289">
            <v>427.77</v>
          </cell>
          <cell r="AW289">
            <v>164.5</v>
          </cell>
          <cell r="AX289">
            <v>760.5</v>
          </cell>
          <cell r="AY289">
            <v>1316</v>
          </cell>
          <cell r="AZ289">
            <v>1743</v>
          </cell>
          <cell r="BA289">
            <v>355</v>
          </cell>
          <cell r="BB289">
            <v>510</v>
          </cell>
          <cell r="BC289">
            <v>127.25</v>
          </cell>
          <cell r="BD289">
            <v>1349</v>
          </cell>
          <cell r="BE289">
            <v>79</v>
          </cell>
          <cell r="BF289">
            <v>678.94</v>
          </cell>
          <cell r="BG289">
            <v>296.36</v>
          </cell>
          <cell r="BH289">
            <v>371.1</v>
          </cell>
          <cell r="BI289">
            <v>1826</v>
          </cell>
          <cell r="BJ289">
            <v>520.5</v>
          </cell>
          <cell r="BK289">
            <v>206.4</v>
          </cell>
          <cell r="BL289">
            <v>546.5</v>
          </cell>
          <cell r="BM289">
            <v>255.6</v>
          </cell>
          <cell r="BN289">
            <v>1994</v>
          </cell>
          <cell r="BO289">
            <v>1039</v>
          </cell>
          <cell r="BP289">
            <v>336.76</v>
          </cell>
          <cell r="BQ289">
            <v>4847</v>
          </cell>
          <cell r="BR289">
            <v>1367</v>
          </cell>
          <cell r="BS289">
            <v>305.89999999999998</v>
          </cell>
          <cell r="BT289">
            <v>92</v>
          </cell>
          <cell r="BU289">
            <v>899</v>
          </cell>
          <cell r="BV289">
            <v>1894.04</v>
          </cell>
          <cell r="BW289">
            <v>408.68</v>
          </cell>
          <cell r="BX289">
            <v>1915.64</v>
          </cell>
          <cell r="BY289">
            <v>287.48</v>
          </cell>
          <cell r="BZ289">
            <v>34.54</v>
          </cell>
          <cell r="CA289">
            <v>547</v>
          </cell>
          <cell r="CB289">
            <v>1751</v>
          </cell>
          <cell r="CC289">
            <v>1579.44</v>
          </cell>
          <cell r="CD289">
            <v>381.94</v>
          </cell>
          <cell r="CE289">
            <v>600.53</v>
          </cell>
          <cell r="CF289">
            <v>1391</v>
          </cell>
          <cell r="CG289">
            <v>1637</v>
          </cell>
          <cell r="CH289">
            <v>268.7</v>
          </cell>
          <cell r="CI289">
            <v>431.7</v>
          </cell>
          <cell r="CJ289">
            <v>2484.393</v>
          </cell>
          <cell r="CK289">
            <v>2202.5</v>
          </cell>
          <cell r="CL289">
            <v>757.61599999999999</v>
          </cell>
          <cell r="CM289">
            <v>88.15</v>
          </cell>
          <cell r="CN289">
            <v>3.3290000000000002</v>
          </cell>
          <cell r="CO289">
            <v>3.02</v>
          </cell>
          <cell r="CP289">
            <v>3.1629999999999998</v>
          </cell>
          <cell r="CQ289">
            <v>5.4480000000000004</v>
          </cell>
          <cell r="CR289">
            <v>3.32</v>
          </cell>
          <cell r="CS289">
            <v>3.71</v>
          </cell>
          <cell r="CT289">
            <v>3.7570000000000001</v>
          </cell>
          <cell r="CU289">
            <v>1.196</v>
          </cell>
        </row>
        <row r="290">
          <cell r="B290">
            <v>680.6</v>
          </cell>
          <cell r="C290">
            <v>2305</v>
          </cell>
          <cell r="D290">
            <v>310</v>
          </cell>
          <cell r="E290">
            <v>484.85</v>
          </cell>
          <cell r="F290">
            <v>2171</v>
          </cell>
          <cell r="G290">
            <v>1128.5</v>
          </cell>
          <cell r="H290">
            <v>3030.5</v>
          </cell>
          <cell r="I290">
            <v>179.72</v>
          </cell>
          <cell r="J290">
            <v>1202</v>
          </cell>
          <cell r="K290">
            <v>141</v>
          </cell>
          <cell r="L290">
            <v>1816</v>
          </cell>
          <cell r="M290">
            <v>4280</v>
          </cell>
          <cell r="N290">
            <v>63.18</v>
          </cell>
          <cell r="O290">
            <v>3318.28</v>
          </cell>
          <cell r="P290">
            <v>676</v>
          </cell>
          <cell r="Q290">
            <v>1647</v>
          </cell>
          <cell r="R290">
            <v>271.35000000000002</v>
          </cell>
          <cell r="S290">
            <v>416.8</v>
          </cell>
          <cell r="T290">
            <v>554.48</v>
          </cell>
          <cell r="U290">
            <v>175.5</v>
          </cell>
          <cell r="V290">
            <v>2218.54</v>
          </cell>
          <cell r="W290">
            <v>1784</v>
          </cell>
          <cell r="X290">
            <v>559.64</v>
          </cell>
          <cell r="Y290">
            <v>1550.48</v>
          </cell>
          <cell r="Z290">
            <v>1062</v>
          </cell>
          <cell r="AA290">
            <v>3062.5</v>
          </cell>
          <cell r="AB290">
            <v>1343.84</v>
          </cell>
          <cell r="AC290">
            <v>342</v>
          </cell>
          <cell r="AD290">
            <v>402.7</v>
          </cell>
          <cell r="AE290">
            <v>442.8</v>
          </cell>
          <cell r="AF290">
            <v>552.5</v>
          </cell>
          <cell r="AG290">
            <v>772.5</v>
          </cell>
          <cell r="AH290">
            <v>551.12</v>
          </cell>
          <cell r="AI290">
            <v>755</v>
          </cell>
          <cell r="AJ290">
            <v>775</v>
          </cell>
          <cell r="AK290">
            <v>111</v>
          </cell>
          <cell r="AL290">
            <v>779.29</v>
          </cell>
          <cell r="AM290">
            <v>694</v>
          </cell>
          <cell r="AN290">
            <v>2850</v>
          </cell>
          <cell r="AO290">
            <v>1159</v>
          </cell>
          <cell r="AP290">
            <v>235.41</v>
          </cell>
          <cell r="AQ290">
            <v>508.74</v>
          </cell>
          <cell r="AR290">
            <v>2176.8000000000002</v>
          </cell>
          <cell r="AS290">
            <v>319.89999999999998</v>
          </cell>
          <cell r="AT290">
            <v>1406</v>
          </cell>
          <cell r="AU290">
            <v>1074</v>
          </cell>
          <cell r="AV290">
            <v>424.04</v>
          </cell>
          <cell r="AW290">
            <v>166</v>
          </cell>
          <cell r="AX290">
            <v>760.5</v>
          </cell>
          <cell r="AY290">
            <v>1296</v>
          </cell>
          <cell r="AZ290">
            <v>1737</v>
          </cell>
          <cell r="BA290">
            <v>356.5</v>
          </cell>
          <cell r="BB290">
            <v>510</v>
          </cell>
          <cell r="BC290">
            <v>126.15</v>
          </cell>
          <cell r="BD290">
            <v>1334.79</v>
          </cell>
          <cell r="BE290">
            <v>77.7</v>
          </cell>
          <cell r="BF290">
            <v>674.94</v>
          </cell>
          <cell r="BG290">
            <v>295.16000000000003</v>
          </cell>
          <cell r="BH290">
            <v>381.5</v>
          </cell>
          <cell r="BI290">
            <v>1803</v>
          </cell>
          <cell r="BJ290">
            <v>518.5</v>
          </cell>
          <cell r="BK290">
            <v>201.9</v>
          </cell>
          <cell r="BL290">
            <v>535</v>
          </cell>
          <cell r="BM290">
            <v>252</v>
          </cell>
          <cell r="BN290">
            <v>1977</v>
          </cell>
          <cell r="BO290">
            <v>1024</v>
          </cell>
          <cell r="BP290">
            <v>342.12</v>
          </cell>
          <cell r="BQ290">
            <v>4730</v>
          </cell>
          <cell r="BR290">
            <v>1360</v>
          </cell>
          <cell r="BS290">
            <v>303</v>
          </cell>
          <cell r="BT290">
            <v>92.15</v>
          </cell>
          <cell r="BU290">
            <v>884.5</v>
          </cell>
          <cell r="BV290">
            <v>1878.81</v>
          </cell>
          <cell r="BW290">
            <v>396.71</v>
          </cell>
          <cell r="BX290">
            <v>1916.63</v>
          </cell>
          <cell r="BY290">
            <v>285.19</v>
          </cell>
          <cell r="BZ290">
            <v>34.68</v>
          </cell>
          <cell r="CA290">
            <v>543.5</v>
          </cell>
          <cell r="CB290">
            <v>1735</v>
          </cell>
          <cell r="CC290">
            <v>1543.19</v>
          </cell>
          <cell r="CD290">
            <v>380.93</v>
          </cell>
          <cell r="CE290">
            <v>603.19000000000005</v>
          </cell>
          <cell r="CF290">
            <v>1368</v>
          </cell>
          <cell r="CG290">
            <v>1643</v>
          </cell>
          <cell r="CH290">
            <v>268.60000000000002</v>
          </cell>
          <cell r="CI290">
            <v>429.2</v>
          </cell>
          <cell r="CJ290">
            <v>2471.1260000000002</v>
          </cell>
          <cell r="CK290">
            <v>2198.5</v>
          </cell>
          <cell r="CL290">
            <v>752.38</v>
          </cell>
          <cell r="CM290">
            <v>90.99</v>
          </cell>
          <cell r="CN290">
            <v>3.3740000000000001</v>
          </cell>
          <cell r="CO290">
            <v>3.02</v>
          </cell>
          <cell r="CP290">
            <v>3.1549999999999998</v>
          </cell>
          <cell r="CQ290">
            <v>5.3390000000000004</v>
          </cell>
          <cell r="CR290">
            <v>3.33</v>
          </cell>
          <cell r="CS290">
            <v>3.71</v>
          </cell>
          <cell r="CT290">
            <v>3.758</v>
          </cell>
          <cell r="CU290">
            <v>1.1910000000000001</v>
          </cell>
        </row>
        <row r="291">
          <cell r="B291">
            <v>687.7</v>
          </cell>
          <cell r="C291">
            <v>2321.5</v>
          </cell>
          <cell r="D291">
            <v>317.3</v>
          </cell>
          <cell r="E291">
            <v>491</v>
          </cell>
          <cell r="F291">
            <v>2245.5</v>
          </cell>
          <cell r="G291">
            <v>1146.5</v>
          </cell>
          <cell r="H291">
            <v>3031.5</v>
          </cell>
          <cell r="I291">
            <v>181.41</v>
          </cell>
          <cell r="J291">
            <v>1200</v>
          </cell>
          <cell r="K291">
            <v>142.30000000000001</v>
          </cell>
          <cell r="L291">
            <v>1825</v>
          </cell>
          <cell r="M291">
            <v>4344</v>
          </cell>
          <cell r="N291">
            <v>64.430000000000007</v>
          </cell>
          <cell r="O291">
            <v>3370.08</v>
          </cell>
          <cell r="P291">
            <v>681</v>
          </cell>
          <cell r="Q291">
            <v>1645</v>
          </cell>
          <cell r="R291">
            <v>275.74</v>
          </cell>
          <cell r="S291">
            <v>423.9</v>
          </cell>
          <cell r="T291">
            <v>562</v>
          </cell>
          <cell r="U291">
            <v>179.1</v>
          </cell>
          <cell r="V291">
            <v>2265.15</v>
          </cell>
          <cell r="W291">
            <v>1794</v>
          </cell>
          <cell r="X291">
            <v>555.61</v>
          </cell>
          <cell r="Y291">
            <v>1593.31</v>
          </cell>
          <cell r="Z291">
            <v>1073</v>
          </cell>
          <cell r="AA291">
            <v>3167</v>
          </cell>
          <cell r="AB291">
            <v>1364.8</v>
          </cell>
          <cell r="AC291">
            <v>333.6</v>
          </cell>
          <cell r="AD291">
            <v>403</v>
          </cell>
          <cell r="AE291">
            <v>451.2</v>
          </cell>
          <cell r="AF291">
            <v>554</v>
          </cell>
          <cell r="AG291">
            <v>779</v>
          </cell>
          <cell r="AH291">
            <v>551.54999999999995</v>
          </cell>
          <cell r="AI291">
            <v>759.5</v>
          </cell>
          <cell r="AJ291">
            <v>782</v>
          </cell>
          <cell r="AK291">
            <v>116.2</v>
          </cell>
          <cell r="AL291">
            <v>810.15</v>
          </cell>
          <cell r="AM291">
            <v>703</v>
          </cell>
          <cell r="AN291">
            <v>2860</v>
          </cell>
          <cell r="AO291">
            <v>1177</v>
          </cell>
          <cell r="AP291">
            <v>241.98</v>
          </cell>
          <cell r="AQ291">
            <v>506.54</v>
          </cell>
          <cell r="AR291">
            <v>2156.8000000000002</v>
          </cell>
          <cell r="AS291">
            <v>327.9</v>
          </cell>
          <cell r="AT291">
            <v>1472</v>
          </cell>
          <cell r="AU291">
            <v>1113</v>
          </cell>
          <cell r="AV291">
            <v>434.69</v>
          </cell>
          <cell r="AW291">
            <v>173</v>
          </cell>
          <cell r="AX291">
            <v>772.5</v>
          </cell>
          <cell r="AY291">
            <v>1384</v>
          </cell>
          <cell r="AZ291">
            <v>1761</v>
          </cell>
          <cell r="BA291">
            <v>358.3</v>
          </cell>
          <cell r="BB291">
            <v>515</v>
          </cell>
          <cell r="BC291">
            <v>126.75</v>
          </cell>
          <cell r="BD291">
            <v>1322.61</v>
          </cell>
          <cell r="BE291">
            <v>77.95</v>
          </cell>
          <cell r="BF291">
            <v>681.94</v>
          </cell>
          <cell r="BG291">
            <v>302.06</v>
          </cell>
          <cell r="BH291">
            <v>386.7</v>
          </cell>
          <cell r="BI291">
            <v>1861</v>
          </cell>
          <cell r="BJ291">
            <v>523.5</v>
          </cell>
          <cell r="BK291">
            <v>203.8</v>
          </cell>
          <cell r="BL291">
            <v>534.5</v>
          </cell>
          <cell r="BM291">
            <v>253</v>
          </cell>
          <cell r="BN291">
            <v>2016</v>
          </cell>
          <cell r="BO291">
            <v>1047</v>
          </cell>
          <cell r="BP291">
            <v>338.69</v>
          </cell>
          <cell r="BQ291">
            <v>4816</v>
          </cell>
          <cell r="BR291">
            <v>1361</v>
          </cell>
          <cell r="BS291">
            <v>308</v>
          </cell>
          <cell r="BT291">
            <v>91.1</v>
          </cell>
          <cell r="BU291">
            <v>885.5</v>
          </cell>
          <cell r="BV291">
            <v>1944.96</v>
          </cell>
          <cell r="BW291">
            <v>398.64</v>
          </cell>
          <cell r="BX291">
            <v>1992.3</v>
          </cell>
          <cell r="BY291">
            <v>290.16000000000003</v>
          </cell>
          <cell r="BZ291">
            <v>34.94</v>
          </cell>
          <cell r="CA291">
            <v>555</v>
          </cell>
          <cell r="CB291">
            <v>1750</v>
          </cell>
          <cell r="CC291">
            <v>1594.98</v>
          </cell>
          <cell r="CD291">
            <v>378.92</v>
          </cell>
          <cell r="CE291">
            <v>613.84</v>
          </cell>
          <cell r="CF291">
            <v>1405</v>
          </cell>
          <cell r="CG291">
            <v>1710</v>
          </cell>
          <cell r="CH291">
            <v>266.89999999999998</v>
          </cell>
          <cell r="CI291">
            <v>435.4</v>
          </cell>
          <cell r="CJ291">
            <v>2507.5940000000001</v>
          </cell>
          <cell r="CK291">
            <v>2265</v>
          </cell>
          <cell r="CL291">
            <v>759.88199999999995</v>
          </cell>
          <cell r="CM291">
            <v>89.54</v>
          </cell>
          <cell r="CN291">
            <v>3.4350000000000001</v>
          </cell>
          <cell r="CO291">
            <v>3.02</v>
          </cell>
          <cell r="CP291">
            <v>3.2120000000000002</v>
          </cell>
          <cell r="CQ291">
            <v>5.1849999999999996</v>
          </cell>
          <cell r="CR291">
            <v>3.37</v>
          </cell>
          <cell r="CS291">
            <v>3.71</v>
          </cell>
          <cell r="CT291">
            <v>3.81</v>
          </cell>
          <cell r="CU291">
            <v>1.206</v>
          </cell>
        </row>
        <row r="292">
          <cell r="B292">
            <v>701.4</v>
          </cell>
          <cell r="C292">
            <v>2353</v>
          </cell>
          <cell r="D292">
            <v>314.5</v>
          </cell>
          <cell r="E292">
            <v>488</v>
          </cell>
          <cell r="F292">
            <v>2251</v>
          </cell>
          <cell r="G292">
            <v>1127.5</v>
          </cell>
          <cell r="H292">
            <v>2947.5</v>
          </cell>
          <cell r="I292">
            <v>181.51</v>
          </cell>
          <cell r="J292">
            <v>1203</v>
          </cell>
          <cell r="K292">
            <v>142.80000000000001</v>
          </cell>
          <cell r="L292">
            <v>1857</v>
          </cell>
          <cell r="M292">
            <v>4507.5</v>
          </cell>
          <cell r="N292">
            <v>64.36</v>
          </cell>
          <cell r="O292">
            <v>3412.11</v>
          </cell>
          <cell r="P292">
            <v>700</v>
          </cell>
          <cell r="Q292">
            <v>1634</v>
          </cell>
          <cell r="R292">
            <v>278.97000000000003</v>
          </cell>
          <cell r="S292">
            <v>424.9</v>
          </cell>
          <cell r="T292">
            <v>550.46</v>
          </cell>
          <cell r="U292">
            <v>178.5</v>
          </cell>
          <cell r="V292">
            <v>2342.98</v>
          </cell>
          <cell r="W292">
            <v>1900</v>
          </cell>
          <cell r="X292">
            <v>559.64</v>
          </cell>
          <cell r="Y292">
            <v>1620.91</v>
          </cell>
          <cell r="Z292">
            <v>1080</v>
          </cell>
          <cell r="AA292">
            <v>3273.5</v>
          </cell>
          <cell r="AB292">
            <v>1361.73</v>
          </cell>
          <cell r="AC292">
            <v>332</v>
          </cell>
          <cell r="AD292">
            <v>406.05</v>
          </cell>
          <cell r="AE292">
            <v>448.8</v>
          </cell>
          <cell r="AF292">
            <v>557.5</v>
          </cell>
          <cell r="AG292">
            <v>778.5</v>
          </cell>
          <cell r="AH292">
            <v>541.19000000000005</v>
          </cell>
          <cell r="AI292">
            <v>768</v>
          </cell>
          <cell r="AJ292">
            <v>778</v>
          </cell>
          <cell r="AK292">
            <v>115.7</v>
          </cell>
          <cell r="AL292">
            <v>815.67</v>
          </cell>
          <cell r="AM292">
            <v>706.5</v>
          </cell>
          <cell r="AN292">
            <v>2861</v>
          </cell>
          <cell r="AO292">
            <v>1162</v>
          </cell>
          <cell r="AP292">
            <v>241.26</v>
          </cell>
          <cell r="AQ292">
            <v>499.93</v>
          </cell>
          <cell r="AR292">
            <v>2187.8000000000002</v>
          </cell>
          <cell r="AS292">
            <v>326.8</v>
          </cell>
          <cell r="AT292">
            <v>1509</v>
          </cell>
          <cell r="AU292">
            <v>1130</v>
          </cell>
          <cell r="AV292">
            <v>440.59</v>
          </cell>
          <cell r="AW292">
            <v>177</v>
          </cell>
          <cell r="AX292">
            <v>769</v>
          </cell>
          <cell r="AY292">
            <v>1429</v>
          </cell>
          <cell r="AZ292">
            <v>1760</v>
          </cell>
          <cell r="BA292">
            <v>360</v>
          </cell>
          <cell r="BB292">
            <v>520</v>
          </cell>
          <cell r="BC292">
            <v>127.35</v>
          </cell>
          <cell r="BD292">
            <v>1324.64</v>
          </cell>
          <cell r="BE292">
            <v>78.150000000000006</v>
          </cell>
          <cell r="BF292">
            <v>676.94</v>
          </cell>
          <cell r="BG292">
            <v>300.76</v>
          </cell>
          <cell r="BH292">
            <v>389</v>
          </cell>
          <cell r="BI292">
            <v>1855</v>
          </cell>
          <cell r="BJ292">
            <v>518</v>
          </cell>
          <cell r="BK292">
            <v>193.8</v>
          </cell>
          <cell r="BL292">
            <v>528.5</v>
          </cell>
          <cell r="BM292">
            <v>254</v>
          </cell>
          <cell r="BN292">
            <v>2029</v>
          </cell>
          <cell r="BO292">
            <v>1042</v>
          </cell>
          <cell r="BP292">
            <v>336.93</v>
          </cell>
          <cell r="BQ292">
            <v>4925</v>
          </cell>
          <cell r="BR292">
            <v>1327</v>
          </cell>
          <cell r="BS292">
            <v>309.89999999999998</v>
          </cell>
          <cell r="BT292">
            <v>91.55</v>
          </cell>
          <cell r="BU292">
            <v>885</v>
          </cell>
          <cell r="BV292">
            <v>1929.37</v>
          </cell>
          <cell r="BW292">
            <v>403.16</v>
          </cell>
          <cell r="BX292">
            <v>1974.38</v>
          </cell>
          <cell r="BY292">
            <v>292.55</v>
          </cell>
          <cell r="BZ292">
            <v>35.049999999999997</v>
          </cell>
          <cell r="CA292">
            <v>550</v>
          </cell>
          <cell r="CB292">
            <v>1759</v>
          </cell>
          <cell r="CC292">
            <v>1563.91</v>
          </cell>
          <cell r="CD292">
            <v>380.83</v>
          </cell>
          <cell r="CE292">
            <v>612.07000000000005</v>
          </cell>
          <cell r="CF292">
            <v>1400</v>
          </cell>
          <cell r="CG292">
            <v>1733</v>
          </cell>
          <cell r="CH292">
            <v>264.2</v>
          </cell>
          <cell r="CI292">
            <v>432.1</v>
          </cell>
          <cell r="CJ292">
            <v>2466.7289999999998</v>
          </cell>
          <cell r="CK292">
            <v>2267.5</v>
          </cell>
          <cell r="CL292">
            <v>746.75800000000004</v>
          </cell>
          <cell r="CM292">
            <v>89.78</v>
          </cell>
          <cell r="CN292">
            <v>3.4790000000000001</v>
          </cell>
          <cell r="CO292">
            <v>3.08</v>
          </cell>
          <cell r="CP292">
            <v>3.2360000000000002</v>
          </cell>
          <cell r="CQ292">
            <v>4.9779999999999998</v>
          </cell>
          <cell r="CR292">
            <v>3.41</v>
          </cell>
          <cell r="CS292">
            <v>3.75</v>
          </cell>
          <cell r="CT292">
            <v>3.8490000000000002</v>
          </cell>
          <cell r="CU292">
            <v>1.2030000000000001</v>
          </cell>
        </row>
        <row r="293">
          <cell r="B293">
            <v>708</v>
          </cell>
          <cell r="C293">
            <v>2388</v>
          </cell>
          <cell r="D293">
            <v>314.5</v>
          </cell>
          <cell r="E293">
            <v>477.95</v>
          </cell>
          <cell r="F293">
            <v>2177.5</v>
          </cell>
          <cell r="G293">
            <v>1168</v>
          </cell>
          <cell r="H293">
            <v>2963</v>
          </cell>
          <cell r="I293">
            <v>181.41</v>
          </cell>
          <cell r="J293">
            <v>1220</v>
          </cell>
          <cell r="K293">
            <v>142</v>
          </cell>
          <cell r="L293">
            <v>1837</v>
          </cell>
          <cell r="M293">
            <v>4494</v>
          </cell>
          <cell r="N293">
            <v>63</v>
          </cell>
          <cell r="O293">
            <v>3387.67</v>
          </cell>
          <cell r="P293">
            <v>697</v>
          </cell>
          <cell r="Q293">
            <v>1639</v>
          </cell>
          <cell r="R293">
            <v>277.95999999999998</v>
          </cell>
          <cell r="S293">
            <v>434.8</v>
          </cell>
          <cell r="T293">
            <v>547.95000000000005</v>
          </cell>
          <cell r="U293">
            <v>184.9</v>
          </cell>
          <cell r="V293">
            <v>2335.06</v>
          </cell>
          <cell r="W293">
            <v>1908</v>
          </cell>
          <cell r="X293">
            <v>567.20000000000005</v>
          </cell>
          <cell r="Y293">
            <v>1612.34</v>
          </cell>
          <cell r="Z293">
            <v>1071</v>
          </cell>
          <cell r="AA293">
            <v>3240</v>
          </cell>
          <cell r="AB293">
            <v>1365.15</v>
          </cell>
          <cell r="AC293">
            <v>329.6</v>
          </cell>
          <cell r="AD293">
            <v>405</v>
          </cell>
          <cell r="AE293">
            <v>443.3</v>
          </cell>
          <cell r="AF293">
            <v>553.5</v>
          </cell>
          <cell r="AG293">
            <v>778</v>
          </cell>
          <cell r="AH293">
            <v>551.12</v>
          </cell>
          <cell r="AI293">
            <v>767.5</v>
          </cell>
          <cell r="AJ293">
            <v>774.5</v>
          </cell>
          <cell r="AK293">
            <v>115.4</v>
          </cell>
          <cell r="AL293">
            <v>803.24</v>
          </cell>
          <cell r="AM293">
            <v>712</v>
          </cell>
          <cell r="AN293">
            <v>2850</v>
          </cell>
          <cell r="AO293">
            <v>1166</v>
          </cell>
          <cell r="AP293">
            <v>241.36</v>
          </cell>
          <cell r="AQ293">
            <v>494.19</v>
          </cell>
          <cell r="AR293">
            <v>2190.8000000000002</v>
          </cell>
          <cell r="AS293">
            <v>326.10000000000002</v>
          </cell>
          <cell r="AT293">
            <v>1524</v>
          </cell>
          <cell r="AU293">
            <v>1138</v>
          </cell>
          <cell r="AV293">
            <v>427.46</v>
          </cell>
          <cell r="AW293">
            <v>185</v>
          </cell>
          <cell r="AX293">
            <v>767.5</v>
          </cell>
          <cell r="AY293">
            <v>1414</v>
          </cell>
          <cell r="AZ293">
            <v>1757</v>
          </cell>
          <cell r="BA293">
            <v>357.6</v>
          </cell>
          <cell r="BB293">
            <v>513</v>
          </cell>
          <cell r="BC293">
            <v>127.25</v>
          </cell>
          <cell r="BD293">
            <v>1363.21</v>
          </cell>
          <cell r="BE293">
            <v>79.400000000000006</v>
          </cell>
          <cell r="BF293">
            <v>681.94</v>
          </cell>
          <cell r="BG293">
            <v>292.86</v>
          </cell>
          <cell r="BH293">
            <v>387</v>
          </cell>
          <cell r="BI293">
            <v>1835</v>
          </cell>
          <cell r="BJ293">
            <v>514</v>
          </cell>
          <cell r="BK293">
            <v>196.2</v>
          </cell>
          <cell r="BL293">
            <v>526</v>
          </cell>
          <cell r="BM293">
            <v>254.5</v>
          </cell>
          <cell r="BN293">
            <v>2001</v>
          </cell>
          <cell r="BO293">
            <v>1040</v>
          </cell>
          <cell r="BP293">
            <v>334.08</v>
          </cell>
          <cell r="BQ293">
            <v>4880</v>
          </cell>
          <cell r="BR293">
            <v>1331</v>
          </cell>
          <cell r="BS293">
            <v>308</v>
          </cell>
          <cell r="BT293">
            <v>91.5</v>
          </cell>
          <cell r="BU293">
            <v>913</v>
          </cell>
          <cell r="BV293">
            <v>1878.46</v>
          </cell>
          <cell r="BW293">
            <v>402.42</v>
          </cell>
          <cell r="BX293">
            <v>1958.45</v>
          </cell>
          <cell r="BY293">
            <v>294.27</v>
          </cell>
          <cell r="BZ293">
            <v>35.01</v>
          </cell>
          <cell r="CA293">
            <v>555</v>
          </cell>
          <cell r="CB293">
            <v>1752</v>
          </cell>
          <cell r="CC293">
            <v>1555.62</v>
          </cell>
          <cell r="CD293">
            <v>381.24</v>
          </cell>
          <cell r="CE293">
            <v>610.74</v>
          </cell>
          <cell r="CF293">
            <v>1390</v>
          </cell>
          <cell r="CG293">
            <v>1696</v>
          </cell>
          <cell r="CH293">
            <v>264.10000000000002</v>
          </cell>
          <cell r="CI293">
            <v>431.6</v>
          </cell>
          <cell r="CJ293">
            <v>2455.915</v>
          </cell>
          <cell r="CK293">
            <v>2200</v>
          </cell>
          <cell r="CL293">
            <v>765.31299999999999</v>
          </cell>
          <cell r="CM293">
            <v>89.42</v>
          </cell>
          <cell r="CN293">
            <v>3.5470000000000002</v>
          </cell>
          <cell r="CO293">
            <v>3.08</v>
          </cell>
          <cell r="CP293">
            <v>3.2160000000000002</v>
          </cell>
          <cell r="CQ293">
            <v>5.1189999999999998</v>
          </cell>
          <cell r="CR293">
            <v>3.4</v>
          </cell>
          <cell r="CS293">
            <v>3.75</v>
          </cell>
          <cell r="CT293">
            <v>3.8690000000000002</v>
          </cell>
          <cell r="CU293">
            <v>1.216</v>
          </cell>
        </row>
        <row r="294">
          <cell r="B294">
            <v>706.5</v>
          </cell>
          <cell r="C294">
            <v>2389</v>
          </cell>
          <cell r="D294">
            <v>313.2</v>
          </cell>
          <cell r="E294">
            <v>476.25</v>
          </cell>
          <cell r="F294">
            <v>2145</v>
          </cell>
          <cell r="G294">
            <v>1171</v>
          </cell>
          <cell r="H294">
            <v>2933</v>
          </cell>
          <cell r="I294">
            <v>183.97</v>
          </cell>
          <cell r="J294">
            <v>1234</v>
          </cell>
          <cell r="K294">
            <v>142.5</v>
          </cell>
          <cell r="L294">
            <v>1831</v>
          </cell>
          <cell r="M294">
            <v>4497</v>
          </cell>
          <cell r="N294">
            <v>63.73</v>
          </cell>
          <cell r="O294">
            <v>3374.97</v>
          </cell>
          <cell r="P294">
            <v>713</v>
          </cell>
          <cell r="Q294">
            <v>1640</v>
          </cell>
          <cell r="R294">
            <v>284.61</v>
          </cell>
          <cell r="S294">
            <v>437</v>
          </cell>
          <cell r="T294">
            <v>551.47</v>
          </cell>
          <cell r="U294">
            <v>187.7</v>
          </cell>
          <cell r="V294">
            <v>2349.5100000000002</v>
          </cell>
          <cell r="W294">
            <v>1931</v>
          </cell>
          <cell r="X294">
            <v>560.65</v>
          </cell>
          <cell r="Y294">
            <v>1610.44</v>
          </cell>
          <cell r="Z294">
            <v>1069</v>
          </cell>
          <cell r="AA294">
            <v>3335</v>
          </cell>
          <cell r="AB294">
            <v>1398.59</v>
          </cell>
          <cell r="AC294">
            <v>336.9</v>
          </cell>
          <cell r="AD294">
            <v>402.5</v>
          </cell>
          <cell r="AE294">
            <v>456.2</v>
          </cell>
          <cell r="AF294">
            <v>555</v>
          </cell>
          <cell r="AG294">
            <v>793.5</v>
          </cell>
          <cell r="AH294">
            <v>555.87</v>
          </cell>
          <cell r="AI294">
            <v>760</v>
          </cell>
          <cell r="AJ294">
            <v>781.5</v>
          </cell>
          <cell r="AK294">
            <v>116.5</v>
          </cell>
          <cell r="AL294">
            <v>808.31</v>
          </cell>
          <cell r="AM294">
            <v>702</v>
          </cell>
          <cell r="AN294">
            <v>2868</v>
          </cell>
          <cell r="AO294">
            <v>1166</v>
          </cell>
          <cell r="AP294">
            <v>246.19</v>
          </cell>
          <cell r="AQ294">
            <v>498.6</v>
          </cell>
          <cell r="AR294">
            <v>2205.8000000000002</v>
          </cell>
          <cell r="AS294">
            <v>328.1</v>
          </cell>
          <cell r="AT294">
            <v>1491</v>
          </cell>
          <cell r="AU294">
            <v>1136</v>
          </cell>
          <cell r="AV294">
            <v>420.94</v>
          </cell>
          <cell r="AW294">
            <v>184.7</v>
          </cell>
          <cell r="AX294">
            <v>768</v>
          </cell>
          <cell r="AY294">
            <v>1418</v>
          </cell>
          <cell r="AZ294">
            <v>1763</v>
          </cell>
          <cell r="BA294">
            <v>356.1</v>
          </cell>
          <cell r="BB294">
            <v>525</v>
          </cell>
          <cell r="BC294">
            <v>133.58000000000001</v>
          </cell>
          <cell r="BD294">
            <v>1359.15</v>
          </cell>
          <cell r="BE294">
            <v>84.05</v>
          </cell>
          <cell r="BF294">
            <v>687.44</v>
          </cell>
          <cell r="BG294">
            <v>296.16000000000003</v>
          </cell>
          <cell r="BH294">
            <v>389.7</v>
          </cell>
          <cell r="BI294">
            <v>1851</v>
          </cell>
          <cell r="BJ294">
            <v>523</v>
          </cell>
          <cell r="BK294">
            <v>197.8</v>
          </cell>
          <cell r="BL294">
            <v>525.5</v>
          </cell>
          <cell r="BM294">
            <v>254.9</v>
          </cell>
          <cell r="BN294">
            <v>1989</v>
          </cell>
          <cell r="BO294">
            <v>1040</v>
          </cell>
          <cell r="BP294">
            <v>352.08</v>
          </cell>
          <cell r="BQ294">
            <v>4980</v>
          </cell>
          <cell r="BR294">
            <v>1350</v>
          </cell>
          <cell r="BS294">
            <v>306</v>
          </cell>
          <cell r="BT294">
            <v>94</v>
          </cell>
          <cell r="BU294">
            <v>934.5</v>
          </cell>
          <cell r="BV294">
            <v>1890.67</v>
          </cell>
          <cell r="BW294">
            <v>410.71</v>
          </cell>
          <cell r="BX294">
            <v>1961.44</v>
          </cell>
          <cell r="BY294">
            <v>303.06</v>
          </cell>
          <cell r="BZ294">
            <v>37.409999999999997</v>
          </cell>
          <cell r="CA294">
            <v>579</v>
          </cell>
          <cell r="CB294">
            <v>1759</v>
          </cell>
          <cell r="CC294">
            <v>1545.26</v>
          </cell>
          <cell r="CD294">
            <v>387.37</v>
          </cell>
          <cell r="CE294">
            <v>609.85</v>
          </cell>
          <cell r="CF294">
            <v>1440</v>
          </cell>
          <cell r="CG294">
            <v>1703</v>
          </cell>
          <cell r="CH294">
            <v>263.8</v>
          </cell>
          <cell r="CI294">
            <v>434.2</v>
          </cell>
          <cell r="CJ294">
            <v>2478.1149999999998</v>
          </cell>
          <cell r="CK294">
            <v>2155</v>
          </cell>
          <cell r="CL294">
            <v>768.08500000000004</v>
          </cell>
          <cell r="CM294">
            <v>87.87</v>
          </cell>
          <cell r="CN294">
            <v>3.64</v>
          </cell>
          <cell r="CO294">
            <v>3.08</v>
          </cell>
          <cell r="CP294">
            <v>3.2450000000000001</v>
          </cell>
          <cell r="CQ294">
            <v>5.0620000000000003</v>
          </cell>
          <cell r="CR294">
            <v>3.44</v>
          </cell>
          <cell r="CS294">
            <v>3.75</v>
          </cell>
          <cell r="CT294">
            <v>3.9159999999999999</v>
          </cell>
          <cell r="CU294">
            <v>1.2629999999999999</v>
          </cell>
        </row>
        <row r="295">
          <cell r="B295">
            <v>706</v>
          </cell>
          <cell r="C295">
            <v>2444</v>
          </cell>
          <cell r="D295">
            <v>319.39999999999998</v>
          </cell>
          <cell r="E295">
            <v>481.45</v>
          </cell>
          <cell r="F295">
            <v>2169</v>
          </cell>
          <cell r="G295">
            <v>1189</v>
          </cell>
          <cell r="H295">
            <v>2957</v>
          </cell>
          <cell r="I295">
            <v>181.97</v>
          </cell>
          <cell r="J295">
            <v>1248</v>
          </cell>
          <cell r="K295">
            <v>144.4</v>
          </cell>
          <cell r="L295">
            <v>1833</v>
          </cell>
          <cell r="M295">
            <v>4625</v>
          </cell>
          <cell r="N295">
            <v>64.569999999999993</v>
          </cell>
          <cell r="O295">
            <v>3361.28</v>
          </cell>
          <cell r="P295">
            <v>716</v>
          </cell>
          <cell r="Q295">
            <v>1661</v>
          </cell>
          <cell r="R295">
            <v>288.89999999999998</v>
          </cell>
          <cell r="S295">
            <v>442.2</v>
          </cell>
          <cell r="T295">
            <v>553.97</v>
          </cell>
          <cell r="U295">
            <v>184.7</v>
          </cell>
          <cell r="V295">
            <v>2369.08</v>
          </cell>
          <cell r="W295">
            <v>1970</v>
          </cell>
          <cell r="X295">
            <v>560.15</v>
          </cell>
          <cell r="Y295">
            <v>1612.34</v>
          </cell>
          <cell r="Z295">
            <v>1063</v>
          </cell>
          <cell r="AA295">
            <v>3411</v>
          </cell>
          <cell r="AB295">
            <v>1391.03</v>
          </cell>
          <cell r="AC295">
            <v>341.2</v>
          </cell>
          <cell r="AD295">
            <v>402.1</v>
          </cell>
          <cell r="AE295">
            <v>460.1</v>
          </cell>
          <cell r="AF295">
            <v>569</v>
          </cell>
          <cell r="AG295">
            <v>811.5</v>
          </cell>
          <cell r="AH295">
            <v>557.6</v>
          </cell>
          <cell r="AI295">
            <v>764</v>
          </cell>
          <cell r="AJ295">
            <v>790.5</v>
          </cell>
          <cell r="AK295">
            <v>118.2</v>
          </cell>
          <cell r="AL295">
            <v>814.29</v>
          </cell>
          <cell r="AM295">
            <v>712.5</v>
          </cell>
          <cell r="AN295">
            <v>2927</v>
          </cell>
          <cell r="AO295">
            <v>1169</v>
          </cell>
          <cell r="AP295">
            <v>245.78</v>
          </cell>
          <cell r="AQ295">
            <v>504.77</v>
          </cell>
          <cell r="AR295">
            <v>2237.8000000000002</v>
          </cell>
          <cell r="AS295">
            <v>330.6</v>
          </cell>
          <cell r="AT295">
            <v>1495</v>
          </cell>
          <cell r="AU295">
            <v>1169</v>
          </cell>
          <cell r="AV295">
            <v>429.21</v>
          </cell>
          <cell r="AW295">
            <v>186.4</v>
          </cell>
          <cell r="AX295">
            <v>779</v>
          </cell>
          <cell r="AY295">
            <v>1449</v>
          </cell>
          <cell r="AZ295">
            <v>1787</v>
          </cell>
          <cell r="BA295">
            <v>359.8</v>
          </cell>
          <cell r="BB295">
            <v>532</v>
          </cell>
          <cell r="BC295">
            <v>132.37</v>
          </cell>
          <cell r="BD295">
            <v>1388.59</v>
          </cell>
          <cell r="BE295">
            <v>82.7</v>
          </cell>
          <cell r="BF295">
            <v>686.94</v>
          </cell>
          <cell r="BG295">
            <v>299.36</v>
          </cell>
          <cell r="BH295">
            <v>390.1</v>
          </cell>
          <cell r="BI295">
            <v>1865</v>
          </cell>
          <cell r="BJ295">
            <v>526.5</v>
          </cell>
          <cell r="BK295">
            <v>199.3</v>
          </cell>
          <cell r="BL295">
            <v>530</v>
          </cell>
          <cell r="BM295">
            <v>253.7</v>
          </cell>
          <cell r="BN295">
            <v>1998</v>
          </cell>
          <cell r="BO295">
            <v>1053</v>
          </cell>
          <cell r="BP295">
            <v>360.37</v>
          </cell>
          <cell r="BQ295">
            <v>5110</v>
          </cell>
          <cell r="BR295">
            <v>1374</v>
          </cell>
          <cell r="BS295">
            <v>310.89999999999998</v>
          </cell>
          <cell r="BT295">
            <v>96</v>
          </cell>
          <cell r="BU295">
            <v>939</v>
          </cell>
          <cell r="BV295">
            <v>1891.13</v>
          </cell>
          <cell r="BW295">
            <v>414.85</v>
          </cell>
          <cell r="BX295">
            <v>1965.42</v>
          </cell>
          <cell r="BY295">
            <v>304.58999999999997</v>
          </cell>
          <cell r="BZ295">
            <v>37.56</v>
          </cell>
          <cell r="CA295">
            <v>575</v>
          </cell>
          <cell r="CB295">
            <v>1773</v>
          </cell>
          <cell r="CC295">
            <v>1564.94</v>
          </cell>
          <cell r="CD295">
            <v>397.02</v>
          </cell>
          <cell r="CE295">
            <v>614.73</v>
          </cell>
          <cell r="CF295">
            <v>1452</v>
          </cell>
          <cell r="CG295">
            <v>1719</v>
          </cell>
          <cell r="CH295">
            <v>266.10000000000002</v>
          </cell>
          <cell r="CI295">
            <v>435</v>
          </cell>
          <cell r="CJ295">
            <v>2525.6660000000002</v>
          </cell>
          <cell r="CK295">
            <v>2171</v>
          </cell>
          <cell r="CL295">
            <v>764.85500000000002</v>
          </cell>
          <cell r="CM295">
            <v>86.3</v>
          </cell>
          <cell r="CN295">
            <v>3.64</v>
          </cell>
          <cell r="CO295">
            <v>3.08</v>
          </cell>
          <cell r="CP295">
            <v>3.254</v>
          </cell>
          <cell r="CQ295">
            <v>5.1079999999999997</v>
          </cell>
          <cell r="CR295">
            <v>3.44</v>
          </cell>
          <cell r="CS295">
            <v>3.75</v>
          </cell>
          <cell r="CT295">
            <v>3.92</v>
          </cell>
          <cell r="CU295">
            <v>1.2709999999999999</v>
          </cell>
        </row>
        <row r="296">
          <cell r="B296">
            <v>718.1</v>
          </cell>
          <cell r="C296">
            <v>2427</v>
          </cell>
          <cell r="D296">
            <v>316</v>
          </cell>
          <cell r="E296">
            <v>484.5</v>
          </cell>
          <cell r="F296">
            <v>2171.5</v>
          </cell>
          <cell r="G296">
            <v>1199</v>
          </cell>
          <cell r="H296">
            <v>3018</v>
          </cell>
          <cell r="I296">
            <v>184.07</v>
          </cell>
          <cell r="J296">
            <v>1255</v>
          </cell>
          <cell r="K296">
            <v>144.30000000000001</v>
          </cell>
          <cell r="L296">
            <v>1844</v>
          </cell>
          <cell r="M296">
            <v>4712</v>
          </cell>
          <cell r="N296">
            <v>65.95</v>
          </cell>
          <cell r="O296">
            <v>3367.15</v>
          </cell>
          <cell r="P296">
            <v>715.5</v>
          </cell>
          <cell r="Q296">
            <v>1692</v>
          </cell>
          <cell r="R296">
            <v>290.38</v>
          </cell>
          <cell r="S296">
            <v>445.3</v>
          </cell>
          <cell r="T296">
            <v>554.98</v>
          </cell>
          <cell r="U296">
            <v>184.3</v>
          </cell>
          <cell r="V296">
            <v>2387.2600000000002</v>
          </cell>
          <cell r="W296">
            <v>1965</v>
          </cell>
          <cell r="X296">
            <v>560.65</v>
          </cell>
          <cell r="Y296">
            <v>1598.07</v>
          </cell>
          <cell r="Z296">
            <v>1061</v>
          </cell>
          <cell r="AA296">
            <v>3406</v>
          </cell>
          <cell r="AB296">
            <v>1409.15</v>
          </cell>
          <cell r="AC296">
            <v>346</v>
          </cell>
          <cell r="AD296">
            <v>396</v>
          </cell>
          <cell r="AE296">
            <v>464</v>
          </cell>
          <cell r="AF296">
            <v>580.5</v>
          </cell>
          <cell r="AG296">
            <v>817</v>
          </cell>
          <cell r="AH296">
            <v>564.94000000000005</v>
          </cell>
          <cell r="AI296">
            <v>763.5</v>
          </cell>
          <cell r="AJ296">
            <v>791.5</v>
          </cell>
          <cell r="AK296">
            <v>120.5</v>
          </cell>
          <cell r="AL296">
            <v>821.66</v>
          </cell>
          <cell r="AM296">
            <v>714</v>
          </cell>
          <cell r="AN296">
            <v>2951</v>
          </cell>
          <cell r="AO296">
            <v>1166</v>
          </cell>
          <cell r="AP296">
            <v>247.62</v>
          </cell>
          <cell r="AQ296">
            <v>502.57</v>
          </cell>
          <cell r="AR296">
            <v>2247.8000000000002</v>
          </cell>
          <cell r="AS296">
            <v>328</v>
          </cell>
          <cell r="AT296">
            <v>1513</v>
          </cell>
          <cell r="AU296">
            <v>1200</v>
          </cell>
          <cell r="AV296">
            <v>430.76</v>
          </cell>
          <cell r="AW296">
            <v>186.4</v>
          </cell>
          <cell r="AX296">
            <v>779</v>
          </cell>
          <cell r="AY296">
            <v>1467</v>
          </cell>
          <cell r="AZ296">
            <v>1806</v>
          </cell>
          <cell r="BA296">
            <v>373.3</v>
          </cell>
          <cell r="BB296">
            <v>518</v>
          </cell>
          <cell r="BC296">
            <v>134.18</v>
          </cell>
          <cell r="BD296">
            <v>1409.9</v>
          </cell>
          <cell r="BE296">
            <v>83</v>
          </cell>
          <cell r="BF296">
            <v>695.95</v>
          </cell>
          <cell r="BG296">
            <v>296.95999999999998</v>
          </cell>
          <cell r="BH296">
            <v>390.1</v>
          </cell>
          <cell r="BI296">
            <v>1860</v>
          </cell>
          <cell r="BJ296">
            <v>535</v>
          </cell>
          <cell r="BK296">
            <v>210.4</v>
          </cell>
          <cell r="BL296">
            <v>533</v>
          </cell>
          <cell r="BM296">
            <v>254.9</v>
          </cell>
          <cell r="BN296">
            <v>2039</v>
          </cell>
          <cell r="BO296">
            <v>1051</v>
          </cell>
          <cell r="BP296">
            <v>366.32</v>
          </cell>
          <cell r="BQ296">
            <v>5125</v>
          </cell>
          <cell r="BR296">
            <v>1403</v>
          </cell>
          <cell r="BS296">
            <v>310.10000000000002</v>
          </cell>
          <cell r="BT296">
            <v>96.9</v>
          </cell>
          <cell r="BU296">
            <v>945.5</v>
          </cell>
          <cell r="BV296">
            <v>1877.17</v>
          </cell>
          <cell r="BW296">
            <v>420</v>
          </cell>
          <cell r="BX296">
            <v>1976.37</v>
          </cell>
          <cell r="BY296">
            <v>306.22000000000003</v>
          </cell>
          <cell r="BZ296">
            <v>37.76</v>
          </cell>
          <cell r="CA296">
            <v>568</v>
          </cell>
          <cell r="CB296">
            <v>1793</v>
          </cell>
          <cell r="CC296">
            <v>1554.59</v>
          </cell>
          <cell r="CD296">
            <v>391.99</v>
          </cell>
          <cell r="CE296">
            <v>622.28</v>
          </cell>
          <cell r="CF296">
            <v>1442</v>
          </cell>
          <cell r="CG296">
            <v>1714</v>
          </cell>
          <cell r="CH296">
            <v>269.7</v>
          </cell>
          <cell r="CI296">
            <v>436.4</v>
          </cell>
          <cell r="CJ296">
            <v>2535.4270000000001</v>
          </cell>
          <cell r="CK296">
            <v>2181</v>
          </cell>
          <cell r="CL296">
            <v>765.30899999999997</v>
          </cell>
          <cell r="CM296">
            <v>85.85</v>
          </cell>
          <cell r="CN296">
            <v>3.7370000000000001</v>
          </cell>
          <cell r="CO296">
            <v>3.08</v>
          </cell>
          <cell r="CP296">
            <v>3.2469999999999999</v>
          </cell>
          <cell r="CQ296">
            <v>5.1779999999999999</v>
          </cell>
          <cell r="CR296">
            <v>3.44</v>
          </cell>
          <cell r="CS296">
            <v>3.75</v>
          </cell>
          <cell r="CT296">
            <v>3.9279999999999999</v>
          </cell>
          <cell r="CU296">
            <v>1.3029999999999999</v>
          </cell>
        </row>
        <row r="297">
          <cell r="B297">
            <v>723</v>
          </cell>
          <cell r="C297">
            <v>2403.5</v>
          </cell>
          <cell r="D297">
            <v>314.2</v>
          </cell>
          <cell r="E297">
            <v>476.45</v>
          </cell>
          <cell r="F297">
            <v>2135</v>
          </cell>
          <cell r="G297">
            <v>1174</v>
          </cell>
          <cell r="H297">
            <v>3034.5</v>
          </cell>
          <cell r="I297">
            <v>184.59</v>
          </cell>
          <cell r="J297">
            <v>1253</v>
          </cell>
          <cell r="K297">
            <v>144</v>
          </cell>
          <cell r="L297">
            <v>1823</v>
          </cell>
          <cell r="M297">
            <v>4659</v>
          </cell>
          <cell r="N297">
            <v>65.44</v>
          </cell>
          <cell r="O297">
            <v>3196.1</v>
          </cell>
          <cell r="P297">
            <v>731.5</v>
          </cell>
          <cell r="Q297">
            <v>1656</v>
          </cell>
          <cell r="R297">
            <v>292.27</v>
          </cell>
          <cell r="S297">
            <v>442.9</v>
          </cell>
          <cell r="T297">
            <v>563.01</v>
          </cell>
          <cell r="U297">
            <v>186</v>
          </cell>
          <cell r="V297">
            <v>2337.85</v>
          </cell>
          <cell r="W297">
            <v>1975</v>
          </cell>
          <cell r="X297">
            <v>560.65</v>
          </cell>
          <cell r="Y297">
            <v>1570.47</v>
          </cell>
          <cell r="Z297">
            <v>1059</v>
          </cell>
          <cell r="AA297">
            <v>3297.5</v>
          </cell>
          <cell r="AB297">
            <v>1396.69</v>
          </cell>
          <cell r="AC297">
            <v>350.9</v>
          </cell>
          <cell r="AD297">
            <v>394.5</v>
          </cell>
          <cell r="AE297">
            <v>462.8</v>
          </cell>
          <cell r="AF297">
            <v>583</v>
          </cell>
          <cell r="AG297">
            <v>812</v>
          </cell>
          <cell r="AH297">
            <v>566.24</v>
          </cell>
          <cell r="AI297">
            <v>761.5</v>
          </cell>
          <cell r="AJ297">
            <v>798</v>
          </cell>
          <cell r="AK297">
            <v>121.7</v>
          </cell>
          <cell r="AL297">
            <v>847.45</v>
          </cell>
          <cell r="AM297">
            <v>712</v>
          </cell>
          <cell r="AN297">
            <v>2975</v>
          </cell>
          <cell r="AO297">
            <v>1167</v>
          </cell>
          <cell r="AP297">
            <v>247.42</v>
          </cell>
          <cell r="AQ297">
            <v>499.48</v>
          </cell>
          <cell r="AR297">
            <v>2239.8000000000002</v>
          </cell>
          <cell r="AS297">
            <v>333.8</v>
          </cell>
          <cell r="AT297">
            <v>1456</v>
          </cell>
          <cell r="AU297">
            <v>1183</v>
          </cell>
          <cell r="AV297">
            <v>430.66</v>
          </cell>
          <cell r="AW297">
            <v>185.4</v>
          </cell>
          <cell r="AX297">
            <v>778.5</v>
          </cell>
          <cell r="AY297">
            <v>1425</v>
          </cell>
          <cell r="AZ297">
            <v>1816</v>
          </cell>
          <cell r="BA297">
            <v>373.1</v>
          </cell>
          <cell r="BB297">
            <v>512</v>
          </cell>
          <cell r="BC297">
            <v>133.58000000000001</v>
          </cell>
          <cell r="BD297">
            <v>1419.04</v>
          </cell>
          <cell r="BE297">
            <v>85.05</v>
          </cell>
          <cell r="BF297">
            <v>698.95</v>
          </cell>
          <cell r="BG297">
            <v>286.76</v>
          </cell>
          <cell r="BH297">
            <v>391.2</v>
          </cell>
          <cell r="BI297">
            <v>1841</v>
          </cell>
          <cell r="BJ297">
            <v>541</v>
          </cell>
          <cell r="BK297">
            <v>216</v>
          </cell>
          <cell r="BL297">
            <v>546.5</v>
          </cell>
          <cell r="BM297">
            <v>254.8</v>
          </cell>
          <cell r="BN297">
            <v>2055</v>
          </cell>
          <cell r="BO297">
            <v>1060</v>
          </cell>
          <cell r="BP297">
            <v>362.64</v>
          </cell>
          <cell r="BQ297">
            <v>5040</v>
          </cell>
          <cell r="BR297">
            <v>1429</v>
          </cell>
          <cell r="BS297">
            <v>309.2</v>
          </cell>
          <cell r="BT297">
            <v>96.2</v>
          </cell>
          <cell r="BU297">
            <v>946</v>
          </cell>
          <cell r="BV297">
            <v>1888.33</v>
          </cell>
          <cell r="BW297">
            <v>419.08</v>
          </cell>
          <cell r="BX297">
            <v>1982.34</v>
          </cell>
          <cell r="BY297">
            <v>304.69</v>
          </cell>
          <cell r="BZ297">
            <v>36.94</v>
          </cell>
          <cell r="CA297">
            <v>570</v>
          </cell>
          <cell r="CB297">
            <v>1836</v>
          </cell>
          <cell r="CC297">
            <v>1507.98</v>
          </cell>
          <cell r="CD297">
            <v>391.09</v>
          </cell>
          <cell r="CE297">
            <v>618.28</v>
          </cell>
          <cell r="CF297">
            <v>1469</v>
          </cell>
          <cell r="CG297">
            <v>1707</v>
          </cell>
          <cell r="CH297">
            <v>268.39999999999998</v>
          </cell>
          <cell r="CI297">
            <v>434.8</v>
          </cell>
          <cell r="CJ297">
            <v>2557.7159999999999</v>
          </cell>
          <cell r="CK297">
            <v>2144</v>
          </cell>
          <cell r="CL297">
            <v>731.51599999999996</v>
          </cell>
          <cell r="CM297">
            <v>85.59</v>
          </cell>
          <cell r="CN297">
            <v>3.6520000000000001</v>
          </cell>
          <cell r="CO297">
            <v>3.18</v>
          </cell>
          <cell r="CP297">
            <v>3.2890000000000001</v>
          </cell>
          <cell r="CQ297">
            <v>5.266</v>
          </cell>
          <cell r="CR297">
            <v>3.48</v>
          </cell>
          <cell r="CS297">
            <v>3.77</v>
          </cell>
          <cell r="CT297">
            <v>3.9740000000000002</v>
          </cell>
          <cell r="CU297">
            <v>1.3169999999999999</v>
          </cell>
        </row>
        <row r="298">
          <cell r="B298">
            <v>715</v>
          </cell>
          <cell r="C298">
            <v>2401</v>
          </cell>
          <cell r="D298">
            <v>312.60000000000002</v>
          </cell>
          <cell r="E298">
            <v>476.7</v>
          </cell>
          <cell r="F298">
            <v>2127.5</v>
          </cell>
          <cell r="G298">
            <v>1170.5</v>
          </cell>
          <cell r="H298">
            <v>3026.5</v>
          </cell>
          <cell r="I298">
            <v>185.15</v>
          </cell>
          <cell r="J298">
            <v>1195</v>
          </cell>
          <cell r="K298">
            <v>142.80000000000001</v>
          </cell>
          <cell r="L298">
            <v>1814</v>
          </cell>
          <cell r="M298">
            <v>4549</v>
          </cell>
          <cell r="N298">
            <v>65.8</v>
          </cell>
          <cell r="O298">
            <v>3197.08</v>
          </cell>
          <cell r="P298">
            <v>717.5</v>
          </cell>
          <cell r="Q298">
            <v>1671</v>
          </cell>
          <cell r="R298">
            <v>289.36</v>
          </cell>
          <cell r="S298">
            <v>443</v>
          </cell>
          <cell r="T298">
            <v>567.02</v>
          </cell>
          <cell r="U298">
            <v>185.7</v>
          </cell>
          <cell r="V298">
            <v>2315.48</v>
          </cell>
          <cell r="W298">
            <v>1960</v>
          </cell>
          <cell r="X298">
            <v>554.6</v>
          </cell>
          <cell r="Y298">
            <v>1562.85</v>
          </cell>
          <cell r="Z298">
            <v>1044</v>
          </cell>
          <cell r="AA298">
            <v>3308.5</v>
          </cell>
          <cell r="AB298">
            <v>1395.23</v>
          </cell>
          <cell r="AC298">
            <v>350.1</v>
          </cell>
          <cell r="AD298">
            <v>394.75</v>
          </cell>
          <cell r="AE298">
            <v>456.8</v>
          </cell>
          <cell r="AF298">
            <v>583.5</v>
          </cell>
          <cell r="AG298">
            <v>824</v>
          </cell>
          <cell r="AH298">
            <v>561.49</v>
          </cell>
          <cell r="AI298">
            <v>759</v>
          </cell>
          <cell r="AJ298">
            <v>796.5</v>
          </cell>
          <cell r="AK298">
            <v>118.8</v>
          </cell>
          <cell r="AL298">
            <v>835.94</v>
          </cell>
          <cell r="AM298">
            <v>727</v>
          </cell>
          <cell r="AN298">
            <v>2949</v>
          </cell>
          <cell r="AO298">
            <v>1173</v>
          </cell>
          <cell r="AP298">
            <v>243.41</v>
          </cell>
          <cell r="AQ298">
            <v>494.63</v>
          </cell>
          <cell r="AR298">
            <v>2260.8000000000002</v>
          </cell>
          <cell r="AS298">
            <v>333.8</v>
          </cell>
          <cell r="AT298">
            <v>1430</v>
          </cell>
          <cell r="AU298">
            <v>1187</v>
          </cell>
          <cell r="AV298">
            <v>425.39</v>
          </cell>
          <cell r="AW298">
            <v>187.6</v>
          </cell>
          <cell r="AX298">
            <v>778.5</v>
          </cell>
          <cell r="AY298">
            <v>1440</v>
          </cell>
          <cell r="AZ298">
            <v>1807</v>
          </cell>
          <cell r="BA298">
            <v>371.6</v>
          </cell>
          <cell r="BB298">
            <v>526</v>
          </cell>
          <cell r="BC298">
            <v>132.88</v>
          </cell>
          <cell r="BD298">
            <v>1409.9</v>
          </cell>
          <cell r="BE298">
            <v>85.05</v>
          </cell>
          <cell r="BF298">
            <v>698.45</v>
          </cell>
          <cell r="BG298">
            <v>293.45999999999998</v>
          </cell>
          <cell r="BH298">
            <v>387.7</v>
          </cell>
          <cell r="BI298">
            <v>1821</v>
          </cell>
          <cell r="BJ298">
            <v>540</v>
          </cell>
          <cell r="BK298">
            <v>212.2</v>
          </cell>
          <cell r="BL298">
            <v>570</v>
          </cell>
          <cell r="BM298">
            <v>253</v>
          </cell>
          <cell r="BN298">
            <v>2063</v>
          </cell>
          <cell r="BO298">
            <v>1060</v>
          </cell>
          <cell r="BP298">
            <v>363.89</v>
          </cell>
          <cell r="BQ298">
            <v>4894</v>
          </cell>
          <cell r="BR298">
            <v>1410</v>
          </cell>
          <cell r="BS298">
            <v>305.39999999999998</v>
          </cell>
          <cell r="BT298">
            <v>96.35</v>
          </cell>
          <cell r="BU298">
            <v>946.5</v>
          </cell>
          <cell r="BV298">
            <v>1877.79</v>
          </cell>
          <cell r="BW298">
            <v>420.28</v>
          </cell>
          <cell r="BX298">
            <v>1975.38</v>
          </cell>
          <cell r="BY298">
            <v>304.5</v>
          </cell>
          <cell r="BZ298">
            <v>36.19</v>
          </cell>
          <cell r="CA298">
            <v>565</v>
          </cell>
          <cell r="CB298">
            <v>1837</v>
          </cell>
          <cell r="CC298">
            <v>1519.37</v>
          </cell>
          <cell r="CD298">
            <v>382.44</v>
          </cell>
          <cell r="CE298">
            <v>618.28</v>
          </cell>
          <cell r="CF298">
            <v>1440</v>
          </cell>
          <cell r="CG298">
            <v>1704</v>
          </cell>
          <cell r="CH298">
            <v>268.60000000000002</v>
          </cell>
          <cell r="CI298">
            <v>430.2</v>
          </cell>
          <cell r="CJ298">
            <v>2541.7429999999999</v>
          </cell>
          <cell r="CK298">
            <v>2140.5</v>
          </cell>
          <cell r="CL298">
            <v>761.26499999999999</v>
          </cell>
          <cell r="CM298">
            <v>85.44</v>
          </cell>
          <cell r="CN298">
            <v>3.702</v>
          </cell>
          <cell r="CO298">
            <v>3.18</v>
          </cell>
          <cell r="CP298">
            <v>3.2919999999999998</v>
          </cell>
          <cell r="CQ298">
            <v>5.2919999999999998</v>
          </cell>
          <cell r="CR298">
            <v>3.48</v>
          </cell>
          <cell r="CS298">
            <v>3.77</v>
          </cell>
          <cell r="CT298">
            <v>3.9750000000000001</v>
          </cell>
          <cell r="CU298">
            <v>1.2969999999999999</v>
          </cell>
        </row>
        <row r="299">
          <cell r="B299">
            <v>714</v>
          </cell>
          <cell r="C299">
            <v>2423.5</v>
          </cell>
          <cell r="D299">
            <v>315.60000000000002</v>
          </cell>
          <cell r="E299">
            <v>475.75</v>
          </cell>
          <cell r="F299">
            <v>2124.5</v>
          </cell>
          <cell r="G299">
            <v>1176</v>
          </cell>
          <cell r="H299">
            <v>3020.5</v>
          </cell>
          <cell r="I299">
            <v>184.48</v>
          </cell>
          <cell r="J299">
            <v>1206</v>
          </cell>
          <cell r="K299">
            <v>145.69999999999999</v>
          </cell>
          <cell r="L299">
            <v>1807</v>
          </cell>
          <cell r="M299">
            <v>4623.5</v>
          </cell>
          <cell r="N299">
            <v>66.84</v>
          </cell>
          <cell r="O299">
            <v>3215.65</v>
          </cell>
          <cell r="P299">
            <v>724</v>
          </cell>
          <cell r="Q299">
            <v>1695</v>
          </cell>
          <cell r="R299">
            <v>287.38</v>
          </cell>
          <cell r="S299">
            <v>439.9</v>
          </cell>
          <cell r="T299">
            <v>574.54999999999995</v>
          </cell>
          <cell r="U299">
            <v>185.3</v>
          </cell>
          <cell r="V299">
            <v>2353.6999999999998</v>
          </cell>
          <cell r="W299">
            <v>1955</v>
          </cell>
          <cell r="X299">
            <v>557.63</v>
          </cell>
          <cell r="Y299">
            <v>1589.02</v>
          </cell>
          <cell r="Z299">
            <v>1045</v>
          </cell>
          <cell r="AA299">
            <v>3421.5</v>
          </cell>
          <cell r="AB299">
            <v>1415.68</v>
          </cell>
          <cell r="AC299">
            <v>356.5</v>
          </cell>
          <cell r="AD299">
            <v>395.05</v>
          </cell>
          <cell r="AE299">
            <v>456.9</v>
          </cell>
          <cell r="AF299">
            <v>590.5</v>
          </cell>
          <cell r="AG299">
            <v>832</v>
          </cell>
          <cell r="AH299">
            <v>567.97</v>
          </cell>
          <cell r="AI299">
            <v>752.5</v>
          </cell>
          <cell r="AJ299">
            <v>803.5</v>
          </cell>
          <cell r="AK299">
            <v>122.7</v>
          </cell>
          <cell r="AL299">
            <v>859.43</v>
          </cell>
          <cell r="AM299">
            <v>728.5</v>
          </cell>
          <cell r="AN299">
            <v>2983</v>
          </cell>
          <cell r="AO299">
            <v>1181</v>
          </cell>
          <cell r="AP299">
            <v>246.39</v>
          </cell>
          <cell r="AQ299">
            <v>503.45</v>
          </cell>
          <cell r="AR299">
            <v>2259.8000000000002</v>
          </cell>
          <cell r="AS299">
            <v>344.6</v>
          </cell>
          <cell r="AT299">
            <v>1459</v>
          </cell>
          <cell r="AU299">
            <v>1176</v>
          </cell>
          <cell r="AV299">
            <v>422.39</v>
          </cell>
          <cell r="AW299">
            <v>186.5</v>
          </cell>
          <cell r="AX299">
            <v>778</v>
          </cell>
          <cell r="AY299">
            <v>1469</v>
          </cell>
          <cell r="AZ299">
            <v>1825</v>
          </cell>
          <cell r="BA299">
            <v>368</v>
          </cell>
          <cell r="BB299">
            <v>528</v>
          </cell>
          <cell r="BC299">
            <v>132.07</v>
          </cell>
          <cell r="BD299">
            <v>1394.68</v>
          </cell>
          <cell r="BE299">
            <v>86.5</v>
          </cell>
          <cell r="BF299">
            <v>700.45</v>
          </cell>
          <cell r="BG299">
            <v>298.26</v>
          </cell>
          <cell r="BH299">
            <v>388.5</v>
          </cell>
          <cell r="BI299">
            <v>1802</v>
          </cell>
          <cell r="BJ299">
            <v>542.5</v>
          </cell>
          <cell r="BK299">
            <v>212.4</v>
          </cell>
          <cell r="BL299">
            <v>570</v>
          </cell>
          <cell r="BM299">
            <v>251.8</v>
          </cell>
          <cell r="BN299">
            <v>2000</v>
          </cell>
          <cell r="BO299">
            <v>1064</v>
          </cell>
          <cell r="BP299">
            <v>372.43</v>
          </cell>
          <cell r="BQ299">
            <v>4891</v>
          </cell>
          <cell r="BR299">
            <v>1426</v>
          </cell>
          <cell r="BS299">
            <v>306.5</v>
          </cell>
          <cell r="BT299">
            <v>98.55</v>
          </cell>
          <cell r="BU299">
            <v>980</v>
          </cell>
          <cell r="BV299">
            <v>1889.12</v>
          </cell>
          <cell r="BW299">
            <v>421.57</v>
          </cell>
          <cell r="BX299">
            <v>1987.32</v>
          </cell>
          <cell r="BY299">
            <v>307.18</v>
          </cell>
          <cell r="BZ299">
            <v>36.79</v>
          </cell>
          <cell r="CA299">
            <v>573</v>
          </cell>
          <cell r="CB299">
            <v>1841</v>
          </cell>
          <cell r="CC299">
            <v>1525.59</v>
          </cell>
          <cell r="CD299">
            <v>386.96</v>
          </cell>
          <cell r="CE299">
            <v>621.39</v>
          </cell>
          <cell r="CF299">
            <v>1441</v>
          </cell>
          <cell r="CG299">
            <v>1704</v>
          </cell>
          <cell r="CH299">
            <v>268.89999999999998</v>
          </cell>
          <cell r="CI299">
            <v>429.8</v>
          </cell>
          <cell r="CJ299">
            <v>2500.1759999999999</v>
          </cell>
          <cell r="CK299">
            <v>2129.5</v>
          </cell>
          <cell r="CL299">
            <v>764.79600000000005</v>
          </cell>
          <cell r="CM299">
            <v>84.39</v>
          </cell>
          <cell r="CN299">
            <v>3.6379999999999999</v>
          </cell>
          <cell r="CO299">
            <v>3.18</v>
          </cell>
          <cell r="CP299">
            <v>3.282</v>
          </cell>
          <cell r="CQ299">
            <v>5.3049999999999997</v>
          </cell>
          <cell r="CR299">
            <v>3.47</v>
          </cell>
          <cell r="CS299">
            <v>3.77</v>
          </cell>
          <cell r="CT299">
            <v>3.9529999999999998</v>
          </cell>
          <cell r="CU299">
            <v>1.2969999999999999</v>
          </cell>
        </row>
        <row r="300">
          <cell r="B300">
            <v>707.9</v>
          </cell>
          <cell r="C300">
            <v>2403</v>
          </cell>
          <cell r="D300">
            <v>312.7</v>
          </cell>
          <cell r="E300">
            <v>480</v>
          </cell>
          <cell r="F300">
            <v>2093.5</v>
          </cell>
          <cell r="G300">
            <v>1174.5</v>
          </cell>
          <cell r="H300">
            <v>3004</v>
          </cell>
          <cell r="I300">
            <v>184.38</v>
          </cell>
          <cell r="J300">
            <v>1194</v>
          </cell>
          <cell r="K300">
            <v>147.6</v>
          </cell>
          <cell r="L300">
            <v>1806</v>
          </cell>
          <cell r="M300">
            <v>4682</v>
          </cell>
          <cell r="N300">
            <v>65.7</v>
          </cell>
          <cell r="O300">
            <v>3203.92</v>
          </cell>
          <cell r="P300">
            <v>717.5</v>
          </cell>
          <cell r="Q300">
            <v>1704</v>
          </cell>
          <cell r="R300">
            <v>287.05</v>
          </cell>
          <cell r="S300">
            <v>442.7</v>
          </cell>
          <cell r="T300">
            <v>574.54999999999995</v>
          </cell>
          <cell r="U300">
            <v>183.8</v>
          </cell>
          <cell r="V300">
            <v>2381.67</v>
          </cell>
          <cell r="W300">
            <v>1979</v>
          </cell>
          <cell r="X300">
            <v>552.09</v>
          </cell>
          <cell r="Y300">
            <v>1612.34</v>
          </cell>
          <cell r="Z300">
            <v>1045</v>
          </cell>
          <cell r="AA300">
            <v>3437</v>
          </cell>
          <cell r="AB300">
            <v>1385.19</v>
          </cell>
          <cell r="AC300">
            <v>352.2</v>
          </cell>
          <cell r="AD300">
            <v>394.3</v>
          </cell>
          <cell r="AE300">
            <v>454</v>
          </cell>
          <cell r="AF300">
            <v>584</v>
          </cell>
          <cell r="AG300">
            <v>836.5</v>
          </cell>
          <cell r="AH300">
            <v>565.37</v>
          </cell>
          <cell r="AI300">
            <v>750</v>
          </cell>
          <cell r="AJ300">
            <v>800</v>
          </cell>
          <cell r="AK300">
            <v>121.5</v>
          </cell>
          <cell r="AL300">
            <v>856.67</v>
          </cell>
          <cell r="AM300">
            <v>734</v>
          </cell>
          <cell r="AN300">
            <v>2952</v>
          </cell>
          <cell r="AO300">
            <v>1183</v>
          </cell>
          <cell r="AP300">
            <v>243.83</v>
          </cell>
          <cell r="AQ300">
            <v>506.98</v>
          </cell>
          <cell r="AR300">
            <v>2246.8000000000002</v>
          </cell>
          <cell r="AS300">
            <v>340.3</v>
          </cell>
          <cell r="AT300">
            <v>1486</v>
          </cell>
          <cell r="AU300">
            <v>1188</v>
          </cell>
          <cell r="AV300">
            <v>408.33</v>
          </cell>
          <cell r="AW300">
            <v>185.1</v>
          </cell>
          <cell r="AX300">
            <v>783</v>
          </cell>
          <cell r="AY300">
            <v>1489</v>
          </cell>
          <cell r="AZ300">
            <v>1815</v>
          </cell>
          <cell r="BA300">
            <v>363.5</v>
          </cell>
          <cell r="BB300">
            <v>533</v>
          </cell>
          <cell r="BC300">
            <v>132.47</v>
          </cell>
          <cell r="BD300">
            <v>1406.86</v>
          </cell>
          <cell r="BE300">
            <v>87.3</v>
          </cell>
          <cell r="BF300">
            <v>701.45</v>
          </cell>
          <cell r="BG300">
            <v>296.16000000000003</v>
          </cell>
          <cell r="BH300">
            <v>389</v>
          </cell>
          <cell r="BI300">
            <v>1792</v>
          </cell>
          <cell r="BJ300">
            <v>546.5</v>
          </cell>
          <cell r="BK300">
            <v>210</v>
          </cell>
          <cell r="BL300">
            <v>580</v>
          </cell>
          <cell r="BM300">
            <v>252.9</v>
          </cell>
          <cell r="BN300">
            <v>2000</v>
          </cell>
          <cell r="BO300">
            <v>1054</v>
          </cell>
          <cell r="BP300">
            <v>365.57</v>
          </cell>
          <cell r="BQ300">
            <v>4885</v>
          </cell>
          <cell r="BR300">
            <v>1425</v>
          </cell>
          <cell r="BS300">
            <v>305.8</v>
          </cell>
          <cell r="BT300">
            <v>98.1</v>
          </cell>
          <cell r="BU300">
            <v>970.5</v>
          </cell>
          <cell r="BV300">
            <v>1872.45</v>
          </cell>
          <cell r="BW300">
            <v>423.69</v>
          </cell>
          <cell r="BX300">
            <v>1997.28</v>
          </cell>
          <cell r="BY300">
            <v>305.93</v>
          </cell>
          <cell r="BZ300">
            <v>36.89</v>
          </cell>
          <cell r="CA300">
            <v>577.5</v>
          </cell>
          <cell r="CB300">
            <v>1836</v>
          </cell>
          <cell r="CC300">
            <v>1575.3</v>
          </cell>
          <cell r="CD300">
            <v>381.64</v>
          </cell>
          <cell r="CE300">
            <v>624.04999999999995</v>
          </cell>
          <cell r="CF300">
            <v>1446</v>
          </cell>
          <cell r="CG300">
            <v>1701</v>
          </cell>
          <cell r="CH300">
            <v>269</v>
          </cell>
          <cell r="CI300">
            <v>432.6</v>
          </cell>
          <cell r="CJ300">
            <v>2463.203</v>
          </cell>
          <cell r="CK300">
            <v>2110</v>
          </cell>
          <cell r="CL300">
            <v>761.60299999999995</v>
          </cell>
          <cell r="CM300">
            <v>83.66</v>
          </cell>
          <cell r="CN300">
            <v>3.621</v>
          </cell>
          <cell r="CO300">
            <v>3.18</v>
          </cell>
          <cell r="CP300">
            <v>3.29</v>
          </cell>
          <cell r="CQ300">
            <v>5.3639999999999999</v>
          </cell>
          <cell r="CR300">
            <v>3.47</v>
          </cell>
          <cell r="CS300">
            <v>3.77</v>
          </cell>
          <cell r="CT300">
            <v>3.9319999999999999</v>
          </cell>
          <cell r="CU300">
            <v>1.294</v>
          </cell>
        </row>
        <row r="301">
          <cell r="B301">
            <v>701.6</v>
          </cell>
          <cell r="C301">
            <v>2424</v>
          </cell>
          <cell r="D301">
            <v>311.5</v>
          </cell>
          <cell r="E301">
            <v>486.2</v>
          </cell>
          <cell r="F301">
            <v>2111.5</v>
          </cell>
          <cell r="G301">
            <v>1174.5</v>
          </cell>
          <cell r="H301">
            <v>3006.5</v>
          </cell>
          <cell r="I301">
            <v>184.02</v>
          </cell>
          <cell r="J301">
            <v>1198</v>
          </cell>
          <cell r="K301">
            <v>146.69999999999999</v>
          </cell>
          <cell r="L301">
            <v>1793</v>
          </cell>
          <cell r="M301">
            <v>4550</v>
          </cell>
          <cell r="N301">
            <v>66.88</v>
          </cell>
          <cell r="O301">
            <v>3220.54</v>
          </cell>
          <cell r="P301">
            <v>713</v>
          </cell>
          <cell r="Q301">
            <v>1704</v>
          </cell>
          <cell r="R301">
            <v>303.68</v>
          </cell>
          <cell r="S301">
            <v>452.5</v>
          </cell>
          <cell r="T301">
            <v>566.52</v>
          </cell>
          <cell r="U301">
            <v>182</v>
          </cell>
          <cell r="V301">
            <v>2330.4</v>
          </cell>
          <cell r="W301">
            <v>1946</v>
          </cell>
          <cell r="X301">
            <v>555.11</v>
          </cell>
          <cell r="Y301">
            <v>1597.12</v>
          </cell>
          <cell r="Z301">
            <v>1044</v>
          </cell>
          <cell r="AA301">
            <v>3306.5</v>
          </cell>
          <cell r="AB301">
            <v>1365.51</v>
          </cell>
          <cell r="AC301">
            <v>350.8</v>
          </cell>
          <cell r="AD301">
            <v>399.3</v>
          </cell>
          <cell r="AE301">
            <v>456.5</v>
          </cell>
          <cell r="AF301">
            <v>576</v>
          </cell>
          <cell r="AG301">
            <v>830</v>
          </cell>
          <cell r="AH301">
            <v>552.85</v>
          </cell>
          <cell r="AI301">
            <v>749</v>
          </cell>
          <cell r="AJ301">
            <v>797</v>
          </cell>
          <cell r="AK301">
            <v>120.8</v>
          </cell>
          <cell r="AL301">
            <v>829.03</v>
          </cell>
          <cell r="AM301">
            <v>735</v>
          </cell>
          <cell r="AN301">
            <v>2930</v>
          </cell>
          <cell r="AO301">
            <v>1183</v>
          </cell>
          <cell r="AP301">
            <v>241.16</v>
          </cell>
          <cell r="AQ301">
            <v>501.25</v>
          </cell>
          <cell r="AR301">
            <v>2184.8000000000002</v>
          </cell>
          <cell r="AS301">
            <v>339.8</v>
          </cell>
          <cell r="AT301">
            <v>1428</v>
          </cell>
          <cell r="AU301">
            <v>1180</v>
          </cell>
          <cell r="AV301">
            <v>300.82</v>
          </cell>
          <cell r="AW301">
            <v>181.7</v>
          </cell>
          <cell r="AX301">
            <v>780</v>
          </cell>
          <cell r="AY301">
            <v>1447</v>
          </cell>
          <cell r="AZ301">
            <v>1815</v>
          </cell>
          <cell r="BA301">
            <v>361.6</v>
          </cell>
          <cell r="BB301">
            <v>540.5</v>
          </cell>
          <cell r="BC301">
            <v>131.77000000000001</v>
          </cell>
          <cell r="BD301">
            <v>1378.44</v>
          </cell>
          <cell r="BE301">
            <v>86.15</v>
          </cell>
          <cell r="BF301">
            <v>702.45</v>
          </cell>
          <cell r="BG301">
            <v>289.45999999999998</v>
          </cell>
          <cell r="BH301">
            <v>389</v>
          </cell>
          <cell r="BI301">
            <v>1756</v>
          </cell>
          <cell r="BJ301">
            <v>543</v>
          </cell>
          <cell r="BK301">
            <v>207.7</v>
          </cell>
          <cell r="BL301">
            <v>584.5</v>
          </cell>
          <cell r="BM301">
            <v>255.3</v>
          </cell>
          <cell r="BN301">
            <v>2000</v>
          </cell>
          <cell r="BO301">
            <v>1056</v>
          </cell>
          <cell r="BP301">
            <v>362.97</v>
          </cell>
          <cell r="BQ301">
            <v>4830</v>
          </cell>
          <cell r="BR301">
            <v>1400</v>
          </cell>
          <cell r="BS301">
            <v>304</v>
          </cell>
          <cell r="BT301">
            <v>98.2</v>
          </cell>
          <cell r="BU301">
            <v>968</v>
          </cell>
          <cell r="BV301">
            <v>1855.95</v>
          </cell>
          <cell r="BW301">
            <v>417.98</v>
          </cell>
          <cell r="BX301">
            <v>1988.32</v>
          </cell>
          <cell r="BY301">
            <v>305.93</v>
          </cell>
          <cell r="BZ301">
            <v>36.630000000000003</v>
          </cell>
          <cell r="CA301">
            <v>573.5</v>
          </cell>
          <cell r="CB301">
            <v>1863</v>
          </cell>
          <cell r="CC301">
            <v>1564.94</v>
          </cell>
          <cell r="CD301">
            <v>384.05</v>
          </cell>
          <cell r="CE301">
            <v>610.74</v>
          </cell>
          <cell r="CF301">
            <v>1450</v>
          </cell>
          <cell r="CG301">
            <v>1700</v>
          </cell>
          <cell r="CH301">
            <v>265.39999999999998</v>
          </cell>
          <cell r="CI301">
            <v>434.3</v>
          </cell>
          <cell r="CJ301">
            <v>2399.8969999999999</v>
          </cell>
          <cell r="CK301">
            <v>2118.5</v>
          </cell>
          <cell r="CL301">
            <v>750.49</v>
          </cell>
          <cell r="CM301">
            <v>83.13</v>
          </cell>
          <cell r="CN301">
            <v>3.6040000000000001</v>
          </cell>
          <cell r="CO301">
            <v>3.18</v>
          </cell>
          <cell r="CP301">
            <v>3.298</v>
          </cell>
          <cell r="CQ301">
            <v>5.4</v>
          </cell>
          <cell r="CR301">
            <v>3.48</v>
          </cell>
          <cell r="CS301">
            <v>3.77</v>
          </cell>
          <cell r="CT301">
            <v>3.9409999999999998</v>
          </cell>
          <cell r="CU301">
            <v>1.292</v>
          </cell>
        </row>
        <row r="302">
          <cell r="B302">
            <v>721.5</v>
          </cell>
          <cell r="C302">
            <v>2421.5</v>
          </cell>
          <cell r="D302">
            <v>316.39999999999998</v>
          </cell>
          <cell r="E302">
            <v>488.85</v>
          </cell>
          <cell r="F302">
            <v>2138.5</v>
          </cell>
          <cell r="G302">
            <v>1180</v>
          </cell>
          <cell r="H302">
            <v>3035</v>
          </cell>
          <cell r="I302">
            <v>187.3</v>
          </cell>
          <cell r="J302">
            <v>1199</v>
          </cell>
          <cell r="K302">
            <v>148.5</v>
          </cell>
          <cell r="L302">
            <v>1798</v>
          </cell>
          <cell r="M302">
            <v>4520</v>
          </cell>
          <cell r="N302">
            <v>67.19</v>
          </cell>
          <cell r="O302">
            <v>3208.81</v>
          </cell>
          <cell r="P302">
            <v>734</v>
          </cell>
          <cell r="Q302">
            <v>1740</v>
          </cell>
          <cell r="R302">
            <v>306.68</v>
          </cell>
          <cell r="S302">
            <v>472</v>
          </cell>
          <cell r="T302">
            <v>570.53</v>
          </cell>
          <cell r="U302">
            <v>185.4</v>
          </cell>
          <cell r="V302">
            <v>2296.84</v>
          </cell>
          <cell r="W302">
            <v>1946</v>
          </cell>
          <cell r="X302">
            <v>564.17999999999995</v>
          </cell>
          <cell r="Y302">
            <v>1609.49</v>
          </cell>
          <cell r="Z302">
            <v>1045</v>
          </cell>
          <cell r="AA302">
            <v>3330.5</v>
          </cell>
          <cell r="AB302">
            <v>1386.16</v>
          </cell>
          <cell r="AC302">
            <v>355.7</v>
          </cell>
          <cell r="AD302">
            <v>401.3</v>
          </cell>
          <cell r="AE302">
            <v>461.3</v>
          </cell>
          <cell r="AF302">
            <v>574</v>
          </cell>
          <cell r="AG302">
            <v>843.5</v>
          </cell>
          <cell r="AH302">
            <v>557.6</v>
          </cell>
          <cell r="AI302">
            <v>749.5</v>
          </cell>
          <cell r="AJ302">
            <v>796.5</v>
          </cell>
          <cell r="AK302">
            <v>121.5</v>
          </cell>
          <cell r="AL302">
            <v>847.45</v>
          </cell>
          <cell r="AM302">
            <v>733.5</v>
          </cell>
          <cell r="AN302">
            <v>2975</v>
          </cell>
          <cell r="AO302">
            <v>1190</v>
          </cell>
          <cell r="AP302">
            <v>246.8</v>
          </cell>
          <cell r="AQ302">
            <v>497.72</v>
          </cell>
          <cell r="AR302">
            <v>2165.8000000000002</v>
          </cell>
          <cell r="AS302">
            <v>345.8</v>
          </cell>
          <cell r="AT302">
            <v>1432</v>
          </cell>
          <cell r="AU302">
            <v>1175</v>
          </cell>
          <cell r="AV302">
            <v>305.99</v>
          </cell>
          <cell r="AW302">
            <v>182.2</v>
          </cell>
          <cell r="AX302">
            <v>778</v>
          </cell>
          <cell r="AY302">
            <v>1484</v>
          </cell>
          <cell r="AZ302">
            <v>1800</v>
          </cell>
          <cell r="BA302">
            <v>364.3</v>
          </cell>
          <cell r="BB302">
            <v>539</v>
          </cell>
          <cell r="BC302">
            <v>135.99</v>
          </cell>
          <cell r="BD302">
            <v>1421.07</v>
          </cell>
          <cell r="BE302">
            <v>85.25</v>
          </cell>
          <cell r="BF302">
            <v>727.47</v>
          </cell>
          <cell r="BG302">
            <v>290.66000000000003</v>
          </cell>
          <cell r="BH302">
            <v>389.3</v>
          </cell>
          <cell r="BI302">
            <v>1739</v>
          </cell>
          <cell r="BJ302">
            <v>557.5</v>
          </cell>
          <cell r="BK302">
            <v>217</v>
          </cell>
          <cell r="BL302">
            <v>603.5</v>
          </cell>
          <cell r="BM302">
            <v>257.3</v>
          </cell>
          <cell r="BN302">
            <v>1997</v>
          </cell>
          <cell r="BO302">
            <v>1052</v>
          </cell>
          <cell r="BP302">
            <v>363.39</v>
          </cell>
          <cell r="BQ302">
            <v>4859</v>
          </cell>
          <cell r="BR302">
            <v>1386</v>
          </cell>
          <cell r="BS302">
            <v>307.5</v>
          </cell>
          <cell r="BT302">
            <v>98.35</v>
          </cell>
          <cell r="BU302">
            <v>969.5</v>
          </cell>
          <cell r="BV302">
            <v>1883.32</v>
          </cell>
          <cell r="BW302">
            <v>422.4</v>
          </cell>
          <cell r="BX302">
            <v>1970.4</v>
          </cell>
          <cell r="BY302">
            <v>308.13</v>
          </cell>
          <cell r="BZ302">
            <v>37.03</v>
          </cell>
          <cell r="CA302">
            <v>583</v>
          </cell>
          <cell r="CB302">
            <v>1860</v>
          </cell>
          <cell r="CC302">
            <v>1551.48</v>
          </cell>
          <cell r="CD302">
            <v>384.95</v>
          </cell>
          <cell r="CE302">
            <v>621.39</v>
          </cell>
          <cell r="CF302">
            <v>1451</v>
          </cell>
          <cell r="CG302">
            <v>1705</v>
          </cell>
          <cell r="CH302">
            <v>266</v>
          </cell>
          <cell r="CI302">
            <v>439</v>
          </cell>
          <cell r="CJ302">
            <v>2408.3000000000002</v>
          </cell>
          <cell r="CK302">
            <v>2146.5</v>
          </cell>
          <cell r="CL302">
            <v>745.745</v>
          </cell>
          <cell r="CM302">
            <v>83.8</v>
          </cell>
          <cell r="CN302">
            <v>3.6230000000000002</v>
          </cell>
          <cell r="CO302">
            <v>3.23</v>
          </cell>
          <cell r="CP302">
            <v>3.2450000000000001</v>
          </cell>
          <cell r="CQ302">
            <v>5.3330000000000002</v>
          </cell>
          <cell r="CR302">
            <v>3.43</v>
          </cell>
          <cell r="CS302">
            <v>3.82</v>
          </cell>
          <cell r="CT302">
            <v>3.9089999999999998</v>
          </cell>
          <cell r="CU302">
            <v>1.3420000000000001</v>
          </cell>
        </row>
        <row r="303">
          <cell r="B303">
            <v>730.9</v>
          </cell>
          <cell r="C303">
            <v>2443</v>
          </cell>
          <cell r="D303">
            <v>315.5</v>
          </cell>
          <cell r="E303">
            <v>489.35</v>
          </cell>
          <cell r="F303">
            <v>2158.5</v>
          </cell>
          <cell r="G303">
            <v>1185.5</v>
          </cell>
          <cell r="H303">
            <v>3025</v>
          </cell>
          <cell r="I303">
            <v>185.25</v>
          </cell>
          <cell r="J303">
            <v>1190</v>
          </cell>
          <cell r="K303">
            <v>148.30000000000001</v>
          </cell>
          <cell r="L303">
            <v>1806</v>
          </cell>
          <cell r="M303">
            <v>4498.5</v>
          </cell>
          <cell r="N303">
            <v>69.17</v>
          </cell>
          <cell r="O303">
            <v>3204.9</v>
          </cell>
          <cell r="P303">
            <v>742</v>
          </cell>
          <cell r="Q303">
            <v>1739</v>
          </cell>
          <cell r="R303">
            <v>308.12</v>
          </cell>
          <cell r="S303">
            <v>490</v>
          </cell>
          <cell r="T303">
            <v>574.04999999999995</v>
          </cell>
          <cell r="U303">
            <v>184.6</v>
          </cell>
          <cell r="V303">
            <v>2278.66</v>
          </cell>
          <cell r="W303">
            <v>1925</v>
          </cell>
          <cell r="X303">
            <v>572.74</v>
          </cell>
          <cell r="Y303">
            <v>1613.3</v>
          </cell>
          <cell r="Z303">
            <v>1059</v>
          </cell>
          <cell r="AA303">
            <v>3295.5</v>
          </cell>
          <cell r="AB303">
            <v>1376.56</v>
          </cell>
          <cell r="AC303">
            <v>340.9</v>
          </cell>
          <cell r="AD303">
            <v>403</v>
          </cell>
          <cell r="AE303">
            <v>469</v>
          </cell>
          <cell r="AF303">
            <v>561.5</v>
          </cell>
          <cell r="AG303">
            <v>836.5</v>
          </cell>
          <cell r="AH303">
            <v>545.07000000000005</v>
          </cell>
          <cell r="AI303">
            <v>749</v>
          </cell>
          <cell r="AJ303">
            <v>785.5</v>
          </cell>
          <cell r="AK303">
            <v>121.3</v>
          </cell>
          <cell r="AL303">
            <v>847.91</v>
          </cell>
          <cell r="AM303">
            <v>735</v>
          </cell>
          <cell r="AN303">
            <v>2925</v>
          </cell>
          <cell r="AO303">
            <v>1196</v>
          </cell>
          <cell r="AP303">
            <v>248.75</v>
          </cell>
          <cell r="AQ303">
            <v>488.9</v>
          </cell>
          <cell r="AR303">
            <v>2140.81</v>
          </cell>
          <cell r="AS303">
            <v>344.2</v>
          </cell>
          <cell r="AT303">
            <v>1410</v>
          </cell>
          <cell r="AU303">
            <v>1195</v>
          </cell>
          <cell r="AV303">
            <v>300.82</v>
          </cell>
          <cell r="AW303">
            <v>186.5</v>
          </cell>
          <cell r="AX303">
            <v>778</v>
          </cell>
          <cell r="AY303">
            <v>1476</v>
          </cell>
          <cell r="AZ303">
            <v>1787</v>
          </cell>
          <cell r="BA303">
            <v>361.4</v>
          </cell>
          <cell r="BB303">
            <v>535</v>
          </cell>
          <cell r="BC303">
            <v>137.29</v>
          </cell>
          <cell r="BD303">
            <v>1437.31</v>
          </cell>
          <cell r="BE303">
            <v>87.45</v>
          </cell>
          <cell r="BF303">
            <v>735.98</v>
          </cell>
          <cell r="BG303">
            <v>292.76</v>
          </cell>
          <cell r="BH303">
            <v>385</v>
          </cell>
          <cell r="BI303">
            <v>1758</v>
          </cell>
          <cell r="BJ303">
            <v>562.5</v>
          </cell>
          <cell r="BK303">
            <v>213.1</v>
          </cell>
          <cell r="BL303">
            <v>602</v>
          </cell>
          <cell r="BM303">
            <v>256.5</v>
          </cell>
          <cell r="BN303">
            <v>1967</v>
          </cell>
          <cell r="BO303">
            <v>1048</v>
          </cell>
          <cell r="BP303">
            <v>367.66</v>
          </cell>
          <cell r="BQ303">
            <v>4919</v>
          </cell>
          <cell r="BR303">
            <v>1363</v>
          </cell>
          <cell r="BS303">
            <v>314.60000000000002</v>
          </cell>
          <cell r="BT303">
            <v>100.4</v>
          </cell>
          <cell r="BU303">
            <v>989.5</v>
          </cell>
          <cell r="BV303">
            <v>1877.17</v>
          </cell>
          <cell r="BW303">
            <v>424.51</v>
          </cell>
          <cell r="BX303">
            <v>1950.48</v>
          </cell>
          <cell r="BY303">
            <v>313.01</v>
          </cell>
          <cell r="BZ303">
            <v>38.590000000000003</v>
          </cell>
          <cell r="CA303">
            <v>587.5</v>
          </cell>
          <cell r="CB303">
            <v>1839</v>
          </cell>
          <cell r="CC303">
            <v>1535.94</v>
          </cell>
          <cell r="CD303">
            <v>378.92</v>
          </cell>
          <cell r="CE303">
            <v>636.91999999999996</v>
          </cell>
          <cell r="CF303">
            <v>1454</v>
          </cell>
          <cell r="CG303">
            <v>1725</v>
          </cell>
          <cell r="CH303">
            <v>266.60000000000002</v>
          </cell>
          <cell r="CI303">
            <v>441</v>
          </cell>
          <cell r="CJ303">
            <v>2432.8359999999998</v>
          </cell>
          <cell r="CK303">
            <v>2173.5</v>
          </cell>
          <cell r="CL303">
            <v>750.7</v>
          </cell>
          <cell r="CM303">
            <v>85.05</v>
          </cell>
          <cell r="CN303">
            <v>3.5760000000000001</v>
          </cell>
          <cell r="CO303">
            <v>3.23</v>
          </cell>
          <cell r="CP303">
            <v>3.1989999999999998</v>
          </cell>
          <cell r="CQ303">
            <v>5.3049999999999997</v>
          </cell>
          <cell r="CR303">
            <v>3.37</v>
          </cell>
          <cell r="CS303">
            <v>3.82</v>
          </cell>
          <cell r="CT303">
            <v>3.847</v>
          </cell>
          <cell r="CU303">
            <v>1.333</v>
          </cell>
        </row>
        <row r="304">
          <cell r="B304">
            <v>722.8</v>
          </cell>
          <cell r="C304">
            <v>2466.5</v>
          </cell>
          <cell r="D304">
            <v>317</v>
          </cell>
          <cell r="E304">
            <v>493</v>
          </cell>
          <cell r="F304">
            <v>2184.5</v>
          </cell>
          <cell r="G304">
            <v>1200</v>
          </cell>
          <cell r="H304">
            <v>3033.5</v>
          </cell>
          <cell r="I304">
            <v>186.22</v>
          </cell>
          <cell r="J304">
            <v>1200</v>
          </cell>
          <cell r="K304">
            <v>148.30000000000001</v>
          </cell>
          <cell r="L304">
            <v>1827</v>
          </cell>
          <cell r="M304">
            <v>4397</v>
          </cell>
          <cell r="N304">
            <v>69.3</v>
          </cell>
          <cell r="O304">
            <v>3241.06</v>
          </cell>
          <cell r="P304">
            <v>730.5</v>
          </cell>
          <cell r="Q304">
            <v>1734</v>
          </cell>
          <cell r="R304">
            <v>304.42</v>
          </cell>
          <cell r="S304">
            <v>485.3</v>
          </cell>
          <cell r="T304">
            <v>576.54999999999995</v>
          </cell>
          <cell r="U304">
            <v>185.4</v>
          </cell>
          <cell r="V304">
            <v>2228.79</v>
          </cell>
          <cell r="W304">
            <v>1992</v>
          </cell>
          <cell r="X304">
            <v>572.74</v>
          </cell>
          <cell r="Y304">
            <v>1583.79</v>
          </cell>
          <cell r="Z304">
            <v>1055</v>
          </cell>
          <cell r="AA304">
            <v>3227</v>
          </cell>
          <cell r="AB304">
            <v>1430.29</v>
          </cell>
          <cell r="AC304">
            <v>342.7</v>
          </cell>
          <cell r="AD304">
            <v>410</v>
          </cell>
          <cell r="AE304">
            <v>470.2</v>
          </cell>
          <cell r="AF304">
            <v>564</v>
          </cell>
          <cell r="AG304">
            <v>845</v>
          </cell>
          <cell r="AH304">
            <v>542.04999999999995</v>
          </cell>
          <cell r="AI304">
            <v>752</v>
          </cell>
          <cell r="AJ304">
            <v>787</v>
          </cell>
          <cell r="AK304">
            <v>120.5</v>
          </cell>
          <cell r="AL304">
            <v>846.53</v>
          </cell>
          <cell r="AM304">
            <v>742</v>
          </cell>
          <cell r="AN304">
            <v>2907</v>
          </cell>
          <cell r="AO304">
            <v>1211</v>
          </cell>
          <cell r="AP304">
            <v>249.78</v>
          </cell>
          <cell r="AQ304">
            <v>487.58</v>
          </cell>
          <cell r="AR304">
            <v>2143.81</v>
          </cell>
          <cell r="AS304">
            <v>344.9</v>
          </cell>
          <cell r="AT304">
            <v>1407</v>
          </cell>
          <cell r="AU304">
            <v>1190</v>
          </cell>
          <cell r="AV304">
            <v>302.89</v>
          </cell>
          <cell r="AW304">
            <v>184.2</v>
          </cell>
          <cell r="AX304">
            <v>780</v>
          </cell>
          <cell r="AY304">
            <v>1507</v>
          </cell>
          <cell r="AZ304">
            <v>1796</v>
          </cell>
          <cell r="BA304">
            <v>357.5</v>
          </cell>
          <cell r="BB304">
            <v>535</v>
          </cell>
          <cell r="BC304">
            <v>135.69</v>
          </cell>
          <cell r="BD304">
            <v>1456.59</v>
          </cell>
          <cell r="BE304">
            <v>86.35</v>
          </cell>
          <cell r="BF304">
            <v>744.98</v>
          </cell>
          <cell r="BG304">
            <v>288.36</v>
          </cell>
          <cell r="BH304">
            <v>384</v>
          </cell>
          <cell r="BI304">
            <v>1760</v>
          </cell>
          <cell r="BJ304">
            <v>563.5</v>
          </cell>
          <cell r="BK304">
            <v>215.9</v>
          </cell>
          <cell r="BL304">
            <v>609</v>
          </cell>
          <cell r="BM304">
            <v>263.3</v>
          </cell>
          <cell r="BN304">
            <v>2005</v>
          </cell>
          <cell r="BO304">
            <v>1058</v>
          </cell>
          <cell r="BP304">
            <v>368.41</v>
          </cell>
          <cell r="BQ304">
            <v>5035</v>
          </cell>
          <cell r="BR304">
            <v>1378</v>
          </cell>
          <cell r="BS304">
            <v>319</v>
          </cell>
          <cell r="BT304">
            <v>99.75</v>
          </cell>
          <cell r="BU304">
            <v>988</v>
          </cell>
          <cell r="BV304">
            <v>1897.24</v>
          </cell>
          <cell r="BW304">
            <v>419.54</v>
          </cell>
          <cell r="BX304">
            <v>1923.6</v>
          </cell>
          <cell r="BY304">
            <v>311.38</v>
          </cell>
          <cell r="BZ304">
            <v>38.1</v>
          </cell>
          <cell r="CA304">
            <v>594.5</v>
          </cell>
          <cell r="CB304">
            <v>1843</v>
          </cell>
          <cell r="CC304">
            <v>1545.26</v>
          </cell>
          <cell r="CD304">
            <v>386.96</v>
          </cell>
          <cell r="CE304">
            <v>635.59</v>
          </cell>
          <cell r="CF304">
            <v>1471</v>
          </cell>
          <cell r="CG304">
            <v>1753</v>
          </cell>
          <cell r="CH304">
            <v>268</v>
          </cell>
          <cell r="CI304">
            <v>447.5</v>
          </cell>
          <cell r="CJ304">
            <v>2437.386</v>
          </cell>
          <cell r="CK304">
            <v>2189</v>
          </cell>
          <cell r="CL304">
            <v>753.42899999999997</v>
          </cell>
          <cell r="CM304">
            <v>85.03</v>
          </cell>
          <cell r="CN304">
            <v>3.5819999999999999</v>
          </cell>
          <cell r="CO304">
            <v>3.23</v>
          </cell>
          <cell r="CP304">
            <v>3.218</v>
          </cell>
          <cell r="CQ304">
            <v>5.3239999999999998</v>
          </cell>
          <cell r="CR304">
            <v>3.42</v>
          </cell>
          <cell r="CS304">
            <v>3.82</v>
          </cell>
          <cell r="CT304">
            <v>3.8879999999999999</v>
          </cell>
          <cell r="CU304">
            <v>1.3029999999999999</v>
          </cell>
        </row>
        <row r="305">
          <cell r="B305">
            <v>704.4</v>
          </cell>
          <cell r="C305">
            <v>2450</v>
          </cell>
          <cell r="D305">
            <v>313.10000000000002</v>
          </cell>
          <cell r="E305">
            <v>491.55</v>
          </cell>
          <cell r="F305">
            <v>2166</v>
          </cell>
          <cell r="G305">
            <v>1195.5</v>
          </cell>
          <cell r="H305">
            <v>3026.5</v>
          </cell>
          <cell r="I305">
            <v>183.97</v>
          </cell>
          <cell r="J305">
            <v>1200</v>
          </cell>
          <cell r="K305">
            <v>147.19999999999999</v>
          </cell>
          <cell r="L305">
            <v>1832</v>
          </cell>
          <cell r="M305">
            <v>4311.5</v>
          </cell>
          <cell r="N305">
            <v>66.55</v>
          </cell>
          <cell r="O305">
            <v>3216.63</v>
          </cell>
          <cell r="P305">
            <v>716.5</v>
          </cell>
          <cell r="Q305">
            <v>1723</v>
          </cell>
          <cell r="R305">
            <v>297.68</v>
          </cell>
          <cell r="S305">
            <v>466.4</v>
          </cell>
          <cell r="T305">
            <v>568.53</v>
          </cell>
          <cell r="U305">
            <v>182.1</v>
          </cell>
          <cell r="V305">
            <v>2213.41</v>
          </cell>
          <cell r="W305">
            <v>1962</v>
          </cell>
          <cell r="X305">
            <v>570.72</v>
          </cell>
          <cell r="Y305">
            <v>1552.38</v>
          </cell>
          <cell r="Z305">
            <v>1050</v>
          </cell>
          <cell r="AA305">
            <v>3185</v>
          </cell>
          <cell r="AB305">
            <v>1413.88</v>
          </cell>
          <cell r="AC305">
            <v>341.5</v>
          </cell>
          <cell r="AD305">
            <v>413.5</v>
          </cell>
          <cell r="AE305">
            <v>462.2</v>
          </cell>
          <cell r="AF305">
            <v>564.5</v>
          </cell>
          <cell r="AG305">
            <v>841</v>
          </cell>
          <cell r="AH305">
            <v>539.03</v>
          </cell>
          <cell r="AI305">
            <v>753</v>
          </cell>
          <cell r="AJ305">
            <v>772</v>
          </cell>
          <cell r="AK305">
            <v>119.2</v>
          </cell>
          <cell r="AL305">
            <v>833.18</v>
          </cell>
          <cell r="AM305">
            <v>729</v>
          </cell>
          <cell r="AN305">
            <v>2808</v>
          </cell>
          <cell r="AO305">
            <v>1206</v>
          </cell>
          <cell r="AP305">
            <v>245.98</v>
          </cell>
          <cell r="AQ305">
            <v>488.46</v>
          </cell>
          <cell r="AR305">
            <v>2099.81</v>
          </cell>
          <cell r="AS305">
            <v>341.9</v>
          </cell>
          <cell r="AT305">
            <v>1391</v>
          </cell>
          <cell r="AU305">
            <v>1177</v>
          </cell>
          <cell r="AV305">
            <v>302.68</v>
          </cell>
          <cell r="AW305">
            <v>179.6</v>
          </cell>
          <cell r="AX305">
            <v>768.5</v>
          </cell>
          <cell r="AY305">
            <v>1550</v>
          </cell>
          <cell r="AZ305">
            <v>1790</v>
          </cell>
          <cell r="BA305">
            <v>354.9</v>
          </cell>
          <cell r="BB305">
            <v>546.5</v>
          </cell>
          <cell r="BC305">
            <v>133.78</v>
          </cell>
          <cell r="BD305">
            <v>1436.29</v>
          </cell>
          <cell r="BE305">
            <v>84.45</v>
          </cell>
          <cell r="BF305">
            <v>735.98</v>
          </cell>
          <cell r="BG305">
            <v>285.95999999999998</v>
          </cell>
          <cell r="BH305">
            <v>383</v>
          </cell>
          <cell r="BI305">
            <v>1736</v>
          </cell>
          <cell r="BJ305">
            <v>554.5</v>
          </cell>
          <cell r="BK305">
            <v>210.6</v>
          </cell>
          <cell r="BL305">
            <v>611.5</v>
          </cell>
          <cell r="BM305">
            <v>259.3</v>
          </cell>
          <cell r="BN305">
            <v>1982</v>
          </cell>
          <cell r="BO305">
            <v>1032</v>
          </cell>
          <cell r="BP305">
            <v>366.99</v>
          </cell>
          <cell r="BQ305">
            <v>5235</v>
          </cell>
          <cell r="BR305">
            <v>1363</v>
          </cell>
          <cell r="BS305">
            <v>319</v>
          </cell>
          <cell r="BT305">
            <v>99.6</v>
          </cell>
          <cell r="BU305">
            <v>973.5</v>
          </cell>
          <cell r="BV305">
            <v>1875.34</v>
          </cell>
          <cell r="BW305">
            <v>413.38</v>
          </cell>
          <cell r="BX305">
            <v>1880.79</v>
          </cell>
          <cell r="BY305">
            <v>310.70999999999998</v>
          </cell>
          <cell r="BZ305">
            <v>37.549999999999997</v>
          </cell>
          <cell r="CA305">
            <v>589</v>
          </cell>
          <cell r="CB305">
            <v>1834</v>
          </cell>
          <cell r="CC305">
            <v>1547.34</v>
          </cell>
          <cell r="CD305">
            <v>378.92</v>
          </cell>
          <cell r="CE305">
            <v>629.38</v>
          </cell>
          <cell r="CF305">
            <v>1464</v>
          </cell>
          <cell r="CG305">
            <v>1737</v>
          </cell>
          <cell r="CH305">
            <v>267.5</v>
          </cell>
          <cell r="CI305">
            <v>455.2</v>
          </cell>
          <cell r="CJ305">
            <v>2424.0360000000001</v>
          </cell>
          <cell r="CK305">
            <v>2173.5</v>
          </cell>
          <cell r="CL305">
            <v>749.71500000000003</v>
          </cell>
          <cell r="CM305">
            <v>85.03</v>
          </cell>
          <cell r="CN305">
            <v>3.5819999999999999</v>
          </cell>
          <cell r="CO305">
            <v>3.23</v>
          </cell>
          <cell r="CP305">
            <v>3.19</v>
          </cell>
          <cell r="CQ305">
            <v>5.3319999999999999</v>
          </cell>
          <cell r="CR305">
            <v>3.37</v>
          </cell>
          <cell r="CS305">
            <v>3.82</v>
          </cell>
          <cell r="CT305">
            <v>3.8180000000000001</v>
          </cell>
          <cell r="CU305">
            <v>1.3089999999999999</v>
          </cell>
        </row>
        <row r="306">
          <cell r="B306">
            <v>699</v>
          </cell>
          <cell r="C306">
            <v>2439.5</v>
          </cell>
          <cell r="D306">
            <v>313.3</v>
          </cell>
          <cell r="E306">
            <v>492.75</v>
          </cell>
          <cell r="F306">
            <v>2181</v>
          </cell>
          <cell r="G306">
            <v>1176</v>
          </cell>
          <cell r="H306">
            <v>3009.5</v>
          </cell>
          <cell r="I306">
            <v>182.84</v>
          </cell>
          <cell r="J306">
            <v>1199</v>
          </cell>
          <cell r="K306">
            <v>146.69999999999999</v>
          </cell>
          <cell r="L306">
            <v>1823</v>
          </cell>
          <cell r="M306">
            <v>4340.5</v>
          </cell>
          <cell r="N306">
            <v>66.290000000000006</v>
          </cell>
          <cell r="O306">
            <v>3169.71</v>
          </cell>
          <cell r="P306">
            <v>716</v>
          </cell>
          <cell r="Q306">
            <v>1694</v>
          </cell>
          <cell r="R306">
            <v>297.31</v>
          </cell>
          <cell r="S306">
            <v>477.2</v>
          </cell>
          <cell r="T306">
            <v>565.01</v>
          </cell>
          <cell r="U306">
            <v>180.5</v>
          </cell>
          <cell r="V306">
            <v>2249.3000000000002</v>
          </cell>
          <cell r="W306">
            <v>1991</v>
          </cell>
          <cell r="X306">
            <v>566.19000000000005</v>
          </cell>
          <cell r="Y306">
            <v>1550.48</v>
          </cell>
          <cell r="Z306">
            <v>1037</v>
          </cell>
          <cell r="AA306">
            <v>3208</v>
          </cell>
          <cell r="AB306">
            <v>1379.63</v>
          </cell>
          <cell r="AC306">
            <v>326.8</v>
          </cell>
          <cell r="AD306">
            <v>408.85</v>
          </cell>
          <cell r="AE306">
            <v>457.3</v>
          </cell>
          <cell r="AF306">
            <v>561</v>
          </cell>
          <cell r="AG306">
            <v>837</v>
          </cell>
          <cell r="AH306">
            <v>530.82000000000005</v>
          </cell>
          <cell r="AI306">
            <v>754</v>
          </cell>
          <cell r="AJ306">
            <v>771.5</v>
          </cell>
          <cell r="AK306">
            <v>118.4</v>
          </cell>
          <cell r="AL306">
            <v>832.72</v>
          </cell>
          <cell r="AM306">
            <v>725</v>
          </cell>
          <cell r="AN306">
            <v>2760</v>
          </cell>
          <cell r="AO306">
            <v>1210</v>
          </cell>
          <cell r="AP306">
            <v>244.24</v>
          </cell>
          <cell r="AQ306">
            <v>484.5</v>
          </cell>
          <cell r="AR306">
            <v>2124.81</v>
          </cell>
          <cell r="AS306">
            <v>338.7</v>
          </cell>
          <cell r="AT306">
            <v>1383</v>
          </cell>
          <cell r="AU306">
            <v>1170</v>
          </cell>
          <cell r="AV306">
            <v>297.72000000000003</v>
          </cell>
          <cell r="AW306">
            <v>179.1</v>
          </cell>
          <cell r="AX306">
            <v>746</v>
          </cell>
          <cell r="AY306">
            <v>1560</v>
          </cell>
          <cell r="AZ306">
            <v>1794</v>
          </cell>
          <cell r="BA306">
            <v>350.5</v>
          </cell>
          <cell r="BB306">
            <v>540.5</v>
          </cell>
          <cell r="BC306">
            <v>132.47</v>
          </cell>
          <cell r="BD306">
            <v>1426.14</v>
          </cell>
          <cell r="BE306">
            <v>84.7</v>
          </cell>
          <cell r="BF306">
            <v>735.48</v>
          </cell>
          <cell r="BG306">
            <v>281.95999999999998</v>
          </cell>
          <cell r="BH306">
            <v>377.1</v>
          </cell>
          <cell r="BI306">
            <v>1761</v>
          </cell>
          <cell r="BJ306">
            <v>558.5</v>
          </cell>
          <cell r="BK306">
            <v>210.1</v>
          </cell>
          <cell r="BL306">
            <v>609</v>
          </cell>
          <cell r="BM306">
            <v>258.60000000000002</v>
          </cell>
          <cell r="BN306">
            <v>2003</v>
          </cell>
          <cell r="BO306">
            <v>1030</v>
          </cell>
          <cell r="BP306">
            <v>365.98</v>
          </cell>
          <cell r="BQ306">
            <v>5115</v>
          </cell>
          <cell r="BR306">
            <v>1351</v>
          </cell>
          <cell r="BS306">
            <v>310.10000000000002</v>
          </cell>
          <cell r="BT306">
            <v>100</v>
          </cell>
          <cell r="BU306">
            <v>974</v>
          </cell>
          <cell r="BV306">
            <v>1872.24</v>
          </cell>
          <cell r="BW306">
            <v>401.59</v>
          </cell>
          <cell r="BX306">
            <v>1854.9</v>
          </cell>
          <cell r="BY306">
            <v>308.8</v>
          </cell>
          <cell r="BZ306">
            <v>36.92</v>
          </cell>
          <cell r="CA306">
            <v>586.5</v>
          </cell>
          <cell r="CB306">
            <v>1826</v>
          </cell>
          <cell r="CC306">
            <v>1697.51</v>
          </cell>
          <cell r="CD306">
            <v>367.87</v>
          </cell>
          <cell r="CE306">
            <v>625.38</v>
          </cell>
          <cell r="CF306">
            <v>1458</v>
          </cell>
          <cell r="CG306">
            <v>1708</v>
          </cell>
          <cell r="CH306">
            <v>268.7</v>
          </cell>
          <cell r="CI306">
            <v>451.3</v>
          </cell>
          <cell r="CJ306">
            <v>2390.25</v>
          </cell>
          <cell r="CK306">
            <v>2192.5</v>
          </cell>
          <cell r="CL306">
            <v>739.75400000000002</v>
          </cell>
          <cell r="CM306">
            <v>92.65</v>
          </cell>
          <cell r="CN306">
            <v>3.4590000000000001</v>
          </cell>
          <cell r="CO306">
            <v>3.23</v>
          </cell>
          <cell r="CP306">
            <v>3.1509999999999998</v>
          </cell>
          <cell r="CQ306">
            <v>5.319</v>
          </cell>
          <cell r="CR306">
            <v>3.33</v>
          </cell>
          <cell r="CS306">
            <v>3.82</v>
          </cell>
          <cell r="CT306">
            <v>3.7650000000000001</v>
          </cell>
          <cell r="CU306">
            <v>1.2729999999999999</v>
          </cell>
        </row>
        <row r="307">
          <cell r="B307">
            <v>696.8</v>
          </cell>
          <cell r="C307">
            <v>2413</v>
          </cell>
          <cell r="D307">
            <v>305.39999999999998</v>
          </cell>
          <cell r="E307">
            <v>488.5</v>
          </cell>
          <cell r="F307">
            <v>2167</v>
          </cell>
          <cell r="G307">
            <v>1180</v>
          </cell>
          <cell r="H307">
            <v>2976.5</v>
          </cell>
          <cell r="I307">
            <v>180.02</v>
          </cell>
          <cell r="J307">
            <v>1185</v>
          </cell>
          <cell r="K307">
            <v>142</v>
          </cell>
          <cell r="L307">
            <v>1810</v>
          </cell>
          <cell r="M307">
            <v>4207</v>
          </cell>
          <cell r="N307">
            <v>65.5</v>
          </cell>
          <cell r="O307">
            <v>3123.77</v>
          </cell>
          <cell r="P307">
            <v>706</v>
          </cell>
          <cell r="Q307">
            <v>1671</v>
          </cell>
          <cell r="R307">
            <v>294.67</v>
          </cell>
          <cell r="S307">
            <v>473.2</v>
          </cell>
          <cell r="T307">
            <v>564.01</v>
          </cell>
          <cell r="U307">
            <v>176.7</v>
          </cell>
          <cell r="V307">
            <v>2178.92</v>
          </cell>
          <cell r="W307">
            <v>2001</v>
          </cell>
          <cell r="X307">
            <v>555.61</v>
          </cell>
          <cell r="Y307">
            <v>1528.59</v>
          </cell>
          <cell r="Z307">
            <v>1032</v>
          </cell>
          <cell r="AA307">
            <v>3116</v>
          </cell>
          <cell r="AB307">
            <v>1367.86</v>
          </cell>
          <cell r="AC307">
            <v>327</v>
          </cell>
          <cell r="AD307">
            <v>407.3</v>
          </cell>
          <cell r="AE307">
            <v>450.2</v>
          </cell>
          <cell r="AF307">
            <v>549.5</v>
          </cell>
          <cell r="AG307">
            <v>830</v>
          </cell>
          <cell r="AH307">
            <v>524.34</v>
          </cell>
          <cell r="AI307">
            <v>757.5</v>
          </cell>
          <cell r="AJ307">
            <v>760</v>
          </cell>
          <cell r="AK307">
            <v>117.5</v>
          </cell>
          <cell r="AL307">
            <v>825.81</v>
          </cell>
          <cell r="AM307">
            <v>714</v>
          </cell>
          <cell r="AN307">
            <v>2645</v>
          </cell>
          <cell r="AO307">
            <v>1212</v>
          </cell>
          <cell r="AP307">
            <v>242.18</v>
          </cell>
          <cell r="AQ307">
            <v>477.88</v>
          </cell>
          <cell r="AR307">
            <v>2094.81</v>
          </cell>
          <cell r="AS307">
            <v>335.1</v>
          </cell>
          <cell r="AT307">
            <v>1313</v>
          </cell>
          <cell r="AU307">
            <v>1144</v>
          </cell>
          <cell r="AV307">
            <v>288.83</v>
          </cell>
          <cell r="AW307">
            <v>173</v>
          </cell>
          <cell r="AX307">
            <v>740.5</v>
          </cell>
          <cell r="AY307">
            <v>1533</v>
          </cell>
          <cell r="AZ307">
            <v>1746</v>
          </cell>
          <cell r="BA307">
            <v>347.1</v>
          </cell>
          <cell r="BB307">
            <v>543</v>
          </cell>
          <cell r="BC307">
            <v>131.27000000000001</v>
          </cell>
          <cell r="BD307">
            <v>1372.34</v>
          </cell>
          <cell r="BE307">
            <v>83</v>
          </cell>
          <cell r="BF307">
            <v>741.48</v>
          </cell>
          <cell r="BG307">
            <v>280.45999999999998</v>
          </cell>
          <cell r="BH307">
            <v>374.6</v>
          </cell>
          <cell r="BI307">
            <v>1737</v>
          </cell>
          <cell r="BJ307">
            <v>557.5</v>
          </cell>
          <cell r="BK307">
            <v>202.1</v>
          </cell>
          <cell r="BL307">
            <v>609.5</v>
          </cell>
          <cell r="BM307">
            <v>251.7</v>
          </cell>
          <cell r="BN307">
            <v>1983</v>
          </cell>
          <cell r="BO307">
            <v>1013</v>
          </cell>
          <cell r="BP307">
            <v>370.59</v>
          </cell>
          <cell r="BQ307">
            <v>5030</v>
          </cell>
          <cell r="BR307">
            <v>1345</v>
          </cell>
          <cell r="BS307">
            <v>307.10000000000002</v>
          </cell>
          <cell r="BT307">
            <v>99.1</v>
          </cell>
          <cell r="BU307">
            <v>973</v>
          </cell>
          <cell r="BV307">
            <v>1881.45</v>
          </cell>
          <cell r="BW307">
            <v>395.61</v>
          </cell>
          <cell r="BX307">
            <v>1833</v>
          </cell>
          <cell r="BY307">
            <v>308.51</v>
          </cell>
          <cell r="BZ307">
            <v>36.74</v>
          </cell>
          <cell r="CA307">
            <v>586.5</v>
          </cell>
          <cell r="CB307">
            <v>1780</v>
          </cell>
          <cell r="CC307">
            <v>1644.69</v>
          </cell>
          <cell r="CD307">
            <v>357.31</v>
          </cell>
          <cell r="CE307">
            <v>620.05999999999995</v>
          </cell>
          <cell r="CF307">
            <v>1460</v>
          </cell>
          <cell r="CG307">
            <v>1674</v>
          </cell>
          <cell r="CH307">
            <v>265</v>
          </cell>
          <cell r="CI307">
            <v>450</v>
          </cell>
          <cell r="CJ307">
            <v>2456.8980000000001</v>
          </cell>
          <cell r="CK307">
            <v>2180</v>
          </cell>
          <cell r="CL307">
            <v>719.52800000000002</v>
          </cell>
          <cell r="CM307">
            <v>96.04</v>
          </cell>
          <cell r="CN307">
            <v>3.4830000000000001</v>
          </cell>
          <cell r="CO307">
            <v>3.04</v>
          </cell>
          <cell r="CP307">
            <v>3.1440000000000001</v>
          </cell>
          <cell r="CQ307">
            <v>5.3259999999999996</v>
          </cell>
          <cell r="CR307">
            <v>3.32</v>
          </cell>
          <cell r="CS307">
            <v>3.69</v>
          </cell>
          <cell r="CT307">
            <v>3.7549999999999999</v>
          </cell>
          <cell r="CU307">
            <v>1.2410000000000001</v>
          </cell>
        </row>
        <row r="308">
          <cell r="B308">
            <v>694.8</v>
          </cell>
          <cell r="C308">
            <v>2396.5</v>
          </cell>
          <cell r="D308">
            <v>307.7</v>
          </cell>
          <cell r="E308">
            <v>493</v>
          </cell>
          <cell r="F308">
            <v>2190</v>
          </cell>
          <cell r="G308">
            <v>1178</v>
          </cell>
          <cell r="H308">
            <v>2945</v>
          </cell>
          <cell r="I308">
            <v>177.56</v>
          </cell>
          <cell r="J308">
            <v>1197</v>
          </cell>
          <cell r="K308">
            <v>140.5</v>
          </cell>
          <cell r="L308">
            <v>1825</v>
          </cell>
          <cell r="M308">
            <v>4170</v>
          </cell>
          <cell r="N308">
            <v>65.78</v>
          </cell>
          <cell r="O308">
            <v>3119.86</v>
          </cell>
          <cell r="P308">
            <v>680.5</v>
          </cell>
          <cell r="Q308">
            <v>1685</v>
          </cell>
          <cell r="R308">
            <v>288.72000000000003</v>
          </cell>
          <cell r="S308">
            <v>456</v>
          </cell>
          <cell r="T308">
            <v>568.02</v>
          </cell>
          <cell r="U308">
            <v>176</v>
          </cell>
          <cell r="V308">
            <v>2200.36</v>
          </cell>
          <cell r="W308">
            <v>1963</v>
          </cell>
          <cell r="X308">
            <v>550.07000000000005</v>
          </cell>
          <cell r="Y308">
            <v>1521.45</v>
          </cell>
          <cell r="Z308">
            <v>1022</v>
          </cell>
          <cell r="AA308">
            <v>3178.5</v>
          </cell>
          <cell r="AB308">
            <v>1369.44</v>
          </cell>
          <cell r="AC308">
            <v>325.5</v>
          </cell>
          <cell r="AD308">
            <v>401.9</v>
          </cell>
          <cell r="AE308">
            <v>448.1</v>
          </cell>
          <cell r="AF308">
            <v>543</v>
          </cell>
          <cell r="AG308">
            <v>820.5</v>
          </cell>
          <cell r="AH308">
            <v>525.21</v>
          </cell>
          <cell r="AI308">
            <v>755.5</v>
          </cell>
          <cell r="AJ308">
            <v>755.5</v>
          </cell>
          <cell r="AK308">
            <v>116</v>
          </cell>
          <cell r="AL308">
            <v>822.58</v>
          </cell>
          <cell r="AM308">
            <v>710</v>
          </cell>
          <cell r="AN308">
            <v>2685</v>
          </cell>
          <cell r="AO308">
            <v>1218</v>
          </cell>
          <cell r="AP308">
            <v>241.57</v>
          </cell>
          <cell r="AQ308">
            <v>483.61</v>
          </cell>
          <cell r="AR308">
            <v>2099.81</v>
          </cell>
          <cell r="AS308">
            <v>333.6</v>
          </cell>
          <cell r="AT308">
            <v>1348</v>
          </cell>
          <cell r="AU308">
            <v>1140</v>
          </cell>
          <cell r="AV308">
            <v>289.76</v>
          </cell>
          <cell r="AW308">
            <v>167.1</v>
          </cell>
          <cell r="AX308">
            <v>740</v>
          </cell>
          <cell r="AY308">
            <v>1552</v>
          </cell>
          <cell r="AZ308">
            <v>1738</v>
          </cell>
          <cell r="BA308">
            <v>347.8</v>
          </cell>
          <cell r="BB308">
            <v>535</v>
          </cell>
          <cell r="BC308">
            <v>130.66999999999999</v>
          </cell>
          <cell r="BD308">
            <v>1344.94</v>
          </cell>
          <cell r="BE308">
            <v>82.55</v>
          </cell>
          <cell r="BF308">
            <v>737.48</v>
          </cell>
          <cell r="BG308">
            <v>280.56</v>
          </cell>
          <cell r="BH308">
            <v>372.2</v>
          </cell>
          <cell r="BI308">
            <v>1732</v>
          </cell>
          <cell r="BJ308">
            <v>552</v>
          </cell>
          <cell r="BK308">
            <v>197.4</v>
          </cell>
          <cell r="BL308">
            <v>604</v>
          </cell>
          <cell r="BM308">
            <v>251.1</v>
          </cell>
          <cell r="BN308">
            <v>1983</v>
          </cell>
          <cell r="BO308">
            <v>1013</v>
          </cell>
          <cell r="BP308">
            <v>373.35</v>
          </cell>
          <cell r="BQ308">
            <v>5005</v>
          </cell>
          <cell r="BR308">
            <v>1324</v>
          </cell>
          <cell r="BS308">
            <v>300</v>
          </cell>
          <cell r="BT308">
            <v>101.2</v>
          </cell>
          <cell r="BU308">
            <v>972.5</v>
          </cell>
          <cell r="BV308">
            <v>1908.66</v>
          </cell>
          <cell r="BW308">
            <v>385.85</v>
          </cell>
          <cell r="BX308">
            <v>1804.12</v>
          </cell>
          <cell r="BY308">
            <v>299.81</v>
          </cell>
          <cell r="BZ308">
            <v>36.24</v>
          </cell>
          <cell r="CA308">
            <v>581</v>
          </cell>
          <cell r="CB308">
            <v>1749</v>
          </cell>
          <cell r="CC308">
            <v>1606.37</v>
          </cell>
          <cell r="CD308">
            <v>356.61</v>
          </cell>
          <cell r="CE308">
            <v>616.51</v>
          </cell>
          <cell r="CF308">
            <v>1451</v>
          </cell>
          <cell r="CG308">
            <v>1659</v>
          </cell>
          <cell r="CH308">
            <v>263.39999999999998</v>
          </cell>
          <cell r="CI308">
            <v>445.1</v>
          </cell>
          <cell r="CJ308">
            <v>2487.2379999999998</v>
          </cell>
          <cell r="CK308">
            <v>2207.5</v>
          </cell>
          <cell r="CL308">
            <v>729.65499999999997</v>
          </cell>
          <cell r="CM308">
            <v>95.83</v>
          </cell>
          <cell r="CN308">
            <v>3.45</v>
          </cell>
          <cell r="CO308">
            <v>3.04</v>
          </cell>
          <cell r="CP308">
            <v>3.1349999999999998</v>
          </cell>
          <cell r="CQ308">
            <v>5.3070000000000004</v>
          </cell>
          <cell r="CR308">
            <v>3.33</v>
          </cell>
          <cell r="CS308">
            <v>3.69</v>
          </cell>
          <cell r="CT308">
            <v>3.7090000000000001</v>
          </cell>
          <cell r="CU308">
            <v>1.2250000000000001</v>
          </cell>
        </row>
        <row r="309">
          <cell r="B309">
            <v>711.1</v>
          </cell>
          <cell r="C309">
            <v>2466.5</v>
          </cell>
          <cell r="D309">
            <v>310.89999999999998</v>
          </cell>
          <cell r="E309">
            <v>494.75</v>
          </cell>
          <cell r="F309">
            <v>2202.5</v>
          </cell>
          <cell r="G309">
            <v>1180</v>
          </cell>
          <cell r="H309">
            <v>2960</v>
          </cell>
          <cell r="I309">
            <v>179.05</v>
          </cell>
          <cell r="J309">
            <v>1205</v>
          </cell>
          <cell r="K309">
            <v>145.30000000000001</v>
          </cell>
          <cell r="L309">
            <v>1837</v>
          </cell>
          <cell r="M309">
            <v>4265.5</v>
          </cell>
          <cell r="N309">
            <v>62.85</v>
          </cell>
          <cell r="O309">
            <v>3091.52</v>
          </cell>
          <cell r="P309">
            <v>695</v>
          </cell>
          <cell r="Q309">
            <v>1742</v>
          </cell>
          <cell r="R309">
            <v>289.41000000000003</v>
          </cell>
          <cell r="S309">
            <v>456.5</v>
          </cell>
          <cell r="T309">
            <v>572.54</v>
          </cell>
          <cell r="U309">
            <v>178.7</v>
          </cell>
          <cell r="V309">
            <v>2267.48</v>
          </cell>
          <cell r="W309">
            <v>1996</v>
          </cell>
          <cell r="X309">
            <v>557.63</v>
          </cell>
          <cell r="Y309">
            <v>1548.57</v>
          </cell>
          <cell r="Z309">
            <v>1027</v>
          </cell>
          <cell r="AA309">
            <v>3307</v>
          </cell>
          <cell r="AB309">
            <v>1402.86</v>
          </cell>
          <cell r="AC309">
            <v>327.60000000000002</v>
          </cell>
          <cell r="AD309">
            <v>406.05</v>
          </cell>
          <cell r="AE309">
            <v>462.2</v>
          </cell>
          <cell r="AF309">
            <v>547.5</v>
          </cell>
          <cell r="AG309">
            <v>834</v>
          </cell>
          <cell r="AH309">
            <v>528.66</v>
          </cell>
          <cell r="AI309">
            <v>786.5</v>
          </cell>
          <cell r="AJ309">
            <v>770.5</v>
          </cell>
          <cell r="AK309">
            <v>117.6</v>
          </cell>
          <cell r="AL309">
            <v>822.12</v>
          </cell>
          <cell r="AM309">
            <v>717.5</v>
          </cell>
          <cell r="AN309">
            <v>2766</v>
          </cell>
          <cell r="AO309">
            <v>1219</v>
          </cell>
          <cell r="AP309">
            <v>246.9</v>
          </cell>
          <cell r="AQ309">
            <v>491.11</v>
          </cell>
          <cell r="AR309">
            <v>2149.81</v>
          </cell>
          <cell r="AS309">
            <v>339.2</v>
          </cell>
          <cell r="AT309">
            <v>1397</v>
          </cell>
          <cell r="AU309">
            <v>1187</v>
          </cell>
          <cell r="AV309">
            <v>298.55</v>
          </cell>
          <cell r="AW309">
            <v>170.6</v>
          </cell>
          <cell r="AX309">
            <v>756</v>
          </cell>
          <cell r="AY309">
            <v>1576</v>
          </cell>
          <cell r="AZ309">
            <v>1779</v>
          </cell>
          <cell r="BA309">
            <v>351</v>
          </cell>
          <cell r="BB309">
            <v>547.5</v>
          </cell>
          <cell r="BC309">
            <v>133.47999999999999</v>
          </cell>
          <cell r="BD309">
            <v>1375.39</v>
          </cell>
          <cell r="BE309">
            <v>86.15</v>
          </cell>
          <cell r="BF309">
            <v>749.48</v>
          </cell>
          <cell r="BG309">
            <v>283.06</v>
          </cell>
          <cell r="BH309">
            <v>374.7</v>
          </cell>
          <cell r="BI309">
            <v>1756</v>
          </cell>
          <cell r="BJ309">
            <v>569</v>
          </cell>
          <cell r="BK309">
            <v>204.7</v>
          </cell>
          <cell r="BL309">
            <v>608</v>
          </cell>
          <cell r="BM309">
            <v>256.89999999999998</v>
          </cell>
          <cell r="BN309">
            <v>2024</v>
          </cell>
          <cell r="BO309">
            <v>1041</v>
          </cell>
          <cell r="BP309">
            <v>387.84</v>
          </cell>
          <cell r="BQ309">
            <v>5020</v>
          </cell>
          <cell r="BR309">
            <v>1345</v>
          </cell>
          <cell r="BS309">
            <v>300</v>
          </cell>
          <cell r="BT309">
            <v>103.9</v>
          </cell>
          <cell r="BU309">
            <v>1009</v>
          </cell>
          <cell r="BV309">
            <v>1924.65</v>
          </cell>
          <cell r="BW309">
            <v>400.39</v>
          </cell>
          <cell r="BX309">
            <v>1819.06</v>
          </cell>
          <cell r="BY309">
            <v>303.54000000000002</v>
          </cell>
          <cell r="BZ309">
            <v>37.81</v>
          </cell>
          <cell r="CA309">
            <v>590</v>
          </cell>
          <cell r="CB309">
            <v>1800</v>
          </cell>
          <cell r="CC309">
            <v>1620.87</v>
          </cell>
          <cell r="CD309">
            <v>357.62</v>
          </cell>
          <cell r="CE309">
            <v>626.71</v>
          </cell>
          <cell r="CF309">
            <v>1473</v>
          </cell>
          <cell r="CG309">
            <v>1661</v>
          </cell>
          <cell r="CH309">
            <v>265</v>
          </cell>
          <cell r="CI309">
            <v>451.8</v>
          </cell>
          <cell r="CJ309">
            <v>2531.1039999999998</v>
          </cell>
          <cell r="CK309">
            <v>2213</v>
          </cell>
          <cell r="CL309">
            <v>748.47500000000002</v>
          </cell>
          <cell r="CM309">
            <v>96.52</v>
          </cell>
          <cell r="CN309">
            <v>3.4159999999999999</v>
          </cell>
          <cell r="CO309">
            <v>3.04</v>
          </cell>
          <cell r="CP309">
            <v>3.1549999999999998</v>
          </cell>
          <cell r="CQ309">
            <v>5.3289999999999997</v>
          </cell>
          <cell r="CR309">
            <v>3.35</v>
          </cell>
          <cell r="CS309">
            <v>3.69</v>
          </cell>
          <cell r="CT309">
            <v>3.7</v>
          </cell>
          <cell r="CU309">
            <v>1.238</v>
          </cell>
        </row>
        <row r="310">
          <cell r="B310">
            <v>678</v>
          </cell>
          <cell r="C310">
            <v>2462</v>
          </cell>
          <cell r="D310">
            <v>312.3</v>
          </cell>
          <cell r="E310">
            <v>494.7</v>
          </cell>
          <cell r="F310">
            <v>2198.5</v>
          </cell>
          <cell r="G310">
            <v>1181</v>
          </cell>
          <cell r="H310">
            <v>2996</v>
          </cell>
          <cell r="I310">
            <v>178.64</v>
          </cell>
          <cell r="J310">
            <v>1202</v>
          </cell>
          <cell r="K310">
            <v>144</v>
          </cell>
          <cell r="L310">
            <v>1824</v>
          </cell>
          <cell r="M310">
            <v>4309.5</v>
          </cell>
          <cell r="N310">
            <v>61.96</v>
          </cell>
          <cell r="O310">
            <v>3098.36</v>
          </cell>
          <cell r="P310">
            <v>711.5</v>
          </cell>
          <cell r="Q310">
            <v>1741</v>
          </cell>
          <cell r="R310">
            <v>295.45999999999998</v>
          </cell>
          <cell r="S310">
            <v>451.6</v>
          </cell>
          <cell r="T310">
            <v>573.04</v>
          </cell>
          <cell r="U310">
            <v>182.2</v>
          </cell>
          <cell r="V310">
            <v>2268.41</v>
          </cell>
          <cell r="W310">
            <v>1974</v>
          </cell>
          <cell r="X310">
            <v>557.63</v>
          </cell>
          <cell r="Y310">
            <v>1548.57</v>
          </cell>
          <cell r="Z310">
            <v>966.5</v>
          </cell>
          <cell r="AA310">
            <v>3333.5</v>
          </cell>
          <cell r="AB310">
            <v>1419.01</v>
          </cell>
          <cell r="AC310">
            <v>328.9</v>
          </cell>
          <cell r="AD310">
            <v>404.2</v>
          </cell>
          <cell r="AE310">
            <v>466.4</v>
          </cell>
          <cell r="AF310">
            <v>549.5</v>
          </cell>
          <cell r="AG310">
            <v>846.5</v>
          </cell>
          <cell r="AH310">
            <v>532.98</v>
          </cell>
          <cell r="AI310">
            <v>787</v>
          </cell>
          <cell r="AJ310">
            <v>780</v>
          </cell>
          <cell r="AK310">
            <v>118.8</v>
          </cell>
          <cell r="AL310">
            <v>829.03</v>
          </cell>
          <cell r="AM310">
            <v>711.5</v>
          </cell>
          <cell r="AN310">
            <v>2754</v>
          </cell>
          <cell r="AO310">
            <v>1239</v>
          </cell>
          <cell r="AP310">
            <v>245.26</v>
          </cell>
          <cell r="AQ310">
            <v>494.63</v>
          </cell>
          <cell r="AR310">
            <v>2140.81</v>
          </cell>
          <cell r="AS310">
            <v>340.1</v>
          </cell>
          <cell r="AT310">
            <v>1407</v>
          </cell>
          <cell r="AU310">
            <v>1199</v>
          </cell>
          <cell r="AV310">
            <v>292.55</v>
          </cell>
          <cell r="AW310">
            <v>171.4</v>
          </cell>
          <cell r="AX310">
            <v>760</v>
          </cell>
          <cell r="AY310">
            <v>1594</v>
          </cell>
          <cell r="AZ310">
            <v>1804</v>
          </cell>
          <cell r="BA310">
            <v>346.4</v>
          </cell>
          <cell r="BB310">
            <v>548.5</v>
          </cell>
          <cell r="BC310">
            <v>132.07</v>
          </cell>
          <cell r="BD310">
            <v>1388.59</v>
          </cell>
          <cell r="BE310">
            <v>87.2</v>
          </cell>
          <cell r="BF310">
            <v>767</v>
          </cell>
          <cell r="BG310">
            <v>284.36</v>
          </cell>
          <cell r="BH310">
            <v>380</v>
          </cell>
          <cell r="BI310">
            <v>1791</v>
          </cell>
          <cell r="BJ310">
            <v>583.5</v>
          </cell>
          <cell r="BK310">
            <v>209.9</v>
          </cell>
          <cell r="BL310">
            <v>605</v>
          </cell>
          <cell r="BM310">
            <v>254.4</v>
          </cell>
          <cell r="BN310">
            <v>1976</v>
          </cell>
          <cell r="BO310">
            <v>1050</v>
          </cell>
          <cell r="BP310">
            <v>393.87</v>
          </cell>
          <cell r="BQ310">
            <v>4985</v>
          </cell>
          <cell r="BR310">
            <v>1337</v>
          </cell>
          <cell r="BS310">
            <v>305</v>
          </cell>
          <cell r="BT310">
            <v>107.4</v>
          </cell>
          <cell r="BU310">
            <v>1035</v>
          </cell>
          <cell r="BV310">
            <v>1978.64</v>
          </cell>
          <cell r="BW310">
            <v>400.21</v>
          </cell>
          <cell r="BX310">
            <v>1846.94</v>
          </cell>
          <cell r="BY310">
            <v>307.83999999999997</v>
          </cell>
          <cell r="BZ310">
            <v>39.54</v>
          </cell>
          <cell r="CA310">
            <v>592</v>
          </cell>
          <cell r="CB310">
            <v>1782</v>
          </cell>
          <cell r="CC310">
            <v>1640.55</v>
          </cell>
          <cell r="CD310">
            <v>359.32</v>
          </cell>
          <cell r="CE310">
            <v>622.28</v>
          </cell>
          <cell r="CF310">
            <v>1487</v>
          </cell>
          <cell r="CG310">
            <v>1689</v>
          </cell>
          <cell r="CH310">
            <v>264</v>
          </cell>
          <cell r="CI310">
            <v>466.1</v>
          </cell>
          <cell r="CJ310">
            <v>2519.5500000000002</v>
          </cell>
          <cell r="CK310">
            <v>2211.5</v>
          </cell>
          <cell r="CL310">
            <v>752.81600000000003</v>
          </cell>
          <cell r="CM310">
            <v>97.1</v>
          </cell>
          <cell r="CN310">
            <v>3.4220000000000002</v>
          </cell>
          <cell r="CO310">
            <v>3.04</v>
          </cell>
          <cell r="CP310">
            <v>3.157</v>
          </cell>
          <cell r="CQ310">
            <v>5.3239999999999998</v>
          </cell>
          <cell r="CR310">
            <v>3.36</v>
          </cell>
          <cell r="CS310">
            <v>3.69</v>
          </cell>
          <cell r="CT310">
            <v>3.6850000000000001</v>
          </cell>
          <cell r="CU310">
            <v>1.242</v>
          </cell>
        </row>
        <row r="311">
          <cell r="B311">
            <v>658</v>
          </cell>
          <cell r="C311">
            <v>2470.5</v>
          </cell>
          <cell r="D311">
            <v>308</v>
          </cell>
          <cell r="E311">
            <v>490</v>
          </cell>
          <cell r="F311">
            <v>2174.5</v>
          </cell>
          <cell r="G311">
            <v>1172</v>
          </cell>
          <cell r="H311">
            <v>2980.5</v>
          </cell>
          <cell r="I311">
            <v>178.79</v>
          </cell>
          <cell r="J311">
            <v>1212</v>
          </cell>
          <cell r="K311">
            <v>140.9</v>
          </cell>
          <cell r="L311">
            <v>1823</v>
          </cell>
          <cell r="M311">
            <v>4294</v>
          </cell>
          <cell r="N311">
            <v>61.75</v>
          </cell>
          <cell r="O311">
            <v>3071</v>
          </cell>
          <cell r="P311">
            <v>696</v>
          </cell>
          <cell r="Q311">
            <v>1744</v>
          </cell>
          <cell r="R311">
            <v>289.36</v>
          </cell>
          <cell r="S311">
            <v>443.4</v>
          </cell>
          <cell r="T311">
            <v>567.02</v>
          </cell>
          <cell r="U311">
            <v>180.8</v>
          </cell>
          <cell r="V311">
            <v>2262.8200000000002</v>
          </cell>
          <cell r="W311">
            <v>1943</v>
          </cell>
          <cell r="X311">
            <v>554.1</v>
          </cell>
          <cell r="Y311">
            <v>1540.01</v>
          </cell>
          <cell r="Z311">
            <v>993</v>
          </cell>
          <cell r="AA311">
            <v>3306</v>
          </cell>
          <cell r="AB311">
            <v>1386.4</v>
          </cell>
          <cell r="AC311">
            <v>324</v>
          </cell>
          <cell r="AD311">
            <v>400.55</v>
          </cell>
          <cell r="AE311">
            <v>456.5</v>
          </cell>
          <cell r="AF311">
            <v>539.5</v>
          </cell>
          <cell r="AG311">
            <v>830</v>
          </cell>
          <cell r="AH311">
            <v>529.53</v>
          </cell>
          <cell r="AI311">
            <v>793</v>
          </cell>
          <cell r="AJ311">
            <v>777</v>
          </cell>
          <cell r="AK311">
            <v>117.8</v>
          </cell>
          <cell r="AL311">
            <v>825.35</v>
          </cell>
          <cell r="AM311">
            <v>707</v>
          </cell>
          <cell r="AN311">
            <v>2601</v>
          </cell>
          <cell r="AO311">
            <v>1218</v>
          </cell>
          <cell r="AP311">
            <v>240.75</v>
          </cell>
          <cell r="AQ311">
            <v>502.57</v>
          </cell>
          <cell r="AR311">
            <v>2149.81</v>
          </cell>
          <cell r="AS311">
            <v>333.5</v>
          </cell>
          <cell r="AT311">
            <v>1418</v>
          </cell>
          <cell r="AU311">
            <v>1184</v>
          </cell>
          <cell r="AV311">
            <v>294.20999999999998</v>
          </cell>
          <cell r="AW311">
            <v>178</v>
          </cell>
          <cell r="AX311">
            <v>742</v>
          </cell>
          <cell r="AY311">
            <v>1596</v>
          </cell>
          <cell r="AZ311">
            <v>1857</v>
          </cell>
          <cell r="BA311">
            <v>339.8</v>
          </cell>
          <cell r="BB311">
            <v>550</v>
          </cell>
          <cell r="BC311">
            <v>131.37</v>
          </cell>
          <cell r="BD311">
            <v>1333.77</v>
          </cell>
          <cell r="BE311">
            <v>85.5</v>
          </cell>
          <cell r="BF311">
            <v>759.99</v>
          </cell>
          <cell r="BG311">
            <v>279.66000000000003</v>
          </cell>
          <cell r="BH311">
            <v>370.8</v>
          </cell>
          <cell r="BI311">
            <v>1774</v>
          </cell>
          <cell r="BJ311">
            <v>570.5</v>
          </cell>
          <cell r="BK311">
            <v>201.5</v>
          </cell>
          <cell r="BL311">
            <v>599.5</v>
          </cell>
          <cell r="BM311">
            <v>243</v>
          </cell>
          <cell r="BN311">
            <v>1940</v>
          </cell>
          <cell r="BO311">
            <v>1035</v>
          </cell>
          <cell r="BP311">
            <v>378.38</v>
          </cell>
          <cell r="BQ311">
            <v>5010</v>
          </cell>
          <cell r="BR311">
            <v>1330</v>
          </cell>
          <cell r="BS311">
            <v>306.39999999999998</v>
          </cell>
          <cell r="BT311">
            <v>104.8</v>
          </cell>
          <cell r="BU311">
            <v>1014</v>
          </cell>
          <cell r="BV311">
            <v>1967.24</v>
          </cell>
          <cell r="BW311">
            <v>397.45</v>
          </cell>
          <cell r="BX311">
            <v>1885.77</v>
          </cell>
          <cell r="BY311">
            <v>306.51</v>
          </cell>
          <cell r="BZ311">
            <v>39.32</v>
          </cell>
          <cell r="CA311">
            <v>586.5</v>
          </cell>
          <cell r="CB311">
            <v>1734</v>
          </cell>
          <cell r="CC311">
            <v>1662.3</v>
          </cell>
          <cell r="CD311">
            <v>356.21</v>
          </cell>
          <cell r="CE311">
            <v>615.16999999999996</v>
          </cell>
          <cell r="CF311">
            <v>1468</v>
          </cell>
          <cell r="CG311">
            <v>1708</v>
          </cell>
          <cell r="CH311">
            <v>264.60000000000002</v>
          </cell>
          <cell r="CI311">
            <v>460.3</v>
          </cell>
          <cell r="CJ311">
            <v>2520.9270000000001</v>
          </cell>
          <cell r="CK311">
            <v>2187</v>
          </cell>
          <cell r="CL311">
            <v>752.97900000000004</v>
          </cell>
          <cell r="CM311">
            <v>99.63</v>
          </cell>
          <cell r="CN311">
            <v>3.403</v>
          </cell>
          <cell r="CO311">
            <v>3.04</v>
          </cell>
          <cell r="CP311">
            <v>3.1840000000000002</v>
          </cell>
          <cell r="CQ311">
            <v>5.33</v>
          </cell>
          <cell r="CR311">
            <v>3.38</v>
          </cell>
          <cell r="CS311">
            <v>3.69</v>
          </cell>
          <cell r="CT311">
            <v>3.7090000000000001</v>
          </cell>
          <cell r="CU311">
            <v>1.2669999999999999</v>
          </cell>
        </row>
        <row r="312">
          <cell r="B312">
            <v>657.5</v>
          </cell>
          <cell r="C312">
            <v>2451</v>
          </cell>
          <cell r="D312">
            <v>304.8</v>
          </cell>
          <cell r="E312">
            <v>484.5</v>
          </cell>
          <cell r="F312">
            <v>2138.5</v>
          </cell>
          <cell r="G312">
            <v>1159</v>
          </cell>
          <cell r="H312">
            <v>2951.5</v>
          </cell>
          <cell r="I312">
            <v>180.23</v>
          </cell>
          <cell r="J312">
            <v>1183</v>
          </cell>
          <cell r="K312">
            <v>139.4</v>
          </cell>
          <cell r="L312">
            <v>1820</v>
          </cell>
          <cell r="M312">
            <v>4246.5</v>
          </cell>
          <cell r="N312">
            <v>62.73</v>
          </cell>
          <cell r="O312">
            <v>3092.5</v>
          </cell>
          <cell r="P312">
            <v>694.5</v>
          </cell>
          <cell r="Q312">
            <v>1719</v>
          </cell>
          <cell r="R312">
            <v>290.43</v>
          </cell>
          <cell r="S312">
            <v>442.4</v>
          </cell>
          <cell r="T312">
            <v>569.53</v>
          </cell>
          <cell r="U312">
            <v>179.5</v>
          </cell>
          <cell r="V312">
            <v>2266.08</v>
          </cell>
          <cell r="W312">
            <v>1952</v>
          </cell>
          <cell r="X312">
            <v>544.53</v>
          </cell>
          <cell r="Y312">
            <v>1606.63</v>
          </cell>
          <cell r="Z312">
            <v>980.5</v>
          </cell>
          <cell r="AA312">
            <v>3268</v>
          </cell>
          <cell r="AB312">
            <v>1347.73</v>
          </cell>
          <cell r="AC312">
            <v>320.8</v>
          </cell>
          <cell r="AD312">
            <v>399.15</v>
          </cell>
          <cell r="AE312">
            <v>449.7</v>
          </cell>
          <cell r="AF312">
            <v>541</v>
          </cell>
          <cell r="AG312">
            <v>831.5</v>
          </cell>
          <cell r="AH312">
            <v>515.70000000000005</v>
          </cell>
          <cell r="AI312">
            <v>799</v>
          </cell>
          <cell r="AJ312">
            <v>766.5</v>
          </cell>
          <cell r="AK312">
            <v>118</v>
          </cell>
          <cell r="AL312">
            <v>815.21</v>
          </cell>
          <cell r="AM312">
            <v>703.5</v>
          </cell>
          <cell r="AN312">
            <v>2604</v>
          </cell>
          <cell r="AO312">
            <v>1212</v>
          </cell>
          <cell r="AP312">
            <v>238.69</v>
          </cell>
          <cell r="AQ312">
            <v>491.99</v>
          </cell>
          <cell r="AR312">
            <v>2132.81</v>
          </cell>
          <cell r="AS312">
            <v>332</v>
          </cell>
          <cell r="AT312">
            <v>1409</v>
          </cell>
          <cell r="AU312">
            <v>1161</v>
          </cell>
          <cell r="AV312">
            <v>322.12</v>
          </cell>
          <cell r="AW312">
            <v>175.5</v>
          </cell>
          <cell r="AX312">
            <v>724.5</v>
          </cell>
          <cell r="AY312">
            <v>1614</v>
          </cell>
          <cell r="AZ312">
            <v>1850</v>
          </cell>
          <cell r="BA312">
            <v>334.8</v>
          </cell>
          <cell r="BB312">
            <v>537.5</v>
          </cell>
          <cell r="BC312">
            <v>129.96</v>
          </cell>
          <cell r="BD312">
            <v>1329.71</v>
          </cell>
          <cell r="BE312">
            <v>93.45</v>
          </cell>
          <cell r="BF312">
            <v>758.49</v>
          </cell>
          <cell r="BG312">
            <v>278.36</v>
          </cell>
          <cell r="BH312">
            <v>369.5</v>
          </cell>
          <cell r="BI312">
            <v>1759</v>
          </cell>
          <cell r="BJ312">
            <v>567.5</v>
          </cell>
          <cell r="BK312">
            <v>204.6</v>
          </cell>
          <cell r="BL312">
            <v>590</v>
          </cell>
          <cell r="BM312">
            <v>245</v>
          </cell>
          <cell r="BN312">
            <v>1924</v>
          </cell>
          <cell r="BO312">
            <v>1040</v>
          </cell>
          <cell r="BP312">
            <v>377.29</v>
          </cell>
          <cell r="BQ312">
            <v>4997</v>
          </cell>
          <cell r="BR312">
            <v>1296</v>
          </cell>
          <cell r="BS312">
            <v>301.2</v>
          </cell>
          <cell r="BT312">
            <v>104.1</v>
          </cell>
          <cell r="BU312">
            <v>1012</v>
          </cell>
          <cell r="BV312">
            <v>1941.23</v>
          </cell>
          <cell r="BW312">
            <v>395.88</v>
          </cell>
          <cell r="BX312">
            <v>1856.89</v>
          </cell>
          <cell r="BY312">
            <v>301.82</v>
          </cell>
          <cell r="BZ312">
            <v>39</v>
          </cell>
          <cell r="CA312">
            <v>592</v>
          </cell>
          <cell r="CB312">
            <v>1644</v>
          </cell>
          <cell r="CC312">
            <v>1649.87</v>
          </cell>
          <cell r="CD312">
            <v>353.19</v>
          </cell>
          <cell r="CE312">
            <v>608.96</v>
          </cell>
          <cell r="CF312">
            <v>1474</v>
          </cell>
          <cell r="CG312">
            <v>1655</v>
          </cell>
          <cell r="CH312">
            <v>263.10000000000002</v>
          </cell>
          <cell r="CI312">
            <v>461.4</v>
          </cell>
          <cell r="CJ312">
            <v>2511.7640000000001</v>
          </cell>
          <cell r="CK312">
            <v>2169.5</v>
          </cell>
          <cell r="CL312">
            <v>752.51499999999999</v>
          </cell>
          <cell r="CM312">
            <v>102.27</v>
          </cell>
          <cell r="CN312">
            <v>3.4710000000000001</v>
          </cell>
          <cell r="CO312">
            <v>3.05</v>
          </cell>
          <cell r="CP312">
            <v>3.1890000000000001</v>
          </cell>
          <cell r="CQ312">
            <v>5.3010000000000002</v>
          </cell>
          <cell r="CR312">
            <v>3.38</v>
          </cell>
          <cell r="CS312">
            <v>3.69</v>
          </cell>
          <cell r="CT312">
            <v>3.7269999999999999</v>
          </cell>
          <cell r="CU312">
            <v>1.228</v>
          </cell>
        </row>
        <row r="313">
          <cell r="B313">
            <v>662.7</v>
          </cell>
          <cell r="C313">
            <v>2501.5</v>
          </cell>
          <cell r="D313">
            <v>302.89999999999998</v>
          </cell>
          <cell r="E313">
            <v>491.5</v>
          </cell>
          <cell r="F313">
            <v>2176.5</v>
          </cell>
          <cell r="G313">
            <v>1166</v>
          </cell>
          <cell r="H313">
            <v>2959</v>
          </cell>
          <cell r="I313">
            <v>185.25</v>
          </cell>
          <cell r="J313">
            <v>1195</v>
          </cell>
          <cell r="K313">
            <v>142.1</v>
          </cell>
          <cell r="L313">
            <v>1833</v>
          </cell>
          <cell r="M313">
            <v>4351</v>
          </cell>
          <cell r="N313">
            <v>62.88</v>
          </cell>
          <cell r="O313">
            <v>3126.71</v>
          </cell>
          <cell r="P313">
            <v>702.5</v>
          </cell>
          <cell r="Q313">
            <v>1763</v>
          </cell>
          <cell r="R313">
            <v>290.98</v>
          </cell>
          <cell r="S313">
            <v>446.6</v>
          </cell>
          <cell r="T313">
            <v>573.54</v>
          </cell>
          <cell r="U313">
            <v>183.5</v>
          </cell>
          <cell r="V313">
            <v>2315.48</v>
          </cell>
          <cell r="W313">
            <v>1972</v>
          </cell>
          <cell r="X313">
            <v>553.09</v>
          </cell>
          <cell r="Y313">
            <v>1629.95</v>
          </cell>
          <cell r="Z313">
            <v>986</v>
          </cell>
          <cell r="AA313">
            <v>3360.5</v>
          </cell>
          <cell r="AB313">
            <v>1371.36</v>
          </cell>
          <cell r="AC313">
            <v>327.7</v>
          </cell>
          <cell r="AD313">
            <v>402</v>
          </cell>
          <cell r="AE313">
            <v>457.3</v>
          </cell>
          <cell r="AF313">
            <v>545</v>
          </cell>
          <cell r="AG313">
            <v>836.5</v>
          </cell>
          <cell r="AH313">
            <v>521.32000000000005</v>
          </cell>
          <cell r="AI313">
            <v>823</v>
          </cell>
          <cell r="AJ313">
            <v>777</v>
          </cell>
          <cell r="AK313">
            <v>120.8</v>
          </cell>
          <cell r="AL313">
            <v>823.5</v>
          </cell>
          <cell r="AM313">
            <v>710</v>
          </cell>
          <cell r="AN313">
            <v>2663</v>
          </cell>
          <cell r="AO313">
            <v>1220</v>
          </cell>
          <cell r="AP313">
            <v>236.95</v>
          </cell>
          <cell r="AQ313">
            <v>499.04</v>
          </cell>
          <cell r="AR313">
            <v>2166.81</v>
          </cell>
          <cell r="AS313">
            <v>336</v>
          </cell>
          <cell r="AT313">
            <v>1447</v>
          </cell>
          <cell r="AU313">
            <v>1177</v>
          </cell>
          <cell r="AV313">
            <v>311.16000000000003</v>
          </cell>
          <cell r="AW313">
            <v>181.1</v>
          </cell>
          <cell r="AX313">
            <v>729.5</v>
          </cell>
          <cell r="AY313">
            <v>1614</v>
          </cell>
          <cell r="AZ313">
            <v>1893</v>
          </cell>
          <cell r="BA313">
            <v>339.1</v>
          </cell>
          <cell r="BB313">
            <v>555</v>
          </cell>
          <cell r="BC313">
            <v>133.08000000000001</v>
          </cell>
          <cell r="BD313">
            <v>1351.03</v>
          </cell>
          <cell r="BE313">
            <v>90.55</v>
          </cell>
          <cell r="BF313">
            <v>762.99</v>
          </cell>
          <cell r="BG313">
            <v>280.86</v>
          </cell>
          <cell r="BH313">
            <v>371.5</v>
          </cell>
          <cell r="BI313">
            <v>1765</v>
          </cell>
          <cell r="BJ313">
            <v>574</v>
          </cell>
          <cell r="BK313">
            <v>211.1</v>
          </cell>
          <cell r="BL313">
            <v>594</v>
          </cell>
          <cell r="BM313">
            <v>243.6</v>
          </cell>
          <cell r="BN313">
            <v>1938</v>
          </cell>
          <cell r="BO313">
            <v>1054</v>
          </cell>
          <cell r="BP313">
            <v>377.62</v>
          </cell>
          <cell r="BQ313">
            <v>4965</v>
          </cell>
          <cell r="BR313">
            <v>1331</v>
          </cell>
          <cell r="BS313">
            <v>309</v>
          </cell>
          <cell r="BT313">
            <v>103.4</v>
          </cell>
          <cell r="BU313">
            <v>1018</v>
          </cell>
          <cell r="BV313">
            <v>1986.62</v>
          </cell>
          <cell r="BW313">
            <v>398</v>
          </cell>
          <cell r="BX313">
            <v>1894.73</v>
          </cell>
          <cell r="BY313">
            <v>303.73</v>
          </cell>
          <cell r="BZ313">
            <v>41</v>
          </cell>
          <cell r="CA313">
            <v>599.5</v>
          </cell>
          <cell r="CB313">
            <v>1708</v>
          </cell>
          <cell r="CC313">
            <v>1663.33</v>
          </cell>
          <cell r="CD313">
            <v>354.8</v>
          </cell>
          <cell r="CE313">
            <v>612.51</v>
          </cell>
          <cell r="CF313">
            <v>1513</v>
          </cell>
          <cell r="CG313">
            <v>1678</v>
          </cell>
          <cell r="CH313">
            <v>263.39999999999998</v>
          </cell>
          <cell r="CI313">
            <v>465.9</v>
          </cell>
          <cell r="CJ313">
            <v>2505.52</v>
          </cell>
          <cell r="CK313">
            <v>2215</v>
          </cell>
          <cell r="CL313">
            <v>763.39099999999996</v>
          </cell>
          <cell r="CM313">
            <v>101.92</v>
          </cell>
          <cell r="CN313">
            <v>3.5550000000000002</v>
          </cell>
          <cell r="CO313">
            <v>3.05</v>
          </cell>
          <cell r="CP313">
            <v>3.2890000000000001</v>
          </cell>
          <cell r="CQ313">
            <v>5.2530000000000001</v>
          </cell>
          <cell r="CR313">
            <v>3.49</v>
          </cell>
          <cell r="CS313">
            <v>3.69</v>
          </cell>
          <cell r="CT313">
            <v>3.7959999999999998</v>
          </cell>
          <cell r="CU313">
            <v>1.2529999999999999</v>
          </cell>
        </row>
        <row r="314">
          <cell r="B314">
            <v>652.5</v>
          </cell>
          <cell r="C314">
            <v>2483</v>
          </cell>
          <cell r="D314">
            <v>307</v>
          </cell>
          <cell r="E314">
            <v>493.9</v>
          </cell>
          <cell r="F314">
            <v>2190.5</v>
          </cell>
          <cell r="G314">
            <v>1171.5</v>
          </cell>
          <cell r="H314">
            <v>2986.5</v>
          </cell>
          <cell r="I314">
            <v>183.36</v>
          </cell>
          <cell r="J314">
            <v>1194</v>
          </cell>
          <cell r="K314">
            <v>143</v>
          </cell>
          <cell r="L314">
            <v>1831</v>
          </cell>
          <cell r="M314">
            <v>4314</v>
          </cell>
          <cell r="N314">
            <v>62.12</v>
          </cell>
          <cell r="O314">
            <v>3094.45</v>
          </cell>
          <cell r="P314">
            <v>710.5</v>
          </cell>
          <cell r="Q314">
            <v>1748</v>
          </cell>
          <cell r="R314">
            <v>289.22000000000003</v>
          </cell>
          <cell r="S314">
            <v>440.6</v>
          </cell>
          <cell r="T314">
            <v>574.04999999999995</v>
          </cell>
          <cell r="U314">
            <v>184</v>
          </cell>
          <cell r="V314">
            <v>2322.4699999999998</v>
          </cell>
          <cell r="W314">
            <v>1942</v>
          </cell>
          <cell r="X314">
            <v>544.03</v>
          </cell>
          <cell r="Y314">
            <v>1614.72</v>
          </cell>
          <cell r="Z314">
            <v>978</v>
          </cell>
          <cell r="AA314">
            <v>3325</v>
          </cell>
          <cell r="AB314">
            <v>1364.63</v>
          </cell>
          <cell r="AC314">
            <v>324.3</v>
          </cell>
          <cell r="AD314">
            <v>401.75</v>
          </cell>
          <cell r="AE314">
            <v>463.8</v>
          </cell>
          <cell r="AF314">
            <v>547.5</v>
          </cell>
          <cell r="AG314">
            <v>814.5</v>
          </cell>
          <cell r="AH314">
            <v>521.75</v>
          </cell>
          <cell r="AI314">
            <v>825</v>
          </cell>
          <cell r="AJ314">
            <v>774</v>
          </cell>
          <cell r="AK314">
            <v>121.8</v>
          </cell>
          <cell r="AL314">
            <v>819.36</v>
          </cell>
          <cell r="AM314">
            <v>714.5</v>
          </cell>
          <cell r="AN314">
            <v>2590</v>
          </cell>
          <cell r="AO314">
            <v>1222</v>
          </cell>
          <cell r="AP314">
            <v>243.72</v>
          </cell>
          <cell r="AQ314">
            <v>507.86</v>
          </cell>
          <cell r="AR314">
            <v>2160.81</v>
          </cell>
          <cell r="AS314">
            <v>336.7</v>
          </cell>
          <cell r="AT314">
            <v>1437</v>
          </cell>
          <cell r="AU314">
            <v>1158</v>
          </cell>
          <cell r="AV314">
            <v>312.81</v>
          </cell>
          <cell r="AW314">
            <v>182.4</v>
          </cell>
          <cell r="AX314">
            <v>736.5</v>
          </cell>
          <cell r="AY314">
            <v>1608</v>
          </cell>
          <cell r="AZ314">
            <v>1899</v>
          </cell>
          <cell r="BA314">
            <v>336.3</v>
          </cell>
          <cell r="BB314">
            <v>567.5</v>
          </cell>
          <cell r="BC314">
            <v>135.09</v>
          </cell>
          <cell r="BD314">
            <v>1338.85</v>
          </cell>
          <cell r="BE314">
            <v>91.95</v>
          </cell>
          <cell r="BF314">
            <v>773.5</v>
          </cell>
          <cell r="BG314">
            <v>278.26</v>
          </cell>
          <cell r="BH314">
            <v>368.7</v>
          </cell>
          <cell r="BI314">
            <v>1796</v>
          </cell>
          <cell r="BJ314">
            <v>585.5</v>
          </cell>
          <cell r="BK314">
            <v>204.8</v>
          </cell>
          <cell r="BL314">
            <v>595.5</v>
          </cell>
          <cell r="BM314">
            <v>244.1</v>
          </cell>
          <cell r="BN314">
            <v>1937</v>
          </cell>
          <cell r="BO314">
            <v>1091</v>
          </cell>
          <cell r="BP314">
            <v>385.07</v>
          </cell>
          <cell r="BQ314">
            <v>4957</v>
          </cell>
          <cell r="BR314">
            <v>1344</v>
          </cell>
          <cell r="BS314">
            <v>320.89999999999998</v>
          </cell>
          <cell r="BT314">
            <v>103.1</v>
          </cell>
          <cell r="BU314">
            <v>1023</v>
          </cell>
          <cell r="BV314">
            <v>2025.22</v>
          </cell>
          <cell r="BW314">
            <v>401.41</v>
          </cell>
          <cell r="BX314">
            <v>1874.81</v>
          </cell>
          <cell r="BY314">
            <v>310.43</v>
          </cell>
          <cell r="BZ314">
            <v>40.71</v>
          </cell>
          <cell r="CA314">
            <v>589</v>
          </cell>
          <cell r="CB314">
            <v>1679</v>
          </cell>
          <cell r="CC314">
            <v>1665.4</v>
          </cell>
          <cell r="CD314">
            <v>355.3</v>
          </cell>
          <cell r="CE314">
            <v>610.29</v>
          </cell>
          <cell r="CF314">
            <v>1508</v>
          </cell>
          <cell r="CG314">
            <v>1680</v>
          </cell>
          <cell r="CH314">
            <v>270</v>
          </cell>
          <cell r="CI314">
            <v>473.9</v>
          </cell>
          <cell r="CJ314">
            <v>2523.6640000000002</v>
          </cell>
          <cell r="CK314">
            <v>2225</v>
          </cell>
          <cell r="CL314">
            <v>759.51199999999994</v>
          </cell>
          <cell r="CM314">
            <v>104.34</v>
          </cell>
          <cell r="CN314">
            <v>3.4940000000000002</v>
          </cell>
          <cell r="CO314">
            <v>3.05</v>
          </cell>
          <cell r="CP314">
            <v>3.2919999999999998</v>
          </cell>
          <cell r="CQ314">
            <v>5.3760000000000003</v>
          </cell>
          <cell r="CR314">
            <v>3.46</v>
          </cell>
          <cell r="CS314">
            <v>3.69</v>
          </cell>
          <cell r="CT314">
            <v>3.7149999999999999</v>
          </cell>
          <cell r="CU314">
            <v>1.2629999999999999</v>
          </cell>
        </row>
        <row r="315">
          <cell r="B315">
            <v>657.5</v>
          </cell>
          <cell r="C315">
            <v>2468.5</v>
          </cell>
          <cell r="D315">
            <v>303.89999999999998</v>
          </cell>
          <cell r="E315">
            <v>497.5</v>
          </cell>
          <cell r="F315">
            <v>2187.5</v>
          </cell>
          <cell r="G315">
            <v>1173</v>
          </cell>
          <cell r="H315">
            <v>2980</v>
          </cell>
          <cell r="I315">
            <v>183.15</v>
          </cell>
          <cell r="J315">
            <v>1195</v>
          </cell>
          <cell r="K315">
            <v>143</v>
          </cell>
          <cell r="L315">
            <v>1835</v>
          </cell>
          <cell r="M315">
            <v>4210</v>
          </cell>
          <cell r="N315">
            <v>61.01</v>
          </cell>
          <cell r="O315">
            <v>3058.29</v>
          </cell>
          <cell r="P315">
            <v>700.5</v>
          </cell>
          <cell r="Q315">
            <v>1757</v>
          </cell>
          <cell r="R315">
            <v>284.47000000000003</v>
          </cell>
          <cell r="S315">
            <v>437.7</v>
          </cell>
          <cell r="T315">
            <v>575.54999999999995</v>
          </cell>
          <cell r="U315">
            <v>183.8</v>
          </cell>
          <cell r="V315">
            <v>2302.9</v>
          </cell>
          <cell r="W315">
            <v>1904</v>
          </cell>
          <cell r="X315">
            <v>545.03</v>
          </cell>
          <cell r="Y315">
            <v>1600.92</v>
          </cell>
          <cell r="Z315">
            <v>975</v>
          </cell>
          <cell r="AA315">
            <v>3286</v>
          </cell>
          <cell r="AB315">
            <v>1369.86</v>
          </cell>
          <cell r="AC315">
            <v>325.10000000000002</v>
          </cell>
          <cell r="AD315">
            <v>399.1</v>
          </cell>
          <cell r="AE315">
            <v>469.9</v>
          </cell>
          <cell r="AF315">
            <v>551</v>
          </cell>
          <cell r="AG315">
            <v>823</v>
          </cell>
          <cell r="AH315">
            <v>518.29999999999995</v>
          </cell>
          <cell r="AI315">
            <v>833.5</v>
          </cell>
          <cell r="AJ315">
            <v>780</v>
          </cell>
          <cell r="AK315">
            <v>121.6</v>
          </cell>
          <cell r="AL315">
            <v>811.07</v>
          </cell>
          <cell r="AM315">
            <v>710.5</v>
          </cell>
          <cell r="AN315">
            <v>2568</v>
          </cell>
          <cell r="AO315">
            <v>1215</v>
          </cell>
          <cell r="AP315">
            <v>244.75</v>
          </cell>
          <cell r="AQ315">
            <v>512.71</v>
          </cell>
          <cell r="AR315">
            <v>2119.81</v>
          </cell>
          <cell r="AS315">
            <v>336.2</v>
          </cell>
          <cell r="AT315">
            <v>1420</v>
          </cell>
          <cell r="AU315">
            <v>1200</v>
          </cell>
          <cell r="AV315">
            <v>325.83999999999997</v>
          </cell>
          <cell r="AW315">
            <v>186.5</v>
          </cell>
          <cell r="AX315">
            <v>731</v>
          </cell>
          <cell r="AY315">
            <v>1633</v>
          </cell>
          <cell r="AZ315">
            <v>1994</v>
          </cell>
          <cell r="BA315">
            <v>335.9</v>
          </cell>
          <cell r="BB315">
            <v>568.5</v>
          </cell>
          <cell r="BC315">
            <v>133.88</v>
          </cell>
          <cell r="BD315">
            <v>1341.89</v>
          </cell>
          <cell r="BE315">
            <v>91.65</v>
          </cell>
          <cell r="BF315">
            <v>769</v>
          </cell>
          <cell r="BG315">
            <v>275.36</v>
          </cell>
          <cell r="BH315">
            <v>367.6</v>
          </cell>
          <cell r="BI315">
            <v>1794</v>
          </cell>
          <cell r="BJ315">
            <v>580</v>
          </cell>
          <cell r="BK315">
            <v>205.8</v>
          </cell>
          <cell r="BL315">
            <v>598</v>
          </cell>
          <cell r="BM315">
            <v>245.3</v>
          </cell>
          <cell r="BN315">
            <v>1941</v>
          </cell>
          <cell r="BO315">
            <v>1100</v>
          </cell>
          <cell r="BP315">
            <v>382.9</v>
          </cell>
          <cell r="BQ315">
            <v>4880</v>
          </cell>
          <cell r="BR315">
            <v>1347</v>
          </cell>
          <cell r="BS315">
            <v>317.3</v>
          </cell>
          <cell r="BT315">
            <v>102.1</v>
          </cell>
          <cell r="BU315">
            <v>1026</v>
          </cell>
          <cell r="BV315">
            <v>1991.98</v>
          </cell>
          <cell r="BW315">
            <v>393.58</v>
          </cell>
          <cell r="BX315">
            <v>1870.83</v>
          </cell>
          <cell r="BY315">
            <v>310.89999999999998</v>
          </cell>
          <cell r="BZ315">
            <v>40.56</v>
          </cell>
          <cell r="CA315">
            <v>585</v>
          </cell>
          <cell r="CB315">
            <v>1662</v>
          </cell>
          <cell r="CC315">
            <v>1707.87</v>
          </cell>
          <cell r="CD315">
            <v>355.81</v>
          </cell>
          <cell r="CE315">
            <v>607.17999999999995</v>
          </cell>
          <cell r="CF315">
            <v>1508</v>
          </cell>
          <cell r="CG315">
            <v>1654</v>
          </cell>
          <cell r="CH315">
            <v>268.7</v>
          </cell>
          <cell r="CI315">
            <v>476.7</v>
          </cell>
          <cell r="CJ315">
            <v>2560.1039999999998</v>
          </cell>
          <cell r="CK315">
            <v>2219</v>
          </cell>
          <cell r="CL315">
            <v>760.26800000000003</v>
          </cell>
          <cell r="CM315">
            <v>105.37</v>
          </cell>
          <cell r="CN315">
            <v>3.516</v>
          </cell>
          <cell r="CO315">
            <v>3.05</v>
          </cell>
          <cell r="CP315">
            <v>3.2879999999999998</v>
          </cell>
          <cell r="CQ315">
            <v>5.3810000000000002</v>
          </cell>
          <cell r="CR315">
            <v>3.46</v>
          </cell>
          <cell r="CS315">
            <v>3.69</v>
          </cell>
          <cell r="CT315">
            <v>3.718</v>
          </cell>
          <cell r="CU315">
            <v>1.276</v>
          </cell>
        </row>
        <row r="316">
          <cell r="B316">
            <v>670.6</v>
          </cell>
          <cell r="C316">
            <v>2507</v>
          </cell>
          <cell r="D316">
            <v>303.2</v>
          </cell>
          <cell r="E316">
            <v>493.8</v>
          </cell>
          <cell r="F316">
            <v>2168.5</v>
          </cell>
          <cell r="G316">
            <v>1179</v>
          </cell>
          <cell r="H316">
            <v>2971</v>
          </cell>
          <cell r="I316">
            <v>186.38</v>
          </cell>
          <cell r="J316">
            <v>1204</v>
          </cell>
          <cell r="K316">
            <v>143.9</v>
          </cell>
          <cell r="L316">
            <v>1840</v>
          </cell>
          <cell r="M316">
            <v>4145.5</v>
          </cell>
          <cell r="N316">
            <v>61.52</v>
          </cell>
          <cell r="O316">
            <v>3044.6</v>
          </cell>
          <cell r="P316">
            <v>714</v>
          </cell>
          <cell r="Q316">
            <v>1752</v>
          </cell>
          <cell r="R316">
            <v>285.07</v>
          </cell>
          <cell r="S316">
            <v>443.8</v>
          </cell>
          <cell r="T316">
            <v>575.04999999999995</v>
          </cell>
          <cell r="U316">
            <v>191.1</v>
          </cell>
          <cell r="V316">
            <v>2277.2600000000002</v>
          </cell>
          <cell r="W316">
            <v>1912</v>
          </cell>
          <cell r="X316">
            <v>544.53</v>
          </cell>
          <cell r="Y316">
            <v>1599.02</v>
          </cell>
          <cell r="Z316">
            <v>977.5</v>
          </cell>
          <cell r="AA316">
            <v>3251</v>
          </cell>
          <cell r="AB316">
            <v>1371.67</v>
          </cell>
          <cell r="AC316">
            <v>327.7</v>
          </cell>
          <cell r="AD316">
            <v>399</v>
          </cell>
          <cell r="AE316">
            <v>475.1</v>
          </cell>
          <cell r="AF316">
            <v>547.5</v>
          </cell>
          <cell r="AG316">
            <v>807.5</v>
          </cell>
          <cell r="AH316">
            <v>518.73</v>
          </cell>
          <cell r="AI316">
            <v>828.5</v>
          </cell>
          <cell r="AJ316">
            <v>772.5</v>
          </cell>
          <cell r="AK316">
            <v>121.2</v>
          </cell>
          <cell r="AL316">
            <v>811.07</v>
          </cell>
          <cell r="AM316">
            <v>710.5</v>
          </cell>
          <cell r="AN316">
            <v>2625</v>
          </cell>
          <cell r="AO316">
            <v>1220</v>
          </cell>
          <cell r="AP316">
            <v>246.39</v>
          </cell>
          <cell r="AQ316">
            <v>512.71</v>
          </cell>
          <cell r="AR316">
            <v>2153.81</v>
          </cell>
          <cell r="AS316">
            <v>337.2</v>
          </cell>
          <cell r="AT316">
            <v>1382</v>
          </cell>
          <cell r="AU316">
            <v>1193</v>
          </cell>
          <cell r="AV316">
            <v>325.32</v>
          </cell>
          <cell r="AW316">
            <v>203.2</v>
          </cell>
          <cell r="AX316">
            <v>724</v>
          </cell>
          <cell r="AY316">
            <v>1602</v>
          </cell>
          <cell r="AZ316">
            <v>1955</v>
          </cell>
          <cell r="BA316">
            <v>338.5</v>
          </cell>
          <cell r="BB316">
            <v>571</v>
          </cell>
          <cell r="BC316">
            <v>138.30000000000001</v>
          </cell>
          <cell r="BD316">
            <v>1359.15</v>
          </cell>
          <cell r="BE316">
            <v>90.05</v>
          </cell>
          <cell r="BF316">
            <v>768.5</v>
          </cell>
          <cell r="BG316">
            <v>274.06</v>
          </cell>
          <cell r="BH316">
            <v>368.6</v>
          </cell>
          <cell r="BI316">
            <v>1797</v>
          </cell>
          <cell r="BJ316">
            <v>574</v>
          </cell>
          <cell r="BK316">
            <v>208.5</v>
          </cell>
          <cell r="BL316">
            <v>614</v>
          </cell>
          <cell r="BM316">
            <v>241.1</v>
          </cell>
          <cell r="BN316">
            <v>1934</v>
          </cell>
          <cell r="BO316">
            <v>1100</v>
          </cell>
          <cell r="BP316">
            <v>383.57</v>
          </cell>
          <cell r="BQ316">
            <v>4480</v>
          </cell>
          <cell r="BR316">
            <v>1353</v>
          </cell>
          <cell r="BS316">
            <v>320.39999999999998</v>
          </cell>
          <cell r="BT316">
            <v>102.9</v>
          </cell>
          <cell r="BU316">
            <v>1039</v>
          </cell>
          <cell r="BV316">
            <v>1993.63</v>
          </cell>
          <cell r="BW316">
            <v>386.58</v>
          </cell>
          <cell r="BX316">
            <v>1878.8</v>
          </cell>
          <cell r="BY316">
            <v>310.81</v>
          </cell>
          <cell r="BZ316">
            <v>40.65</v>
          </cell>
          <cell r="CA316">
            <v>588</v>
          </cell>
          <cell r="CB316">
            <v>1694</v>
          </cell>
          <cell r="CC316">
            <v>1687.15</v>
          </cell>
          <cell r="CD316">
            <v>358.82</v>
          </cell>
          <cell r="CE316">
            <v>608.96</v>
          </cell>
          <cell r="CF316">
            <v>1503</v>
          </cell>
          <cell r="CG316">
            <v>1661</v>
          </cell>
          <cell r="CH316">
            <v>267</v>
          </cell>
          <cell r="CI316">
            <v>466</v>
          </cell>
          <cell r="CJ316">
            <v>2536.8580000000002</v>
          </cell>
          <cell r="CK316">
            <v>2197.5</v>
          </cell>
          <cell r="CL316">
            <v>755.73</v>
          </cell>
          <cell r="CM316">
            <v>105.06</v>
          </cell>
          <cell r="CN316">
            <v>3.5459999999999998</v>
          </cell>
          <cell r="CO316">
            <v>3.05</v>
          </cell>
          <cell r="CP316">
            <v>3.2919999999999998</v>
          </cell>
          <cell r="CQ316">
            <v>5.3730000000000002</v>
          </cell>
          <cell r="CR316">
            <v>3.48</v>
          </cell>
          <cell r="CS316">
            <v>3.69</v>
          </cell>
          <cell r="CT316">
            <v>3.76</v>
          </cell>
          <cell r="CU316">
            <v>1.2569999999999999</v>
          </cell>
        </row>
        <row r="317">
          <cell r="B317">
            <v>666.2</v>
          </cell>
          <cell r="C317">
            <v>2436.5</v>
          </cell>
          <cell r="D317">
            <v>307.5</v>
          </cell>
          <cell r="E317">
            <v>485.05</v>
          </cell>
          <cell r="F317">
            <v>2133.5</v>
          </cell>
          <cell r="G317">
            <v>1184</v>
          </cell>
          <cell r="H317">
            <v>2971</v>
          </cell>
          <cell r="I317">
            <v>184.69</v>
          </cell>
          <cell r="J317">
            <v>1195</v>
          </cell>
          <cell r="K317">
            <v>141.19999999999999</v>
          </cell>
          <cell r="L317">
            <v>1839</v>
          </cell>
          <cell r="M317">
            <v>4088</v>
          </cell>
          <cell r="N317">
            <v>61.39</v>
          </cell>
          <cell r="O317">
            <v>3058.29</v>
          </cell>
          <cell r="P317">
            <v>749</v>
          </cell>
          <cell r="Q317">
            <v>1767</v>
          </cell>
          <cell r="R317">
            <v>282.2</v>
          </cell>
          <cell r="S317">
            <v>440.1</v>
          </cell>
          <cell r="T317">
            <v>580.57000000000005</v>
          </cell>
          <cell r="U317">
            <v>190.1</v>
          </cell>
          <cell r="V317">
            <v>2221.33</v>
          </cell>
          <cell r="W317">
            <v>1978</v>
          </cell>
          <cell r="X317">
            <v>549.57000000000005</v>
          </cell>
          <cell r="Y317">
            <v>1556.19</v>
          </cell>
          <cell r="Z317">
            <v>959</v>
          </cell>
          <cell r="AA317">
            <v>3218.5</v>
          </cell>
          <cell r="AB317">
            <v>1330.83</v>
          </cell>
          <cell r="AC317">
            <v>330.3</v>
          </cell>
          <cell r="AD317">
            <v>398.05</v>
          </cell>
          <cell r="AE317">
            <v>477.9</v>
          </cell>
          <cell r="AF317">
            <v>548.5</v>
          </cell>
          <cell r="AG317">
            <v>807</v>
          </cell>
          <cell r="AH317">
            <v>535.14</v>
          </cell>
          <cell r="AI317">
            <v>827</v>
          </cell>
          <cell r="AJ317">
            <v>777.5</v>
          </cell>
          <cell r="AK317">
            <v>122.1</v>
          </cell>
          <cell r="AL317">
            <v>800.48</v>
          </cell>
          <cell r="AM317">
            <v>715</v>
          </cell>
          <cell r="AN317">
            <v>2660</v>
          </cell>
          <cell r="AO317">
            <v>1205</v>
          </cell>
          <cell r="AP317">
            <v>251.22</v>
          </cell>
          <cell r="AQ317">
            <v>510.51</v>
          </cell>
          <cell r="AR317">
            <v>2179.8000000000002</v>
          </cell>
          <cell r="AS317">
            <v>337.6</v>
          </cell>
          <cell r="AT317">
            <v>1354</v>
          </cell>
          <cell r="AU317">
            <v>1203</v>
          </cell>
          <cell r="AV317">
            <v>324.60000000000002</v>
          </cell>
          <cell r="AW317">
            <v>206.5</v>
          </cell>
          <cell r="AX317">
            <v>734</v>
          </cell>
          <cell r="AY317">
            <v>1589</v>
          </cell>
          <cell r="AZ317">
            <v>1983</v>
          </cell>
          <cell r="BA317">
            <v>340.9</v>
          </cell>
          <cell r="BB317">
            <v>565</v>
          </cell>
          <cell r="BC317">
            <v>139.81</v>
          </cell>
          <cell r="BD317">
            <v>1357.12</v>
          </cell>
          <cell r="BE317">
            <v>91</v>
          </cell>
          <cell r="BF317">
            <v>767</v>
          </cell>
          <cell r="BG317">
            <v>270.45999999999998</v>
          </cell>
          <cell r="BH317">
            <v>371</v>
          </cell>
          <cell r="BI317">
            <v>1800</v>
          </cell>
          <cell r="BJ317">
            <v>574</v>
          </cell>
          <cell r="BK317">
            <v>207.8</v>
          </cell>
          <cell r="BL317">
            <v>635</v>
          </cell>
          <cell r="BM317">
            <v>244.6</v>
          </cell>
          <cell r="BN317">
            <v>1920</v>
          </cell>
          <cell r="BO317">
            <v>1105</v>
          </cell>
          <cell r="BP317">
            <v>389.18</v>
          </cell>
          <cell r="BQ317">
            <v>4629</v>
          </cell>
          <cell r="BR317">
            <v>1352</v>
          </cell>
          <cell r="BS317">
            <v>332</v>
          </cell>
          <cell r="BT317">
            <v>106.8</v>
          </cell>
          <cell r="BU317">
            <v>1049</v>
          </cell>
          <cell r="BV317">
            <v>1996.67</v>
          </cell>
          <cell r="BW317">
            <v>391.74</v>
          </cell>
          <cell r="BX317">
            <v>1883.78</v>
          </cell>
          <cell r="BY317">
            <v>307.37</v>
          </cell>
          <cell r="BZ317">
            <v>42.1</v>
          </cell>
          <cell r="CA317">
            <v>581.5</v>
          </cell>
          <cell r="CB317">
            <v>1671</v>
          </cell>
          <cell r="CC317">
            <v>1677.83</v>
          </cell>
          <cell r="CD317">
            <v>363.55</v>
          </cell>
          <cell r="CE317">
            <v>613.4</v>
          </cell>
          <cell r="CF317">
            <v>1485</v>
          </cell>
          <cell r="CG317">
            <v>1650</v>
          </cell>
          <cell r="CH317">
            <v>267.2</v>
          </cell>
          <cell r="CI317">
            <v>460</v>
          </cell>
          <cell r="CJ317">
            <v>2531.1320000000001</v>
          </cell>
          <cell r="CK317">
            <v>2165</v>
          </cell>
          <cell r="CL317">
            <v>749.55799999999999</v>
          </cell>
          <cell r="CM317">
            <v>104.39</v>
          </cell>
          <cell r="CN317">
            <v>3.4689999999999999</v>
          </cell>
          <cell r="CO317">
            <v>3.04</v>
          </cell>
          <cell r="CP317">
            <v>3.2829999999999999</v>
          </cell>
          <cell r="CQ317">
            <v>5.492</v>
          </cell>
          <cell r="CR317">
            <v>3.47</v>
          </cell>
          <cell r="CS317">
            <v>3.73</v>
          </cell>
          <cell r="CT317">
            <v>3.7450000000000001</v>
          </cell>
          <cell r="CU317">
            <v>1.2649999999999999</v>
          </cell>
        </row>
        <row r="318">
          <cell r="B318">
            <v>660</v>
          </cell>
          <cell r="C318">
            <v>2416.5</v>
          </cell>
          <cell r="D318">
            <v>299.3</v>
          </cell>
          <cell r="E318">
            <v>476.5</v>
          </cell>
          <cell r="F318">
            <v>2101.5</v>
          </cell>
          <cell r="G318">
            <v>1187.5</v>
          </cell>
          <cell r="H318">
            <v>2976</v>
          </cell>
          <cell r="I318">
            <v>183.1</v>
          </cell>
          <cell r="J318">
            <v>1187</v>
          </cell>
          <cell r="K318">
            <v>140.19999999999999</v>
          </cell>
          <cell r="L318">
            <v>1848</v>
          </cell>
          <cell r="M318">
            <v>3931.5</v>
          </cell>
          <cell r="N318">
            <v>60.56</v>
          </cell>
          <cell r="O318">
            <v>3032.88</v>
          </cell>
          <cell r="P318">
            <v>735</v>
          </cell>
          <cell r="Q318">
            <v>1796</v>
          </cell>
          <cell r="R318">
            <v>278.42</v>
          </cell>
          <cell r="S318">
            <v>430</v>
          </cell>
          <cell r="T318">
            <v>582.07000000000005</v>
          </cell>
          <cell r="U318">
            <v>188.7</v>
          </cell>
          <cell r="V318">
            <v>2143.9699999999998</v>
          </cell>
          <cell r="W318">
            <v>1977</v>
          </cell>
          <cell r="X318">
            <v>541.51</v>
          </cell>
          <cell r="Y318">
            <v>1533.34</v>
          </cell>
          <cell r="Z318">
            <v>948</v>
          </cell>
          <cell r="AA318">
            <v>3112</v>
          </cell>
          <cell r="AB318">
            <v>1317.17</v>
          </cell>
          <cell r="AC318">
            <v>323.10000000000002</v>
          </cell>
          <cell r="AD318">
            <v>394.5</v>
          </cell>
          <cell r="AE318">
            <v>460.8</v>
          </cell>
          <cell r="AF318">
            <v>535.5</v>
          </cell>
          <cell r="AG318">
            <v>776.5</v>
          </cell>
          <cell r="AH318">
            <v>522.61</v>
          </cell>
          <cell r="AI318">
            <v>827</v>
          </cell>
          <cell r="AJ318">
            <v>764</v>
          </cell>
          <cell r="AK318">
            <v>117.5</v>
          </cell>
          <cell r="AL318">
            <v>778.37</v>
          </cell>
          <cell r="AM318">
            <v>718.5</v>
          </cell>
          <cell r="AN318">
            <v>2672</v>
          </cell>
          <cell r="AO318">
            <v>1208</v>
          </cell>
          <cell r="AP318">
            <v>232.94</v>
          </cell>
          <cell r="AQ318">
            <v>499.93</v>
          </cell>
          <cell r="AR318">
            <v>2138.81</v>
          </cell>
          <cell r="AS318">
            <v>337.4</v>
          </cell>
          <cell r="AT318">
            <v>1317</v>
          </cell>
          <cell r="AU318">
            <v>1185</v>
          </cell>
          <cell r="AV318">
            <v>321.5</v>
          </cell>
          <cell r="AW318">
            <v>194</v>
          </cell>
          <cell r="AX318">
            <v>732.5</v>
          </cell>
          <cell r="AY318">
            <v>1513</v>
          </cell>
          <cell r="AZ318">
            <v>1945</v>
          </cell>
          <cell r="BA318">
            <v>340</v>
          </cell>
          <cell r="BB318">
            <v>549.5</v>
          </cell>
          <cell r="BC318">
            <v>135.19</v>
          </cell>
          <cell r="BD318">
            <v>1356.1</v>
          </cell>
          <cell r="BE318">
            <v>87</v>
          </cell>
          <cell r="BF318">
            <v>749.48</v>
          </cell>
          <cell r="BG318">
            <v>272.16000000000003</v>
          </cell>
          <cell r="BH318">
            <v>368.4</v>
          </cell>
          <cell r="BI318">
            <v>1744</v>
          </cell>
          <cell r="BJ318">
            <v>566</v>
          </cell>
          <cell r="BK318">
            <v>199.2</v>
          </cell>
          <cell r="BL318">
            <v>628</v>
          </cell>
          <cell r="BM318">
            <v>240</v>
          </cell>
          <cell r="BN318">
            <v>1908</v>
          </cell>
          <cell r="BO318">
            <v>1105</v>
          </cell>
          <cell r="BP318">
            <v>381.06</v>
          </cell>
          <cell r="BQ318">
            <v>4504</v>
          </cell>
          <cell r="BR318">
            <v>1326</v>
          </cell>
          <cell r="BS318">
            <v>328.5</v>
          </cell>
          <cell r="BT318">
            <v>103.8</v>
          </cell>
          <cell r="BU318">
            <v>1037</v>
          </cell>
          <cell r="BV318">
            <v>1978.11</v>
          </cell>
          <cell r="BW318">
            <v>378.67</v>
          </cell>
          <cell r="BX318">
            <v>1822.05</v>
          </cell>
          <cell r="BY318">
            <v>303.54000000000002</v>
          </cell>
          <cell r="BZ318">
            <v>40.86</v>
          </cell>
          <cell r="CA318">
            <v>581</v>
          </cell>
          <cell r="CB318">
            <v>1663</v>
          </cell>
          <cell r="CC318">
            <v>1646.76</v>
          </cell>
          <cell r="CD318">
            <v>351.79</v>
          </cell>
          <cell r="CE318">
            <v>605.85</v>
          </cell>
          <cell r="CF318">
            <v>1485</v>
          </cell>
          <cell r="CG318">
            <v>1622</v>
          </cell>
          <cell r="CH318">
            <v>264.2</v>
          </cell>
          <cell r="CI318">
            <v>450.2</v>
          </cell>
          <cell r="CJ318">
            <v>2562.058</v>
          </cell>
          <cell r="CK318">
            <v>2136.5</v>
          </cell>
          <cell r="CL318">
            <v>735.77300000000002</v>
          </cell>
          <cell r="CM318">
            <v>102.73</v>
          </cell>
          <cell r="CN318">
            <v>3.3620000000000001</v>
          </cell>
          <cell r="CO318">
            <v>3.04</v>
          </cell>
          <cell r="CP318">
            <v>3.2509999999999999</v>
          </cell>
          <cell r="CQ318">
            <v>5.4939999999999998</v>
          </cell>
          <cell r="CR318">
            <v>3.42</v>
          </cell>
          <cell r="CS318">
            <v>3.73</v>
          </cell>
          <cell r="CT318">
            <v>3.6709999999999998</v>
          </cell>
          <cell r="CU318">
            <v>1.272</v>
          </cell>
        </row>
        <row r="319">
          <cell r="B319">
            <v>657.6</v>
          </cell>
          <cell r="C319">
            <v>2396</v>
          </cell>
          <cell r="D319">
            <v>296.7</v>
          </cell>
          <cell r="E319">
            <v>468.4</v>
          </cell>
          <cell r="F319">
            <v>2100</v>
          </cell>
          <cell r="G319">
            <v>1195</v>
          </cell>
          <cell r="H319">
            <v>2949</v>
          </cell>
          <cell r="I319">
            <v>183.36</v>
          </cell>
          <cell r="J319">
            <v>1180</v>
          </cell>
          <cell r="K319">
            <v>139.4</v>
          </cell>
          <cell r="L319">
            <v>1857</v>
          </cell>
          <cell r="M319">
            <v>3963.5</v>
          </cell>
          <cell r="N319">
            <v>61.18</v>
          </cell>
          <cell r="O319">
            <v>3042.65</v>
          </cell>
          <cell r="P319">
            <v>721</v>
          </cell>
          <cell r="Q319">
            <v>1796</v>
          </cell>
          <cell r="R319">
            <v>275.97000000000003</v>
          </cell>
          <cell r="S319">
            <v>428.5</v>
          </cell>
          <cell r="T319">
            <v>571.04</v>
          </cell>
          <cell r="U319">
            <v>188</v>
          </cell>
          <cell r="V319">
            <v>2159.35</v>
          </cell>
          <cell r="W319">
            <v>1975</v>
          </cell>
          <cell r="X319">
            <v>541.51</v>
          </cell>
          <cell r="Y319">
            <v>1514.31</v>
          </cell>
          <cell r="Z319">
            <v>944.5</v>
          </cell>
          <cell r="AA319">
            <v>3128.5</v>
          </cell>
          <cell r="AB319">
            <v>1310.1300000000001</v>
          </cell>
          <cell r="AC319">
            <v>320.7</v>
          </cell>
          <cell r="AD319">
            <v>391.75</v>
          </cell>
          <cell r="AE319">
            <v>453.9</v>
          </cell>
          <cell r="AF319">
            <v>528</v>
          </cell>
          <cell r="AG319">
            <v>779.5</v>
          </cell>
          <cell r="AH319">
            <v>515.70000000000005</v>
          </cell>
          <cell r="AI319">
            <v>824</v>
          </cell>
          <cell r="AJ319">
            <v>740</v>
          </cell>
          <cell r="AK319">
            <v>115.2</v>
          </cell>
          <cell r="AL319">
            <v>780.21</v>
          </cell>
          <cell r="AM319">
            <v>714</v>
          </cell>
          <cell r="AN319">
            <v>2600</v>
          </cell>
          <cell r="AO319">
            <v>1201</v>
          </cell>
          <cell r="AP319">
            <v>229.14</v>
          </cell>
          <cell r="AQ319">
            <v>498.16</v>
          </cell>
          <cell r="AR319">
            <v>2094.81</v>
          </cell>
          <cell r="AS319">
            <v>331.5</v>
          </cell>
          <cell r="AT319">
            <v>1339</v>
          </cell>
          <cell r="AU319">
            <v>1174</v>
          </cell>
          <cell r="AV319">
            <v>327.91</v>
          </cell>
          <cell r="AW319">
            <v>190</v>
          </cell>
          <cell r="AX319">
            <v>722.5</v>
          </cell>
          <cell r="AY319">
            <v>1511</v>
          </cell>
          <cell r="AZ319">
            <v>1913</v>
          </cell>
          <cell r="BA319">
            <v>335.7</v>
          </cell>
          <cell r="BB319">
            <v>553</v>
          </cell>
          <cell r="BC319">
            <v>134.78</v>
          </cell>
          <cell r="BD319">
            <v>1333.77</v>
          </cell>
          <cell r="BE319">
            <v>87.3</v>
          </cell>
          <cell r="BF319">
            <v>745.48</v>
          </cell>
          <cell r="BG319">
            <v>270.76</v>
          </cell>
          <cell r="BH319">
            <v>367.1</v>
          </cell>
          <cell r="BI319">
            <v>1755</v>
          </cell>
          <cell r="BJ319">
            <v>562.5</v>
          </cell>
          <cell r="BK319">
            <v>196.8</v>
          </cell>
          <cell r="BL319">
            <v>614.5</v>
          </cell>
          <cell r="BM319">
            <v>240</v>
          </cell>
          <cell r="BN319">
            <v>1900</v>
          </cell>
          <cell r="BO319">
            <v>1094</v>
          </cell>
          <cell r="BP319">
            <v>368.91</v>
          </cell>
          <cell r="BQ319">
            <v>4550</v>
          </cell>
          <cell r="BR319">
            <v>1302</v>
          </cell>
          <cell r="BS319">
            <v>330.9</v>
          </cell>
          <cell r="BT319">
            <v>102.2</v>
          </cell>
          <cell r="BU319">
            <v>1012</v>
          </cell>
          <cell r="BV319">
            <v>1929.76</v>
          </cell>
          <cell r="BW319">
            <v>373.88</v>
          </cell>
          <cell r="BX319">
            <v>1795.16</v>
          </cell>
          <cell r="BY319">
            <v>301.14999999999998</v>
          </cell>
          <cell r="BZ319">
            <v>39.409999999999997</v>
          </cell>
          <cell r="CA319">
            <v>576</v>
          </cell>
          <cell r="CB319">
            <v>1651</v>
          </cell>
          <cell r="CC319">
            <v>1611.55</v>
          </cell>
          <cell r="CD319">
            <v>351.58</v>
          </cell>
          <cell r="CE319">
            <v>590.32000000000005</v>
          </cell>
          <cell r="CF319">
            <v>1461</v>
          </cell>
          <cell r="CG319">
            <v>1600</v>
          </cell>
          <cell r="CH319">
            <v>261.89999999999998</v>
          </cell>
          <cell r="CI319">
            <v>449</v>
          </cell>
          <cell r="CJ319">
            <v>2551.5279999999998</v>
          </cell>
          <cell r="CK319">
            <v>2127</v>
          </cell>
          <cell r="CL319">
            <v>718.15</v>
          </cell>
          <cell r="CM319">
            <v>101.14</v>
          </cell>
          <cell r="CN319">
            <v>3.4020000000000001</v>
          </cell>
          <cell r="CO319">
            <v>3.04</v>
          </cell>
          <cell r="CP319">
            <v>3.2040000000000002</v>
          </cell>
          <cell r="CQ319">
            <v>5.4429999999999996</v>
          </cell>
          <cell r="CR319">
            <v>3.38</v>
          </cell>
          <cell r="CS319">
            <v>3.73</v>
          </cell>
          <cell r="CT319">
            <v>3.63</v>
          </cell>
          <cell r="CU319">
            <v>1.218</v>
          </cell>
        </row>
        <row r="320">
          <cell r="B320">
            <v>650</v>
          </cell>
          <cell r="C320">
            <v>2366</v>
          </cell>
          <cell r="D320">
            <v>292.8</v>
          </cell>
          <cell r="E320">
            <v>459.3</v>
          </cell>
          <cell r="F320">
            <v>2085.5</v>
          </cell>
          <cell r="G320">
            <v>1186.5</v>
          </cell>
          <cell r="H320">
            <v>2906.5</v>
          </cell>
          <cell r="I320">
            <v>179.36</v>
          </cell>
          <cell r="J320">
            <v>1169</v>
          </cell>
          <cell r="K320">
            <v>140.19999999999999</v>
          </cell>
          <cell r="L320">
            <v>1835</v>
          </cell>
          <cell r="M320">
            <v>3975</v>
          </cell>
          <cell r="N320">
            <v>60.63</v>
          </cell>
          <cell r="O320">
            <v>2999.64</v>
          </cell>
          <cell r="P320">
            <v>718</v>
          </cell>
          <cell r="Q320">
            <v>1797</v>
          </cell>
          <cell r="R320">
            <v>272.08999999999997</v>
          </cell>
          <cell r="S320">
            <v>418.5</v>
          </cell>
          <cell r="T320">
            <v>557.49</v>
          </cell>
          <cell r="U320">
            <v>185.2</v>
          </cell>
          <cell r="V320">
            <v>2133.71</v>
          </cell>
          <cell r="W320">
            <v>1938</v>
          </cell>
          <cell r="X320">
            <v>533.45000000000005</v>
          </cell>
          <cell r="Y320">
            <v>1516.21</v>
          </cell>
          <cell r="Z320">
            <v>943.5</v>
          </cell>
          <cell r="AA320">
            <v>3089.5</v>
          </cell>
          <cell r="AB320">
            <v>1300.3800000000001</v>
          </cell>
          <cell r="AC320">
            <v>319.89999999999998</v>
          </cell>
          <cell r="AD320">
            <v>386.15</v>
          </cell>
          <cell r="AE320">
            <v>440</v>
          </cell>
          <cell r="AF320">
            <v>525</v>
          </cell>
          <cell r="AG320">
            <v>772</v>
          </cell>
          <cell r="AH320">
            <v>506.63</v>
          </cell>
          <cell r="AI320">
            <v>824</v>
          </cell>
          <cell r="AJ320">
            <v>744</v>
          </cell>
          <cell r="AK320">
            <v>114.8</v>
          </cell>
          <cell r="AL320">
            <v>775.6</v>
          </cell>
          <cell r="AM320">
            <v>706.5</v>
          </cell>
          <cell r="AN320">
            <v>2549</v>
          </cell>
          <cell r="AO320">
            <v>1184</v>
          </cell>
          <cell r="AP320">
            <v>223.29</v>
          </cell>
          <cell r="AQ320">
            <v>491.99</v>
          </cell>
          <cell r="AR320">
            <v>2062.8200000000002</v>
          </cell>
          <cell r="AS320">
            <v>325.2</v>
          </cell>
          <cell r="AT320">
            <v>1331</v>
          </cell>
          <cell r="AU320">
            <v>1123</v>
          </cell>
          <cell r="AV320">
            <v>320.26</v>
          </cell>
          <cell r="AW320">
            <v>190.6</v>
          </cell>
          <cell r="AX320">
            <v>711.5</v>
          </cell>
          <cell r="AY320">
            <v>1499</v>
          </cell>
          <cell r="AZ320">
            <v>1925</v>
          </cell>
          <cell r="BA320">
            <v>333</v>
          </cell>
          <cell r="BB320">
            <v>555</v>
          </cell>
          <cell r="BC320">
            <v>133.68</v>
          </cell>
          <cell r="BD320">
            <v>1306.3699999999999</v>
          </cell>
          <cell r="BE320">
            <v>86</v>
          </cell>
          <cell r="BF320">
            <v>736.48</v>
          </cell>
          <cell r="BG320">
            <v>264.26</v>
          </cell>
          <cell r="BH320">
            <v>361.2</v>
          </cell>
          <cell r="BI320">
            <v>1771</v>
          </cell>
          <cell r="BJ320">
            <v>555.5</v>
          </cell>
          <cell r="BK320">
            <v>194.2</v>
          </cell>
          <cell r="BL320">
            <v>614.5</v>
          </cell>
          <cell r="BM320">
            <v>236.5</v>
          </cell>
          <cell r="BN320">
            <v>1868</v>
          </cell>
          <cell r="BO320">
            <v>1082</v>
          </cell>
          <cell r="BP320">
            <v>368.75</v>
          </cell>
          <cell r="BQ320">
            <v>4505</v>
          </cell>
          <cell r="BR320">
            <v>1288</v>
          </cell>
          <cell r="BS320">
            <v>331.6</v>
          </cell>
          <cell r="BT320">
            <v>102</v>
          </cell>
          <cell r="BU320">
            <v>1006</v>
          </cell>
          <cell r="BV320">
            <v>1930.48</v>
          </cell>
          <cell r="BW320">
            <v>371.39</v>
          </cell>
          <cell r="BX320">
            <v>1748.37</v>
          </cell>
          <cell r="BY320">
            <v>302.49</v>
          </cell>
          <cell r="BZ320">
            <v>39.619999999999997</v>
          </cell>
          <cell r="CA320">
            <v>571</v>
          </cell>
          <cell r="CB320">
            <v>1616</v>
          </cell>
          <cell r="CC320">
            <v>1658.16</v>
          </cell>
          <cell r="CD320">
            <v>349.98</v>
          </cell>
          <cell r="CE320">
            <v>585.44000000000005</v>
          </cell>
          <cell r="CF320">
            <v>1442</v>
          </cell>
          <cell r="CG320">
            <v>1592</v>
          </cell>
          <cell r="CH320">
            <v>256.89999999999998</v>
          </cell>
          <cell r="CI320">
            <v>445.3</v>
          </cell>
          <cell r="CJ320">
            <v>2548.9050000000002</v>
          </cell>
          <cell r="CK320">
            <v>2120</v>
          </cell>
          <cell r="CL320">
            <v>716.04899999999998</v>
          </cell>
          <cell r="CM320">
            <v>101.2</v>
          </cell>
          <cell r="CN320">
            <v>3.3650000000000002</v>
          </cell>
          <cell r="CO320">
            <v>3.04</v>
          </cell>
          <cell r="CP320">
            <v>3.2290000000000001</v>
          </cell>
          <cell r="CQ320">
            <v>5.2510000000000003</v>
          </cell>
          <cell r="CR320">
            <v>3.39</v>
          </cell>
          <cell r="CS320">
            <v>3.73</v>
          </cell>
          <cell r="CT320">
            <v>3.569</v>
          </cell>
          <cell r="CU320">
            <v>1.1739999999999999</v>
          </cell>
        </row>
        <row r="321">
          <cell r="B321">
            <v>646</v>
          </cell>
          <cell r="C321">
            <v>2328.5</v>
          </cell>
          <cell r="D321">
            <v>284.7</v>
          </cell>
          <cell r="E321">
            <v>451.25</v>
          </cell>
          <cell r="F321">
            <v>2071</v>
          </cell>
          <cell r="G321">
            <v>1160</v>
          </cell>
          <cell r="H321">
            <v>2854</v>
          </cell>
          <cell r="I321">
            <v>176.03</v>
          </cell>
          <cell r="J321">
            <v>1139</v>
          </cell>
          <cell r="K321">
            <v>138.4</v>
          </cell>
          <cell r="L321">
            <v>1803</v>
          </cell>
          <cell r="M321">
            <v>3935</v>
          </cell>
          <cell r="N321">
            <v>60.38</v>
          </cell>
          <cell r="O321">
            <v>2984.01</v>
          </cell>
          <cell r="P321">
            <v>695</v>
          </cell>
          <cell r="Q321">
            <v>1767</v>
          </cell>
          <cell r="R321">
            <v>269.73</v>
          </cell>
          <cell r="S321">
            <v>414</v>
          </cell>
          <cell r="T321">
            <v>545.44000000000005</v>
          </cell>
          <cell r="U321">
            <v>181.2</v>
          </cell>
          <cell r="V321">
            <v>2097.8200000000002</v>
          </cell>
          <cell r="W321">
            <v>1893</v>
          </cell>
          <cell r="X321">
            <v>536.47</v>
          </cell>
          <cell r="Y321">
            <v>1491.47</v>
          </cell>
          <cell r="Z321">
            <v>940</v>
          </cell>
          <cell r="AA321">
            <v>3031.5</v>
          </cell>
          <cell r="AB321">
            <v>1283.46</v>
          </cell>
          <cell r="AC321">
            <v>317</v>
          </cell>
          <cell r="AD321">
            <v>382.4</v>
          </cell>
          <cell r="AE321">
            <v>431.7</v>
          </cell>
          <cell r="AF321">
            <v>508</v>
          </cell>
          <cell r="AG321">
            <v>757.5</v>
          </cell>
          <cell r="AH321">
            <v>498.86</v>
          </cell>
          <cell r="AI321">
            <v>820</v>
          </cell>
          <cell r="AJ321">
            <v>731</v>
          </cell>
          <cell r="AK321">
            <v>111.9</v>
          </cell>
          <cell r="AL321">
            <v>762.71</v>
          </cell>
          <cell r="AM321">
            <v>686</v>
          </cell>
          <cell r="AN321">
            <v>2493</v>
          </cell>
          <cell r="AO321">
            <v>1189</v>
          </cell>
          <cell r="AP321">
            <v>216.31</v>
          </cell>
          <cell r="AQ321">
            <v>485.38</v>
          </cell>
          <cell r="AR321">
            <v>2042.82</v>
          </cell>
          <cell r="AS321">
            <v>322.2</v>
          </cell>
          <cell r="AT321">
            <v>1309</v>
          </cell>
          <cell r="AU321">
            <v>1110</v>
          </cell>
          <cell r="AV321">
            <v>310.23</v>
          </cell>
          <cell r="AW321">
            <v>185.3</v>
          </cell>
          <cell r="AX321">
            <v>702.5</v>
          </cell>
          <cell r="AY321">
            <v>1433</v>
          </cell>
          <cell r="AZ321">
            <v>1907</v>
          </cell>
          <cell r="BA321">
            <v>331.9</v>
          </cell>
          <cell r="BB321">
            <v>542</v>
          </cell>
          <cell r="BC321">
            <v>129.46</v>
          </cell>
          <cell r="BD321">
            <v>1273.8900000000001</v>
          </cell>
          <cell r="BE321">
            <v>84.85</v>
          </cell>
          <cell r="BF321">
            <v>721.97</v>
          </cell>
          <cell r="BG321">
            <v>263.06</v>
          </cell>
          <cell r="BH321">
            <v>355.3</v>
          </cell>
          <cell r="BI321">
            <v>1730</v>
          </cell>
          <cell r="BJ321">
            <v>546</v>
          </cell>
          <cell r="BK321">
            <v>189.7</v>
          </cell>
          <cell r="BL321">
            <v>604</v>
          </cell>
          <cell r="BM321">
            <v>235</v>
          </cell>
          <cell r="BN321">
            <v>1905</v>
          </cell>
          <cell r="BO321">
            <v>1069</v>
          </cell>
          <cell r="BP321">
            <v>364.39</v>
          </cell>
          <cell r="BQ321">
            <v>4425</v>
          </cell>
          <cell r="BR321">
            <v>1285</v>
          </cell>
          <cell r="BS321">
            <v>314</v>
          </cell>
          <cell r="BT321">
            <v>100.8</v>
          </cell>
          <cell r="BU321">
            <v>993</v>
          </cell>
          <cell r="BV321">
            <v>1910.4</v>
          </cell>
          <cell r="BW321">
            <v>363.75</v>
          </cell>
          <cell r="BX321">
            <v>1743.39</v>
          </cell>
          <cell r="BY321">
            <v>294.56</v>
          </cell>
          <cell r="BZ321">
            <v>38.17</v>
          </cell>
          <cell r="CA321">
            <v>564.5</v>
          </cell>
          <cell r="CB321">
            <v>1606</v>
          </cell>
          <cell r="CC321">
            <v>1644.69</v>
          </cell>
          <cell r="CD321">
            <v>340.23</v>
          </cell>
          <cell r="CE321">
            <v>584.1</v>
          </cell>
          <cell r="CF321">
            <v>1420</v>
          </cell>
          <cell r="CG321">
            <v>1582</v>
          </cell>
          <cell r="CH321">
            <v>258.60000000000002</v>
          </cell>
          <cell r="CI321">
            <v>434.5</v>
          </cell>
          <cell r="CJ321">
            <v>2564.2809999999999</v>
          </cell>
          <cell r="CK321">
            <v>2101</v>
          </cell>
          <cell r="CL321">
            <v>708.68299999999999</v>
          </cell>
          <cell r="CM321">
            <v>97.23</v>
          </cell>
          <cell r="CN321">
            <v>3.3010000000000002</v>
          </cell>
          <cell r="CO321">
            <v>3.04</v>
          </cell>
          <cell r="CP321">
            <v>3.1269999999999998</v>
          </cell>
          <cell r="CQ321">
            <v>5.1840000000000002</v>
          </cell>
          <cell r="CR321">
            <v>3.29</v>
          </cell>
          <cell r="CS321">
            <v>3.73</v>
          </cell>
          <cell r="CT321">
            <v>3.5249999999999999</v>
          </cell>
          <cell r="CU321">
            <v>1.1830000000000001</v>
          </cell>
        </row>
        <row r="322">
          <cell r="B322">
            <v>622.5</v>
          </cell>
          <cell r="C322">
            <v>2300</v>
          </cell>
          <cell r="D322">
            <v>291</v>
          </cell>
          <cell r="E322">
            <v>450.3</v>
          </cell>
          <cell r="F322">
            <v>2050</v>
          </cell>
          <cell r="G322">
            <v>1138.5</v>
          </cell>
          <cell r="H322">
            <v>2801.5</v>
          </cell>
          <cell r="I322">
            <v>171.26</v>
          </cell>
          <cell r="J322">
            <v>1120</v>
          </cell>
          <cell r="K322">
            <v>137.4</v>
          </cell>
          <cell r="L322">
            <v>1796</v>
          </cell>
          <cell r="M322">
            <v>3874</v>
          </cell>
          <cell r="N322">
            <v>59.45</v>
          </cell>
          <cell r="O322">
            <v>2946.86</v>
          </cell>
          <cell r="P322">
            <v>673.5</v>
          </cell>
          <cell r="Q322">
            <v>1748</v>
          </cell>
          <cell r="R322">
            <v>260.5</v>
          </cell>
          <cell r="S322">
            <v>407</v>
          </cell>
          <cell r="T322">
            <v>545.95000000000005</v>
          </cell>
          <cell r="U322">
            <v>175.5</v>
          </cell>
          <cell r="V322">
            <v>2063.33</v>
          </cell>
          <cell r="W322">
            <v>1878</v>
          </cell>
          <cell r="X322">
            <v>535.97</v>
          </cell>
          <cell r="Y322">
            <v>1451.49</v>
          </cell>
          <cell r="Z322">
            <v>949.5</v>
          </cell>
          <cell r="AA322">
            <v>2954.5</v>
          </cell>
          <cell r="AB322">
            <v>1256.57</v>
          </cell>
          <cell r="AC322">
            <v>306.39999999999998</v>
          </cell>
          <cell r="AD322">
            <v>378.05</v>
          </cell>
          <cell r="AE322">
            <v>421.2</v>
          </cell>
          <cell r="AF322">
            <v>505.5</v>
          </cell>
          <cell r="AG322">
            <v>738</v>
          </cell>
          <cell r="AH322">
            <v>490.65</v>
          </cell>
          <cell r="AI322">
            <v>818</v>
          </cell>
          <cell r="AJ322">
            <v>729</v>
          </cell>
          <cell r="AK322">
            <v>111.1</v>
          </cell>
          <cell r="AL322">
            <v>756.72</v>
          </cell>
          <cell r="AM322">
            <v>672</v>
          </cell>
          <cell r="AN322">
            <v>2479</v>
          </cell>
          <cell r="AO322">
            <v>1196</v>
          </cell>
          <cell r="AP322">
            <v>204.81</v>
          </cell>
          <cell r="AQ322">
            <v>486.26</v>
          </cell>
          <cell r="AR322">
            <v>1996.82</v>
          </cell>
          <cell r="AS322">
            <v>317.5</v>
          </cell>
          <cell r="AT322">
            <v>1292</v>
          </cell>
          <cell r="AU322">
            <v>1094</v>
          </cell>
          <cell r="AV322">
            <v>310.95</v>
          </cell>
          <cell r="AW322">
            <v>182</v>
          </cell>
          <cell r="AX322">
            <v>693</v>
          </cell>
          <cell r="AY322">
            <v>1400</v>
          </cell>
          <cell r="AZ322">
            <v>1851</v>
          </cell>
          <cell r="BA322">
            <v>329.3</v>
          </cell>
          <cell r="BB322">
            <v>540</v>
          </cell>
          <cell r="BC322">
            <v>126.15</v>
          </cell>
          <cell r="BD322">
            <v>1246.48</v>
          </cell>
          <cell r="BE322">
            <v>82.3</v>
          </cell>
          <cell r="BF322">
            <v>702.95</v>
          </cell>
          <cell r="BG322">
            <v>258.75</v>
          </cell>
          <cell r="BH322">
            <v>350.6</v>
          </cell>
          <cell r="BI322">
            <v>1691</v>
          </cell>
          <cell r="BJ322">
            <v>534.5</v>
          </cell>
          <cell r="BK322">
            <v>183.9</v>
          </cell>
          <cell r="BL322">
            <v>596.5</v>
          </cell>
          <cell r="BM322">
            <v>230.4</v>
          </cell>
          <cell r="BN322">
            <v>1893</v>
          </cell>
          <cell r="BO322">
            <v>1041</v>
          </cell>
          <cell r="BP322">
            <v>355.18</v>
          </cell>
          <cell r="BQ322">
            <v>4460</v>
          </cell>
          <cell r="BR322">
            <v>1256</v>
          </cell>
          <cell r="BS322">
            <v>319.5</v>
          </cell>
          <cell r="BT322">
            <v>99.05</v>
          </cell>
          <cell r="BU322">
            <v>960</v>
          </cell>
          <cell r="BV322">
            <v>1895.72</v>
          </cell>
          <cell r="BW322">
            <v>359.52</v>
          </cell>
          <cell r="BX322">
            <v>1741.4</v>
          </cell>
          <cell r="BY322">
            <v>286.62</v>
          </cell>
          <cell r="BZ322">
            <v>37.770000000000003</v>
          </cell>
          <cell r="CA322">
            <v>551</v>
          </cell>
          <cell r="CB322">
            <v>1581</v>
          </cell>
          <cell r="CC322">
            <v>1628.12</v>
          </cell>
          <cell r="CD322">
            <v>335.1</v>
          </cell>
          <cell r="CE322">
            <v>569.9</v>
          </cell>
          <cell r="CF322">
            <v>1390</v>
          </cell>
          <cell r="CG322">
            <v>1555</v>
          </cell>
          <cell r="CH322">
            <v>253</v>
          </cell>
          <cell r="CI322">
            <v>424.7</v>
          </cell>
          <cell r="CJ322">
            <v>2504.4639999999999</v>
          </cell>
          <cell r="CK322">
            <v>2081</v>
          </cell>
          <cell r="CL322">
            <v>703.404</v>
          </cell>
          <cell r="CM322">
            <v>97.99</v>
          </cell>
          <cell r="CN322">
            <v>3.2040000000000002</v>
          </cell>
          <cell r="CO322">
            <v>2.79</v>
          </cell>
          <cell r="CP322">
            <v>3.105</v>
          </cell>
          <cell r="CQ322">
            <v>5.1479999999999997</v>
          </cell>
          <cell r="CR322">
            <v>3.27</v>
          </cell>
          <cell r="CS322">
            <v>3.59</v>
          </cell>
          <cell r="CT322">
            <v>3.472</v>
          </cell>
          <cell r="CU322">
            <v>1.1890000000000001</v>
          </cell>
        </row>
        <row r="323">
          <cell r="B323">
            <v>626.6</v>
          </cell>
          <cell r="C323">
            <v>2327</v>
          </cell>
          <cell r="D323">
            <v>295.2</v>
          </cell>
          <cell r="E323">
            <v>457.6</v>
          </cell>
          <cell r="F323">
            <v>2111.5</v>
          </cell>
          <cell r="G323">
            <v>1157</v>
          </cell>
          <cell r="H323">
            <v>2839.5</v>
          </cell>
          <cell r="I323">
            <v>175.72</v>
          </cell>
          <cell r="J323">
            <v>1139</v>
          </cell>
          <cell r="K323">
            <v>137.9</v>
          </cell>
          <cell r="L323">
            <v>1804</v>
          </cell>
          <cell r="M323">
            <v>3998.5</v>
          </cell>
          <cell r="N323">
            <v>59.37</v>
          </cell>
          <cell r="O323">
            <v>2951.75</v>
          </cell>
          <cell r="P323">
            <v>690</v>
          </cell>
          <cell r="Q323">
            <v>1784</v>
          </cell>
          <cell r="R323">
            <v>261.93</v>
          </cell>
          <cell r="S323">
            <v>408.5</v>
          </cell>
          <cell r="T323">
            <v>554.48</v>
          </cell>
          <cell r="U323">
            <v>178.3</v>
          </cell>
          <cell r="V323">
            <v>2126.2600000000002</v>
          </cell>
          <cell r="W323">
            <v>1895</v>
          </cell>
          <cell r="X323">
            <v>543.52</v>
          </cell>
          <cell r="Y323">
            <v>1494.32</v>
          </cell>
          <cell r="Z323">
            <v>968.5</v>
          </cell>
          <cell r="AA323">
            <v>2993</v>
          </cell>
          <cell r="AB323">
            <v>1328.88</v>
          </cell>
          <cell r="AC323">
            <v>307.10000000000002</v>
          </cell>
          <cell r="AD323">
            <v>384.05</v>
          </cell>
          <cell r="AE323">
            <v>437</v>
          </cell>
          <cell r="AF323">
            <v>511</v>
          </cell>
          <cell r="AG323">
            <v>753</v>
          </cell>
          <cell r="AH323">
            <v>496.7</v>
          </cell>
          <cell r="AI323">
            <v>821</v>
          </cell>
          <cell r="AJ323">
            <v>741</v>
          </cell>
          <cell r="AK323">
            <v>110.7</v>
          </cell>
          <cell r="AL323">
            <v>763.63</v>
          </cell>
          <cell r="AM323">
            <v>678</v>
          </cell>
          <cell r="AN323">
            <v>2498</v>
          </cell>
          <cell r="AO323">
            <v>1205</v>
          </cell>
          <cell r="AP323">
            <v>209.84</v>
          </cell>
          <cell r="AQ323">
            <v>495.96</v>
          </cell>
          <cell r="AR323">
            <v>2076.81</v>
          </cell>
          <cell r="AS323">
            <v>318.39999999999998</v>
          </cell>
          <cell r="AT323">
            <v>1347</v>
          </cell>
          <cell r="AU323">
            <v>1108</v>
          </cell>
          <cell r="AV323">
            <v>312.5</v>
          </cell>
          <cell r="AW323">
            <v>186.5</v>
          </cell>
          <cell r="AX323">
            <v>705.5</v>
          </cell>
          <cell r="AY323">
            <v>1419</v>
          </cell>
          <cell r="AZ323">
            <v>1909</v>
          </cell>
          <cell r="BA323">
            <v>335.1</v>
          </cell>
          <cell r="BB323">
            <v>554</v>
          </cell>
          <cell r="BC323">
            <v>128.05000000000001</v>
          </cell>
          <cell r="BD323">
            <v>1269.82</v>
          </cell>
          <cell r="BE323">
            <v>84.75</v>
          </cell>
          <cell r="BF323">
            <v>720.47</v>
          </cell>
          <cell r="BG323">
            <v>260.36</v>
          </cell>
          <cell r="BH323">
            <v>352.9</v>
          </cell>
          <cell r="BI323">
            <v>1684</v>
          </cell>
          <cell r="BJ323">
            <v>554</v>
          </cell>
          <cell r="BK323">
            <v>189.2</v>
          </cell>
          <cell r="BL323">
            <v>602</v>
          </cell>
          <cell r="BM323">
            <v>237.1</v>
          </cell>
          <cell r="BN323">
            <v>1952</v>
          </cell>
          <cell r="BO323">
            <v>1054</v>
          </cell>
          <cell r="BP323">
            <v>374.44</v>
          </cell>
          <cell r="BQ323">
            <v>4508</v>
          </cell>
          <cell r="BR323">
            <v>1299</v>
          </cell>
          <cell r="BS323">
            <v>318</v>
          </cell>
          <cell r="BT323">
            <v>103.4</v>
          </cell>
          <cell r="BU323">
            <v>1004</v>
          </cell>
          <cell r="BV323">
            <v>1917.76</v>
          </cell>
          <cell r="BW323">
            <v>369.83</v>
          </cell>
          <cell r="BX323">
            <v>1790.18</v>
          </cell>
          <cell r="BY323">
            <v>300.01</v>
          </cell>
          <cell r="BZ323">
            <v>39.67</v>
          </cell>
          <cell r="CA323">
            <v>560.5</v>
          </cell>
          <cell r="CB323">
            <v>1621</v>
          </cell>
          <cell r="CC323">
            <v>1675.76</v>
          </cell>
          <cell r="CD323">
            <v>338.22</v>
          </cell>
          <cell r="CE323">
            <v>576.55999999999995</v>
          </cell>
          <cell r="CF323">
            <v>1402</v>
          </cell>
          <cell r="CG323">
            <v>1588</v>
          </cell>
          <cell r="CH323">
            <v>256.39999999999998</v>
          </cell>
          <cell r="CI323">
            <v>437.2</v>
          </cell>
          <cell r="CJ323">
            <v>2516.1840000000002</v>
          </cell>
          <cell r="CK323">
            <v>2131</v>
          </cell>
          <cell r="CL323">
            <v>718.29100000000005</v>
          </cell>
          <cell r="CM323">
            <v>101.47</v>
          </cell>
          <cell r="CN323">
            <v>3.2570000000000001</v>
          </cell>
          <cell r="CO323">
            <v>2.79</v>
          </cell>
          <cell r="CP323">
            <v>3.1520000000000001</v>
          </cell>
          <cell r="CQ323">
            <v>5.1390000000000002</v>
          </cell>
          <cell r="CR323">
            <v>3.33</v>
          </cell>
          <cell r="CS323">
            <v>3.59</v>
          </cell>
          <cell r="CT323">
            <v>3.5510000000000002</v>
          </cell>
          <cell r="CU323">
            <v>1.173</v>
          </cell>
        </row>
        <row r="324">
          <cell r="B324">
            <v>623.1</v>
          </cell>
          <cell r="C324">
            <v>2327</v>
          </cell>
          <cell r="D324">
            <v>298.3</v>
          </cell>
          <cell r="E324">
            <v>462</v>
          </cell>
          <cell r="F324">
            <v>2143.5</v>
          </cell>
          <cell r="G324">
            <v>1142</v>
          </cell>
          <cell r="H324">
            <v>2828</v>
          </cell>
          <cell r="I324">
            <v>174.18</v>
          </cell>
          <cell r="J324">
            <v>1143</v>
          </cell>
          <cell r="K324">
            <v>137.6</v>
          </cell>
          <cell r="L324">
            <v>1820</v>
          </cell>
          <cell r="M324">
            <v>4016</v>
          </cell>
          <cell r="N324">
            <v>59.75</v>
          </cell>
          <cell r="O324">
            <v>2958.59</v>
          </cell>
          <cell r="P324">
            <v>710</v>
          </cell>
          <cell r="Q324">
            <v>1819</v>
          </cell>
          <cell r="R324">
            <v>260.58999999999997</v>
          </cell>
          <cell r="S324">
            <v>407.9</v>
          </cell>
          <cell r="T324">
            <v>579.05999999999995</v>
          </cell>
          <cell r="U324">
            <v>177.1</v>
          </cell>
          <cell r="V324">
            <v>2148.16</v>
          </cell>
          <cell r="W324">
            <v>1910</v>
          </cell>
          <cell r="X324">
            <v>537.48</v>
          </cell>
          <cell r="Y324">
            <v>1516.21</v>
          </cell>
          <cell r="Z324">
            <v>966.5</v>
          </cell>
          <cell r="AA324">
            <v>3037</v>
          </cell>
          <cell r="AB324">
            <v>1338.28</v>
          </cell>
          <cell r="AC324">
            <v>318.39999999999998</v>
          </cell>
          <cell r="AD324">
            <v>383.25</v>
          </cell>
          <cell r="AE324">
            <v>441.7</v>
          </cell>
          <cell r="AF324">
            <v>515</v>
          </cell>
          <cell r="AG324">
            <v>760</v>
          </cell>
          <cell r="AH324">
            <v>499.72</v>
          </cell>
          <cell r="AI324">
            <v>822</v>
          </cell>
          <cell r="AJ324">
            <v>746</v>
          </cell>
          <cell r="AK324">
            <v>109.9</v>
          </cell>
          <cell r="AL324">
            <v>773.3</v>
          </cell>
          <cell r="AM324">
            <v>678.5</v>
          </cell>
          <cell r="AN324">
            <v>2483</v>
          </cell>
          <cell r="AO324">
            <v>1234</v>
          </cell>
          <cell r="AP324">
            <v>207.07</v>
          </cell>
          <cell r="AQ324">
            <v>501.25</v>
          </cell>
          <cell r="AR324">
            <v>2075.81</v>
          </cell>
          <cell r="AS324">
            <v>328.5</v>
          </cell>
          <cell r="AT324">
            <v>1364</v>
          </cell>
          <cell r="AU324">
            <v>1106</v>
          </cell>
          <cell r="AV324">
            <v>306.3</v>
          </cell>
          <cell r="AW324">
            <v>187.8</v>
          </cell>
          <cell r="AX324">
            <v>712</v>
          </cell>
          <cell r="AY324">
            <v>1442</v>
          </cell>
          <cell r="AZ324">
            <v>1937</v>
          </cell>
          <cell r="BA324">
            <v>334.8</v>
          </cell>
          <cell r="BB324">
            <v>551</v>
          </cell>
          <cell r="BC324">
            <v>128.76</v>
          </cell>
          <cell r="BD324">
            <v>1293.17</v>
          </cell>
          <cell r="BE324">
            <v>87.1</v>
          </cell>
          <cell r="BF324">
            <v>721.47</v>
          </cell>
          <cell r="BG324">
            <v>260.56</v>
          </cell>
          <cell r="BH324">
            <v>351</v>
          </cell>
          <cell r="BI324">
            <v>1723</v>
          </cell>
          <cell r="BJ324">
            <v>557</v>
          </cell>
          <cell r="BK324">
            <v>192.9</v>
          </cell>
          <cell r="BL324">
            <v>627</v>
          </cell>
          <cell r="BM324">
            <v>241.8</v>
          </cell>
          <cell r="BN324">
            <v>1940</v>
          </cell>
          <cell r="BO324">
            <v>1057</v>
          </cell>
          <cell r="BP324">
            <v>376.7</v>
          </cell>
          <cell r="BQ324">
            <v>4535</v>
          </cell>
          <cell r="BR324">
            <v>1314</v>
          </cell>
          <cell r="BS324">
            <v>320</v>
          </cell>
          <cell r="BT324">
            <v>102.8</v>
          </cell>
          <cell r="BU324">
            <v>1040</v>
          </cell>
          <cell r="BV324">
            <v>1956.75</v>
          </cell>
          <cell r="BW324">
            <v>370.01</v>
          </cell>
          <cell r="BX324">
            <v>1846.94</v>
          </cell>
          <cell r="BY324">
            <v>301.14999999999998</v>
          </cell>
          <cell r="BZ324">
            <v>39.880000000000003</v>
          </cell>
          <cell r="CA324">
            <v>568.5</v>
          </cell>
          <cell r="CB324">
            <v>1621</v>
          </cell>
          <cell r="CC324">
            <v>1657.12</v>
          </cell>
          <cell r="CD324">
            <v>339.22</v>
          </cell>
          <cell r="CE324">
            <v>575.23</v>
          </cell>
          <cell r="CF324">
            <v>1420</v>
          </cell>
          <cell r="CG324">
            <v>1565</v>
          </cell>
          <cell r="CH324">
            <v>255.4</v>
          </cell>
          <cell r="CI324">
            <v>439.7</v>
          </cell>
          <cell r="CJ324">
            <v>2521.9369999999999</v>
          </cell>
          <cell r="CK324">
            <v>2146</v>
          </cell>
          <cell r="CL324">
            <v>729.41399999999999</v>
          </cell>
          <cell r="CM324">
            <v>101.06</v>
          </cell>
          <cell r="CN324">
            <v>3.2679999999999998</v>
          </cell>
          <cell r="CO324">
            <v>2.79</v>
          </cell>
          <cell r="CP324">
            <v>3.1669999999999998</v>
          </cell>
          <cell r="CQ324">
            <v>5.1479999999999997</v>
          </cell>
          <cell r="CR324">
            <v>3.36</v>
          </cell>
          <cell r="CS324">
            <v>3.59</v>
          </cell>
          <cell r="CT324">
            <v>3.51</v>
          </cell>
          <cell r="CU324">
            <v>1.169</v>
          </cell>
        </row>
        <row r="325">
          <cell r="B325">
            <v>633.79999999999995</v>
          </cell>
          <cell r="C325">
            <v>2338</v>
          </cell>
          <cell r="D325">
            <v>300</v>
          </cell>
          <cell r="E325">
            <v>464.6</v>
          </cell>
          <cell r="F325">
            <v>2178</v>
          </cell>
          <cell r="G325">
            <v>1154</v>
          </cell>
          <cell r="H325">
            <v>2854.5</v>
          </cell>
          <cell r="I325">
            <v>180.38</v>
          </cell>
          <cell r="J325">
            <v>1150</v>
          </cell>
          <cell r="K325">
            <v>140</v>
          </cell>
          <cell r="L325">
            <v>1839</v>
          </cell>
          <cell r="M325">
            <v>4057.5</v>
          </cell>
          <cell r="N325">
            <v>60.75</v>
          </cell>
          <cell r="O325">
            <v>2995.73</v>
          </cell>
          <cell r="P325">
            <v>723</v>
          </cell>
          <cell r="Q325">
            <v>1828</v>
          </cell>
          <cell r="R325">
            <v>267.42</v>
          </cell>
          <cell r="S325">
            <v>413.9</v>
          </cell>
          <cell r="T325">
            <v>580.07000000000005</v>
          </cell>
          <cell r="U325">
            <v>181.4</v>
          </cell>
          <cell r="V325">
            <v>2148.16</v>
          </cell>
          <cell r="W325">
            <v>1916</v>
          </cell>
          <cell r="X325">
            <v>546.54999999999995</v>
          </cell>
          <cell r="Y325">
            <v>1543.81</v>
          </cell>
          <cell r="Z325">
            <v>969</v>
          </cell>
          <cell r="AA325">
            <v>3061.5</v>
          </cell>
          <cell r="AB325">
            <v>1359.62</v>
          </cell>
          <cell r="AC325">
            <v>325.10000000000002</v>
          </cell>
          <cell r="AD325">
            <v>384.35</v>
          </cell>
          <cell r="AE325">
            <v>450.8</v>
          </cell>
          <cell r="AF325">
            <v>518.5</v>
          </cell>
          <cell r="AG325">
            <v>771</v>
          </cell>
          <cell r="AH325">
            <v>517</v>
          </cell>
          <cell r="AI325">
            <v>828.5</v>
          </cell>
          <cell r="AJ325">
            <v>759.5</v>
          </cell>
          <cell r="AK325">
            <v>113.4</v>
          </cell>
          <cell r="AL325">
            <v>781.59</v>
          </cell>
          <cell r="AM325">
            <v>686</v>
          </cell>
          <cell r="AN325">
            <v>2530</v>
          </cell>
          <cell r="AO325">
            <v>1235</v>
          </cell>
          <cell r="AP325">
            <v>211.18</v>
          </cell>
          <cell r="AQ325">
            <v>510.51</v>
          </cell>
          <cell r="AR325">
            <v>2113.81</v>
          </cell>
          <cell r="AS325">
            <v>327.8</v>
          </cell>
          <cell r="AT325">
            <v>1367</v>
          </cell>
          <cell r="AU325">
            <v>1138</v>
          </cell>
          <cell r="AV325">
            <v>314.36</v>
          </cell>
          <cell r="AW325">
            <v>190.8</v>
          </cell>
          <cell r="AX325">
            <v>728</v>
          </cell>
          <cell r="AY325">
            <v>1485</v>
          </cell>
          <cell r="AZ325">
            <v>1978</v>
          </cell>
          <cell r="BA325">
            <v>342</v>
          </cell>
          <cell r="BB325">
            <v>565</v>
          </cell>
          <cell r="BC325">
            <v>130.87</v>
          </cell>
          <cell r="BD325">
            <v>1291.1400000000001</v>
          </cell>
          <cell r="BE325">
            <v>86.6</v>
          </cell>
          <cell r="BF325">
            <v>725.47</v>
          </cell>
          <cell r="BG325">
            <v>267.66000000000003</v>
          </cell>
          <cell r="BH325">
            <v>357.5</v>
          </cell>
          <cell r="BI325">
            <v>1736</v>
          </cell>
          <cell r="BJ325">
            <v>557</v>
          </cell>
          <cell r="BK325">
            <v>196.5</v>
          </cell>
          <cell r="BL325">
            <v>625</v>
          </cell>
          <cell r="BM325">
            <v>244</v>
          </cell>
          <cell r="BN325">
            <v>1944</v>
          </cell>
          <cell r="BO325">
            <v>1081</v>
          </cell>
          <cell r="BP325">
            <v>382.23</v>
          </cell>
          <cell r="BQ325">
            <v>4490</v>
          </cell>
          <cell r="BR325">
            <v>1333</v>
          </cell>
          <cell r="BS325">
            <v>321.60000000000002</v>
          </cell>
          <cell r="BT325">
            <v>106.2</v>
          </cell>
          <cell r="BU325">
            <v>1054</v>
          </cell>
          <cell r="BV325">
            <v>1977.98</v>
          </cell>
          <cell r="BW325">
            <v>378.67</v>
          </cell>
          <cell r="BX325">
            <v>1875.81</v>
          </cell>
          <cell r="BY325">
            <v>306.02999999999997</v>
          </cell>
          <cell r="BZ325">
            <v>41.27</v>
          </cell>
          <cell r="CA325">
            <v>579.5</v>
          </cell>
          <cell r="CB325">
            <v>1651</v>
          </cell>
          <cell r="CC325">
            <v>1681.98</v>
          </cell>
          <cell r="CD325">
            <v>344.85</v>
          </cell>
          <cell r="CE325">
            <v>586.77</v>
          </cell>
          <cell r="CF325">
            <v>1437</v>
          </cell>
          <cell r="CG325">
            <v>1575</v>
          </cell>
          <cell r="CH325">
            <v>257.2</v>
          </cell>
          <cell r="CI325">
            <v>447.2</v>
          </cell>
          <cell r="CJ325">
            <v>2576.2800000000002</v>
          </cell>
          <cell r="CK325">
            <v>2173</v>
          </cell>
          <cell r="CL325">
            <v>738.63900000000001</v>
          </cell>
          <cell r="CM325">
            <v>102.36</v>
          </cell>
          <cell r="CN325">
            <v>3.3260000000000001</v>
          </cell>
          <cell r="CO325">
            <v>2.79</v>
          </cell>
          <cell r="CP325">
            <v>3.226</v>
          </cell>
          <cell r="CQ325">
            <v>5.1360000000000001</v>
          </cell>
          <cell r="CR325">
            <v>3.41</v>
          </cell>
          <cell r="CS325">
            <v>3.59</v>
          </cell>
          <cell r="CT325">
            <v>3.532</v>
          </cell>
          <cell r="CU325">
            <v>1.169</v>
          </cell>
        </row>
        <row r="326">
          <cell r="B326">
            <v>626.1</v>
          </cell>
          <cell r="C326">
            <v>2346</v>
          </cell>
          <cell r="D326">
            <v>297.5</v>
          </cell>
          <cell r="E326">
            <v>463.6</v>
          </cell>
          <cell r="F326">
            <v>2186.5</v>
          </cell>
          <cell r="G326">
            <v>1153</v>
          </cell>
          <cell r="H326">
            <v>2848.5</v>
          </cell>
          <cell r="I326">
            <v>178.85</v>
          </cell>
          <cell r="J326">
            <v>1137</v>
          </cell>
          <cell r="K326">
            <v>139.4</v>
          </cell>
          <cell r="L326">
            <v>1810</v>
          </cell>
          <cell r="M326">
            <v>4013.5</v>
          </cell>
          <cell r="N326">
            <v>61.16</v>
          </cell>
          <cell r="O326">
            <v>2967.39</v>
          </cell>
          <cell r="P326">
            <v>733.5</v>
          </cell>
          <cell r="Q326">
            <v>1799</v>
          </cell>
          <cell r="R326">
            <v>266.5</v>
          </cell>
          <cell r="S326">
            <v>417.9</v>
          </cell>
          <cell r="T326">
            <v>587.59</v>
          </cell>
          <cell r="U326">
            <v>181.8</v>
          </cell>
          <cell r="V326">
            <v>2120.66</v>
          </cell>
          <cell r="W326">
            <v>1901</v>
          </cell>
          <cell r="X326">
            <v>545.54</v>
          </cell>
          <cell r="Y326">
            <v>1526.68</v>
          </cell>
          <cell r="Z326">
            <v>963.5</v>
          </cell>
          <cell r="AA326">
            <v>3056.5</v>
          </cell>
          <cell r="AB326">
            <v>1345.1</v>
          </cell>
          <cell r="AC326">
            <v>320.5</v>
          </cell>
          <cell r="AD326">
            <v>379</v>
          </cell>
          <cell r="AE326">
            <v>446.9</v>
          </cell>
          <cell r="AF326">
            <v>515.5</v>
          </cell>
          <cell r="AG326">
            <v>757</v>
          </cell>
          <cell r="AH326">
            <v>513.54</v>
          </cell>
          <cell r="AI326">
            <v>828.5</v>
          </cell>
          <cell r="AJ326">
            <v>758.5</v>
          </cell>
          <cell r="AK326">
            <v>113.8</v>
          </cell>
          <cell r="AL326">
            <v>765.93</v>
          </cell>
          <cell r="AM326">
            <v>683.5</v>
          </cell>
          <cell r="AN326">
            <v>2452</v>
          </cell>
          <cell r="AO326">
            <v>1232</v>
          </cell>
          <cell r="AP326">
            <v>211.28</v>
          </cell>
          <cell r="AQ326">
            <v>499.04</v>
          </cell>
          <cell r="AR326">
            <v>2100.81</v>
          </cell>
          <cell r="AS326">
            <v>326</v>
          </cell>
          <cell r="AT326">
            <v>1353</v>
          </cell>
          <cell r="AU326">
            <v>1119</v>
          </cell>
          <cell r="AV326">
            <v>317.36</v>
          </cell>
          <cell r="AW326">
            <v>188.1</v>
          </cell>
          <cell r="AX326">
            <v>723.5</v>
          </cell>
          <cell r="AY326">
            <v>1455</v>
          </cell>
          <cell r="AZ326">
            <v>1975</v>
          </cell>
          <cell r="BA326">
            <v>340.5</v>
          </cell>
          <cell r="BB326">
            <v>559</v>
          </cell>
          <cell r="BC326">
            <v>129.96</v>
          </cell>
          <cell r="BD326">
            <v>1291.1400000000001</v>
          </cell>
          <cell r="BE326">
            <v>84.7</v>
          </cell>
          <cell r="BF326">
            <v>721.47</v>
          </cell>
          <cell r="BG326">
            <v>268.56</v>
          </cell>
          <cell r="BH326">
            <v>354.3</v>
          </cell>
          <cell r="BI326">
            <v>1740</v>
          </cell>
          <cell r="BJ326">
            <v>559</v>
          </cell>
          <cell r="BK326">
            <v>189.1</v>
          </cell>
          <cell r="BL326">
            <v>620</v>
          </cell>
          <cell r="BM326">
            <v>242.4</v>
          </cell>
          <cell r="BN326">
            <v>1937</v>
          </cell>
          <cell r="BO326">
            <v>1076</v>
          </cell>
          <cell r="BP326">
            <v>380.55</v>
          </cell>
          <cell r="BQ326">
            <v>4510</v>
          </cell>
          <cell r="BR326">
            <v>1307</v>
          </cell>
          <cell r="BS326">
            <v>319.60000000000002</v>
          </cell>
          <cell r="BT326">
            <v>106.3</v>
          </cell>
          <cell r="BU326">
            <v>1043</v>
          </cell>
          <cell r="BV326">
            <v>1956.52</v>
          </cell>
          <cell r="BW326">
            <v>375.63</v>
          </cell>
          <cell r="BX326">
            <v>1827.02</v>
          </cell>
          <cell r="BY326">
            <v>306.51</v>
          </cell>
          <cell r="BZ326">
            <v>40.92</v>
          </cell>
          <cell r="CA326">
            <v>580.5</v>
          </cell>
          <cell r="CB326">
            <v>1644</v>
          </cell>
          <cell r="CC326">
            <v>1649.87</v>
          </cell>
          <cell r="CD326">
            <v>335.91</v>
          </cell>
          <cell r="CE326">
            <v>588.54</v>
          </cell>
          <cell r="CF326">
            <v>1420</v>
          </cell>
          <cell r="CG326">
            <v>1572</v>
          </cell>
          <cell r="CH326">
            <v>253.9</v>
          </cell>
          <cell r="CI326">
            <v>449</v>
          </cell>
          <cell r="CJ326">
            <v>2566.1689999999999</v>
          </cell>
          <cell r="CK326">
            <v>2180</v>
          </cell>
          <cell r="CL326">
            <v>732.82600000000002</v>
          </cell>
          <cell r="CM326">
            <v>104.53</v>
          </cell>
          <cell r="CN326">
            <v>3.3279999999999998</v>
          </cell>
          <cell r="CO326">
            <v>2.79</v>
          </cell>
          <cell r="CP326">
            <v>3.2639999999999998</v>
          </cell>
          <cell r="CQ326">
            <v>5.1420000000000003</v>
          </cell>
          <cell r="CR326">
            <v>3.44</v>
          </cell>
          <cell r="CS326">
            <v>3.59</v>
          </cell>
          <cell r="CT326">
            <v>3.597</v>
          </cell>
          <cell r="CU326">
            <v>1.2110000000000001</v>
          </cell>
        </row>
        <row r="327">
          <cell r="B327">
            <v>631.29999999999995</v>
          </cell>
          <cell r="C327">
            <v>2385.5</v>
          </cell>
          <cell r="D327">
            <v>294.39999999999998</v>
          </cell>
          <cell r="E327">
            <v>470.25</v>
          </cell>
          <cell r="F327">
            <v>2199</v>
          </cell>
          <cell r="G327">
            <v>1153.5</v>
          </cell>
          <cell r="H327">
            <v>2834</v>
          </cell>
          <cell r="I327">
            <v>178.95</v>
          </cell>
          <cell r="J327">
            <v>1147</v>
          </cell>
          <cell r="K327">
            <v>140</v>
          </cell>
          <cell r="L327">
            <v>1834</v>
          </cell>
          <cell r="M327">
            <v>4128</v>
          </cell>
          <cell r="N327">
            <v>60.24</v>
          </cell>
          <cell r="O327">
            <v>2990.85</v>
          </cell>
          <cell r="P327">
            <v>729</v>
          </cell>
          <cell r="Q327">
            <v>1807</v>
          </cell>
          <cell r="R327">
            <v>265.35000000000002</v>
          </cell>
          <cell r="S327">
            <v>414.2</v>
          </cell>
          <cell r="T327">
            <v>587.09</v>
          </cell>
          <cell r="U327">
            <v>180.4</v>
          </cell>
          <cell r="V327">
            <v>2167.27</v>
          </cell>
          <cell r="W327">
            <v>1922</v>
          </cell>
          <cell r="X327">
            <v>548.05999999999995</v>
          </cell>
          <cell r="Y327">
            <v>1517.64</v>
          </cell>
          <cell r="Z327">
            <v>977.5</v>
          </cell>
          <cell r="AA327">
            <v>3117</v>
          </cell>
          <cell r="AB327">
            <v>1364.96</v>
          </cell>
          <cell r="AC327">
            <v>318.8</v>
          </cell>
          <cell r="AD327">
            <v>380.15</v>
          </cell>
          <cell r="AE327">
            <v>432.7</v>
          </cell>
          <cell r="AF327">
            <v>514</v>
          </cell>
          <cell r="AG327">
            <v>745</v>
          </cell>
          <cell r="AH327">
            <v>519.16</v>
          </cell>
          <cell r="AI327">
            <v>826</v>
          </cell>
          <cell r="AJ327">
            <v>778</v>
          </cell>
          <cell r="AK327">
            <v>115.1</v>
          </cell>
          <cell r="AL327">
            <v>770.08</v>
          </cell>
          <cell r="AM327">
            <v>687</v>
          </cell>
          <cell r="AN327">
            <v>2468</v>
          </cell>
          <cell r="AO327">
            <v>1207</v>
          </cell>
          <cell r="AP327">
            <v>210.77</v>
          </cell>
          <cell r="AQ327">
            <v>502.13</v>
          </cell>
          <cell r="AR327">
            <v>2064.8200000000002</v>
          </cell>
          <cell r="AS327">
            <v>317.60000000000002</v>
          </cell>
          <cell r="AT327">
            <v>1391</v>
          </cell>
          <cell r="AU327">
            <v>1118</v>
          </cell>
          <cell r="AV327">
            <v>319.02</v>
          </cell>
          <cell r="AW327">
            <v>186.4</v>
          </cell>
          <cell r="AX327">
            <v>728.5</v>
          </cell>
          <cell r="AY327">
            <v>1492</v>
          </cell>
          <cell r="AZ327">
            <v>2023</v>
          </cell>
          <cell r="BA327">
            <v>345.5</v>
          </cell>
          <cell r="BB327">
            <v>559.5</v>
          </cell>
          <cell r="BC327">
            <v>131.47</v>
          </cell>
          <cell r="BD327">
            <v>1267.79</v>
          </cell>
          <cell r="BE327">
            <v>80.349999999999994</v>
          </cell>
          <cell r="BF327">
            <v>725.97</v>
          </cell>
          <cell r="BG327">
            <v>269.36</v>
          </cell>
          <cell r="BH327">
            <v>335.3</v>
          </cell>
          <cell r="BI327">
            <v>1711</v>
          </cell>
          <cell r="BJ327">
            <v>562</v>
          </cell>
          <cell r="BK327">
            <v>189.3</v>
          </cell>
          <cell r="BL327">
            <v>605</v>
          </cell>
          <cell r="BM327">
            <v>243.8</v>
          </cell>
          <cell r="BN327">
            <v>1965</v>
          </cell>
          <cell r="BO327">
            <v>1072</v>
          </cell>
          <cell r="BP327">
            <v>386.92</v>
          </cell>
          <cell r="BQ327">
            <v>4614</v>
          </cell>
          <cell r="BR327">
            <v>1325</v>
          </cell>
          <cell r="BS327">
            <v>322.3</v>
          </cell>
          <cell r="BT327">
            <v>109.2</v>
          </cell>
          <cell r="BU327">
            <v>1040</v>
          </cell>
          <cell r="BV327">
            <v>1928.33</v>
          </cell>
          <cell r="BW327">
            <v>373.88</v>
          </cell>
          <cell r="BX327">
            <v>1835.98</v>
          </cell>
          <cell r="BY327">
            <v>310.81</v>
          </cell>
          <cell r="BZ327">
            <v>41.96</v>
          </cell>
          <cell r="CA327">
            <v>579.5</v>
          </cell>
          <cell r="CB327">
            <v>1632</v>
          </cell>
          <cell r="CC327">
            <v>1675.76</v>
          </cell>
          <cell r="CD327">
            <v>329.57</v>
          </cell>
          <cell r="CE327">
            <v>588.54</v>
          </cell>
          <cell r="CF327">
            <v>1419</v>
          </cell>
          <cell r="CG327">
            <v>1580</v>
          </cell>
          <cell r="CH327">
            <v>253.3</v>
          </cell>
          <cell r="CI327">
            <v>454.9</v>
          </cell>
          <cell r="CJ327">
            <v>2564.7089999999998</v>
          </cell>
          <cell r="CK327">
            <v>2200.5</v>
          </cell>
          <cell r="CL327">
            <v>734.64300000000003</v>
          </cell>
          <cell r="CM327">
            <v>105.21</v>
          </cell>
          <cell r="CN327">
            <v>3.3450000000000002</v>
          </cell>
          <cell r="CO327">
            <v>2.89</v>
          </cell>
          <cell r="CP327">
            <v>3.23</v>
          </cell>
          <cell r="CQ327">
            <v>5.2080000000000002</v>
          </cell>
          <cell r="CR327">
            <v>3.42</v>
          </cell>
          <cell r="CS327">
            <v>3.63</v>
          </cell>
          <cell r="CT327">
            <v>3.5529999999999999</v>
          </cell>
          <cell r="CU327">
            <v>1.1819999999999999</v>
          </cell>
        </row>
        <row r="328">
          <cell r="B328">
            <v>646.6</v>
          </cell>
          <cell r="C328">
            <v>2401</v>
          </cell>
          <cell r="D328">
            <v>300</v>
          </cell>
          <cell r="E328">
            <v>480.9</v>
          </cell>
          <cell r="F328">
            <v>2225.5</v>
          </cell>
          <cell r="G328">
            <v>1160</v>
          </cell>
          <cell r="H328">
            <v>2849.5</v>
          </cell>
          <cell r="I328">
            <v>180.18</v>
          </cell>
          <cell r="J328">
            <v>1155</v>
          </cell>
          <cell r="K328">
            <v>142.69999999999999</v>
          </cell>
          <cell r="L328">
            <v>1869</v>
          </cell>
          <cell r="M328">
            <v>4231.5</v>
          </cell>
          <cell r="N328">
            <v>60.35</v>
          </cell>
          <cell r="O328">
            <v>2994.76</v>
          </cell>
          <cell r="P328">
            <v>732</v>
          </cell>
          <cell r="Q328">
            <v>1832</v>
          </cell>
          <cell r="R328">
            <v>268.72000000000003</v>
          </cell>
          <cell r="S328">
            <v>418.8</v>
          </cell>
          <cell r="T328">
            <v>591.61</v>
          </cell>
          <cell r="U328">
            <v>181.5</v>
          </cell>
          <cell r="V328">
            <v>2198.0300000000002</v>
          </cell>
          <cell r="W328">
            <v>1910</v>
          </cell>
          <cell r="X328">
            <v>552.09</v>
          </cell>
          <cell r="Y328">
            <v>1537.63</v>
          </cell>
          <cell r="Z328">
            <v>1000</v>
          </cell>
          <cell r="AA328">
            <v>3184.5</v>
          </cell>
          <cell r="AB328">
            <v>1420.34</v>
          </cell>
          <cell r="AC328">
            <v>327.2</v>
          </cell>
          <cell r="AD328">
            <v>389</v>
          </cell>
          <cell r="AE328">
            <v>431.6</v>
          </cell>
          <cell r="AF328">
            <v>513.5</v>
          </cell>
          <cell r="AG328">
            <v>756.5</v>
          </cell>
          <cell r="AH328">
            <v>528.66</v>
          </cell>
          <cell r="AI328">
            <v>828</v>
          </cell>
          <cell r="AJ328">
            <v>781.5</v>
          </cell>
          <cell r="AK328">
            <v>118.1</v>
          </cell>
          <cell r="AL328">
            <v>785.74</v>
          </cell>
          <cell r="AM328">
            <v>683</v>
          </cell>
          <cell r="AN328">
            <v>2491</v>
          </cell>
          <cell r="AO328">
            <v>1218</v>
          </cell>
          <cell r="AP328">
            <v>211.28</v>
          </cell>
          <cell r="AQ328">
            <v>510.51</v>
          </cell>
          <cell r="AR328">
            <v>2064.8200000000002</v>
          </cell>
          <cell r="AS328">
            <v>323</v>
          </cell>
          <cell r="AT328">
            <v>1416</v>
          </cell>
          <cell r="AU328">
            <v>1114</v>
          </cell>
          <cell r="AV328">
            <v>326.67</v>
          </cell>
          <cell r="AW328">
            <v>194.8</v>
          </cell>
          <cell r="AX328">
            <v>735.5</v>
          </cell>
          <cell r="AY328">
            <v>1533</v>
          </cell>
          <cell r="AZ328">
            <v>2026</v>
          </cell>
          <cell r="BA328">
            <v>358.1</v>
          </cell>
          <cell r="BB328">
            <v>575</v>
          </cell>
          <cell r="BC328">
            <v>133.78</v>
          </cell>
          <cell r="BD328">
            <v>1309.4100000000001</v>
          </cell>
          <cell r="BE328">
            <v>82.5</v>
          </cell>
          <cell r="BF328">
            <v>736.48</v>
          </cell>
          <cell r="BG328">
            <v>272.76</v>
          </cell>
          <cell r="BH328">
            <v>341</v>
          </cell>
          <cell r="BI328">
            <v>1743</v>
          </cell>
          <cell r="BJ328">
            <v>568</v>
          </cell>
          <cell r="BK328">
            <v>194.1</v>
          </cell>
          <cell r="BL328">
            <v>613</v>
          </cell>
          <cell r="BM328">
            <v>261.39999999999998</v>
          </cell>
          <cell r="BN328">
            <v>2043</v>
          </cell>
          <cell r="BO328">
            <v>1077</v>
          </cell>
          <cell r="BP328">
            <v>401.07</v>
          </cell>
          <cell r="BQ328">
            <v>4723</v>
          </cell>
          <cell r="BR328">
            <v>1314</v>
          </cell>
          <cell r="BS328">
            <v>330</v>
          </cell>
          <cell r="BT328">
            <v>116.5</v>
          </cell>
          <cell r="BU328">
            <v>1055</v>
          </cell>
          <cell r="BV328">
            <v>1959.39</v>
          </cell>
          <cell r="BW328">
            <v>376.73</v>
          </cell>
          <cell r="BX328">
            <v>1836.98</v>
          </cell>
          <cell r="BY328">
            <v>316.16000000000003</v>
          </cell>
          <cell r="BZ328">
            <v>43.31</v>
          </cell>
          <cell r="CA328">
            <v>584.5</v>
          </cell>
          <cell r="CB328">
            <v>1683</v>
          </cell>
          <cell r="CC328">
            <v>1703.73</v>
          </cell>
          <cell r="CD328">
            <v>329.37</v>
          </cell>
          <cell r="CE328">
            <v>592.54</v>
          </cell>
          <cell r="CF328">
            <v>1431</v>
          </cell>
          <cell r="CG328">
            <v>1578</v>
          </cell>
          <cell r="CH328">
            <v>251.6</v>
          </cell>
          <cell r="CI328">
            <v>461</v>
          </cell>
          <cell r="CJ328">
            <v>2616.1509999999998</v>
          </cell>
          <cell r="CK328">
            <v>2235</v>
          </cell>
          <cell r="CL328">
            <v>772.77300000000002</v>
          </cell>
          <cell r="CM328">
            <v>105.04</v>
          </cell>
          <cell r="CN328">
            <v>3.407</v>
          </cell>
          <cell r="CO328">
            <v>2.89</v>
          </cell>
          <cell r="CP328">
            <v>3.2450000000000001</v>
          </cell>
          <cell r="CQ328">
            <v>5.1580000000000004</v>
          </cell>
          <cell r="CR328">
            <v>3.44</v>
          </cell>
          <cell r="CS328">
            <v>3.63</v>
          </cell>
          <cell r="CT328">
            <v>3.5819999999999999</v>
          </cell>
          <cell r="CU328">
            <v>1.1819999999999999</v>
          </cell>
        </row>
        <row r="329">
          <cell r="B329">
            <v>647.9</v>
          </cell>
          <cell r="C329">
            <v>2408.5</v>
          </cell>
          <cell r="D329">
            <v>298.2</v>
          </cell>
          <cell r="E329">
            <v>483.55</v>
          </cell>
          <cell r="F329">
            <v>2258</v>
          </cell>
          <cell r="G329">
            <v>1174</v>
          </cell>
          <cell r="H329">
            <v>2874</v>
          </cell>
          <cell r="I329">
            <v>180.95</v>
          </cell>
          <cell r="J329">
            <v>1170</v>
          </cell>
          <cell r="K329">
            <v>146</v>
          </cell>
          <cell r="L329">
            <v>1886</v>
          </cell>
          <cell r="M329">
            <v>4243.5</v>
          </cell>
          <cell r="N329">
            <v>60.09</v>
          </cell>
          <cell r="O329">
            <v>3088.59</v>
          </cell>
          <cell r="P329">
            <v>719.5</v>
          </cell>
          <cell r="Q329">
            <v>1827</v>
          </cell>
          <cell r="R329">
            <v>267.89</v>
          </cell>
          <cell r="S329">
            <v>421.6</v>
          </cell>
          <cell r="T329">
            <v>591.61</v>
          </cell>
          <cell r="U329">
            <v>182.3</v>
          </cell>
          <cell r="V329">
            <v>2188.71</v>
          </cell>
          <cell r="W329">
            <v>1896</v>
          </cell>
          <cell r="X329">
            <v>554.6</v>
          </cell>
          <cell r="Y329">
            <v>1536.2</v>
          </cell>
          <cell r="Z329">
            <v>1001</v>
          </cell>
          <cell r="AA329">
            <v>3211</v>
          </cell>
          <cell r="AB329">
            <v>1442.05</v>
          </cell>
          <cell r="AC329">
            <v>325.89999999999998</v>
          </cell>
          <cell r="AD329">
            <v>388.45</v>
          </cell>
          <cell r="AE329">
            <v>434</v>
          </cell>
          <cell r="AF329">
            <v>513.5</v>
          </cell>
          <cell r="AG329">
            <v>759</v>
          </cell>
          <cell r="AH329">
            <v>522.61</v>
          </cell>
          <cell r="AI329">
            <v>834.5</v>
          </cell>
          <cell r="AJ329">
            <v>772</v>
          </cell>
          <cell r="AK329">
            <v>117.2</v>
          </cell>
          <cell r="AL329">
            <v>791.72</v>
          </cell>
          <cell r="AM329">
            <v>695.5</v>
          </cell>
          <cell r="AN329">
            <v>2481</v>
          </cell>
          <cell r="AO329">
            <v>1231</v>
          </cell>
          <cell r="AP329">
            <v>211.38</v>
          </cell>
          <cell r="AQ329">
            <v>506.1</v>
          </cell>
          <cell r="AR329">
            <v>2080.81</v>
          </cell>
          <cell r="AS329">
            <v>321.8</v>
          </cell>
          <cell r="AT329">
            <v>1417</v>
          </cell>
          <cell r="AU329">
            <v>1116</v>
          </cell>
          <cell r="AV329">
            <v>319.02</v>
          </cell>
          <cell r="AW329">
            <v>192.1</v>
          </cell>
          <cell r="AX329">
            <v>735.5</v>
          </cell>
          <cell r="AY329">
            <v>1560</v>
          </cell>
          <cell r="AZ329">
            <v>2040</v>
          </cell>
          <cell r="BA329">
            <v>351.1</v>
          </cell>
          <cell r="BB329">
            <v>582</v>
          </cell>
          <cell r="BC329">
            <v>133.47999999999999</v>
          </cell>
          <cell r="BD329">
            <v>1296.22</v>
          </cell>
          <cell r="BE329">
            <v>80.650000000000006</v>
          </cell>
          <cell r="BF329">
            <v>733.47</v>
          </cell>
          <cell r="BG329">
            <v>272.06</v>
          </cell>
          <cell r="BH329">
            <v>346</v>
          </cell>
          <cell r="BI329">
            <v>1763</v>
          </cell>
          <cell r="BJ329">
            <v>568.5</v>
          </cell>
          <cell r="BK329">
            <v>198</v>
          </cell>
          <cell r="BL329">
            <v>618</v>
          </cell>
          <cell r="BM329">
            <v>256.8</v>
          </cell>
          <cell r="BN329">
            <v>2019</v>
          </cell>
          <cell r="BO329">
            <v>1080</v>
          </cell>
          <cell r="BP329">
            <v>391.61</v>
          </cell>
          <cell r="BQ329">
            <v>4736</v>
          </cell>
          <cell r="BR329">
            <v>1317</v>
          </cell>
          <cell r="BS329">
            <v>330.4</v>
          </cell>
          <cell r="BT329">
            <v>112.5</v>
          </cell>
          <cell r="BU329">
            <v>1038</v>
          </cell>
          <cell r="BV329">
            <v>1965.24</v>
          </cell>
          <cell r="BW329">
            <v>377.75</v>
          </cell>
          <cell r="BX329">
            <v>1872.82</v>
          </cell>
          <cell r="BY329">
            <v>316.26</v>
          </cell>
          <cell r="BZ329">
            <v>41.96</v>
          </cell>
          <cell r="CA329">
            <v>587.5</v>
          </cell>
          <cell r="CB329">
            <v>1683</v>
          </cell>
          <cell r="CC329">
            <v>1690.26</v>
          </cell>
          <cell r="CD329">
            <v>326.16000000000003</v>
          </cell>
          <cell r="CE329">
            <v>596.09</v>
          </cell>
          <cell r="CF329">
            <v>1441</v>
          </cell>
          <cell r="CG329">
            <v>1576</v>
          </cell>
          <cell r="CH329">
            <v>251.1</v>
          </cell>
          <cell r="CI329">
            <v>460.9</v>
          </cell>
          <cell r="CJ329">
            <v>2645.7739999999999</v>
          </cell>
          <cell r="CK329">
            <v>2258</v>
          </cell>
          <cell r="CL329">
            <v>751.80200000000002</v>
          </cell>
          <cell r="CM329">
            <v>104.89</v>
          </cell>
          <cell r="CN329">
            <v>3.4409999999999998</v>
          </cell>
          <cell r="CO329">
            <v>2.89</v>
          </cell>
          <cell r="CP329">
            <v>3.2730000000000001</v>
          </cell>
          <cell r="CQ329">
            <v>5.0819999999999999</v>
          </cell>
          <cell r="CR329">
            <v>3.45</v>
          </cell>
          <cell r="CS329">
            <v>3.63</v>
          </cell>
          <cell r="CT329">
            <v>3.6070000000000002</v>
          </cell>
          <cell r="CU329">
            <v>1.1819999999999999</v>
          </cell>
        </row>
        <row r="330">
          <cell r="B330">
            <v>653.5</v>
          </cell>
          <cell r="C330">
            <v>2407.5</v>
          </cell>
          <cell r="D330">
            <v>298.8</v>
          </cell>
          <cell r="E330">
            <v>477.1</v>
          </cell>
          <cell r="F330">
            <v>2238</v>
          </cell>
          <cell r="G330">
            <v>1180.5</v>
          </cell>
          <cell r="H330">
            <v>2872.5</v>
          </cell>
          <cell r="I330">
            <v>182.23</v>
          </cell>
          <cell r="J330">
            <v>1165</v>
          </cell>
          <cell r="K330">
            <v>146.6</v>
          </cell>
          <cell r="L330">
            <v>1892</v>
          </cell>
          <cell r="M330">
            <v>4279</v>
          </cell>
          <cell r="N330">
            <v>60.6</v>
          </cell>
          <cell r="O330">
            <v>3114.98</v>
          </cell>
          <cell r="P330">
            <v>724.5</v>
          </cell>
          <cell r="Q330">
            <v>1812</v>
          </cell>
          <cell r="R330">
            <v>270.10000000000002</v>
          </cell>
          <cell r="S330">
            <v>424.1</v>
          </cell>
          <cell r="T330">
            <v>594.12</v>
          </cell>
          <cell r="U330">
            <v>181.6</v>
          </cell>
          <cell r="V330">
            <v>2203.16</v>
          </cell>
          <cell r="W330">
            <v>1880</v>
          </cell>
          <cell r="X330">
            <v>557.12</v>
          </cell>
          <cell r="Y330">
            <v>1545.24</v>
          </cell>
          <cell r="Z330">
            <v>993</v>
          </cell>
          <cell r="AA330">
            <v>3184</v>
          </cell>
          <cell r="AB330">
            <v>1486.25</v>
          </cell>
          <cell r="AC330">
            <v>328.5</v>
          </cell>
          <cell r="AD330">
            <v>388.35</v>
          </cell>
          <cell r="AE330">
            <v>434.7</v>
          </cell>
          <cell r="AF330">
            <v>520.5</v>
          </cell>
          <cell r="AG330">
            <v>760.5</v>
          </cell>
          <cell r="AH330">
            <v>523.91</v>
          </cell>
          <cell r="AI330">
            <v>838.5</v>
          </cell>
          <cell r="AJ330">
            <v>776.5</v>
          </cell>
          <cell r="AK330">
            <v>116.2</v>
          </cell>
          <cell r="AL330">
            <v>783.43</v>
          </cell>
          <cell r="AM330">
            <v>695.5</v>
          </cell>
          <cell r="AN330">
            <v>2455</v>
          </cell>
          <cell r="AO330">
            <v>1250</v>
          </cell>
          <cell r="AP330">
            <v>210.97</v>
          </cell>
          <cell r="AQ330">
            <v>509.62</v>
          </cell>
          <cell r="AR330">
            <v>2088.81</v>
          </cell>
          <cell r="AS330">
            <v>323</v>
          </cell>
          <cell r="AT330">
            <v>1405</v>
          </cell>
          <cell r="AU330">
            <v>1147</v>
          </cell>
          <cell r="AV330">
            <v>325.32</v>
          </cell>
          <cell r="AW330">
            <v>194.9</v>
          </cell>
          <cell r="AX330">
            <v>731.5</v>
          </cell>
          <cell r="AY330">
            <v>1535</v>
          </cell>
          <cell r="AZ330">
            <v>2026</v>
          </cell>
          <cell r="BA330">
            <v>353.3</v>
          </cell>
          <cell r="BB330">
            <v>581</v>
          </cell>
          <cell r="BC330">
            <v>135.19</v>
          </cell>
          <cell r="BD330">
            <v>1247.49</v>
          </cell>
          <cell r="BE330">
            <v>80.599999999999994</v>
          </cell>
          <cell r="BF330">
            <v>732.97</v>
          </cell>
          <cell r="BG330">
            <v>275.06</v>
          </cell>
          <cell r="BH330">
            <v>342.3</v>
          </cell>
          <cell r="BI330">
            <v>1754</v>
          </cell>
          <cell r="BJ330">
            <v>564.5</v>
          </cell>
          <cell r="BK330">
            <v>198.6</v>
          </cell>
          <cell r="BL330">
            <v>613.5</v>
          </cell>
          <cell r="BM330">
            <v>253.1</v>
          </cell>
          <cell r="BN330">
            <v>2024</v>
          </cell>
          <cell r="BO330">
            <v>1081</v>
          </cell>
          <cell r="BP330">
            <v>389.85</v>
          </cell>
          <cell r="BQ330">
            <v>4638</v>
          </cell>
          <cell r="BR330">
            <v>1324</v>
          </cell>
          <cell r="BS330">
            <v>331.1</v>
          </cell>
          <cell r="BT330">
            <v>112.7</v>
          </cell>
          <cell r="BU330">
            <v>1034</v>
          </cell>
          <cell r="BV330">
            <v>1970.8</v>
          </cell>
          <cell r="BW330">
            <v>381.34</v>
          </cell>
          <cell r="BX330">
            <v>1855.9</v>
          </cell>
          <cell r="BY330">
            <v>316.74</v>
          </cell>
          <cell r="BZ330">
            <v>41.92</v>
          </cell>
          <cell r="CA330">
            <v>588.5</v>
          </cell>
          <cell r="CB330">
            <v>1663</v>
          </cell>
          <cell r="CC330">
            <v>1681.98</v>
          </cell>
          <cell r="CD330">
            <v>337.31</v>
          </cell>
          <cell r="CE330">
            <v>590.76</v>
          </cell>
          <cell r="CF330">
            <v>1436</v>
          </cell>
          <cell r="CG330">
            <v>1581</v>
          </cell>
          <cell r="CH330">
            <v>253.4</v>
          </cell>
          <cell r="CI330">
            <v>455.2</v>
          </cell>
          <cell r="CJ330">
            <v>2704.61</v>
          </cell>
          <cell r="CK330">
            <v>2238</v>
          </cell>
          <cell r="CL330">
            <v>745.76700000000005</v>
          </cell>
          <cell r="CM330">
            <v>103.54</v>
          </cell>
          <cell r="CN330">
            <v>3.4390000000000001</v>
          </cell>
          <cell r="CO330">
            <v>2.89</v>
          </cell>
          <cell r="CP330">
            <v>3.2970000000000002</v>
          </cell>
          <cell r="CQ330">
            <v>5.1680000000000001</v>
          </cell>
          <cell r="CR330">
            <v>3.47</v>
          </cell>
          <cell r="CS330">
            <v>3.63</v>
          </cell>
          <cell r="CT330">
            <v>3.6139999999999999</v>
          </cell>
          <cell r="CU330">
            <v>1.1819999999999999</v>
          </cell>
        </row>
        <row r="331">
          <cell r="B331">
            <v>651.4</v>
          </cell>
          <cell r="C331">
            <v>2462</v>
          </cell>
          <cell r="D331">
            <v>298.89999999999998</v>
          </cell>
          <cell r="E331">
            <v>466.55</v>
          </cell>
          <cell r="F331">
            <v>2250</v>
          </cell>
          <cell r="G331">
            <v>1184</v>
          </cell>
          <cell r="H331">
            <v>2864</v>
          </cell>
          <cell r="I331">
            <v>185.51</v>
          </cell>
          <cell r="J331">
            <v>1163</v>
          </cell>
          <cell r="K331">
            <v>146</v>
          </cell>
          <cell r="L331">
            <v>1894</v>
          </cell>
          <cell r="M331">
            <v>4366</v>
          </cell>
          <cell r="N331">
            <v>60.21</v>
          </cell>
          <cell r="O331">
            <v>3116.93</v>
          </cell>
          <cell r="P331">
            <v>730.5</v>
          </cell>
          <cell r="Q331">
            <v>1813</v>
          </cell>
          <cell r="R331">
            <v>264.14999999999998</v>
          </cell>
          <cell r="S331">
            <v>418.8</v>
          </cell>
          <cell r="T331">
            <v>596.63</v>
          </cell>
          <cell r="U331">
            <v>182.1</v>
          </cell>
          <cell r="V331">
            <v>2250.6999999999998</v>
          </cell>
          <cell r="W331">
            <v>1901</v>
          </cell>
          <cell r="X331">
            <v>564.67999999999995</v>
          </cell>
          <cell r="Y331">
            <v>1548.1</v>
          </cell>
          <cell r="Z331">
            <v>1002</v>
          </cell>
          <cell r="AA331">
            <v>3252</v>
          </cell>
          <cell r="AB331">
            <v>1457.64</v>
          </cell>
          <cell r="AC331">
            <v>331.7</v>
          </cell>
          <cell r="AD331">
            <v>386.45</v>
          </cell>
          <cell r="AE331">
            <v>435.7</v>
          </cell>
          <cell r="AF331">
            <v>525</v>
          </cell>
          <cell r="AG331">
            <v>769</v>
          </cell>
          <cell r="AH331">
            <v>526.92999999999995</v>
          </cell>
          <cell r="AI331">
            <v>837</v>
          </cell>
          <cell r="AJ331">
            <v>776</v>
          </cell>
          <cell r="AK331">
            <v>116.5</v>
          </cell>
          <cell r="AL331">
            <v>776.07</v>
          </cell>
          <cell r="AM331">
            <v>696</v>
          </cell>
          <cell r="AN331">
            <v>2469</v>
          </cell>
          <cell r="AO331">
            <v>1267</v>
          </cell>
          <cell r="AP331">
            <v>209.95</v>
          </cell>
          <cell r="AQ331">
            <v>529.02</v>
          </cell>
          <cell r="AR331">
            <v>2153.81</v>
          </cell>
          <cell r="AS331">
            <v>322.60000000000002</v>
          </cell>
          <cell r="AT331">
            <v>1404</v>
          </cell>
          <cell r="AU331">
            <v>1162</v>
          </cell>
          <cell r="AV331">
            <v>325.52999999999997</v>
          </cell>
          <cell r="AW331">
            <v>195.3</v>
          </cell>
          <cell r="AX331">
            <v>737.5</v>
          </cell>
          <cell r="AY331">
            <v>1568</v>
          </cell>
          <cell r="AZ331">
            <v>2021</v>
          </cell>
          <cell r="BA331">
            <v>351.3</v>
          </cell>
          <cell r="BB331">
            <v>585</v>
          </cell>
          <cell r="BC331">
            <v>136.49</v>
          </cell>
          <cell r="BD331">
            <v>1297.23</v>
          </cell>
          <cell r="BE331">
            <v>80.3</v>
          </cell>
          <cell r="BF331">
            <v>733.47</v>
          </cell>
          <cell r="BG331">
            <v>279.56</v>
          </cell>
          <cell r="BH331">
            <v>337.9</v>
          </cell>
          <cell r="BI331">
            <v>1752</v>
          </cell>
          <cell r="BJ331">
            <v>566</v>
          </cell>
          <cell r="BK331">
            <v>199.6</v>
          </cell>
          <cell r="BL331">
            <v>606</v>
          </cell>
          <cell r="BM331">
            <v>255.7</v>
          </cell>
          <cell r="BN331">
            <v>2065</v>
          </cell>
          <cell r="BO331">
            <v>1090</v>
          </cell>
          <cell r="BP331">
            <v>386.33</v>
          </cell>
          <cell r="BQ331">
            <v>4656</v>
          </cell>
          <cell r="BR331">
            <v>1319</v>
          </cell>
          <cell r="BS331">
            <v>330</v>
          </cell>
          <cell r="BT331">
            <v>113.2</v>
          </cell>
          <cell r="BU331">
            <v>1032</v>
          </cell>
          <cell r="BV331">
            <v>1969.36</v>
          </cell>
          <cell r="BW331">
            <v>382.53</v>
          </cell>
          <cell r="BX331">
            <v>1866.85</v>
          </cell>
          <cell r="BY331">
            <v>313.39</v>
          </cell>
          <cell r="BZ331">
            <v>41.64</v>
          </cell>
          <cell r="CA331">
            <v>589.5</v>
          </cell>
          <cell r="CB331">
            <v>1668</v>
          </cell>
          <cell r="CC331">
            <v>1686.12</v>
          </cell>
          <cell r="CD331">
            <v>341.73</v>
          </cell>
          <cell r="CE331">
            <v>590.76</v>
          </cell>
          <cell r="CF331">
            <v>1435</v>
          </cell>
          <cell r="CG331">
            <v>1555</v>
          </cell>
          <cell r="CH331">
            <v>256.89999999999998</v>
          </cell>
          <cell r="CI331">
            <v>451.3</v>
          </cell>
          <cell r="CJ331">
            <v>2681.8339999999998</v>
          </cell>
          <cell r="CK331">
            <v>2251</v>
          </cell>
          <cell r="CL331">
            <v>747.31600000000003</v>
          </cell>
          <cell r="CM331">
            <v>104.34</v>
          </cell>
          <cell r="CN331">
            <v>3.4870000000000001</v>
          </cell>
          <cell r="CO331">
            <v>2.89</v>
          </cell>
          <cell r="CP331">
            <v>3.3210000000000002</v>
          </cell>
          <cell r="CQ331">
            <v>5.1470000000000002</v>
          </cell>
          <cell r="CR331">
            <v>3.5</v>
          </cell>
          <cell r="CS331">
            <v>3.63</v>
          </cell>
          <cell r="CT331">
            <v>3.6280000000000001</v>
          </cell>
          <cell r="CU331">
            <v>1.1919999999999999</v>
          </cell>
        </row>
        <row r="332">
          <cell r="B332">
            <v>656</v>
          </cell>
          <cell r="C332">
            <v>2521</v>
          </cell>
          <cell r="D332">
            <v>301.10000000000002</v>
          </cell>
          <cell r="E332">
            <v>458.45</v>
          </cell>
          <cell r="F332">
            <v>2253.5</v>
          </cell>
          <cell r="G332">
            <v>1195</v>
          </cell>
          <cell r="H332">
            <v>2900</v>
          </cell>
          <cell r="I332">
            <v>184.33</v>
          </cell>
          <cell r="J332">
            <v>1177</v>
          </cell>
          <cell r="K332">
            <v>147.80000000000001</v>
          </cell>
          <cell r="L332">
            <v>1899</v>
          </cell>
          <cell r="M332">
            <v>4410</v>
          </cell>
          <cell r="N332">
            <v>58.55</v>
          </cell>
          <cell r="O332">
            <v>3100.32</v>
          </cell>
          <cell r="P332">
            <v>721.5</v>
          </cell>
          <cell r="Q332">
            <v>1821</v>
          </cell>
          <cell r="R332">
            <v>262.11</v>
          </cell>
          <cell r="S332">
            <v>411</v>
          </cell>
          <cell r="T332">
            <v>597.63</v>
          </cell>
          <cell r="U332">
            <v>184.7</v>
          </cell>
          <cell r="V332">
            <v>2282.86</v>
          </cell>
          <cell r="W332">
            <v>1934</v>
          </cell>
          <cell r="X332">
            <v>563.16999999999996</v>
          </cell>
          <cell r="Y332">
            <v>1555.71</v>
          </cell>
          <cell r="Z332">
            <v>1004</v>
          </cell>
          <cell r="AA332">
            <v>3224</v>
          </cell>
          <cell r="AB332">
            <v>1454.1</v>
          </cell>
          <cell r="AC332">
            <v>329.3</v>
          </cell>
          <cell r="AD332">
            <v>385.75</v>
          </cell>
          <cell r="AE332">
            <v>437.2</v>
          </cell>
          <cell r="AF332">
            <v>536</v>
          </cell>
          <cell r="AG332">
            <v>781</v>
          </cell>
          <cell r="AH332">
            <v>536</v>
          </cell>
          <cell r="AI332">
            <v>830.5</v>
          </cell>
          <cell r="AJ332">
            <v>777.5</v>
          </cell>
          <cell r="AK332">
            <v>116.7</v>
          </cell>
          <cell r="AL332">
            <v>771.92</v>
          </cell>
          <cell r="AM332">
            <v>705</v>
          </cell>
          <cell r="AN332">
            <v>2467</v>
          </cell>
          <cell r="AO332">
            <v>1262</v>
          </cell>
          <cell r="AP332">
            <v>213.64</v>
          </cell>
          <cell r="AQ332">
            <v>547.1</v>
          </cell>
          <cell r="AR332">
            <v>2114.81</v>
          </cell>
          <cell r="AS332">
            <v>330.7</v>
          </cell>
          <cell r="AT332">
            <v>1392</v>
          </cell>
          <cell r="AU332">
            <v>1185</v>
          </cell>
          <cell r="AV332">
            <v>328.84</v>
          </cell>
          <cell r="AW332">
            <v>203</v>
          </cell>
          <cell r="AX332">
            <v>741</v>
          </cell>
          <cell r="AY332">
            <v>1572</v>
          </cell>
          <cell r="AZ332">
            <v>2045</v>
          </cell>
          <cell r="BA332">
            <v>340.7</v>
          </cell>
          <cell r="BB332">
            <v>593.5</v>
          </cell>
          <cell r="BC332">
            <v>137.4</v>
          </cell>
          <cell r="BD332">
            <v>1317.53</v>
          </cell>
          <cell r="BE332">
            <v>80.45</v>
          </cell>
          <cell r="BF332">
            <v>738.98</v>
          </cell>
          <cell r="BG332">
            <v>280.26</v>
          </cell>
          <cell r="BH332">
            <v>334.7</v>
          </cell>
          <cell r="BI332">
            <v>1746</v>
          </cell>
          <cell r="BJ332">
            <v>561.5</v>
          </cell>
          <cell r="BK332">
            <v>200.8</v>
          </cell>
          <cell r="BL332">
            <v>609</v>
          </cell>
          <cell r="BM332">
            <v>254.4</v>
          </cell>
          <cell r="BN332">
            <v>2011</v>
          </cell>
          <cell r="BO332">
            <v>1103</v>
          </cell>
          <cell r="BP332">
            <v>379.3</v>
          </cell>
          <cell r="BQ332">
            <v>4567</v>
          </cell>
          <cell r="BR332">
            <v>1304</v>
          </cell>
          <cell r="BS332">
            <v>333.4</v>
          </cell>
          <cell r="BT332">
            <v>111.2</v>
          </cell>
          <cell r="BU332">
            <v>1042</v>
          </cell>
          <cell r="BV332">
            <v>1970.1</v>
          </cell>
          <cell r="BW332">
            <v>387.32</v>
          </cell>
          <cell r="BX332">
            <v>1864.86</v>
          </cell>
          <cell r="BY332">
            <v>312.72000000000003</v>
          </cell>
          <cell r="BZ332">
            <v>41.28</v>
          </cell>
          <cell r="CA332">
            <v>597.5</v>
          </cell>
          <cell r="CB332">
            <v>1662</v>
          </cell>
          <cell r="CC332">
            <v>1706.83</v>
          </cell>
          <cell r="CD332">
            <v>339.62</v>
          </cell>
          <cell r="CE332">
            <v>588.54</v>
          </cell>
          <cell r="CF332">
            <v>1465</v>
          </cell>
          <cell r="CG332">
            <v>1560</v>
          </cell>
          <cell r="CH332">
            <v>256</v>
          </cell>
          <cell r="CI332">
            <v>452</v>
          </cell>
          <cell r="CJ332">
            <v>2662.44</v>
          </cell>
          <cell r="CK332">
            <v>2247.5</v>
          </cell>
          <cell r="CL332">
            <v>780.14200000000005</v>
          </cell>
          <cell r="CM332">
            <v>103.8</v>
          </cell>
          <cell r="CN332">
            <v>3.444</v>
          </cell>
          <cell r="CO332">
            <v>3</v>
          </cell>
          <cell r="CP332">
            <v>3.34</v>
          </cell>
          <cell r="CQ332">
            <v>5.1589999999999998</v>
          </cell>
          <cell r="CR332">
            <v>3.52</v>
          </cell>
          <cell r="CS332">
            <v>3.66</v>
          </cell>
          <cell r="CT332">
            <v>3.6669999999999998</v>
          </cell>
          <cell r="CU332">
            <v>1.202</v>
          </cell>
        </row>
        <row r="333">
          <cell r="B333">
            <v>641</v>
          </cell>
          <cell r="C333">
            <v>2502</v>
          </cell>
          <cell r="D333">
            <v>298.89999999999998</v>
          </cell>
          <cell r="E333">
            <v>454</v>
          </cell>
          <cell r="F333">
            <v>2260</v>
          </cell>
          <cell r="G333">
            <v>1189.5</v>
          </cell>
          <cell r="H333">
            <v>2863</v>
          </cell>
          <cell r="I333">
            <v>180.9</v>
          </cell>
          <cell r="J333">
            <v>1185</v>
          </cell>
          <cell r="K333">
            <v>148.4</v>
          </cell>
          <cell r="L333">
            <v>1900</v>
          </cell>
          <cell r="M333">
            <v>4379</v>
          </cell>
          <cell r="N333">
            <v>58.09</v>
          </cell>
          <cell r="O333">
            <v>3129.64</v>
          </cell>
          <cell r="P333">
            <v>706.5</v>
          </cell>
          <cell r="Q333">
            <v>1811</v>
          </cell>
          <cell r="R333">
            <v>256.39</v>
          </cell>
          <cell r="S333">
            <v>407.9</v>
          </cell>
          <cell r="T333">
            <v>596.12</v>
          </cell>
          <cell r="U333">
            <v>185.6</v>
          </cell>
          <cell r="V333">
            <v>2293.11</v>
          </cell>
          <cell r="W333">
            <v>1927</v>
          </cell>
          <cell r="X333">
            <v>564.67999999999995</v>
          </cell>
          <cell r="Y333">
            <v>1539.06</v>
          </cell>
          <cell r="Z333">
            <v>992</v>
          </cell>
          <cell r="AA333">
            <v>3207</v>
          </cell>
          <cell r="AB333">
            <v>1434.19</v>
          </cell>
          <cell r="AC333">
            <v>324.89999999999998</v>
          </cell>
          <cell r="AD333">
            <v>381</v>
          </cell>
          <cell r="AE333">
            <v>432.8</v>
          </cell>
          <cell r="AF333">
            <v>540</v>
          </cell>
          <cell r="AG333">
            <v>768.5</v>
          </cell>
          <cell r="AH333">
            <v>534.71</v>
          </cell>
          <cell r="AI333">
            <v>825</v>
          </cell>
          <cell r="AJ333">
            <v>772</v>
          </cell>
          <cell r="AK333">
            <v>115.2</v>
          </cell>
          <cell r="AL333">
            <v>766.85</v>
          </cell>
          <cell r="AM333">
            <v>703</v>
          </cell>
          <cell r="AN333">
            <v>2452</v>
          </cell>
          <cell r="AO333">
            <v>1261</v>
          </cell>
          <cell r="AP333">
            <v>212.31</v>
          </cell>
          <cell r="AQ333">
            <v>547.54</v>
          </cell>
          <cell r="AR333">
            <v>2098.81</v>
          </cell>
          <cell r="AS333">
            <v>325.3</v>
          </cell>
          <cell r="AT333">
            <v>1361</v>
          </cell>
          <cell r="AU333">
            <v>1174</v>
          </cell>
          <cell r="AV333">
            <v>326.77</v>
          </cell>
          <cell r="AW333">
            <v>198.4</v>
          </cell>
          <cell r="AX333">
            <v>744.5</v>
          </cell>
          <cell r="AY333">
            <v>1543</v>
          </cell>
          <cell r="AZ333">
            <v>2034</v>
          </cell>
          <cell r="BA333">
            <v>336.7</v>
          </cell>
          <cell r="BB333">
            <v>599.5</v>
          </cell>
          <cell r="BC333">
            <v>136.59</v>
          </cell>
          <cell r="BD333">
            <v>1297.23</v>
          </cell>
          <cell r="BE333">
            <v>77.349999999999994</v>
          </cell>
          <cell r="BF333">
            <v>733.97</v>
          </cell>
          <cell r="BG333">
            <v>278.16000000000003</v>
          </cell>
          <cell r="BH333">
            <v>335.3</v>
          </cell>
          <cell r="BI333">
            <v>1736</v>
          </cell>
          <cell r="BJ333">
            <v>552.5</v>
          </cell>
          <cell r="BK333">
            <v>200.9</v>
          </cell>
          <cell r="BL333">
            <v>610</v>
          </cell>
          <cell r="BM333">
            <v>245.9</v>
          </cell>
          <cell r="BN333">
            <v>1980</v>
          </cell>
          <cell r="BO333">
            <v>1101</v>
          </cell>
          <cell r="BP333">
            <v>372.6</v>
          </cell>
          <cell r="BQ333">
            <v>4968</v>
          </cell>
          <cell r="BR333">
            <v>1297</v>
          </cell>
          <cell r="BS333">
            <v>334.5</v>
          </cell>
          <cell r="BT333">
            <v>110.1</v>
          </cell>
          <cell r="BU333">
            <v>1041</v>
          </cell>
          <cell r="BV333">
            <v>1988.83</v>
          </cell>
          <cell r="BW333">
            <v>383.64</v>
          </cell>
          <cell r="BX333">
            <v>1851.91</v>
          </cell>
          <cell r="BY333">
            <v>307.37</v>
          </cell>
          <cell r="BZ333">
            <v>40.619999999999997</v>
          </cell>
          <cell r="CA333">
            <v>591.5</v>
          </cell>
          <cell r="CB333">
            <v>1650</v>
          </cell>
          <cell r="CC333">
            <v>1737.91</v>
          </cell>
          <cell r="CD333">
            <v>342.64</v>
          </cell>
          <cell r="CE333">
            <v>583.66</v>
          </cell>
          <cell r="CF333">
            <v>1461</v>
          </cell>
          <cell r="CG333">
            <v>1554</v>
          </cell>
          <cell r="CH333">
            <v>255.4</v>
          </cell>
          <cell r="CI333">
            <v>446.9</v>
          </cell>
          <cell r="CJ333">
            <v>2734.627</v>
          </cell>
          <cell r="CK333">
            <v>2264</v>
          </cell>
          <cell r="CL333">
            <v>795.88499999999999</v>
          </cell>
          <cell r="CM333">
            <v>106.19</v>
          </cell>
          <cell r="CN333">
            <v>3.468</v>
          </cell>
          <cell r="CO333">
            <v>3</v>
          </cell>
          <cell r="CP333">
            <v>3.351</v>
          </cell>
          <cell r="CQ333">
            <v>5.2240000000000002</v>
          </cell>
          <cell r="CR333">
            <v>3.54</v>
          </cell>
          <cell r="CS333">
            <v>3.66</v>
          </cell>
          <cell r="CT333">
            <v>3.6880000000000002</v>
          </cell>
          <cell r="CU333">
            <v>1.214</v>
          </cell>
        </row>
        <row r="334">
          <cell r="B334">
            <v>655.1</v>
          </cell>
          <cell r="C334">
            <v>2538.5</v>
          </cell>
          <cell r="D334">
            <v>285.8</v>
          </cell>
          <cell r="E334">
            <v>470</v>
          </cell>
          <cell r="F334">
            <v>2283.5</v>
          </cell>
          <cell r="G334">
            <v>1200.5</v>
          </cell>
          <cell r="H334">
            <v>2895</v>
          </cell>
          <cell r="I334">
            <v>183.56</v>
          </cell>
          <cell r="J334">
            <v>1199</v>
          </cell>
          <cell r="K334">
            <v>149.69999999999999</v>
          </cell>
          <cell r="L334">
            <v>1901</v>
          </cell>
          <cell r="M334">
            <v>4419</v>
          </cell>
          <cell r="N334">
            <v>61</v>
          </cell>
          <cell r="O334">
            <v>3213.69</v>
          </cell>
          <cell r="P334">
            <v>730.5</v>
          </cell>
          <cell r="Q334">
            <v>1818</v>
          </cell>
          <cell r="R334">
            <v>267.38</v>
          </cell>
          <cell r="S334">
            <v>423.4</v>
          </cell>
          <cell r="T334">
            <v>599.64</v>
          </cell>
          <cell r="U334">
            <v>188.2</v>
          </cell>
          <cell r="V334">
            <v>2341.58</v>
          </cell>
          <cell r="W334">
            <v>1940</v>
          </cell>
          <cell r="X334">
            <v>568.21</v>
          </cell>
          <cell r="Y334">
            <v>1574.75</v>
          </cell>
          <cell r="Z334">
            <v>1003</v>
          </cell>
          <cell r="AA334">
            <v>3256</v>
          </cell>
          <cell r="AB334">
            <v>1457.37</v>
          </cell>
          <cell r="AC334">
            <v>330.4</v>
          </cell>
          <cell r="AD334">
            <v>388.95</v>
          </cell>
          <cell r="AE334">
            <v>446.3</v>
          </cell>
          <cell r="AF334">
            <v>543.5</v>
          </cell>
          <cell r="AG334">
            <v>788</v>
          </cell>
          <cell r="AH334">
            <v>544.64</v>
          </cell>
          <cell r="AI334">
            <v>827.5</v>
          </cell>
          <cell r="AJ334">
            <v>777</v>
          </cell>
          <cell r="AK334">
            <v>117.2</v>
          </cell>
          <cell r="AL334">
            <v>788.04</v>
          </cell>
          <cell r="AM334">
            <v>709</v>
          </cell>
          <cell r="AN334">
            <v>2466</v>
          </cell>
          <cell r="AO334">
            <v>1284</v>
          </cell>
          <cell r="AP334">
            <v>219.19</v>
          </cell>
          <cell r="AQ334">
            <v>548.86</v>
          </cell>
          <cell r="AR334">
            <v>2144.81</v>
          </cell>
          <cell r="AS334">
            <v>330.2</v>
          </cell>
          <cell r="AT334">
            <v>1397</v>
          </cell>
          <cell r="AU334">
            <v>1200</v>
          </cell>
          <cell r="AV334">
            <v>328.73</v>
          </cell>
          <cell r="AW334">
            <v>199.9</v>
          </cell>
          <cell r="AX334">
            <v>747.5</v>
          </cell>
          <cell r="AY334">
            <v>1565</v>
          </cell>
          <cell r="AZ334">
            <v>2092</v>
          </cell>
          <cell r="BA334">
            <v>338.9</v>
          </cell>
          <cell r="BB334">
            <v>608.5</v>
          </cell>
          <cell r="BC334">
            <v>140.71</v>
          </cell>
          <cell r="BD334">
            <v>1283.02</v>
          </cell>
          <cell r="BE334">
            <v>78.55</v>
          </cell>
          <cell r="BF334">
            <v>747.48</v>
          </cell>
          <cell r="BG334">
            <v>280.86</v>
          </cell>
          <cell r="BH334">
            <v>334.4</v>
          </cell>
          <cell r="BI334">
            <v>1774</v>
          </cell>
          <cell r="BJ334">
            <v>564.5</v>
          </cell>
          <cell r="BK334">
            <v>204.7</v>
          </cell>
          <cell r="BL334">
            <v>608</v>
          </cell>
          <cell r="BM334">
            <v>253.8</v>
          </cell>
          <cell r="BN334">
            <v>2000</v>
          </cell>
          <cell r="BO334">
            <v>1138</v>
          </cell>
          <cell r="BP334">
            <v>378.29</v>
          </cell>
          <cell r="BQ334">
            <v>5200</v>
          </cell>
          <cell r="BR334">
            <v>1328</v>
          </cell>
          <cell r="BS334">
            <v>339.9</v>
          </cell>
          <cell r="BT334">
            <v>112.7</v>
          </cell>
          <cell r="BU334">
            <v>1060</v>
          </cell>
          <cell r="BV334">
            <v>2003.16</v>
          </cell>
          <cell r="BW334">
            <v>392.94</v>
          </cell>
          <cell r="BX334">
            <v>1890.74</v>
          </cell>
          <cell r="BY334">
            <v>307.56</v>
          </cell>
          <cell r="BZ334">
            <v>40.880000000000003</v>
          </cell>
          <cell r="CA334">
            <v>598.5</v>
          </cell>
          <cell r="CB334">
            <v>1663</v>
          </cell>
          <cell r="CC334">
            <v>1754.47</v>
          </cell>
          <cell r="CD334">
            <v>334.3</v>
          </cell>
          <cell r="CE334">
            <v>592.09</v>
          </cell>
          <cell r="CF334">
            <v>1476</v>
          </cell>
          <cell r="CG334">
            <v>1611</v>
          </cell>
          <cell r="CH334">
            <v>260.10000000000002</v>
          </cell>
          <cell r="CI334">
            <v>450.1</v>
          </cell>
          <cell r="CJ334">
            <v>2786.692</v>
          </cell>
          <cell r="CK334">
            <v>2285</v>
          </cell>
          <cell r="CL334">
            <v>807.44200000000001</v>
          </cell>
          <cell r="CM334">
            <v>107.55</v>
          </cell>
          <cell r="CN334">
            <v>3.45</v>
          </cell>
          <cell r="CO334">
            <v>3</v>
          </cell>
          <cell r="CP334">
            <v>3.3809999999999998</v>
          </cell>
          <cell r="CQ334">
            <v>5.2530000000000001</v>
          </cell>
          <cell r="CR334">
            <v>3.68</v>
          </cell>
          <cell r="CS334">
            <v>3.66</v>
          </cell>
          <cell r="CT334">
            <v>3.7250000000000001</v>
          </cell>
          <cell r="CU334">
            <v>1.236</v>
          </cell>
        </row>
        <row r="335">
          <cell r="B335">
            <v>647.6</v>
          </cell>
          <cell r="C335">
            <v>2531</v>
          </cell>
          <cell r="D335">
            <v>283</v>
          </cell>
          <cell r="E335">
            <v>469.25</v>
          </cell>
          <cell r="F335">
            <v>2290.5</v>
          </cell>
          <cell r="G335">
            <v>1217.5</v>
          </cell>
          <cell r="H335">
            <v>2895</v>
          </cell>
          <cell r="I335">
            <v>183.3</v>
          </cell>
          <cell r="J335">
            <v>1190</v>
          </cell>
          <cell r="K335">
            <v>149.6</v>
          </cell>
          <cell r="L335">
            <v>1891</v>
          </cell>
          <cell r="M335">
            <v>4478</v>
          </cell>
          <cell r="N335">
            <v>60.32</v>
          </cell>
          <cell r="O335">
            <v>3215.65</v>
          </cell>
          <cell r="P335">
            <v>728</v>
          </cell>
          <cell r="Q335">
            <v>1820</v>
          </cell>
          <cell r="R335">
            <v>266.32</v>
          </cell>
          <cell r="S335">
            <v>418.4</v>
          </cell>
          <cell r="T335">
            <v>602.15</v>
          </cell>
          <cell r="U335">
            <v>189.7</v>
          </cell>
          <cell r="V335">
            <v>2360.23</v>
          </cell>
          <cell r="W335">
            <v>1960</v>
          </cell>
          <cell r="X335">
            <v>567.70000000000005</v>
          </cell>
          <cell r="Y335">
            <v>1576.18</v>
          </cell>
          <cell r="Z335">
            <v>994</v>
          </cell>
          <cell r="AA335">
            <v>3284.5</v>
          </cell>
          <cell r="AB335">
            <v>1455.05</v>
          </cell>
          <cell r="AC335">
            <v>332.2</v>
          </cell>
          <cell r="AD335">
            <v>393.75</v>
          </cell>
          <cell r="AE335">
            <v>443</v>
          </cell>
          <cell r="AF335">
            <v>548</v>
          </cell>
          <cell r="AG335">
            <v>789.5</v>
          </cell>
          <cell r="AH335">
            <v>543.78</v>
          </cell>
          <cell r="AI335">
            <v>830</v>
          </cell>
          <cell r="AJ335">
            <v>776.5</v>
          </cell>
          <cell r="AK335">
            <v>117.5</v>
          </cell>
          <cell r="AL335">
            <v>789.88</v>
          </cell>
          <cell r="AM335">
            <v>711</v>
          </cell>
          <cell r="AN335">
            <v>2475</v>
          </cell>
          <cell r="AO335">
            <v>1305</v>
          </cell>
          <cell r="AP335">
            <v>219.7</v>
          </cell>
          <cell r="AQ335">
            <v>548.41999999999996</v>
          </cell>
          <cell r="AR335">
            <v>2135.81</v>
          </cell>
          <cell r="AS335">
            <v>331.6</v>
          </cell>
          <cell r="AT335">
            <v>1424</v>
          </cell>
          <cell r="AU335">
            <v>1198</v>
          </cell>
          <cell r="AV335">
            <v>340.1</v>
          </cell>
          <cell r="AW335">
            <v>204.6</v>
          </cell>
          <cell r="AX335">
            <v>745</v>
          </cell>
          <cell r="AY335">
            <v>1611</v>
          </cell>
          <cell r="AZ335">
            <v>2096</v>
          </cell>
          <cell r="BA335">
            <v>342.3</v>
          </cell>
          <cell r="BB335">
            <v>605</v>
          </cell>
          <cell r="BC335">
            <v>140.31</v>
          </cell>
          <cell r="BD335">
            <v>1289.1099999999999</v>
          </cell>
          <cell r="BE335">
            <v>79.8</v>
          </cell>
          <cell r="BF335">
            <v>747.48</v>
          </cell>
          <cell r="BG335">
            <v>277.86</v>
          </cell>
          <cell r="BH335">
            <v>331.6</v>
          </cell>
          <cell r="BI335">
            <v>1797</v>
          </cell>
          <cell r="BJ335">
            <v>560.5</v>
          </cell>
          <cell r="BK335">
            <v>209.1</v>
          </cell>
          <cell r="BL335">
            <v>605.5</v>
          </cell>
          <cell r="BM335">
            <v>258.5</v>
          </cell>
          <cell r="BN335">
            <v>2046</v>
          </cell>
          <cell r="BO335">
            <v>1149</v>
          </cell>
          <cell r="BP335">
            <v>388.01</v>
          </cell>
          <cell r="BQ335">
            <v>5105</v>
          </cell>
          <cell r="BR335">
            <v>1327</v>
          </cell>
          <cell r="BS335">
            <v>342.9</v>
          </cell>
          <cell r="BT335">
            <v>115.5</v>
          </cell>
          <cell r="BU335">
            <v>1061</v>
          </cell>
          <cell r="BV335">
            <v>2035.31</v>
          </cell>
          <cell r="BW335">
            <v>396.34</v>
          </cell>
          <cell r="BX335">
            <v>1909.66</v>
          </cell>
          <cell r="BY335">
            <v>306.41000000000003</v>
          </cell>
          <cell r="BZ335">
            <v>41.58</v>
          </cell>
          <cell r="CA335">
            <v>600.5</v>
          </cell>
          <cell r="CB335">
            <v>1671</v>
          </cell>
          <cell r="CC335">
            <v>1779.33</v>
          </cell>
          <cell r="CD335">
            <v>328.27</v>
          </cell>
          <cell r="CE335">
            <v>587.65</v>
          </cell>
          <cell r="CF335">
            <v>1474</v>
          </cell>
          <cell r="CG335">
            <v>1611</v>
          </cell>
          <cell r="CH335">
            <v>260.10000000000002</v>
          </cell>
          <cell r="CI335">
            <v>451.6</v>
          </cell>
          <cell r="CJ335">
            <v>2809.4810000000002</v>
          </cell>
          <cell r="CK335">
            <v>2287</v>
          </cell>
          <cell r="CL335">
            <v>829.38</v>
          </cell>
          <cell r="CM335">
            <v>108.14</v>
          </cell>
          <cell r="CN335">
            <v>3.4249999999999998</v>
          </cell>
          <cell r="CO335">
            <v>3</v>
          </cell>
          <cell r="CP335">
            <v>3.3759999999999999</v>
          </cell>
          <cell r="CQ335">
            <v>5.2409999999999997</v>
          </cell>
          <cell r="CR335">
            <v>3.66</v>
          </cell>
          <cell r="CS335">
            <v>3.66</v>
          </cell>
          <cell r="CT335">
            <v>3.7229999999999999</v>
          </cell>
          <cell r="CU335">
            <v>1.2929999999999999</v>
          </cell>
        </row>
        <row r="336">
          <cell r="B336">
            <v>647.4</v>
          </cell>
          <cell r="C336">
            <v>2549.5</v>
          </cell>
          <cell r="D336">
            <v>282.5</v>
          </cell>
          <cell r="E336">
            <v>474.85</v>
          </cell>
          <cell r="F336">
            <v>2260</v>
          </cell>
          <cell r="G336">
            <v>1217.5</v>
          </cell>
          <cell r="H336">
            <v>2906.5</v>
          </cell>
          <cell r="I336">
            <v>180.54</v>
          </cell>
          <cell r="J336">
            <v>1200</v>
          </cell>
          <cell r="K336">
            <v>148.30000000000001</v>
          </cell>
          <cell r="L336">
            <v>1885</v>
          </cell>
          <cell r="M336">
            <v>4413</v>
          </cell>
          <cell r="N336">
            <v>59.62</v>
          </cell>
          <cell r="O336">
            <v>3194.15</v>
          </cell>
          <cell r="P336">
            <v>729.5</v>
          </cell>
          <cell r="Q336">
            <v>1811</v>
          </cell>
          <cell r="R336">
            <v>264.88</v>
          </cell>
          <cell r="S336">
            <v>416.7</v>
          </cell>
          <cell r="T336">
            <v>591.11</v>
          </cell>
          <cell r="U336">
            <v>190.4</v>
          </cell>
          <cell r="V336">
            <v>2355.5700000000002</v>
          </cell>
          <cell r="W336">
            <v>1970</v>
          </cell>
          <cell r="X336">
            <v>559.14</v>
          </cell>
          <cell r="Y336">
            <v>1589.98</v>
          </cell>
          <cell r="Z336">
            <v>988</v>
          </cell>
          <cell r="AA336">
            <v>3273</v>
          </cell>
          <cell r="AB336">
            <v>1439.68</v>
          </cell>
          <cell r="AC336">
            <v>333.9</v>
          </cell>
          <cell r="AD336">
            <v>390</v>
          </cell>
          <cell r="AE336">
            <v>444.4</v>
          </cell>
          <cell r="AF336">
            <v>543</v>
          </cell>
          <cell r="AG336">
            <v>787.5</v>
          </cell>
          <cell r="AH336">
            <v>541.62</v>
          </cell>
          <cell r="AI336">
            <v>828</v>
          </cell>
          <cell r="AJ336">
            <v>781.5</v>
          </cell>
          <cell r="AK336">
            <v>118.5</v>
          </cell>
          <cell r="AL336">
            <v>793.11</v>
          </cell>
          <cell r="AM336">
            <v>710</v>
          </cell>
          <cell r="AN336">
            <v>2471</v>
          </cell>
          <cell r="AO336">
            <v>1295</v>
          </cell>
          <cell r="AP336">
            <v>219.9</v>
          </cell>
          <cell r="AQ336">
            <v>546.66</v>
          </cell>
          <cell r="AR336">
            <v>2162.8000000000002</v>
          </cell>
          <cell r="AS336">
            <v>329.7</v>
          </cell>
          <cell r="AT336">
            <v>1437</v>
          </cell>
          <cell r="AU336">
            <v>1210</v>
          </cell>
          <cell r="AV336">
            <v>335.56</v>
          </cell>
          <cell r="AW336">
            <v>207.9</v>
          </cell>
          <cell r="AX336">
            <v>740.5</v>
          </cell>
          <cell r="AY336">
            <v>1621</v>
          </cell>
          <cell r="AZ336">
            <v>2088</v>
          </cell>
          <cell r="BA336">
            <v>340.2</v>
          </cell>
          <cell r="BB336">
            <v>599.5</v>
          </cell>
          <cell r="BC336">
            <v>141.41</v>
          </cell>
          <cell r="BD336">
            <v>1277.95</v>
          </cell>
          <cell r="BE336">
            <v>78.05</v>
          </cell>
          <cell r="BF336">
            <v>746.98</v>
          </cell>
          <cell r="BG336">
            <v>279.95999999999998</v>
          </cell>
          <cell r="BH336">
            <v>332.7</v>
          </cell>
          <cell r="BI336">
            <v>1822</v>
          </cell>
          <cell r="BJ336">
            <v>560.5</v>
          </cell>
          <cell r="BK336">
            <v>209.4</v>
          </cell>
          <cell r="BL336">
            <v>606</v>
          </cell>
          <cell r="BM336">
            <v>258</v>
          </cell>
          <cell r="BN336">
            <v>2031</v>
          </cell>
          <cell r="BO336">
            <v>1146</v>
          </cell>
          <cell r="BP336">
            <v>388.34</v>
          </cell>
          <cell r="BQ336">
            <v>5225</v>
          </cell>
          <cell r="BR336">
            <v>1322</v>
          </cell>
          <cell r="BS336">
            <v>336.7</v>
          </cell>
          <cell r="BT336">
            <v>112.3</v>
          </cell>
          <cell r="BU336">
            <v>1066</v>
          </cell>
          <cell r="BV336">
            <v>2011.8</v>
          </cell>
          <cell r="BW336">
            <v>391.19</v>
          </cell>
          <cell r="BX336">
            <v>1917.63</v>
          </cell>
          <cell r="BY336">
            <v>307.56</v>
          </cell>
          <cell r="BZ336">
            <v>40.24</v>
          </cell>
          <cell r="CA336">
            <v>589.5</v>
          </cell>
          <cell r="CB336">
            <v>1676</v>
          </cell>
          <cell r="CC336">
            <v>1760.69</v>
          </cell>
          <cell r="CD336">
            <v>327.45999999999998</v>
          </cell>
          <cell r="CE336">
            <v>590.76</v>
          </cell>
          <cell r="CF336">
            <v>1451</v>
          </cell>
          <cell r="CG336">
            <v>1608</v>
          </cell>
          <cell r="CH336">
            <v>260</v>
          </cell>
          <cell r="CI336">
            <v>449.9</v>
          </cell>
          <cell r="CJ336">
            <v>2792.8629999999998</v>
          </cell>
          <cell r="CK336">
            <v>2264.5</v>
          </cell>
          <cell r="CL336">
            <v>824.79600000000005</v>
          </cell>
          <cell r="CM336">
            <v>107.82</v>
          </cell>
          <cell r="CN336">
            <v>3.4870000000000001</v>
          </cell>
          <cell r="CO336">
            <v>3</v>
          </cell>
          <cell r="CP336">
            <v>3.3809999999999998</v>
          </cell>
          <cell r="CQ336">
            <v>5.2750000000000004</v>
          </cell>
          <cell r="CR336">
            <v>3.67</v>
          </cell>
          <cell r="CS336">
            <v>3.66</v>
          </cell>
          <cell r="CT336">
            <v>3.76</v>
          </cell>
          <cell r="CU336">
            <v>1.272</v>
          </cell>
        </row>
        <row r="337">
          <cell r="B337">
            <v>660.4</v>
          </cell>
          <cell r="C337">
            <v>2532</v>
          </cell>
          <cell r="D337">
            <v>283</v>
          </cell>
          <cell r="E337">
            <v>476.5</v>
          </cell>
          <cell r="F337">
            <v>2274</v>
          </cell>
          <cell r="G337">
            <v>1213</v>
          </cell>
          <cell r="H337">
            <v>2927.5</v>
          </cell>
          <cell r="I337">
            <v>182.18</v>
          </cell>
          <cell r="J337">
            <v>1201</v>
          </cell>
          <cell r="K337">
            <v>149</v>
          </cell>
          <cell r="L337">
            <v>1897</v>
          </cell>
          <cell r="M337">
            <v>4430</v>
          </cell>
          <cell r="N337">
            <v>61.96</v>
          </cell>
          <cell r="O337">
            <v>3207.83</v>
          </cell>
          <cell r="P337">
            <v>738.5</v>
          </cell>
          <cell r="Q337">
            <v>1800</v>
          </cell>
          <cell r="R337">
            <v>272.32</v>
          </cell>
          <cell r="S337">
            <v>427.8</v>
          </cell>
          <cell r="T337">
            <v>592.11</v>
          </cell>
          <cell r="U337">
            <v>190.3</v>
          </cell>
          <cell r="V337">
            <v>2364.89</v>
          </cell>
          <cell r="W337">
            <v>1971</v>
          </cell>
          <cell r="X337">
            <v>560.15</v>
          </cell>
          <cell r="Y337">
            <v>1599.02</v>
          </cell>
          <cell r="Z337">
            <v>1005</v>
          </cell>
          <cell r="AA337">
            <v>3294</v>
          </cell>
          <cell r="AB337">
            <v>1470.54</v>
          </cell>
          <cell r="AC337">
            <v>331.6</v>
          </cell>
          <cell r="AD337">
            <v>393.05</v>
          </cell>
          <cell r="AE337">
            <v>450.3</v>
          </cell>
          <cell r="AF337">
            <v>541.5</v>
          </cell>
          <cell r="AG337">
            <v>787</v>
          </cell>
          <cell r="AH337">
            <v>542.04999999999995</v>
          </cell>
          <cell r="AI337">
            <v>831</v>
          </cell>
          <cell r="AJ337">
            <v>775.5</v>
          </cell>
          <cell r="AK337">
            <v>120.9</v>
          </cell>
          <cell r="AL337">
            <v>800.48</v>
          </cell>
          <cell r="AM337">
            <v>715</v>
          </cell>
          <cell r="AN337">
            <v>2480</v>
          </cell>
          <cell r="AO337">
            <v>1295</v>
          </cell>
          <cell r="AP337">
            <v>221.24</v>
          </cell>
          <cell r="AQ337">
            <v>549.29999999999995</v>
          </cell>
          <cell r="AR337">
            <v>2150.81</v>
          </cell>
          <cell r="AS337">
            <v>323.8</v>
          </cell>
          <cell r="AT337">
            <v>1468</v>
          </cell>
          <cell r="AU337">
            <v>1210</v>
          </cell>
          <cell r="AV337">
            <v>337</v>
          </cell>
          <cell r="AW337">
            <v>204.7</v>
          </cell>
          <cell r="AX337">
            <v>739.5</v>
          </cell>
          <cell r="AY337">
            <v>1633</v>
          </cell>
          <cell r="AZ337">
            <v>2080</v>
          </cell>
          <cell r="BA337">
            <v>360.6</v>
          </cell>
          <cell r="BB337">
            <v>607</v>
          </cell>
          <cell r="BC337">
            <v>143.02000000000001</v>
          </cell>
          <cell r="BD337">
            <v>1286.07</v>
          </cell>
          <cell r="BE337">
            <v>78.599999999999994</v>
          </cell>
          <cell r="BF337">
            <v>744.98</v>
          </cell>
          <cell r="BG337">
            <v>275.86</v>
          </cell>
          <cell r="BH337">
            <v>337</v>
          </cell>
          <cell r="BI337">
            <v>1836</v>
          </cell>
          <cell r="BJ337">
            <v>557</v>
          </cell>
          <cell r="BK337">
            <v>209.2</v>
          </cell>
          <cell r="BL337">
            <v>616</v>
          </cell>
          <cell r="BM337">
            <v>264.89999999999998</v>
          </cell>
          <cell r="BN337">
            <v>2096</v>
          </cell>
          <cell r="BO337">
            <v>1116</v>
          </cell>
          <cell r="BP337">
            <v>387</v>
          </cell>
          <cell r="BQ337">
            <v>5260</v>
          </cell>
          <cell r="BR337">
            <v>1330</v>
          </cell>
          <cell r="BS337">
            <v>340</v>
          </cell>
          <cell r="BT337">
            <v>109.1</v>
          </cell>
          <cell r="BU337">
            <v>1062</v>
          </cell>
          <cell r="BV337">
            <v>2022.28</v>
          </cell>
          <cell r="BW337">
            <v>397.26</v>
          </cell>
          <cell r="BX337">
            <v>1931.57</v>
          </cell>
          <cell r="BY337">
            <v>306.7</v>
          </cell>
          <cell r="BZ337">
            <v>38.4</v>
          </cell>
          <cell r="CA337">
            <v>588</v>
          </cell>
          <cell r="CB337">
            <v>1681</v>
          </cell>
          <cell r="CC337">
            <v>1773.12</v>
          </cell>
          <cell r="CD337">
            <v>338.72</v>
          </cell>
          <cell r="CE337">
            <v>599.64</v>
          </cell>
          <cell r="CF337">
            <v>1443</v>
          </cell>
          <cell r="CG337">
            <v>1619</v>
          </cell>
          <cell r="CH337">
            <v>260</v>
          </cell>
          <cell r="CI337">
            <v>452.5</v>
          </cell>
          <cell r="CJ337">
            <v>2722.0929999999998</v>
          </cell>
          <cell r="CK337">
            <v>2280</v>
          </cell>
          <cell r="CL337">
            <v>826.495</v>
          </cell>
          <cell r="CM337">
            <v>108.38</v>
          </cell>
          <cell r="CN337">
            <v>3.5489999999999999</v>
          </cell>
          <cell r="CO337">
            <v>3.13</v>
          </cell>
          <cell r="CP337">
            <v>3.4119999999999999</v>
          </cell>
          <cell r="CQ337">
            <v>5.2240000000000002</v>
          </cell>
          <cell r="CR337">
            <v>3.7</v>
          </cell>
          <cell r="CS337">
            <v>3.76</v>
          </cell>
          <cell r="CT337">
            <v>3.7639999999999998</v>
          </cell>
          <cell r="CU337">
            <v>1.2709999999999999</v>
          </cell>
        </row>
        <row r="338">
          <cell r="B338">
            <v>667.2</v>
          </cell>
          <cell r="C338">
            <v>2491</v>
          </cell>
          <cell r="D338">
            <v>275.3</v>
          </cell>
          <cell r="E338">
            <v>474.9</v>
          </cell>
          <cell r="F338">
            <v>2251.5</v>
          </cell>
          <cell r="G338">
            <v>1216.5</v>
          </cell>
          <cell r="H338">
            <v>2931</v>
          </cell>
          <cell r="I338">
            <v>181.92</v>
          </cell>
          <cell r="J338">
            <v>1196</v>
          </cell>
          <cell r="K338">
            <v>148.5</v>
          </cell>
          <cell r="L338">
            <v>1893</v>
          </cell>
          <cell r="M338">
            <v>4385</v>
          </cell>
          <cell r="N338">
            <v>61.86</v>
          </cell>
          <cell r="O338">
            <v>3182.42</v>
          </cell>
          <cell r="P338">
            <v>733.5</v>
          </cell>
          <cell r="Q338">
            <v>1791</v>
          </cell>
          <cell r="R338">
            <v>272.74</v>
          </cell>
          <cell r="S338">
            <v>429.2</v>
          </cell>
          <cell r="T338">
            <v>592.11</v>
          </cell>
          <cell r="U338">
            <v>189.3</v>
          </cell>
          <cell r="V338">
            <v>2346.2399999999998</v>
          </cell>
          <cell r="W338">
            <v>1956</v>
          </cell>
          <cell r="X338">
            <v>559.14</v>
          </cell>
          <cell r="Y338">
            <v>1602.83</v>
          </cell>
          <cell r="Z338">
            <v>999</v>
          </cell>
          <cell r="AA338">
            <v>3219</v>
          </cell>
          <cell r="AB338">
            <v>1453.45</v>
          </cell>
          <cell r="AC338">
            <v>335</v>
          </cell>
          <cell r="AD338">
            <v>394</v>
          </cell>
          <cell r="AE338">
            <v>447.3</v>
          </cell>
          <cell r="AF338">
            <v>537.5</v>
          </cell>
          <cell r="AG338">
            <v>769</v>
          </cell>
          <cell r="AH338">
            <v>539.89</v>
          </cell>
          <cell r="AI338">
            <v>833.5</v>
          </cell>
          <cell r="AJ338">
            <v>770</v>
          </cell>
          <cell r="AK338">
            <v>119.3</v>
          </cell>
          <cell r="AL338">
            <v>794.95</v>
          </cell>
          <cell r="AM338">
            <v>705.5</v>
          </cell>
          <cell r="AN338">
            <v>2442</v>
          </cell>
          <cell r="AO338">
            <v>1283</v>
          </cell>
          <cell r="AP338">
            <v>220.01</v>
          </cell>
          <cell r="AQ338">
            <v>540.91999999999996</v>
          </cell>
          <cell r="AR338">
            <v>2141.81</v>
          </cell>
          <cell r="AS338">
            <v>319.60000000000002</v>
          </cell>
          <cell r="AT338">
            <v>1449</v>
          </cell>
          <cell r="AU338">
            <v>1190</v>
          </cell>
          <cell r="AV338">
            <v>338.35</v>
          </cell>
          <cell r="AW338">
            <v>200.2</v>
          </cell>
          <cell r="AX338">
            <v>725</v>
          </cell>
          <cell r="AY338">
            <v>1608</v>
          </cell>
          <cell r="AZ338">
            <v>2065</v>
          </cell>
          <cell r="BA338">
            <v>356.9</v>
          </cell>
          <cell r="BB338">
            <v>596</v>
          </cell>
          <cell r="BC338">
            <v>143.12</v>
          </cell>
          <cell r="BD338">
            <v>1288.0999999999999</v>
          </cell>
          <cell r="BE338">
            <v>75.849999999999994</v>
          </cell>
          <cell r="BF338">
            <v>735.98</v>
          </cell>
          <cell r="BG338">
            <v>275.06</v>
          </cell>
          <cell r="BH338">
            <v>335.5</v>
          </cell>
          <cell r="BI338">
            <v>1794</v>
          </cell>
          <cell r="BJ338">
            <v>543</v>
          </cell>
          <cell r="BK338">
            <v>199.9</v>
          </cell>
          <cell r="BL338">
            <v>609.5</v>
          </cell>
          <cell r="BM338">
            <v>259.39999999999998</v>
          </cell>
          <cell r="BN338">
            <v>2052</v>
          </cell>
          <cell r="BO338">
            <v>1098</v>
          </cell>
          <cell r="BP338">
            <v>383.07</v>
          </cell>
          <cell r="BQ338">
            <v>5230</v>
          </cell>
          <cell r="BR338">
            <v>1325</v>
          </cell>
          <cell r="BS338">
            <v>341.2</v>
          </cell>
          <cell r="BT338">
            <v>109</v>
          </cell>
          <cell r="BU338">
            <v>1061</v>
          </cell>
          <cell r="BV338">
            <v>2019.41</v>
          </cell>
          <cell r="BW338">
            <v>387.6</v>
          </cell>
          <cell r="BX338">
            <v>1916.63</v>
          </cell>
          <cell r="BY338">
            <v>300.2</v>
          </cell>
          <cell r="BZ338">
            <v>37.75</v>
          </cell>
          <cell r="CA338">
            <v>591</v>
          </cell>
          <cell r="CB338">
            <v>1668</v>
          </cell>
          <cell r="CC338">
            <v>1784.51</v>
          </cell>
          <cell r="CD338">
            <v>334.7</v>
          </cell>
          <cell r="CE338">
            <v>595.20000000000005</v>
          </cell>
          <cell r="CF338">
            <v>1440</v>
          </cell>
          <cell r="CG338">
            <v>1603</v>
          </cell>
          <cell r="CH338">
            <v>259.10000000000002</v>
          </cell>
          <cell r="CI338">
            <v>442.5</v>
          </cell>
          <cell r="CJ338">
            <v>2712.3389999999999</v>
          </cell>
          <cell r="CK338">
            <v>2260</v>
          </cell>
          <cell r="CL338">
            <v>821.34400000000005</v>
          </cell>
          <cell r="CM338">
            <v>109.82</v>
          </cell>
          <cell r="CN338">
            <v>3.5489999999999999</v>
          </cell>
          <cell r="CO338">
            <v>3.13</v>
          </cell>
          <cell r="CP338">
            <v>3.43</v>
          </cell>
          <cell r="CQ338">
            <v>5.21</v>
          </cell>
          <cell r="CR338">
            <v>3.71</v>
          </cell>
          <cell r="CS338">
            <v>3.76</v>
          </cell>
          <cell r="CT338">
            <v>3.7549999999999999</v>
          </cell>
          <cell r="CU338">
            <v>1.31</v>
          </cell>
        </row>
        <row r="339">
          <cell r="B339">
            <v>664.7</v>
          </cell>
          <cell r="C339">
            <v>2505</v>
          </cell>
          <cell r="D339">
            <v>275.10000000000002</v>
          </cell>
          <cell r="E339">
            <v>478.5</v>
          </cell>
          <cell r="F339">
            <v>2286</v>
          </cell>
          <cell r="G339">
            <v>1220</v>
          </cell>
          <cell r="H339">
            <v>2949.5</v>
          </cell>
          <cell r="I339">
            <v>180.9</v>
          </cell>
          <cell r="J339">
            <v>1201</v>
          </cell>
          <cell r="K339">
            <v>149</v>
          </cell>
          <cell r="L339">
            <v>1903</v>
          </cell>
          <cell r="M339">
            <v>4524</v>
          </cell>
          <cell r="N339">
            <v>62.16</v>
          </cell>
          <cell r="O339">
            <v>3200.99</v>
          </cell>
          <cell r="P339">
            <v>748</v>
          </cell>
          <cell r="Q339">
            <v>1819</v>
          </cell>
          <cell r="R339">
            <v>274.49</v>
          </cell>
          <cell r="S339">
            <v>434.3</v>
          </cell>
          <cell r="T339">
            <v>591.61</v>
          </cell>
          <cell r="U339">
            <v>191</v>
          </cell>
          <cell r="V339">
            <v>2410.1</v>
          </cell>
          <cell r="W339">
            <v>1962</v>
          </cell>
          <cell r="X339">
            <v>558.64</v>
          </cell>
          <cell r="Y339">
            <v>1608.54</v>
          </cell>
          <cell r="Z339">
            <v>1008</v>
          </cell>
          <cell r="AA339">
            <v>3344</v>
          </cell>
          <cell r="AB339">
            <v>1462.98</v>
          </cell>
          <cell r="AC339">
            <v>336.7</v>
          </cell>
          <cell r="AD339">
            <v>395.55</v>
          </cell>
          <cell r="AE339">
            <v>452.1</v>
          </cell>
          <cell r="AF339">
            <v>539.5</v>
          </cell>
          <cell r="AG339">
            <v>761</v>
          </cell>
          <cell r="AH339">
            <v>543.35</v>
          </cell>
          <cell r="AI339">
            <v>834.5</v>
          </cell>
          <cell r="AJ339">
            <v>776</v>
          </cell>
          <cell r="AK339">
            <v>121.1</v>
          </cell>
          <cell r="AL339">
            <v>802.32</v>
          </cell>
          <cell r="AM339">
            <v>696.5</v>
          </cell>
          <cell r="AN339">
            <v>2373</v>
          </cell>
          <cell r="AO339">
            <v>1312</v>
          </cell>
          <cell r="AP339">
            <v>219.9</v>
          </cell>
          <cell r="AQ339">
            <v>544.01</v>
          </cell>
          <cell r="AR339">
            <v>2166.81</v>
          </cell>
          <cell r="AS339">
            <v>320.3</v>
          </cell>
          <cell r="AT339">
            <v>1477</v>
          </cell>
          <cell r="AU339">
            <v>1183</v>
          </cell>
          <cell r="AV339">
            <v>338.04</v>
          </cell>
          <cell r="AW339">
            <v>204.1</v>
          </cell>
          <cell r="AX339">
            <v>733.5</v>
          </cell>
          <cell r="AY339">
            <v>1646</v>
          </cell>
          <cell r="AZ339">
            <v>2047</v>
          </cell>
          <cell r="BA339">
            <v>359.6</v>
          </cell>
          <cell r="BB339">
            <v>610.5</v>
          </cell>
          <cell r="BC339">
            <v>145.33000000000001</v>
          </cell>
          <cell r="BD339">
            <v>1300.28</v>
          </cell>
          <cell r="BE339">
            <v>75.900000000000006</v>
          </cell>
          <cell r="BF339">
            <v>740.48</v>
          </cell>
          <cell r="BG339">
            <v>275.86</v>
          </cell>
          <cell r="BH339">
            <v>338.2</v>
          </cell>
          <cell r="BI339">
            <v>1816</v>
          </cell>
          <cell r="BJ339">
            <v>550</v>
          </cell>
          <cell r="BK339">
            <v>202.4</v>
          </cell>
          <cell r="BL339">
            <v>613</v>
          </cell>
          <cell r="BM339">
            <v>259</v>
          </cell>
          <cell r="BN339">
            <v>2070</v>
          </cell>
          <cell r="BO339">
            <v>1104</v>
          </cell>
          <cell r="BP339">
            <v>387.25</v>
          </cell>
          <cell r="BQ339">
            <v>5340</v>
          </cell>
          <cell r="BR339">
            <v>1330</v>
          </cell>
          <cell r="BS339">
            <v>348.9</v>
          </cell>
          <cell r="BT339">
            <v>108.1</v>
          </cell>
          <cell r="BU339">
            <v>1059</v>
          </cell>
          <cell r="BV339">
            <v>2006.59</v>
          </cell>
          <cell r="BW339">
            <v>389.62</v>
          </cell>
          <cell r="BX339">
            <v>1926.59</v>
          </cell>
          <cell r="BY339">
            <v>299.24</v>
          </cell>
          <cell r="BZ339">
            <v>38.01</v>
          </cell>
          <cell r="CA339">
            <v>599</v>
          </cell>
          <cell r="CB339">
            <v>1653</v>
          </cell>
          <cell r="CC339">
            <v>1802.12</v>
          </cell>
          <cell r="CD339">
            <v>325.95</v>
          </cell>
          <cell r="CE339">
            <v>598.30999999999995</v>
          </cell>
          <cell r="CF339">
            <v>1438</v>
          </cell>
          <cell r="CG339">
            <v>1613</v>
          </cell>
          <cell r="CH339">
            <v>262.7</v>
          </cell>
          <cell r="CI339">
            <v>446.9</v>
          </cell>
          <cell r="CJ339">
            <v>2710.049</v>
          </cell>
          <cell r="CK339">
            <v>2298.5</v>
          </cell>
          <cell r="CL339">
            <v>817.61500000000001</v>
          </cell>
          <cell r="CM339">
            <v>112.27</v>
          </cell>
          <cell r="CN339">
            <v>3.5830000000000002</v>
          </cell>
          <cell r="CO339">
            <v>3.13</v>
          </cell>
          <cell r="CP339">
            <v>3.4740000000000002</v>
          </cell>
          <cell r="CQ339">
            <v>5.21</v>
          </cell>
          <cell r="CR339">
            <v>3.75</v>
          </cell>
          <cell r="CS339">
            <v>3.76</v>
          </cell>
          <cell r="CT339">
            <v>3.8109999999999999</v>
          </cell>
          <cell r="CU339">
            <v>1.321</v>
          </cell>
        </row>
        <row r="340">
          <cell r="B340">
            <v>660</v>
          </cell>
          <cell r="C340">
            <v>2485.5</v>
          </cell>
          <cell r="D340">
            <v>267.3</v>
          </cell>
          <cell r="E340">
            <v>474.8</v>
          </cell>
          <cell r="F340">
            <v>2270.5</v>
          </cell>
          <cell r="G340">
            <v>1225</v>
          </cell>
          <cell r="H340">
            <v>2966.5</v>
          </cell>
          <cell r="I340">
            <v>181.36</v>
          </cell>
          <cell r="J340">
            <v>1192</v>
          </cell>
          <cell r="K340">
            <v>148.69999999999999</v>
          </cell>
          <cell r="L340">
            <v>1904</v>
          </cell>
          <cell r="M340">
            <v>4528</v>
          </cell>
          <cell r="N340">
            <v>62.36</v>
          </cell>
          <cell r="O340">
            <v>3174.6</v>
          </cell>
          <cell r="P340">
            <v>745</v>
          </cell>
          <cell r="Q340">
            <v>1839</v>
          </cell>
          <cell r="R340">
            <v>282.07</v>
          </cell>
          <cell r="S340">
            <v>444.3</v>
          </cell>
          <cell r="T340">
            <v>592.11</v>
          </cell>
          <cell r="U340">
            <v>190.8</v>
          </cell>
          <cell r="V340">
            <v>2452.98</v>
          </cell>
          <cell r="W340">
            <v>1959</v>
          </cell>
          <cell r="X340">
            <v>553.6</v>
          </cell>
          <cell r="Y340">
            <v>1597.59</v>
          </cell>
          <cell r="Z340">
            <v>1011</v>
          </cell>
          <cell r="AA340">
            <v>3339.5</v>
          </cell>
          <cell r="AB340">
            <v>1427.65</v>
          </cell>
          <cell r="AC340">
            <v>339</v>
          </cell>
          <cell r="AD340">
            <v>395.2</v>
          </cell>
          <cell r="AE340">
            <v>452.7</v>
          </cell>
          <cell r="AF340">
            <v>537</v>
          </cell>
          <cell r="AG340">
            <v>746.5</v>
          </cell>
          <cell r="AH340">
            <v>543.78</v>
          </cell>
          <cell r="AI340">
            <v>831.5</v>
          </cell>
          <cell r="AJ340">
            <v>773</v>
          </cell>
          <cell r="AK340">
            <v>120.3</v>
          </cell>
          <cell r="AL340">
            <v>810.61</v>
          </cell>
          <cell r="AM340">
            <v>698.5</v>
          </cell>
          <cell r="AN340">
            <v>2366</v>
          </cell>
          <cell r="AO340">
            <v>1318</v>
          </cell>
          <cell r="AP340">
            <v>220.83</v>
          </cell>
          <cell r="AQ340">
            <v>540.91999999999996</v>
          </cell>
          <cell r="AR340">
            <v>2160.81</v>
          </cell>
          <cell r="AS340">
            <v>324.8</v>
          </cell>
          <cell r="AT340">
            <v>1485</v>
          </cell>
          <cell r="AU340">
            <v>1159</v>
          </cell>
          <cell r="AV340">
            <v>338.45</v>
          </cell>
          <cell r="AW340">
            <v>196.9</v>
          </cell>
          <cell r="AX340">
            <v>730.5</v>
          </cell>
          <cell r="AY340">
            <v>1661</v>
          </cell>
          <cell r="AZ340">
            <v>2031</v>
          </cell>
          <cell r="BA340">
            <v>359.5</v>
          </cell>
          <cell r="BB340">
            <v>606.5</v>
          </cell>
          <cell r="BC340">
            <v>145.13</v>
          </cell>
          <cell r="BD340">
            <v>1280.99</v>
          </cell>
          <cell r="BE340">
            <v>76.5</v>
          </cell>
          <cell r="BF340">
            <v>736.48</v>
          </cell>
          <cell r="BG340">
            <v>275.06</v>
          </cell>
          <cell r="BH340">
            <v>336.9</v>
          </cell>
          <cell r="BI340">
            <v>1823</v>
          </cell>
          <cell r="BJ340">
            <v>546.5</v>
          </cell>
          <cell r="BK340">
            <v>204.6</v>
          </cell>
          <cell r="BL340">
            <v>616</v>
          </cell>
          <cell r="BM340">
            <v>258.7</v>
          </cell>
          <cell r="BN340">
            <v>2087</v>
          </cell>
          <cell r="BO340">
            <v>1104</v>
          </cell>
          <cell r="BP340">
            <v>371.26</v>
          </cell>
          <cell r="BQ340">
            <v>5325</v>
          </cell>
          <cell r="BR340">
            <v>1336</v>
          </cell>
          <cell r="BS340">
            <v>349.1</v>
          </cell>
          <cell r="BT340">
            <v>103.4</v>
          </cell>
          <cell r="BU340">
            <v>1030</v>
          </cell>
          <cell r="BV340">
            <v>1964.72</v>
          </cell>
          <cell r="BW340">
            <v>389.25</v>
          </cell>
          <cell r="BX340">
            <v>1929.58</v>
          </cell>
          <cell r="BY340">
            <v>298.27999999999997</v>
          </cell>
          <cell r="BZ340">
            <v>36.49</v>
          </cell>
          <cell r="CA340">
            <v>602</v>
          </cell>
          <cell r="CB340">
            <v>1646</v>
          </cell>
          <cell r="CC340">
            <v>1811.44</v>
          </cell>
          <cell r="CD340">
            <v>323.94</v>
          </cell>
          <cell r="CE340">
            <v>596.98</v>
          </cell>
          <cell r="CF340">
            <v>1440</v>
          </cell>
          <cell r="CG340">
            <v>1613</v>
          </cell>
          <cell r="CH340">
            <v>263.2</v>
          </cell>
          <cell r="CI340">
            <v>446.4</v>
          </cell>
          <cell r="CJ340">
            <v>2729.328</v>
          </cell>
          <cell r="CK340">
            <v>2288.5</v>
          </cell>
          <cell r="CL340">
            <v>817.05799999999999</v>
          </cell>
          <cell r="CM340">
            <v>109.5</v>
          </cell>
          <cell r="CN340">
            <v>3.5870000000000002</v>
          </cell>
          <cell r="CO340">
            <v>3.13</v>
          </cell>
          <cell r="CP340">
            <v>3.492</v>
          </cell>
          <cell r="CQ340">
            <v>5.2160000000000002</v>
          </cell>
          <cell r="CR340">
            <v>3.76</v>
          </cell>
          <cell r="CS340">
            <v>3.76</v>
          </cell>
          <cell r="CT340">
            <v>3.823</v>
          </cell>
          <cell r="CU340">
            <v>1.3220000000000001</v>
          </cell>
        </row>
        <row r="341">
          <cell r="B341">
            <v>654.9</v>
          </cell>
          <cell r="C341">
            <v>2494</v>
          </cell>
          <cell r="D341">
            <v>263</v>
          </cell>
          <cell r="E341">
            <v>461.35</v>
          </cell>
          <cell r="F341">
            <v>2208</v>
          </cell>
          <cell r="G341">
            <v>1234</v>
          </cell>
          <cell r="H341">
            <v>2982</v>
          </cell>
          <cell r="I341">
            <v>179.87</v>
          </cell>
          <cell r="J341">
            <v>1186</v>
          </cell>
          <cell r="K341">
            <v>146.6</v>
          </cell>
          <cell r="L341">
            <v>1915</v>
          </cell>
          <cell r="M341">
            <v>4403</v>
          </cell>
          <cell r="N341">
            <v>60.32</v>
          </cell>
          <cell r="O341">
            <v>3157</v>
          </cell>
          <cell r="P341">
            <v>732.5</v>
          </cell>
          <cell r="Q341">
            <v>1841</v>
          </cell>
          <cell r="R341">
            <v>280.95999999999998</v>
          </cell>
          <cell r="S341">
            <v>437.9</v>
          </cell>
          <cell r="T341">
            <v>588.1</v>
          </cell>
          <cell r="U341">
            <v>189.3</v>
          </cell>
          <cell r="V341">
            <v>2371.41</v>
          </cell>
          <cell r="W341">
            <v>1978</v>
          </cell>
          <cell r="X341">
            <v>558.64</v>
          </cell>
          <cell r="Y341">
            <v>1568.56</v>
          </cell>
          <cell r="Z341">
            <v>1008</v>
          </cell>
          <cell r="AA341">
            <v>3187</v>
          </cell>
          <cell r="AB341">
            <v>1420.21</v>
          </cell>
          <cell r="AC341">
            <v>334.4</v>
          </cell>
          <cell r="AD341">
            <v>398.05</v>
          </cell>
          <cell r="AE341">
            <v>443.7</v>
          </cell>
          <cell r="AF341">
            <v>535</v>
          </cell>
          <cell r="AG341">
            <v>735</v>
          </cell>
          <cell r="AH341">
            <v>535.14</v>
          </cell>
          <cell r="AI341">
            <v>829</v>
          </cell>
          <cell r="AJ341">
            <v>768.5</v>
          </cell>
          <cell r="AK341">
            <v>120.2</v>
          </cell>
          <cell r="AL341">
            <v>809.69</v>
          </cell>
          <cell r="AM341">
            <v>683.5</v>
          </cell>
          <cell r="AN341">
            <v>2476</v>
          </cell>
          <cell r="AO341">
            <v>1311</v>
          </cell>
          <cell r="AP341">
            <v>218.26</v>
          </cell>
          <cell r="AQ341">
            <v>532.54999999999995</v>
          </cell>
          <cell r="AR341">
            <v>2135.81</v>
          </cell>
          <cell r="AS341">
            <v>321.60000000000002</v>
          </cell>
          <cell r="AT341">
            <v>1411</v>
          </cell>
          <cell r="AU341">
            <v>1132</v>
          </cell>
          <cell r="AV341">
            <v>333.59</v>
          </cell>
          <cell r="AW341">
            <v>194.2</v>
          </cell>
          <cell r="AX341">
            <v>726.5</v>
          </cell>
          <cell r="AY341">
            <v>1576</v>
          </cell>
          <cell r="AZ341">
            <v>2007</v>
          </cell>
          <cell r="BA341">
            <v>360.6</v>
          </cell>
          <cell r="BB341">
            <v>595.5</v>
          </cell>
          <cell r="BC341">
            <v>145.43</v>
          </cell>
          <cell r="BD341">
            <v>1275.92</v>
          </cell>
          <cell r="BE341">
            <v>75.3</v>
          </cell>
          <cell r="BF341">
            <v>735.98</v>
          </cell>
          <cell r="BG341">
            <v>268.36</v>
          </cell>
          <cell r="BH341">
            <v>338</v>
          </cell>
          <cell r="BI341">
            <v>1814</v>
          </cell>
          <cell r="BJ341">
            <v>547.5</v>
          </cell>
          <cell r="BK341">
            <v>196.6</v>
          </cell>
          <cell r="BL341">
            <v>607.5</v>
          </cell>
          <cell r="BM341">
            <v>260.10000000000002</v>
          </cell>
          <cell r="BN341">
            <v>2098</v>
          </cell>
          <cell r="BO341">
            <v>1087</v>
          </cell>
          <cell r="BP341">
            <v>368.58</v>
          </cell>
          <cell r="BQ341">
            <v>5200</v>
          </cell>
          <cell r="BR341">
            <v>1330</v>
          </cell>
          <cell r="BS341">
            <v>341.2</v>
          </cell>
          <cell r="BT341">
            <v>101.6</v>
          </cell>
          <cell r="BU341">
            <v>1019</v>
          </cell>
          <cell r="BV341">
            <v>1959.41</v>
          </cell>
          <cell r="BW341">
            <v>380.6</v>
          </cell>
          <cell r="BX341">
            <v>1864.86</v>
          </cell>
          <cell r="BY341">
            <v>296.85000000000002</v>
          </cell>
          <cell r="BZ341">
            <v>35.57</v>
          </cell>
          <cell r="CA341">
            <v>601</v>
          </cell>
          <cell r="CB341">
            <v>1663</v>
          </cell>
          <cell r="CC341">
            <v>1748.26</v>
          </cell>
          <cell r="CD341">
            <v>337.71</v>
          </cell>
          <cell r="CE341">
            <v>589.42999999999995</v>
          </cell>
          <cell r="CF341">
            <v>1439</v>
          </cell>
          <cell r="CG341">
            <v>1608</v>
          </cell>
          <cell r="CH341">
            <v>261.3</v>
          </cell>
          <cell r="CI341">
            <v>442.2</v>
          </cell>
          <cell r="CJ341">
            <v>2781.5160000000001</v>
          </cell>
          <cell r="CK341">
            <v>2229.5</v>
          </cell>
          <cell r="CL341">
            <v>819.95</v>
          </cell>
          <cell r="CM341">
            <v>105.75</v>
          </cell>
          <cell r="CN341">
            <v>3.492</v>
          </cell>
          <cell r="CO341">
            <v>3.13</v>
          </cell>
          <cell r="CP341">
            <v>3.4510000000000001</v>
          </cell>
          <cell r="CQ341">
            <v>5.1550000000000002</v>
          </cell>
          <cell r="CR341">
            <v>3.73</v>
          </cell>
          <cell r="CS341">
            <v>3.76</v>
          </cell>
          <cell r="CT341">
            <v>3.714</v>
          </cell>
          <cell r="CU341">
            <v>1.333</v>
          </cell>
        </row>
        <row r="342">
          <cell r="B342">
            <v>661.6</v>
          </cell>
          <cell r="C342">
            <v>2530</v>
          </cell>
          <cell r="D342">
            <v>261.7</v>
          </cell>
          <cell r="E342">
            <v>464.2</v>
          </cell>
          <cell r="F342">
            <v>2227.5</v>
          </cell>
          <cell r="G342">
            <v>1246</v>
          </cell>
          <cell r="H342">
            <v>3013</v>
          </cell>
          <cell r="I342">
            <v>180.95</v>
          </cell>
          <cell r="J342">
            <v>1200</v>
          </cell>
          <cell r="K342">
            <v>147</v>
          </cell>
          <cell r="L342">
            <v>1928</v>
          </cell>
          <cell r="M342">
            <v>4408.5</v>
          </cell>
          <cell r="N342">
            <v>60.68</v>
          </cell>
          <cell r="O342">
            <v>3289.93</v>
          </cell>
          <cell r="P342">
            <v>742.5</v>
          </cell>
          <cell r="Q342">
            <v>1870</v>
          </cell>
          <cell r="R342">
            <v>285.3</v>
          </cell>
          <cell r="S342">
            <v>441.6</v>
          </cell>
          <cell r="T342">
            <v>601.14</v>
          </cell>
          <cell r="U342">
            <v>189.1</v>
          </cell>
          <cell r="V342">
            <v>2367.6799999999998</v>
          </cell>
          <cell r="W342">
            <v>2008</v>
          </cell>
          <cell r="X342">
            <v>567.20000000000005</v>
          </cell>
          <cell r="Y342">
            <v>1574.75</v>
          </cell>
          <cell r="Z342">
            <v>1019</v>
          </cell>
          <cell r="AA342">
            <v>3146.5</v>
          </cell>
          <cell r="AB342">
            <v>1460.17</v>
          </cell>
          <cell r="AC342">
            <v>334.2</v>
          </cell>
          <cell r="AD342">
            <v>406</v>
          </cell>
          <cell r="AE342">
            <v>443.4</v>
          </cell>
          <cell r="AF342">
            <v>536</v>
          </cell>
          <cell r="AG342">
            <v>734</v>
          </cell>
          <cell r="AH342">
            <v>539.03</v>
          </cell>
          <cell r="AI342">
            <v>831</v>
          </cell>
          <cell r="AJ342">
            <v>778.5</v>
          </cell>
          <cell r="AK342">
            <v>120.6</v>
          </cell>
          <cell r="AL342">
            <v>803.7</v>
          </cell>
          <cell r="AM342">
            <v>687.5</v>
          </cell>
          <cell r="AN342">
            <v>2436</v>
          </cell>
          <cell r="AO342">
            <v>1325</v>
          </cell>
          <cell r="AP342">
            <v>218.98</v>
          </cell>
          <cell r="AQ342">
            <v>542.69000000000005</v>
          </cell>
          <cell r="AR342">
            <v>2138.81</v>
          </cell>
          <cell r="AS342">
            <v>327.10000000000002</v>
          </cell>
          <cell r="AT342">
            <v>1406</v>
          </cell>
          <cell r="AU342">
            <v>1160</v>
          </cell>
          <cell r="AV342">
            <v>330.08</v>
          </cell>
          <cell r="AW342">
            <v>194</v>
          </cell>
          <cell r="AX342">
            <v>724</v>
          </cell>
          <cell r="AY342">
            <v>1576</v>
          </cell>
          <cell r="AZ342">
            <v>2025</v>
          </cell>
          <cell r="BA342">
            <v>367.2</v>
          </cell>
          <cell r="BB342">
            <v>580</v>
          </cell>
          <cell r="BC342">
            <v>139.19999999999999</v>
          </cell>
          <cell r="BD342">
            <v>1300.28</v>
          </cell>
          <cell r="BE342">
            <v>75.349999999999994</v>
          </cell>
          <cell r="BF342">
            <v>740.98</v>
          </cell>
          <cell r="BG342">
            <v>275.45999999999998</v>
          </cell>
          <cell r="BH342">
            <v>342.1</v>
          </cell>
          <cell r="BI342">
            <v>1809</v>
          </cell>
          <cell r="BJ342">
            <v>553</v>
          </cell>
          <cell r="BK342">
            <v>203.5</v>
          </cell>
          <cell r="BL342">
            <v>621</v>
          </cell>
          <cell r="BM342">
            <v>263.8</v>
          </cell>
          <cell r="BN342">
            <v>2149</v>
          </cell>
          <cell r="BO342">
            <v>1097</v>
          </cell>
          <cell r="BP342">
            <v>371.18</v>
          </cell>
          <cell r="BQ342">
            <v>5205</v>
          </cell>
          <cell r="BR342">
            <v>1337</v>
          </cell>
          <cell r="BS342">
            <v>342</v>
          </cell>
          <cell r="BT342">
            <v>103.7</v>
          </cell>
          <cell r="BU342">
            <v>1030</v>
          </cell>
          <cell r="BV342">
            <v>1975.69</v>
          </cell>
          <cell r="BW342">
            <v>385.85</v>
          </cell>
          <cell r="BX342">
            <v>1890.74</v>
          </cell>
          <cell r="BY342">
            <v>294.27</v>
          </cell>
          <cell r="BZ342">
            <v>35.979999999999997</v>
          </cell>
          <cell r="CA342">
            <v>607</v>
          </cell>
          <cell r="CB342">
            <v>1673</v>
          </cell>
          <cell r="CC342">
            <v>1783.47</v>
          </cell>
          <cell r="CD342">
            <v>343.34</v>
          </cell>
          <cell r="CE342">
            <v>587.65</v>
          </cell>
          <cell r="CF342">
            <v>1444</v>
          </cell>
          <cell r="CG342">
            <v>1629</v>
          </cell>
          <cell r="CH342">
            <v>268.60000000000002</v>
          </cell>
          <cell r="CI342">
            <v>444</v>
          </cell>
          <cell r="CJ342">
            <v>2810.748</v>
          </cell>
          <cell r="CK342">
            <v>2246.5</v>
          </cell>
          <cell r="CL342">
            <v>829.36099999999999</v>
          </cell>
          <cell r="CM342">
            <v>106.6</v>
          </cell>
          <cell r="CN342">
            <v>3.4580000000000002</v>
          </cell>
          <cell r="CO342">
            <v>3.06</v>
          </cell>
          <cell r="CP342">
            <v>3.4430000000000001</v>
          </cell>
          <cell r="CQ342">
            <v>5.1630000000000003</v>
          </cell>
          <cell r="CR342">
            <v>3.73</v>
          </cell>
          <cell r="CS342">
            <v>3.73</v>
          </cell>
          <cell r="CT342">
            <v>3.7109999999999999</v>
          </cell>
          <cell r="CU342">
            <v>1.3169999999999999</v>
          </cell>
        </row>
        <row r="343">
          <cell r="B343">
            <v>653.29999999999995</v>
          </cell>
          <cell r="C343">
            <v>2533.5</v>
          </cell>
          <cell r="D343">
            <v>264.10000000000002</v>
          </cell>
          <cell r="E343">
            <v>460.05</v>
          </cell>
          <cell r="F343">
            <v>2202</v>
          </cell>
          <cell r="G343">
            <v>1241</v>
          </cell>
          <cell r="H343">
            <v>2982.5</v>
          </cell>
          <cell r="I343">
            <v>179.82</v>
          </cell>
          <cell r="J343">
            <v>1192</v>
          </cell>
          <cell r="K343">
            <v>146.1</v>
          </cell>
          <cell r="L343">
            <v>1942</v>
          </cell>
          <cell r="M343">
            <v>4350</v>
          </cell>
          <cell r="N343">
            <v>60</v>
          </cell>
          <cell r="O343">
            <v>3044.6</v>
          </cell>
          <cell r="P343">
            <v>739</v>
          </cell>
          <cell r="Q343">
            <v>1876</v>
          </cell>
          <cell r="R343">
            <v>278.79000000000002</v>
          </cell>
          <cell r="S343">
            <v>435.3</v>
          </cell>
          <cell r="T343">
            <v>597.63</v>
          </cell>
          <cell r="U343">
            <v>188.3</v>
          </cell>
          <cell r="V343">
            <v>2347.64</v>
          </cell>
          <cell r="W343">
            <v>2005</v>
          </cell>
          <cell r="X343">
            <v>568.21</v>
          </cell>
          <cell r="Y343">
            <v>1559.52</v>
          </cell>
          <cell r="Z343">
            <v>1031</v>
          </cell>
          <cell r="AA343">
            <v>3136</v>
          </cell>
          <cell r="AB343">
            <v>1429.99</v>
          </cell>
          <cell r="AC343">
            <v>329.5</v>
          </cell>
          <cell r="AD343">
            <v>406.15</v>
          </cell>
          <cell r="AE343">
            <v>436.2</v>
          </cell>
          <cell r="AF343">
            <v>536</v>
          </cell>
          <cell r="AG343">
            <v>723</v>
          </cell>
          <cell r="AH343">
            <v>547.23</v>
          </cell>
          <cell r="AI343">
            <v>834.5</v>
          </cell>
          <cell r="AJ343">
            <v>783</v>
          </cell>
          <cell r="AK343">
            <v>119.8</v>
          </cell>
          <cell r="AL343">
            <v>798.17</v>
          </cell>
          <cell r="AM343">
            <v>684.5</v>
          </cell>
          <cell r="AN343">
            <v>2410</v>
          </cell>
          <cell r="AO343">
            <v>1316</v>
          </cell>
          <cell r="AP343">
            <v>217.95</v>
          </cell>
          <cell r="AQ343">
            <v>543.57000000000005</v>
          </cell>
          <cell r="AR343">
            <v>2119.81</v>
          </cell>
          <cell r="AS343">
            <v>328.5</v>
          </cell>
          <cell r="AT343">
            <v>1355</v>
          </cell>
          <cell r="AU343">
            <v>1160</v>
          </cell>
          <cell r="AV343">
            <v>326.98</v>
          </cell>
          <cell r="AW343">
            <v>199</v>
          </cell>
          <cell r="AX343">
            <v>723.5</v>
          </cell>
          <cell r="AY343">
            <v>1555</v>
          </cell>
          <cell r="AZ343">
            <v>2018</v>
          </cell>
          <cell r="BA343">
            <v>370.8</v>
          </cell>
          <cell r="BB343">
            <v>573.5</v>
          </cell>
          <cell r="BC343">
            <v>137.80000000000001</v>
          </cell>
          <cell r="BD343">
            <v>1307.3800000000001</v>
          </cell>
          <cell r="BE343">
            <v>74.3</v>
          </cell>
          <cell r="BF343">
            <v>738.98</v>
          </cell>
          <cell r="BG343">
            <v>275.06</v>
          </cell>
          <cell r="BH343">
            <v>341.7</v>
          </cell>
          <cell r="BI343">
            <v>1813</v>
          </cell>
          <cell r="BJ343">
            <v>552</v>
          </cell>
          <cell r="BK343">
            <v>199.6</v>
          </cell>
          <cell r="BL343">
            <v>613</v>
          </cell>
          <cell r="BM343">
            <v>265.5</v>
          </cell>
          <cell r="BN343">
            <v>2161</v>
          </cell>
          <cell r="BO343">
            <v>1106</v>
          </cell>
          <cell r="BP343">
            <v>374.02</v>
          </cell>
          <cell r="BQ343">
            <v>5235</v>
          </cell>
          <cell r="BR343">
            <v>1321</v>
          </cell>
          <cell r="BS343">
            <v>343.6</v>
          </cell>
          <cell r="BT343">
            <v>103.4</v>
          </cell>
          <cell r="BU343">
            <v>1032</v>
          </cell>
          <cell r="BV343">
            <v>1965.57</v>
          </cell>
          <cell r="BW343">
            <v>380.97</v>
          </cell>
          <cell r="BX343">
            <v>1864.86</v>
          </cell>
          <cell r="BY343">
            <v>295.32</v>
          </cell>
          <cell r="BZ343">
            <v>36.770000000000003</v>
          </cell>
          <cell r="CA343">
            <v>606.5</v>
          </cell>
          <cell r="CB343">
            <v>1685</v>
          </cell>
          <cell r="CC343">
            <v>1773.12</v>
          </cell>
          <cell r="CD343">
            <v>339.72</v>
          </cell>
          <cell r="CE343">
            <v>590.76</v>
          </cell>
          <cell r="CF343">
            <v>1434</v>
          </cell>
          <cell r="CG343">
            <v>1632</v>
          </cell>
          <cell r="CH343">
            <v>272.39999999999998</v>
          </cell>
          <cell r="CI343">
            <v>444.1</v>
          </cell>
          <cell r="CJ343">
            <v>2836.895</v>
          </cell>
          <cell r="CK343">
            <v>2226</v>
          </cell>
          <cell r="CL343">
            <v>802.49</v>
          </cell>
          <cell r="CM343">
            <v>107.73</v>
          </cell>
          <cell r="CN343">
            <v>3.496</v>
          </cell>
          <cell r="CO343">
            <v>3.06</v>
          </cell>
          <cell r="CP343">
            <v>3.419</v>
          </cell>
          <cell r="CQ343">
            <v>5.2839999999999998</v>
          </cell>
          <cell r="CR343">
            <v>3.7</v>
          </cell>
          <cell r="CS343">
            <v>3.73</v>
          </cell>
          <cell r="CT343">
            <v>3.6930000000000001</v>
          </cell>
          <cell r="CU343">
            <v>1.296</v>
          </cell>
        </row>
        <row r="344">
          <cell r="B344">
            <v>653.4</v>
          </cell>
          <cell r="C344">
            <v>2567</v>
          </cell>
          <cell r="D344">
            <v>268</v>
          </cell>
          <cell r="E344">
            <v>455.75</v>
          </cell>
          <cell r="F344">
            <v>2220</v>
          </cell>
          <cell r="G344">
            <v>1258.5</v>
          </cell>
          <cell r="H344">
            <v>3015.5</v>
          </cell>
          <cell r="I344">
            <v>182.69</v>
          </cell>
          <cell r="J344">
            <v>1209</v>
          </cell>
          <cell r="K344">
            <v>147</v>
          </cell>
          <cell r="L344">
            <v>1970</v>
          </cell>
          <cell r="M344">
            <v>4316</v>
          </cell>
          <cell r="N344">
            <v>60.11</v>
          </cell>
          <cell r="O344">
            <v>3127.68</v>
          </cell>
          <cell r="P344">
            <v>743</v>
          </cell>
          <cell r="Q344">
            <v>1889</v>
          </cell>
          <cell r="R344">
            <v>278.64999999999998</v>
          </cell>
          <cell r="S344">
            <v>426.7</v>
          </cell>
          <cell r="T344">
            <v>605.66</v>
          </cell>
          <cell r="U344">
            <v>192</v>
          </cell>
          <cell r="V344">
            <v>2344.85</v>
          </cell>
          <cell r="W344">
            <v>2042</v>
          </cell>
          <cell r="X344">
            <v>569.72</v>
          </cell>
          <cell r="Y344">
            <v>1568.08</v>
          </cell>
          <cell r="Z344">
            <v>1047</v>
          </cell>
          <cell r="AA344">
            <v>3138.5</v>
          </cell>
          <cell r="AB344">
            <v>1425.49</v>
          </cell>
          <cell r="AC344">
            <v>334</v>
          </cell>
          <cell r="AD344">
            <v>407.25</v>
          </cell>
          <cell r="AE344">
            <v>434.9</v>
          </cell>
          <cell r="AF344">
            <v>537.5</v>
          </cell>
          <cell r="AG344">
            <v>721</v>
          </cell>
          <cell r="AH344">
            <v>551.12</v>
          </cell>
          <cell r="AI344">
            <v>835.5</v>
          </cell>
          <cell r="AJ344">
            <v>783.5</v>
          </cell>
          <cell r="AK344">
            <v>120.2</v>
          </cell>
          <cell r="AL344">
            <v>801.86</v>
          </cell>
          <cell r="AM344">
            <v>696.5</v>
          </cell>
          <cell r="AN344">
            <v>2416</v>
          </cell>
          <cell r="AO344">
            <v>1315</v>
          </cell>
          <cell r="AP344">
            <v>218.26</v>
          </cell>
          <cell r="AQ344">
            <v>545.33000000000004</v>
          </cell>
          <cell r="AR344">
            <v>2096.81</v>
          </cell>
          <cell r="AS344">
            <v>329.3</v>
          </cell>
          <cell r="AT344">
            <v>1372</v>
          </cell>
          <cell r="AU344">
            <v>1155</v>
          </cell>
          <cell r="AV344">
            <v>301.64999999999998</v>
          </cell>
          <cell r="AW344">
            <v>197.1</v>
          </cell>
          <cell r="AX344">
            <v>721.5</v>
          </cell>
          <cell r="AY344">
            <v>1575</v>
          </cell>
          <cell r="AZ344">
            <v>2047</v>
          </cell>
          <cell r="BA344">
            <v>374.5</v>
          </cell>
          <cell r="BB344">
            <v>572.5</v>
          </cell>
          <cell r="BC344">
            <v>137.19</v>
          </cell>
          <cell r="BD344">
            <v>1299.26</v>
          </cell>
          <cell r="BE344">
            <v>73.75</v>
          </cell>
          <cell r="BF344">
            <v>753.99</v>
          </cell>
          <cell r="BG344">
            <v>278.06</v>
          </cell>
          <cell r="BH344">
            <v>341.9</v>
          </cell>
          <cell r="BI344">
            <v>1829</v>
          </cell>
          <cell r="BJ344">
            <v>569</v>
          </cell>
          <cell r="BK344">
            <v>198.9</v>
          </cell>
          <cell r="BL344">
            <v>614.5</v>
          </cell>
          <cell r="BM344">
            <v>265.39999999999998</v>
          </cell>
          <cell r="BN344">
            <v>2205</v>
          </cell>
          <cell r="BO344">
            <v>1098</v>
          </cell>
          <cell r="BP344">
            <v>375.86</v>
          </cell>
          <cell r="BQ344">
            <v>5315</v>
          </cell>
          <cell r="BR344">
            <v>1300</v>
          </cell>
          <cell r="BS344">
            <v>345.5</v>
          </cell>
          <cell r="BT344">
            <v>102.9</v>
          </cell>
          <cell r="BU344">
            <v>1035</v>
          </cell>
          <cell r="BV344">
            <v>1967.57</v>
          </cell>
          <cell r="BW344">
            <v>382.63</v>
          </cell>
          <cell r="BX344">
            <v>1865.85</v>
          </cell>
          <cell r="BY344">
            <v>301.73</v>
          </cell>
          <cell r="BZ344">
            <v>36.909999999999997</v>
          </cell>
          <cell r="CA344">
            <v>614.5</v>
          </cell>
          <cell r="CB344">
            <v>1675</v>
          </cell>
          <cell r="CC344">
            <v>1801.08</v>
          </cell>
          <cell r="CD344">
            <v>341.53</v>
          </cell>
          <cell r="CE344">
            <v>593.42999999999995</v>
          </cell>
          <cell r="CF344">
            <v>1461</v>
          </cell>
          <cell r="CG344">
            <v>1639</v>
          </cell>
          <cell r="CH344">
            <v>275.3</v>
          </cell>
          <cell r="CI344">
            <v>451.8</v>
          </cell>
          <cell r="CJ344">
            <v>2825.2420000000002</v>
          </cell>
          <cell r="CK344">
            <v>2235.5</v>
          </cell>
          <cell r="CL344">
            <v>817.97799999999995</v>
          </cell>
          <cell r="CM344">
            <v>109.17</v>
          </cell>
          <cell r="CN344">
            <v>3.4129999999999998</v>
          </cell>
          <cell r="CO344">
            <v>3.06</v>
          </cell>
          <cell r="CP344">
            <v>3.3959999999999999</v>
          </cell>
          <cell r="CQ344">
            <v>5.38</v>
          </cell>
          <cell r="CR344">
            <v>3.67</v>
          </cell>
          <cell r="CS344">
            <v>3.73</v>
          </cell>
          <cell r="CT344">
            <v>3.621</v>
          </cell>
          <cell r="CU344">
            <v>1.2849999999999999</v>
          </cell>
        </row>
        <row r="345">
          <cell r="B345">
            <v>643.79999999999995</v>
          </cell>
          <cell r="C345">
            <v>2524</v>
          </cell>
          <cell r="D345">
            <v>261.89999999999998</v>
          </cell>
          <cell r="E345">
            <v>451.65</v>
          </cell>
          <cell r="F345">
            <v>2150</v>
          </cell>
          <cell r="G345">
            <v>1241</v>
          </cell>
          <cell r="H345">
            <v>2952.5</v>
          </cell>
          <cell r="I345">
            <v>178.95</v>
          </cell>
          <cell r="J345">
            <v>1179</v>
          </cell>
          <cell r="K345">
            <v>144.1</v>
          </cell>
          <cell r="L345">
            <v>1922</v>
          </cell>
          <cell r="M345">
            <v>4201.5</v>
          </cell>
          <cell r="N345">
            <v>58.83</v>
          </cell>
          <cell r="O345">
            <v>3127.68</v>
          </cell>
          <cell r="P345">
            <v>715.5</v>
          </cell>
          <cell r="Q345">
            <v>1833</v>
          </cell>
          <cell r="R345">
            <v>268.52999999999997</v>
          </cell>
          <cell r="S345">
            <v>418.1</v>
          </cell>
          <cell r="T345">
            <v>591.11</v>
          </cell>
          <cell r="U345">
            <v>189.5</v>
          </cell>
          <cell r="V345">
            <v>2287.98</v>
          </cell>
          <cell r="W345">
            <v>2014</v>
          </cell>
          <cell r="X345">
            <v>564.67999999999995</v>
          </cell>
          <cell r="Y345">
            <v>1538.1</v>
          </cell>
          <cell r="Z345">
            <v>1022</v>
          </cell>
          <cell r="AA345">
            <v>2983</v>
          </cell>
          <cell r="AB345">
            <v>1358.76</v>
          </cell>
          <cell r="AC345">
            <v>329</v>
          </cell>
          <cell r="AD345">
            <v>400</v>
          </cell>
          <cell r="AE345">
            <v>414.7</v>
          </cell>
          <cell r="AF345">
            <v>535.5</v>
          </cell>
          <cell r="AG345">
            <v>722</v>
          </cell>
          <cell r="AH345">
            <v>540.76</v>
          </cell>
          <cell r="AI345">
            <v>831</v>
          </cell>
          <cell r="AJ345">
            <v>773.5</v>
          </cell>
          <cell r="AK345">
            <v>116.6</v>
          </cell>
          <cell r="AL345">
            <v>790.34</v>
          </cell>
          <cell r="AM345">
            <v>675.5</v>
          </cell>
          <cell r="AN345">
            <v>2403</v>
          </cell>
          <cell r="AO345">
            <v>1307</v>
          </cell>
          <cell r="AP345">
            <v>210.77</v>
          </cell>
          <cell r="AQ345">
            <v>541.80999999999995</v>
          </cell>
          <cell r="AR345">
            <v>2041.82</v>
          </cell>
          <cell r="AS345">
            <v>320.2</v>
          </cell>
          <cell r="AT345">
            <v>1304</v>
          </cell>
          <cell r="AU345">
            <v>1146</v>
          </cell>
          <cell r="AV345">
            <v>317.16000000000003</v>
          </cell>
          <cell r="AW345">
            <v>195.6</v>
          </cell>
          <cell r="AX345">
            <v>713</v>
          </cell>
          <cell r="AY345">
            <v>1514</v>
          </cell>
          <cell r="AZ345">
            <v>2012</v>
          </cell>
          <cell r="BA345">
            <v>370.8</v>
          </cell>
          <cell r="BB345">
            <v>562</v>
          </cell>
          <cell r="BC345">
            <v>133.08000000000001</v>
          </cell>
          <cell r="BD345">
            <v>1268.81</v>
          </cell>
          <cell r="BE345">
            <v>73.45</v>
          </cell>
          <cell r="BF345">
            <v>743.48</v>
          </cell>
          <cell r="BG345">
            <v>274.66000000000003</v>
          </cell>
          <cell r="BH345">
            <v>338.9</v>
          </cell>
          <cell r="BI345">
            <v>1782</v>
          </cell>
          <cell r="BJ345">
            <v>564.5</v>
          </cell>
          <cell r="BK345">
            <v>195.5</v>
          </cell>
          <cell r="BL345">
            <v>605</v>
          </cell>
          <cell r="BM345">
            <v>264.10000000000002</v>
          </cell>
          <cell r="BN345">
            <v>2180</v>
          </cell>
          <cell r="BO345">
            <v>1091</v>
          </cell>
          <cell r="BP345">
            <v>369.42</v>
          </cell>
          <cell r="BQ345">
            <v>5210</v>
          </cell>
          <cell r="BR345">
            <v>1293</v>
          </cell>
          <cell r="BS345">
            <v>335</v>
          </cell>
          <cell r="BT345">
            <v>100.5</v>
          </cell>
          <cell r="BU345">
            <v>1036</v>
          </cell>
          <cell r="BV345">
            <v>1916.03</v>
          </cell>
          <cell r="BW345">
            <v>378.76</v>
          </cell>
          <cell r="BX345">
            <v>1824.03</v>
          </cell>
          <cell r="BY345">
            <v>293.98</v>
          </cell>
          <cell r="BZ345">
            <v>36.07</v>
          </cell>
          <cell r="CA345">
            <v>604.5</v>
          </cell>
          <cell r="CB345">
            <v>1649</v>
          </cell>
          <cell r="CC345">
            <v>1760.69</v>
          </cell>
          <cell r="CD345">
            <v>327.76</v>
          </cell>
          <cell r="CE345">
            <v>575.23</v>
          </cell>
          <cell r="CF345">
            <v>1428</v>
          </cell>
          <cell r="CG345">
            <v>1608</v>
          </cell>
          <cell r="CH345">
            <v>272.3</v>
          </cell>
          <cell r="CI345">
            <v>446</v>
          </cell>
          <cell r="CJ345">
            <v>2783.19</v>
          </cell>
          <cell r="CK345">
            <v>2179</v>
          </cell>
          <cell r="CL345">
            <v>795.34799999999996</v>
          </cell>
          <cell r="CM345">
            <v>106.7</v>
          </cell>
          <cell r="CN345">
            <v>3.38</v>
          </cell>
          <cell r="CO345">
            <v>3.06</v>
          </cell>
          <cell r="CP345">
            <v>3.282</v>
          </cell>
          <cell r="CQ345">
            <v>5.5460000000000003</v>
          </cell>
          <cell r="CR345">
            <v>3.57</v>
          </cell>
          <cell r="CS345">
            <v>3.73</v>
          </cell>
          <cell r="CT345">
            <v>3.5569999999999999</v>
          </cell>
          <cell r="CU345">
            <v>1.2569999999999999</v>
          </cell>
        </row>
        <row r="346">
          <cell r="B346">
            <v>640.6</v>
          </cell>
          <cell r="C346">
            <v>2560.5</v>
          </cell>
          <cell r="D346">
            <v>263.39999999999998</v>
          </cell>
          <cell r="E346">
            <v>452.5</v>
          </cell>
          <cell r="F346">
            <v>2162.5</v>
          </cell>
          <cell r="G346">
            <v>1240.5</v>
          </cell>
          <cell r="H346">
            <v>2971</v>
          </cell>
          <cell r="I346">
            <v>178.95</v>
          </cell>
          <cell r="J346">
            <v>1200</v>
          </cell>
          <cell r="K346">
            <v>144.69999999999999</v>
          </cell>
          <cell r="L346">
            <v>1954</v>
          </cell>
          <cell r="M346">
            <v>4230.5</v>
          </cell>
          <cell r="N346">
            <v>58.38</v>
          </cell>
          <cell r="O346">
            <v>3105.2</v>
          </cell>
          <cell r="P346">
            <v>722.5</v>
          </cell>
          <cell r="Q346">
            <v>1848</v>
          </cell>
          <cell r="R346">
            <v>268.39</v>
          </cell>
          <cell r="S346">
            <v>412.5</v>
          </cell>
          <cell r="T346">
            <v>594.62</v>
          </cell>
          <cell r="U346">
            <v>188.7</v>
          </cell>
          <cell r="V346">
            <v>2303.37</v>
          </cell>
          <cell r="W346">
            <v>2025</v>
          </cell>
          <cell r="X346">
            <v>567.20000000000005</v>
          </cell>
          <cell r="Y346">
            <v>1535.25</v>
          </cell>
          <cell r="Z346">
            <v>1037</v>
          </cell>
          <cell r="AA346">
            <v>3053</v>
          </cell>
          <cell r="AB346">
            <v>1365.52</v>
          </cell>
          <cell r="AC346">
            <v>326.39999999999998</v>
          </cell>
          <cell r="AD346">
            <v>393.55</v>
          </cell>
          <cell r="AE346">
            <v>417.8</v>
          </cell>
          <cell r="AF346">
            <v>537.5</v>
          </cell>
          <cell r="AG346">
            <v>727.5</v>
          </cell>
          <cell r="AH346">
            <v>542.48</v>
          </cell>
          <cell r="AI346">
            <v>831</v>
          </cell>
          <cell r="AJ346">
            <v>781</v>
          </cell>
          <cell r="AK346">
            <v>116.7</v>
          </cell>
          <cell r="AL346">
            <v>797.25</v>
          </cell>
          <cell r="AM346">
            <v>676.5</v>
          </cell>
          <cell r="AN346">
            <v>2403</v>
          </cell>
          <cell r="AO346">
            <v>1300</v>
          </cell>
          <cell r="AP346">
            <v>211.59</v>
          </cell>
          <cell r="AQ346">
            <v>545.33000000000004</v>
          </cell>
          <cell r="AR346">
            <v>2076.81</v>
          </cell>
          <cell r="AS346">
            <v>326.39999999999998</v>
          </cell>
          <cell r="AT346">
            <v>1317</v>
          </cell>
          <cell r="AU346">
            <v>1215</v>
          </cell>
          <cell r="AV346">
            <v>330.8</v>
          </cell>
          <cell r="AW346">
            <v>199.3</v>
          </cell>
          <cell r="AX346">
            <v>714.5</v>
          </cell>
          <cell r="AY346">
            <v>1559</v>
          </cell>
          <cell r="AZ346">
            <v>2043</v>
          </cell>
          <cell r="BA346">
            <v>376.5</v>
          </cell>
          <cell r="BB346">
            <v>577</v>
          </cell>
          <cell r="BC346">
            <v>134.08000000000001</v>
          </cell>
          <cell r="BD346">
            <v>1282.01</v>
          </cell>
          <cell r="BE346">
            <v>74.349999999999994</v>
          </cell>
          <cell r="BF346">
            <v>741.98</v>
          </cell>
          <cell r="BG346">
            <v>276.76</v>
          </cell>
          <cell r="BH346">
            <v>339.2</v>
          </cell>
          <cell r="BI346">
            <v>1791</v>
          </cell>
          <cell r="BJ346">
            <v>565</v>
          </cell>
          <cell r="BK346">
            <v>196</v>
          </cell>
          <cell r="BL346">
            <v>616</v>
          </cell>
          <cell r="BM346">
            <v>267.10000000000002</v>
          </cell>
          <cell r="BN346">
            <v>2169</v>
          </cell>
          <cell r="BO346">
            <v>1106</v>
          </cell>
          <cell r="BP346">
            <v>382.73</v>
          </cell>
          <cell r="BQ346">
            <v>5215</v>
          </cell>
          <cell r="BR346">
            <v>1299</v>
          </cell>
          <cell r="BS346">
            <v>337.8</v>
          </cell>
          <cell r="BT346">
            <v>102.9</v>
          </cell>
          <cell r="BU346">
            <v>1040</v>
          </cell>
          <cell r="BV346">
            <v>1942.78</v>
          </cell>
          <cell r="BW346">
            <v>382.07</v>
          </cell>
          <cell r="BX346">
            <v>1841.96</v>
          </cell>
          <cell r="BY346">
            <v>292.74</v>
          </cell>
          <cell r="BZ346">
            <v>36.409999999999997</v>
          </cell>
          <cell r="CA346">
            <v>607</v>
          </cell>
          <cell r="CB346">
            <v>1660</v>
          </cell>
          <cell r="CC346">
            <v>1773.12</v>
          </cell>
          <cell r="CD346">
            <v>332.89</v>
          </cell>
          <cell r="CE346">
            <v>582.33000000000004</v>
          </cell>
          <cell r="CF346">
            <v>1435</v>
          </cell>
          <cell r="CG346">
            <v>1611</v>
          </cell>
          <cell r="CH346">
            <v>274.10000000000002</v>
          </cell>
          <cell r="CI346">
            <v>443.9</v>
          </cell>
          <cell r="CJ346">
            <v>2802</v>
          </cell>
          <cell r="CK346">
            <v>2187</v>
          </cell>
          <cell r="CL346">
            <v>795.71100000000001</v>
          </cell>
          <cell r="CM346">
            <v>107.18</v>
          </cell>
          <cell r="CN346">
            <v>3.3650000000000002</v>
          </cell>
          <cell r="CO346">
            <v>3.06</v>
          </cell>
          <cell r="CP346">
            <v>3.2810000000000001</v>
          </cell>
          <cell r="CQ346">
            <v>5.5039999999999996</v>
          </cell>
          <cell r="CR346">
            <v>3.57</v>
          </cell>
          <cell r="CS346">
            <v>3.73</v>
          </cell>
          <cell r="CT346">
            <v>3.556</v>
          </cell>
          <cell r="CU346">
            <v>1.2410000000000001</v>
          </cell>
        </row>
        <row r="347">
          <cell r="B347">
            <v>651.79999999999995</v>
          </cell>
          <cell r="C347">
            <v>2593</v>
          </cell>
          <cell r="D347">
            <v>265.8</v>
          </cell>
          <cell r="E347">
            <v>466.25</v>
          </cell>
          <cell r="F347">
            <v>2250</v>
          </cell>
          <cell r="G347">
            <v>1265</v>
          </cell>
          <cell r="H347">
            <v>3035</v>
          </cell>
          <cell r="I347">
            <v>181.05</v>
          </cell>
          <cell r="J347">
            <v>1207</v>
          </cell>
          <cell r="K347">
            <v>147.80000000000001</v>
          </cell>
          <cell r="L347">
            <v>1961</v>
          </cell>
          <cell r="M347">
            <v>4366.5</v>
          </cell>
          <cell r="N347">
            <v>59.09</v>
          </cell>
          <cell r="O347">
            <v>3227.38</v>
          </cell>
          <cell r="P347">
            <v>740</v>
          </cell>
          <cell r="Q347">
            <v>1878</v>
          </cell>
          <cell r="R347">
            <v>271.95</v>
          </cell>
          <cell r="S347">
            <v>412.4</v>
          </cell>
          <cell r="T347">
            <v>605.66</v>
          </cell>
          <cell r="U347">
            <v>192.3</v>
          </cell>
          <cell r="V347">
            <v>2362.09</v>
          </cell>
          <cell r="W347">
            <v>2052</v>
          </cell>
          <cell r="X347">
            <v>583.32000000000005</v>
          </cell>
          <cell r="Y347">
            <v>1539.53</v>
          </cell>
          <cell r="Z347">
            <v>1046</v>
          </cell>
          <cell r="AA347">
            <v>3175</v>
          </cell>
          <cell r="AB347">
            <v>1402.66</v>
          </cell>
          <cell r="AC347">
            <v>325.10000000000002</v>
          </cell>
          <cell r="AD347">
            <v>397.5</v>
          </cell>
          <cell r="AE347">
            <v>430.4</v>
          </cell>
          <cell r="AF347">
            <v>528.5</v>
          </cell>
          <cell r="AG347">
            <v>757.5</v>
          </cell>
          <cell r="AH347">
            <v>555.73</v>
          </cell>
          <cell r="AI347">
            <v>836.5</v>
          </cell>
          <cell r="AJ347">
            <v>797</v>
          </cell>
          <cell r="AK347">
            <v>115.8</v>
          </cell>
          <cell r="AL347">
            <v>803.7</v>
          </cell>
          <cell r="AM347">
            <v>671.5</v>
          </cell>
          <cell r="AN347">
            <v>2432</v>
          </cell>
          <cell r="AO347">
            <v>1322</v>
          </cell>
          <cell r="AP347">
            <v>217.03</v>
          </cell>
          <cell r="AQ347">
            <v>556.35</v>
          </cell>
          <cell r="AR347">
            <v>2155.81</v>
          </cell>
          <cell r="AS347">
            <v>332</v>
          </cell>
          <cell r="AT347">
            <v>1390</v>
          </cell>
          <cell r="AU347">
            <v>1244</v>
          </cell>
          <cell r="AV347">
            <v>337.42</v>
          </cell>
          <cell r="AW347">
            <v>200</v>
          </cell>
          <cell r="AX347">
            <v>738.5</v>
          </cell>
          <cell r="AY347">
            <v>1612</v>
          </cell>
          <cell r="AZ347">
            <v>2059</v>
          </cell>
          <cell r="BA347">
            <v>381.8</v>
          </cell>
          <cell r="BB347">
            <v>580</v>
          </cell>
          <cell r="BC347">
            <v>135.49</v>
          </cell>
          <cell r="BD347">
            <v>1314.49</v>
          </cell>
          <cell r="BE347">
            <v>76.650000000000006</v>
          </cell>
          <cell r="BF347">
            <v>753.99</v>
          </cell>
          <cell r="BG347">
            <v>282.95999999999998</v>
          </cell>
          <cell r="BH347">
            <v>342.2</v>
          </cell>
          <cell r="BI347">
            <v>1828</v>
          </cell>
          <cell r="BJ347">
            <v>573</v>
          </cell>
          <cell r="BK347">
            <v>207</v>
          </cell>
          <cell r="BL347">
            <v>620</v>
          </cell>
          <cell r="BM347">
            <v>277.3</v>
          </cell>
          <cell r="BN347">
            <v>2193</v>
          </cell>
          <cell r="BO347">
            <v>1129</v>
          </cell>
          <cell r="BP347">
            <v>389.01</v>
          </cell>
          <cell r="BQ347">
            <v>5360</v>
          </cell>
          <cell r="BR347">
            <v>1325</v>
          </cell>
          <cell r="BS347">
            <v>344.4</v>
          </cell>
          <cell r="BT347">
            <v>104.8</v>
          </cell>
          <cell r="BU347">
            <v>1059</v>
          </cell>
          <cell r="BV347">
            <v>1981.06</v>
          </cell>
          <cell r="BW347">
            <v>381.24</v>
          </cell>
          <cell r="BX347">
            <v>1872.82</v>
          </cell>
          <cell r="BY347">
            <v>300.01</v>
          </cell>
          <cell r="BZ347">
            <v>37.24</v>
          </cell>
          <cell r="CA347">
            <v>620.5</v>
          </cell>
          <cell r="CB347">
            <v>1707</v>
          </cell>
          <cell r="CC347">
            <v>1840.44</v>
          </cell>
          <cell r="CD347">
            <v>330.48</v>
          </cell>
          <cell r="CE347">
            <v>598.30999999999995</v>
          </cell>
          <cell r="CF347">
            <v>1465</v>
          </cell>
          <cell r="CG347">
            <v>1647</v>
          </cell>
          <cell r="CH347">
            <v>276.5</v>
          </cell>
          <cell r="CI347">
            <v>453.2</v>
          </cell>
          <cell r="CJ347">
            <v>2814.0680000000002</v>
          </cell>
          <cell r="CK347">
            <v>2260</v>
          </cell>
          <cell r="CL347">
            <v>826.03</v>
          </cell>
          <cell r="CM347">
            <v>110.84</v>
          </cell>
          <cell r="CN347">
            <v>3.4079999999999999</v>
          </cell>
          <cell r="CO347">
            <v>3.03</v>
          </cell>
          <cell r="CP347">
            <v>3.306</v>
          </cell>
          <cell r="CQ347">
            <v>5.4770000000000003</v>
          </cell>
          <cell r="CR347">
            <v>3.6</v>
          </cell>
          <cell r="CS347">
            <v>3.7</v>
          </cell>
          <cell r="CT347">
            <v>3.573</v>
          </cell>
          <cell r="CU347">
            <v>1.232</v>
          </cell>
        </row>
        <row r="348">
          <cell r="B348">
            <v>659.6</v>
          </cell>
          <cell r="C348">
            <v>2593.5</v>
          </cell>
          <cell r="D348">
            <v>270</v>
          </cell>
          <cell r="E348">
            <v>460.6</v>
          </cell>
          <cell r="F348">
            <v>2254</v>
          </cell>
          <cell r="G348">
            <v>1249</v>
          </cell>
          <cell r="H348">
            <v>3027</v>
          </cell>
          <cell r="I348">
            <v>173.26</v>
          </cell>
          <cell r="J348">
            <v>1203</v>
          </cell>
          <cell r="K348">
            <v>148</v>
          </cell>
          <cell r="L348">
            <v>1964</v>
          </cell>
          <cell r="M348">
            <v>4402.5</v>
          </cell>
          <cell r="N348">
            <v>59.9</v>
          </cell>
          <cell r="O348">
            <v>3215.65</v>
          </cell>
          <cell r="P348">
            <v>752</v>
          </cell>
          <cell r="Q348">
            <v>1866</v>
          </cell>
          <cell r="R348">
            <v>276.06</v>
          </cell>
          <cell r="S348">
            <v>418</v>
          </cell>
          <cell r="T348">
            <v>604.15</v>
          </cell>
          <cell r="U348">
            <v>189</v>
          </cell>
          <cell r="V348">
            <v>2376.54</v>
          </cell>
          <cell r="W348">
            <v>2044</v>
          </cell>
          <cell r="X348">
            <v>577.78</v>
          </cell>
          <cell r="Y348">
            <v>1544.29</v>
          </cell>
          <cell r="Z348">
            <v>1040</v>
          </cell>
          <cell r="AA348">
            <v>3162</v>
          </cell>
          <cell r="AB348">
            <v>1443.37</v>
          </cell>
          <cell r="AC348">
            <v>324.5</v>
          </cell>
          <cell r="AD348">
            <v>395.3</v>
          </cell>
          <cell r="AE348">
            <v>433.3</v>
          </cell>
          <cell r="AF348">
            <v>525.5</v>
          </cell>
          <cell r="AG348">
            <v>746.5</v>
          </cell>
          <cell r="AH348">
            <v>553.54</v>
          </cell>
          <cell r="AI348">
            <v>835</v>
          </cell>
          <cell r="AJ348">
            <v>801</v>
          </cell>
          <cell r="AK348">
            <v>116</v>
          </cell>
          <cell r="AL348">
            <v>802.32</v>
          </cell>
          <cell r="AM348">
            <v>663.5</v>
          </cell>
          <cell r="AN348">
            <v>2375</v>
          </cell>
          <cell r="AO348">
            <v>1321</v>
          </cell>
          <cell r="AP348">
            <v>218.06</v>
          </cell>
          <cell r="AQ348">
            <v>558.55999999999995</v>
          </cell>
          <cell r="AR348">
            <v>2153.81</v>
          </cell>
          <cell r="AS348">
            <v>327</v>
          </cell>
          <cell r="AT348">
            <v>1391</v>
          </cell>
          <cell r="AU348">
            <v>1271</v>
          </cell>
          <cell r="AV348">
            <v>349.41</v>
          </cell>
          <cell r="AW348">
            <v>203.2</v>
          </cell>
          <cell r="AX348">
            <v>731.5</v>
          </cell>
          <cell r="AY348">
            <v>1648</v>
          </cell>
          <cell r="AZ348">
            <v>2104</v>
          </cell>
          <cell r="BA348">
            <v>380.6</v>
          </cell>
          <cell r="BB348">
            <v>589</v>
          </cell>
          <cell r="BC348">
            <v>136.88999999999999</v>
          </cell>
          <cell r="BD348">
            <v>1319.56</v>
          </cell>
          <cell r="BE348">
            <v>74.5</v>
          </cell>
          <cell r="BF348">
            <v>762.99</v>
          </cell>
          <cell r="BG348">
            <v>285.06</v>
          </cell>
          <cell r="BH348">
            <v>339.1</v>
          </cell>
          <cell r="BI348">
            <v>1851</v>
          </cell>
          <cell r="BJ348">
            <v>579.5</v>
          </cell>
          <cell r="BK348">
            <v>211.3</v>
          </cell>
          <cell r="BL348">
            <v>634</v>
          </cell>
          <cell r="BM348">
            <v>273.8</v>
          </cell>
          <cell r="BN348">
            <v>2239</v>
          </cell>
          <cell r="BO348">
            <v>1131</v>
          </cell>
          <cell r="BP348">
            <v>393.45</v>
          </cell>
          <cell r="BQ348">
            <v>5305</v>
          </cell>
          <cell r="BR348">
            <v>1327</v>
          </cell>
          <cell r="BS348">
            <v>345.7</v>
          </cell>
          <cell r="BT348">
            <v>108.9</v>
          </cell>
          <cell r="BU348">
            <v>1062</v>
          </cell>
          <cell r="BV348">
            <v>1978.43</v>
          </cell>
          <cell r="BW348">
            <v>374.71</v>
          </cell>
          <cell r="BX348">
            <v>1915.64</v>
          </cell>
          <cell r="BY348">
            <v>306.51</v>
          </cell>
          <cell r="BZ348">
            <v>38.119999999999997</v>
          </cell>
          <cell r="CA348">
            <v>616.5</v>
          </cell>
          <cell r="CB348">
            <v>1693</v>
          </cell>
          <cell r="CC348">
            <v>1829.05</v>
          </cell>
          <cell r="CD348">
            <v>334.7</v>
          </cell>
          <cell r="CE348">
            <v>600.97</v>
          </cell>
          <cell r="CF348">
            <v>1465</v>
          </cell>
          <cell r="CG348">
            <v>1640</v>
          </cell>
          <cell r="CH348">
            <v>279.60000000000002</v>
          </cell>
          <cell r="CI348">
            <v>457.3</v>
          </cell>
          <cell r="CJ348">
            <v>2825.9679999999998</v>
          </cell>
          <cell r="CK348">
            <v>2264</v>
          </cell>
          <cell r="CL348">
            <v>826.54200000000003</v>
          </cell>
          <cell r="CM348">
            <v>111.72</v>
          </cell>
          <cell r="CN348">
            <v>3.3940000000000001</v>
          </cell>
          <cell r="CO348">
            <v>3.03</v>
          </cell>
          <cell r="CP348">
            <v>3.2850000000000001</v>
          </cell>
          <cell r="CQ348">
            <v>5.4489999999999998</v>
          </cell>
          <cell r="CR348">
            <v>3.59</v>
          </cell>
          <cell r="CS348">
            <v>3.7</v>
          </cell>
          <cell r="CT348">
            <v>3.5459999999999998</v>
          </cell>
          <cell r="CU348">
            <v>1.228</v>
          </cell>
        </row>
        <row r="349">
          <cell r="B349">
            <v>659.6</v>
          </cell>
          <cell r="C349">
            <v>2593.5</v>
          </cell>
          <cell r="D349">
            <v>270</v>
          </cell>
          <cell r="E349">
            <v>460.6</v>
          </cell>
          <cell r="F349">
            <v>2254</v>
          </cell>
          <cell r="G349">
            <v>1249</v>
          </cell>
          <cell r="H349">
            <v>3027</v>
          </cell>
          <cell r="I349">
            <v>173.26</v>
          </cell>
          <cell r="J349">
            <v>1203</v>
          </cell>
          <cell r="K349">
            <v>148</v>
          </cell>
          <cell r="L349">
            <v>1964</v>
          </cell>
          <cell r="M349">
            <v>4402.5</v>
          </cell>
          <cell r="N349">
            <v>59.9</v>
          </cell>
          <cell r="O349">
            <v>3215.65</v>
          </cell>
          <cell r="P349">
            <v>752</v>
          </cell>
          <cell r="Q349">
            <v>1866</v>
          </cell>
          <cell r="R349">
            <v>276.06</v>
          </cell>
          <cell r="S349">
            <v>418</v>
          </cell>
          <cell r="T349">
            <v>604.15</v>
          </cell>
          <cell r="U349">
            <v>189</v>
          </cell>
          <cell r="V349">
            <v>2376.54</v>
          </cell>
          <cell r="W349">
            <v>2044</v>
          </cell>
          <cell r="X349">
            <v>577.78</v>
          </cell>
          <cell r="Y349">
            <v>1544.29</v>
          </cell>
          <cell r="Z349">
            <v>1040</v>
          </cell>
          <cell r="AA349">
            <v>3162</v>
          </cell>
          <cell r="AB349">
            <v>1443.37</v>
          </cell>
          <cell r="AC349">
            <v>324.5</v>
          </cell>
          <cell r="AD349">
            <v>395.3</v>
          </cell>
          <cell r="AE349">
            <v>433.3</v>
          </cell>
          <cell r="AF349">
            <v>525.5</v>
          </cell>
          <cell r="AG349">
            <v>746.5</v>
          </cell>
          <cell r="AH349">
            <v>553.54</v>
          </cell>
          <cell r="AI349">
            <v>835</v>
          </cell>
          <cell r="AJ349">
            <v>801</v>
          </cell>
          <cell r="AK349">
            <v>116</v>
          </cell>
          <cell r="AL349">
            <v>802.32</v>
          </cell>
          <cell r="AM349">
            <v>663.5</v>
          </cell>
          <cell r="AN349">
            <v>2375</v>
          </cell>
          <cell r="AO349">
            <v>1321</v>
          </cell>
          <cell r="AP349">
            <v>218.06</v>
          </cell>
          <cell r="AQ349">
            <v>558.55999999999995</v>
          </cell>
          <cell r="AR349">
            <v>2153.81</v>
          </cell>
          <cell r="AS349">
            <v>327</v>
          </cell>
          <cell r="AT349">
            <v>1391</v>
          </cell>
          <cell r="AU349">
            <v>1271</v>
          </cell>
          <cell r="AV349">
            <v>349.41</v>
          </cell>
          <cell r="AW349">
            <v>203.2</v>
          </cell>
          <cell r="AX349">
            <v>731.5</v>
          </cell>
          <cell r="AY349">
            <v>1648</v>
          </cell>
          <cell r="AZ349">
            <v>2104</v>
          </cell>
          <cell r="BA349">
            <v>380.6</v>
          </cell>
          <cell r="BB349">
            <v>589</v>
          </cell>
          <cell r="BC349">
            <v>136.88999999999999</v>
          </cell>
          <cell r="BD349">
            <v>1319.56</v>
          </cell>
          <cell r="BE349">
            <v>74.5</v>
          </cell>
          <cell r="BF349">
            <v>762.99</v>
          </cell>
          <cell r="BG349">
            <v>285.06</v>
          </cell>
          <cell r="BH349">
            <v>339.1</v>
          </cell>
          <cell r="BI349">
            <v>1851</v>
          </cell>
          <cell r="BJ349">
            <v>579.5</v>
          </cell>
          <cell r="BK349">
            <v>211.3</v>
          </cell>
          <cell r="BL349">
            <v>634</v>
          </cell>
          <cell r="BM349">
            <v>273.8</v>
          </cell>
          <cell r="BN349">
            <v>2239</v>
          </cell>
          <cell r="BO349">
            <v>1131</v>
          </cell>
          <cell r="BP349">
            <v>393.45</v>
          </cell>
          <cell r="BQ349">
            <v>5305</v>
          </cell>
          <cell r="BR349">
            <v>1327</v>
          </cell>
          <cell r="BS349">
            <v>345.7</v>
          </cell>
          <cell r="BT349">
            <v>108.9</v>
          </cell>
          <cell r="BU349">
            <v>1062</v>
          </cell>
          <cell r="BV349">
            <v>1978.43</v>
          </cell>
          <cell r="BW349">
            <v>374.71</v>
          </cell>
          <cell r="BX349">
            <v>1915.64</v>
          </cell>
          <cell r="BY349">
            <v>306.51</v>
          </cell>
          <cell r="BZ349">
            <v>38.119999999999997</v>
          </cell>
          <cell r="CA349">
            <v>616.5</v>
          </cell>
          <cell r="CB349">
            <v>1693</v>
          </cell>
          <cell r="CC349">
            <v>1829.05</v>
          </cell>
          <cell r="CD349">
            <v>334.7</v>
          </cell>
          <cell r="CE349">
            <v>600.97</v>
          </cell>
          <cell r="CF349">
            <v>1465</v>
          </cell>
          <cell r="CG349">
            <v>1640</v>
          </cell>
          <cell r="CH349">
            <v>279.60000000000002</v>
          </cell>
          <cell r="CI349">
            <v>457.3</v>
          </cell>
          <cell r="CJ349">
            <v>2825.9679999999998</v>
          </cell>
          <cell r="CK349">
            <v>2264</v>
          </cell>
          <cell r="CL349">
            <v>826.54200000000003</v>
          </cell>
          <cell r="CM349">
            <v>111.72</v>
          </cell>
          <cell r="CN349">
            <v>3.3940000000000001</v>
          </cell>
          <cell r="CO349">
            <v>3.03</v>
          </cell>
          <cell r="CP349">
            <v>3.286</v>
          </cell>
          <cell r="CQ349">
            <v>5.4489999999999998</v>
          </cell>
          <cell r="CR349">
            <v>3.59</v>
          </cell>
          <cell r="CS349">
            <v>3.7</v>
          </cell>
          <cell r="CT349">
            <v>3.5459999999999998</v>
          </cell>
          <cell r="CU349">
            <v>1.2170000000000001</v>
          </cell>
        </row>
        <row r="350">
          <cell r="B350">
            <v>659.6</v>
          </cell>
          <cell r="C350">
            <v>2593.5</v>
          </cell>
          <cell r="D350">
            <v>270</v>
          </cell>
          <cell r="E350">
            <v>460.6</v>
          </cell>
          <cell r="F350">
            <v>2254</v>
          </cell>
          <cell r="G350">
            <v>1249</v>
          </cell>
          <cell r="H350">
            <v>3027</v>
          </cell>
          <cell r="I350">
            <v>173.26</v>
          </cell>
          <cell r="J350">
            <v>1203</v>
          </cell>
          <cell r="K350">
            <v>148</v>
          </cell>
          <cell r="L350">
            <v>1964</v>
          </cell>
          <cell r="M350">
            <v>4402.5</v>
          </cell>
          <cell r="N350">
            <v>59.9</v>
          </cell>
          <cell r="O350">
            <v>3215.65</v>
          </cell>
          <cell r="P350">
            <v>752</v>
          </cell>
          <cell r="Q350">
            <v>1866</v>
          </cell>
          <cell r="R350">
            <v>276.06</v>
          </cell>
          <cell r="S350">
            <v>418</v>
          </cell>
          <cell r="T350">
            <v>604.15</v>
          </cell>
          <cell r="U350">
            <v>189</v>
          </cell>
          <cell r="V350">
            <v>2376.54</v>
          </cell>
          <cell r="W350">
            <v>2044</v>
          </cell>
          <cell r="X350">
            <v>577.78</v>
          </cell>
          <cell r="Y350">
            <v>1544.29</v>
          </cell>
          <cell r="Z350">
            <v>1040</v>
          </cell>
          <cell r="AA350">
            <v>3162</v>
          </cell>
          <cell r="AB350">
            <v>1443.37</v>
          </cell>
          <cell r="AC350">
            <v>324.5</v>
          </cell>
          <cell r="AD350">
            <v>395.3</v>
          </cell>
          <cell r="AE350">
            <v>433.3</v>
          </cell>
          <cell r="AF350">
            <v>525.5</v>
          </cell>
          <cell r="AG350">
            <v>746.5</v>
          </cell>
          <cell r="AH350">
            <v>553.54</v>
          </cell>
          <cell r="AI350">
            <v>835</v>
          </cell>
          <cell r="AJ350">
            <v>801</v>
          </cell>
          <cell r="AK350">
            <v>116</v>
          </cell>
          <cell r="AL350">
            <v>802.32</v>
          </cell>
          <cell r="AM350">
            <v>663.5</v>
          </cell>
          <cell r="AN350">
            <v>2375</v>
          </cell>
          <cell r="AO350">
            <v>1321</v>
          </cell>
          <cell r="AP350">
            <v>218.06</v>
          </cell>
          <cell r="AQ350">
            <v>558.55999999999995</v>
          </cell>
          <cell r="AR350">
            <v>2153.81</v>
          </cell>
          <cell r="AS350">
            <v>327</v>
          </cell>
          <cell r="AT350">
            <v>1391</v>
          </cell>
          <cell r="AU350">
            <v>1271</v>
          </cell>
          <cell r="AV350">
            <v>349.41</v>
          </cell>
          <cell r="AW350">
            <v>203.2</v>
          </cell>
          <cell r="AX350">
            <v>731.5</v>
          </cell>
          <cell r="AY350">
            <v>1648</v>
          </cell>
          <cell r="AZ350">
            <v>2104</v>
          </cell>
          <cell r="BA350">
            <v>380.6</v>
          </cell>
          <cell r="BB350">
            <v>589</v>
          </cell>
          <cell r="BC350">
            <v>136.88999999999999</v>
          </cell>
          <cell r="BD350">
            <v>1319.56</v>
          </cell>
          <cell r="BE350">
            <v>74.5</v>
          </cell>
          <cell r="BF350">
            <v>762.99</v>
          </cell>
          <cell r="BG350">
            <v>285.06</v>
          </cell>
          <cell r="BH350">
            <v>339.1</v>
          </cell>
          <cell r="BI350">
            <v>1851</v>
          </cell>
          <cell r="BJ350">
            <v>579.5</v>
          </cell>
          <cell r="BK350">
            <v>211.3</v>
          </cell>
          <cell r="BL350">
            <v>634</v>
          </cell>
          <cell r="BM350">
            <v>273.8</v>
          </cell>
          <cell r="BN350">
            <v>2239</v>
          </cell>
          <cell r="BO350">
            <v>1131</v>
          </cell>
          <cell r="BP350">
            <v>393.45</v>
          </cell>
          <cell r="BQ350">
            <v>5305</v>
          </cell>
          <cell r="BR350">
            <v>1327</v>
          </cell>
          <cell r="BS350">
            <v>345.7</v>
          </cell>
          <cell r="BT350">
            <v>108.9</v>
          </cell>
          <cell r="BU350">
            <v>1062</v>
          </cell>
          <cell r="BV350">
            <v>1978.43</v>
          </cell>
          <cell r="BW350">
            <v>374.71</v>
          </cell>
          <cell r="BX350">
            <v>1915.64</v>
          </cell>
          <cell r="BY350">
            <v>306.51</v>
          </cell>
          <cell r="BZ350">
            <v>38.119999999999997</v>
          </cell>
          <cell r="CA350">
            <v>616.5</v>
          </cell>
          <cell r="CB350">
            <v>1693</v>
          </cell>
          <cell r="CC350">
            <v>1829.05</v>
          </cell>
          <cell r="CD350">
            <v>334.7</v>
          </cell>
          <cell r="CE350">
            <v>600.97</v>
          </cell>
          <cell r="CF350">
            <v>1465</v>
          </cell>
          <cell r="CG350">
            <v>1640</v>
          </cell>
          <cell r="CH350">
            <v>279.60000000000002</v>
          </cell>
          <cell r="CI350">
            <v>457.3</v>
          </cell>
          <cell r="CJ350">
            <v>2825.9679999999998</v>
          </cell>
          <cell r="CK350">
            <v>2264</v>
          </cell>
          <cell r="CL350">
            <v>826.54200000000003</v>
          </cell>
          <cell r="CM350">
            <v>111.68</v>
          </cell>
          <cell r="CN350">
            <v>3.363</v>
          </cell>
          <cell r="CO350">
            <v>3.03</v>
          </cell>
          <cell r="CP350">
            <v>3.286</v>
          </cell>
          <cell r="CQ350">
            <v>5.4489999999999998</v>
          </cell>
          <cell r="CR350">
            <v>3.59</v>
          </cell>
          <cell r="CS350">
            <v>3.7</v>
          </cell>
          <cell r="CT350">
            <v>3.5449999999999999</v>
          </cell>
          <cell r="CU350">
            <v>1.23</v>
          </cell>
        </row>
        <row r="351">
          <cell r="B351">
            <v>659.6</v>
          </cell>
          <cell r="C351">
            <v>2637</v>
          </cell>
          <cell r="D351">
            <v>272.5</v>
          </cell>
          <cell r="E351">
            <v>464.2</v>
          </cell>
          <cell r="F351">
            <v>2293</v>
          </cell>
          <cell r="G351">
            <v>1260.5</v>
          </cell>
          <cell r="H351">
            <v>3068</v>
          </cell>
          <cell r="I351">
            <v>177.26</v>
          </cell>
          <cell r="J351">
            <v>1205</v>
          </cell>
          <cell r="K351">
            <v>150.80000000000001</v>
          </cell>
          <cell r="L351">
            <v>1988</v>
          </cell>
          <cell r="M351">
            <v>4405.5</v>
          </cell>
          <cell r="N351">
            <v>60.39</v>
          </cell>
          <cell r="O351">
            <v>3187.31</v>
          </cell>
          <cell r="P351">
            <v>755</v>
          </cell>
          <cell r="Q351">
            <v>1879</v>
          </cell>
          <cell r="R351">
            <v>278.83</v>
          </cell>
          <cell r="S351">
            <v>418.4</v>
          </cell>
          <cell r="T351">
            <v>609.16999999999996</v>
          </cell>
          <cell r="U351">
            <v>193.3</v>
          </cell>
          <cell r="V351">
            <v>2386.33</v>
          </cell>
          <cell r="W351">
            <v>2071</v>
          </cell>
          <cell r="X351">
            <v>579.79</v>
          </cell>
          <cell r="Y351">
            <v>1546.19</v>
          </cell>
          <cell r="Z351">
            <v>1045</v>
          </cell>
          <cell r="AA351">
            <v>3132</v>
          </cell>
          <cell r="AB351">
            <v>1467.9</v>
          </cell>
          <cell r="AC351">
            <v>329.4</v>
          </cell>
          <cell r="AD351">
            <v>406.7</v>
          </cell>
          <cell r="AE351">
            <v>438.2</v>
          </cell>
          <cell r="AF351">
            <v>526</v>
          </cell>
          <cell r="AG351">
            <v>745.5</v>
          </cell>
          <cell r="AH351">
            <v>559.24</v>
          </cell>
          <cell r="AI351">
            <v>835</v>
          </cell>
          <cell r="AJ351">
            <v>808</v>
          </cell>
          <cell r="AK351">
            <v>118</v>
          </cell>
          <cell r="AL351">
            <v>805.08</v>
          </cell>
          <cell r="AM351">
            <v>670</v>
          </cell>
          <cell r="AN351">
            <v>2366</v>
          </cell>
          <cell r="AO351">
            <v>1339</v>
          </cell>
          <cell r="AP351">
            <v>220.83</v>
          </cell>
          <cell r="AQ351">
            <v>561.20000000000005</v>
          </cell>
          <cell r="AR351">
            <v>2146.81</v>
          </cell>
          <cell r="AS351">
            <v>333</v>
          </cell>
          <cell r="AT351">
            <v>1396</v>
          </cell>
          <cell r="AU351">
            <v>1291</v>
          </cell>
          <cell r="AV351">
            <v>372.98</v>
          </cell>
          <cell r="AW351">
            <v>202.5</v>
          </cell>
          <cell r="AX351">
            <v>740</v>
          </cell>
          <cell r="AY351">
            <v>1649</v>
          </cell>
          <cell r="AZ351">
            <v>2118</v>
          </cell>
          <cell r="BA351">
            <v>383.4</v>
          </cell>
          <cell r="BB351">
            <v>588</v>
          </cell>
          <cell r="BC351">
            <v>137.9</v>
          </cell>
          <cell r="BD351">
            <v>1323.62</v>
          </cell>
          <cell r="BE351">
            <v>75.7</v>
          </cell>
          <cell r="BF351">
            <v>777.5</v>
          </cell>
          <cell r="BG351">
            <v>287.36</v>
          </cell>
          <cell r="BH351">
            <v>341.3</v>
          </cell>
          <cell r="BI351">
            <v>1856</v>
          </cell>
          <cell r="BJ351">
            <v>588</v>
          </cell>
          <cell r="BK351">
            <v>216.3</v>
          </cell>
          <cell r="BL351">
            <v>641.5</v>
          </cell>
          <cell r="BM351">
            <v>272.89999999999998</v>
          </cell>
          <cell r="BN351">
            <v>2225</v>
          </cell>
          <cell r="BO351">
            <v>1141</v>
          </cell>
          <cell r="BP351">
            <v>401.65</v>
          </cell>
          <cell r="BQ351">
            <v>5195</v>
          </cell>
          <cell r="BR351">
            <v>1336</v>
          </cell>
          <cell r="BS351">
            <v>347.3</v>
          </cell>
          <cell r="BT351">
            <v>109.7</v>
          </cell>
          <cell r="BU351">
            <v>1062</v>
          </cell>
          <cell r="BV351">
            <v>1972.91</v>
          </cell>
          <cell r="BW351">
            <v>380.32</v>
          </cell>
          <cell r="BX351">
            <v>1939.53</v>
          </cell>
          <cell r="BY351">
            <v>308.70999999999998</v>
          </cell>
          <cell r="BZ351">
            <v>38.520000000000003</v>
          </cell>
          <cell r="CA351">
            <v>620.5</v>
          </cell>
          <cell r="CB351">
            <v>1715</v>
          </cell>
          <cell r="CC351">
            <v>1873.58</v>
          </cell>
          <cell r="CD351">
            <v>342.14</v>
          </cell>
          <cell r="CE351">
            <v>602.75</v>
          </cell>
          <cell r="CF351">
            <v>1475</v>
          </cell>
          <cell r="CG351">
            <v>1660</v>
          </cell>
          <cell r="CH351">
            <v>280.89999999999998</v>
          </cell>
          <cell r="CI351">
            <v>463.9</v>
          </cell>
          <cell r="CJ351">
            <v>2830.8009999999999</v>
          </cell>
          <cell r="CK351">
            <v>2290.5</v>
          </cell>
          <cell r="CL351">
            <v>835.75400000000002</v>
          </cell>
          <cell r="CM351">
            <v>111.72</v>
          </cell>
          <cell r="CN351">
            <v>3.3090000000000002</v>
          </cell>
          <cell r="CO351">
            <v>3.03</v>
          </cell>
          <cell r="CP351">
            <v>3.2490000000000001</v>
          </cell>
          <cell r="CQ351">
            <v>5.4649999999999999</v>
          </cell>
          <cell r="CR351">
            <v>3.56</v>
          </cell>
          <cell r="CS351">
            <v>3.7</v>
          </cell>
          <cell r="CT351">
            <v>3.4940000000000002</v>
          </cell>
          <cell r="CU351">
            <v>1.222</v>
          </cell>
        </row>
        <row r="352">
          <cell r="B352">
            <v>657.9</v>
          </cell>
          <cell r="C352">
            <v>2631</v>
          </cell>
          <cell r="D352">
            <v>274.8</v>
          </cell>
          <cell r="E352">
            <v>466</v>
          </cell>
          <cell r="F352">
            <v>2317</v>
          </cell>
          <cell r="G352">
            <v>1286.5</v>
          </cell>
          <cell r="H352">
            <v>3097.5</v>
          </cell>
          <cell r="I352">
            <v>177.92</v>
          </cell>
          <cell r="J352">
            <v>1216</v>
          </cell>
          <cell r="K352">
            <v>150.30000000000001</v>
          </cell>
          <cell r="L352">
            <v>1990</v>
          </cell>
          <cell r="M352">
            <v>4334.5</v>
          </cell>
          <cell r="N352">
            <v>59.79</v>
          </cell>
          <cell r="O352">
            <v>3248.88</v>
          </cell>
          <cell r="P352">
            <v>761.5</v>
          </cell>
          <cell r="Q352">
            <v>1901</v>
          </cell>
          <cell r="R352">
            <v>265.58</v>
          </cell>
          <cell r="S352">
            <v>414.5</v>
          </cell>
          <cell r="T352">
            <v>611.17999999999995</v>
          </cell>
          <cell r="U352">
            <v>193.2</v>
          </cell>
          <cell r="V352">
            <v>2335.06</v>
          </cell>
          <cell r="W352">
            <v>2071</v>
          </cell>
          <cell r="X352">
            <v>586.34</v>
          </cell>
          <cell r="Y352">
            <v>1560.47</v>
          </cell>
          <cell r="Z352">
            <v>984</v>
          </cell>
          <cell r="AA352">
            <v>3084.5</v>
          </cell>
          <cell r="AB352">
            <v>1464.08</v>
          </cell>
          <cell r="AC352">
            <v>328</v>
          </cell>
          <cell r="AD352">
            <v>402.9</v>
          </cell>
          <cell r="AE352">
            <v>442</v>
          </cell>
          <cell r="AF352">
            <v>527.5</v>
          </cell>
          <cell r="AG352">
            <v>759.5</v>
          </cell>
          <cell r="AH352">
            <v>561.42999999999995</v>
          </cell>
          <cell r="AI352">
            <v>834.5</v>
          </cell>
          <cell r="AJ352">
            <v>810</v>
          </cell>
          <cell r="AK352">
            <v>119.4</v>
          </cell>
          <cell r="AL352">
            <v>806.92</v>
          </cell>
          <cell r="AM352">
            <v>658.5</v>
          </cell>
          <cell r="AN352">
            <v>2432</v>
          </cell>
          <cell r="AO352">
            <v>1350</v>
          </cell>
          <cell r="AP352">
            <v>224.94</v>
          </cell>
          <cell r="AQ352">
            <v>565.16999999999996</v>
          </cell>
          <cell r="AR352">
            <v>2164.8000000000002</v>
          </cell>
          <cell r="AS352">
            <v>321.39999999999998</v>
          </cell>
          <cell r="AT352">
            <v>1359</v>
          </cell>
          <cell r="AU352">
            <v>1292</v>
          </cell>
          <cell r="AV352">
            <v>370.6</v>
          </cell>
          <cell r="AW352">
            <v>196.7</v>
          </cell>
          <cell r="AX352">
            <v>739.5</v>
          </cell>
          <cell r="AY352">
            <v>1606</v>
          </cell>
          <cell r="AZ352">
            <v>2128</v>
          </cell>
          <cell r="BA352">
            <v>391</v>
          </cell>
          <cell r="BB352">
            <v>595.5</v>
          </cell>
          <cell r="BC352">
            <v>137.19</v>
          </cell>
          <cell r="BD352">
            <v>1333.77</v>
          </cell>
          <cell r="BE352">
            <v>72.75</v>
          </cell>
          <cell r="BF352">
            <v>786.51</v>
          </cell>
          <cell r="BG352">
            <v>288.76</v>
          </cell>
          <cell r="BH352">
            <v>347.2</v>
          </cell>
          <cell r="BI352">
            <v>1881</v>
          </cell>
          <cell r="BJ352">
            <v>592</v>
          </cell>
          <cell r="BK352">
            <v>221.2</v>
          </cell>
          <cell r="BL352">
            <v>646.5</v>
          </cell>
          <cell r="BM352">
            <v>276.8</v>
          </cell>
          <cell r="BN352">
            <v>2225</v>
          </cell>
          <cell r="BO352">
            <v>1159</v>
          </cell>
          <cell r="BP352">
            <v>395.54</v>
          </cell>
          <cell r="BQ352">
            <v>5160</v>
          </cell>
          <cell r="BR352">
            <v>1340</v>
          </cell>
          <cell r="BS352">
            <v>350</v>
          </cell>
          <cell r="BT352">
            <v>110.6</v>
          </cell>
          <cell r="BU352">
            <v>1049</v>
          </cell>
          <cell r="BV352">
            <v>1997.61</v>
          </cell>
          <cell r="BW352">
            <v>382.16</v>
          </cell>
          <cell r="BX352">
            <v>1991.31</v>
          </cell>
          <cell r="BY352">
            <v>307.64999999999998</v>
          </cell>
          <cell r="BZ352">
            <v>38.659999999999997</v>
          </cell>
          <cell r="CA352">
            <v>622.5</v>
          </cell>
          <cell r="CB352">
            <v>1737</v>
          </cell>
          <cell r="CC352">
            <v>1836.3</v>
          </cell>
          <cell r="CD352">
            <v>349.78</v>
          </cell>
          <cell r="CE352">
            <v>607.17999999999995</v>
          </cell>
          <cell r="CF352">
            <v>1484</v>
          </cell>
          <cell r="CG352">
            <v>1665</v>
          </cell>
          <cell r="CH352">
            <v>278.7</v>
          </cell>
          <cell r="CI352">
            <v>465.2</v>
          </cell>
          <cell r="CJ352">
            <v>2885.5140000000001</v>
          </cell>
          <cell r="CK352">
            <v>2308.5</v>
          </cell>
          <cell r="CL352">
            <v>829.53</v>
          </cell>
          <cell r="CM352">
            <v>112.31</v>
          </cell>
          <cell r="CN352">
            <v>3.359</v>
          </cell>
          <cell r="CO352">
            <v>2.95</v>
          </cell>
          <cell r="CP352">
            <v>3.2719999999999998</v>
          </cell>
          <cell r="CQ352">
            <v>5.4950000000000001</v>
          </cell>
          <cell r="CR352">
            <v>3.59</v>
          </cell>
          <cell r="CS352">
            <v>3.67</v>
          </cell>
          <cell r="CT352">
            <v>3.5529999999999999</v>
          </cell>
          <cell r="CU352">
            <v>1.2210000000000001</v>
          </cell>
        </row>
        <row r="353">
          <cell r="B353">
            <v>655.4</v>
          </cell>
          <cell r="C353">
            <v>2611</v>
          </cell>
          <cell r="D353">
            <v>280.10000000000002</v>
          </cell>
          <cell r="E353">
            <v>462.55</v>
          </cell>
          <cell r="F353">
            <v>2327</v>
          </cell>
          <cell r="G353">
            <v>1305.5</v>
          </cell>
          <cell r="H353">
            <v>2990</v>
          </cell>
          <cell r="I353">
            <v>175.87</v>
          </cell>
          <cell r="J353">
            <v>1218</v>
          </cell>
          <cell r="K353">
            <v>151.4</v>
          </cell>
          <cell r="L353">
            <v>1942</v>
          </cell>
          <cell r="M353">
            <v>4360</v>
          </cell>
          <cell r="N353">
            <v>59.25</v>
          </cell>
          <cell r="O353">
            <v>3248.88</v>
          </cell>
          <cell r="P353">
            <v>773</v>
          </cell>
          <cell r="Q353">
            <v>1850</v>
          </cell>
          <cell r="R353">
            <v>260.77</v>
          </cell>
          <cell r="S353">
            <v>414.7</v>
          </cell>
          <cell r="T353">
            <v>616.20000000000005</v>
          </cell>
          <cell r="U353">
            <v>195.8</v>
          </cell>
          <cell r="V353">
            <v>2353.2399999999998</v>
          </cell>
          <cell r="W353">
            <v>2107</v>
          </cell>
          <cell r="X353">
            <v>588.86</v>
          </cell>
          <cell r="Y353">
            <v>1579.03</v>
          </cell>
          <cell r="Z353">
            <v>1007</v>
          </cell>
          <cell r="AA353">
            <v>3120.5</v>
          </cell>
          <cell r="AB353">
            <v>1470.13</v>
          </cell>
          <cell r="AC353">
            <v>327.9</v>
          </cell>
          <cell r="AD353">
            <v>403.55</v>
          </cell>
          <cell r="AE353">
            <v>446.8</v>
          </cell>
          <cell r="AF353">
            <v>530</v>
          </cell>
          <cell r="AG353">
            <v>781.5</v>
          </cell>
          <cell r="AH353">
            <v>562.75</v>
          </cell>
          <cell r="AI353">
            <v>842</v>
          </cell>
          <cell r="AJ353">
            <v>806.5</v>
          </cell>
          <cell r="AK353">
            <v>122.8</v>
          </cell>
          <cell r="AL353">
            <v>802.78</v>
          </cell>
          <cell r="AM353">
            <v>657.5</v>
          </cell>
          <cell r="AN353">
            <v>2415</v>
          </cell>
          <cell r="AO353">
            <v>1358</v>
          </cell>
          <cell r="AP353">
            <v>232.12</v>
          </cell>
          <cell r="AQ353">
            <v>564.73</v>
          </cell>
          <cell r="AR353">
            <v>2167.8000000000002</v>
          </cell>
          <cell r="AS353">
            <v>320.89999999999998</v>
          </cell>
          <cell r="AT353">
            <v>1367</v>
          </cell>
          <cell r="AU353">
            <v>1295</v>
          </cell>
          <cell r="AV353">
            <v>384.04</v>
          </cell>
          <cell r="AW353">
            <v>202.2</v>
          </cell>
          <cell r="AX353">
            <v>744</v>
          </cell>
          <cell r="AY353">
            <v>1641</v>
          </cell>
          <cell r="AZ353">
            <v>2125</v>
          </cell>
          <cell r="BA353">
            <v>388</v>
          </cell>
          <cell r="BB353">
            <v>592</v>
          </cell>
          <cell r="BC353">
            <v>139.6</v>
          </cell>
          <cell r="BD353">
            <v>1330.73</v>
          </cell>
          <cell r="BE353">
            <v>76.05</v>
          </cell>
          <cell r="BF353">
            <v>785.51</v>
          </cell>
          <cell r="BG353">
            <v>285.06</v>
          </cell>
          <cell r="BH353">
            <v>348.3</v>
          </cell>
          <cell r="BI353">
            <v>1898</v>
          </cell>
          <cell r="BJ353">
            <v>600.5</v>
          </cell>
          <cell r="BK353">
            <v>223</v>
          </cell>
          <cell r="BL353">
            <v>643.5</v>
          </cell>
          <cell r="BM353">
            <v>274.5</v>
          </cell>
          <cell r="BN353">
            <v>2237</v>
          </cell>
          <cell r="BO353">
            <v>1151</v>
          </cell>
          <cell r="BP353">
            <v>404.5</v>
          </cell>
          <cell r="BQ353">
            <v>5220</v>
          </cell>
          <cell r="BR353">
            <v>1332</v>
          </cell>
          <cell r="BS353">
            <v>354.9</v>
          </cell>
          <cell r="BT353">
            <v>111.8</v>
          </cell>
          <cell r="BU353">
            <v>1060</v>
          </cell>
          <cell r="BV353">
            <v>2026.66</v>
          </cell>
          <cell r="BW353">
            <v>383.64</v>
          </cell>
          <cell r="BX353">
            <v>1994.29</v>
          </cell>
          <cell r="BY353">
            <v>310.81</v>
          </cell>
          <cell r="BZ353">
            <v>38.909999999999997</v>
          </cell>
          <cell r="CA353">
            <v>631.5</v>
          </cell>
          <cell r="CB353">
            <v>1680</v>
          </cell>
          <cell r="CC353">
            <v>1948.15</v>
          </cell>
          <cell r="CD353">
            <v>349.78</v>
          </cell>
          <cell r="CE353">
            <v>610.74</v>
          </cell>
          <cell r="CF353">
            <v>1501</v>
          </cell>
          <cell r="CG353">
            <v>1692</v>
          </cell>
          <cell r="CH353">
            <v>276.2</v>
          </cell>
          <cell r="CI353">
            <v>470.1</v>
          </cell>
          <cell r="CJ353">
            <v>2935.6849999999999</v>
          </cell>
          <cell r="CK353">
            <v>2322.5</v>
          </cell>
          <cell r="CL353">
            <v>824.11099999999999</v>
          </cell>
          <cell r="CM353">
            <v>112.38</v>
          </cell>
          <cell r="CN353">
            <v>3.3119999999999998</v>
          </cell>
          <cell r="CO353">
            <v>2.95</v>
          </cell>
          <cell r="CP353">
            <v>3.242</v>
          </cell>
          <cell r="CQ353">
            <v>5.4130000000000003</v>
          </cell>
          <cell r="CR353">
            <v>3.56</v>
          </cell>
          <cell r="CS353">
            <v>3.67</v>
          </cell>
          <cell r="CT353">
            <v>3.496</v>
          </cell>
          <cell r="CU353">
            <v>1.2130000000000001</v>
          </cell>
        </row>
        <row r="354">
          <cell r="B354">
            <v>655.4</v>
          </cell>
          <cell r="C354">
            <v>2611</v>
          </cell>
          <cell r="D354">
            <v>280.10000000000002</v>
          </cell>
          <cell r="E354">
            <v>462.55</v>
          </cell>
          <cell r="F354">
            <v>2327</v>
          </cell>
          <cell r="G354">
            <v>1305.5</v>
          </cell>
          <cell r="H354">
            <v>2990</v>
          </cell>
          <cell r="I354">
            <v>175.87</v>
          </cell>
          <cell r="J354">
            <v>1218</v>
          </cell>
          <cell r="K354">
            <v>151.4</v>
          </cell>
          <cell r="L354">
            <v>1942</v>
          </cell>
          <cell r="M354">
            <v>4360</v>
          </cell>
          <cell r="N354">
            <v>59.25</v>
          </cell>
          <cell r="O354">
            <v>3248.88</v>
          </cell>
          <cell r="P354">
            <v>773</v>
          </cell>
          <cell r="Q354">
            <v>1850</v>
          </cell>
          <cell r="R354">
            <v>260.77</v>
          </cell>
          <cell r="S354">
            <v>414.7</v>
          </cell>
          <cell r="T354">
            <v>616.20000000000005</v>
          </cell>
          <cell r="U354">
            <v>195.8</v>
          </cell>
          <cell r="V354">
            <v>2353.2399999999998</v>
          </cell>
          <cell r="W354">
            <v>2107</v>
          </cell>
          <cell r="X354">
            <v>588.86</v>
          </cell>
          <cell r="Y354">
            <v>1579.03</v>
          </cell>
          <cell r="Z354">
            <v>1007</v>
          </cell>
          <cell r="AA354">
            <v>3120.5</v>
          </cell>
          <cell r="AB354">
            <v>1470.13</v>
          </cell>
          <cell r="AC354">
            <v>327.9</v>
          </cell>
          <cell r="AD354">
            <v>403.55</v>
          </cell>
          <cell r="AE354">
            <v>446.8</v>
          </cell>
          <cell r="AF354">
            <v>530</v>
          </cell>
          <cell r="AG354">
            <v>781.5</v>
          </cell>
          <cell r="AH354">
            <v>562.75</v>
          </cell>
          <cell r="AI354">
            <v>842</v>
          </cell>
          <cell r="AJ354">
            <v>806.5</v>
          </cell>
          <cell r="AK354">
            <v>122.8</v>
          </cell>
          <cell r="AL354">
            <v>802.78</v>
          </cell>
          <cell r="AM354">
            <v>657.5</v>
          </cell>
          <cell r="AN354">
            <v>2415</v>
          </cell>
          <cell r="AO354">
            <v>1358</v>
          </cell>
          <cell r="AP354">
            <v>232.12</v>
          </cell>
          <cell r="AQ354">
            <v>564.73</v>
          </cell>
          <cell r="AR354">
            <v>2167.8000000000002</v>
          </cell>
          <cell r="AS354">
            <v>320.89999999999998</v>
          </cell>
          <cell r="AT354">
            <v>1367</v>
          </cell>
          <cell r="AU354">
            <v>1295</v>
          </cell>
          <cell r="AV354">
            <v>384.04</v>
          </cell>
          <cell r="AW354">
            <v>202.2</v>
          </cell>
          <cell r="AX354">
            <v>744</v>
          </cell>
          <cell r="AY354">
            <v>1641</v>
          </cell>
          <cell r="AZ354">
            <v>2125</v>
          </cell>
          <cell r="BA354">
            <v>388</v>
          </cell>
          <cell r="BB354">
            <v>592</v>
          </cell>
          <cell r="BC354">
            <v>139.6</v>
          </cell>
          <cell r="BD354">
            <v>1330.73</v>
          </cell>
          <cell r="BE354">
            <v>76.05</v>
          </cell>
          <cell r="BF354">
            <v>785.51</v>
          </cell>
          <cell r="BG354">
            <v>285.06</v>
          </cell>
          <cell r="BH354">
            <v>348.3</v>
          </cell>
          <cell r="BI354">
            <v>1898</v>
          </cell>
          <cell r="BJ354">
            <v>600.5</v>
          </cell>
          <cell r="BK354">
            <v>223</v>
          </cell>
          <cell r="BL354">
            <v>643.5</v>
          </cell>
          <cell r="BM354">
            <v>274.5</v>
          </cell>
          <cell r="BN354">
            <v>2237</v>
          </cell>
          <cell r="BO354">
            <v>1151</v>
          </cell>
          <cell r="BP354">
            <v>404.5</v>
          </cell>
          <cell r="BQ354">
            <v>5220</v>
          </cell>
          <cell r="BR354">
            <v>1332</v>
          </cell>
          <cell r="BS354">
            <v>354.9</v>
          </cell>
          <cell r="BT354">
            <v>111.8</v>
          </cell>
          <cell r="BU354">
            <v>1060</v>
          </cell>
          <cell r="BV354">
            <v>2026.66</v>
          </cell>
          <cell r="BW354">
            <v>383.64</v>
          </cell>
          <cell r="BX354">
            <v>1994.29</v>
          </cell>
          <cell r="BY354">
            <v>310.81</v>
          </cell>
          <cell r="BZ354">
            <v>38.909999999999997</v>
          </cell>
          <cell r="CA354">
            <v>631.5</v>
          </cell>
          <cell r="CB354">
            <v>1680</v>
          </cell>
          <cell r="CC354">
            <v>1948.15</v>
          </cell>
          <cell r="CD354">
            <v>349.78</v>
          </cell>
          <cell r="CE354">
            <v>610.74</v>
          </cell>
          <cell r="CF354">
            <v>1501</v>
          </cell>
          <cell r="CG354">
            <v>1692</v>
          </cell>
          <cell r="CH354">
            <v>276.2</v>
          </cell>
          <cell r="CI354">
            <v>470.1</v>
          </cell>
          <cell r="CJ354">
            <v>2935.6849999999999</v>
          </cell>
          <cell r="CK354">
            <v>2322.5</v>
          </cell>
          <cell r="CL354">
            <v>824.11099999999999</v>
          </cell>
          <cell r="CM354">
            <v>113.39</v>
          </cell>
          <cell r="CN354">
            <v>3.29</v>
          </cell>
          <cell r="CO354">
            <v>2.95</v>
          </cell>
          <cell r="CP354">
            <v>3.2170000000000001</v>
          </cell>
          <cell r="CQ354">
            <v>5.2859999999999996</v>
          </cell>
          <cell r="CR354">
            <v>3.53</v>
          </cell>
          <cell r="CS354">
            <v>3.67</v>
          </cell>
          <cell r="CT354">
            <v>3.5089999999999999</v>
          </cell>
          <cell r="CU354">
            <v>1.212</v>
          </cell>
        </row>
        <row r="355">
          <cell r="B355">
            <v>655.4</v>
          </cell>
          <cell r="C355">
            <v>2611</v>
          </cell>
          <cell r="D355">
            <v>280.10000000000002</v>
          </cell>
          <cell r="E355">
            <v>462.55</v>
          </cell>
          <cell r="F355">
            <v>2327</v>
          </cell>
          <cell r="G355">
            <v>1305.5</v>
          </cell>
          <cell r="H355">
            <v>2990</v>
          </cell>
          <cell r="I355">
            <v>175.87</v>
          </cell>
          <cell r="J355">
            <v>1218</v>
          </cell>
          <cell r="K355">
            <v>151.4</v>
          </cell>
          <cell r="L355">
            <v>1942</v>
          </cell>
          <cell r="M355">
            <v>4360</v>
          </cell>
          <cell r="N355">
            <v>59.25</v>
          </cell>
          <cell r="O355">
            <v>3248.88</v>
          </cell>
          <cell r="P355">
            <v>773</v>
          </cell>
          <cell r="Q355">
            <v>1850</v>
          </cell>
          <cell r="R355">
            <v>260.77</v>
          </cell>
          <cell r="S355">
            <v>414.7</v>
          </cell>
          <cell r="T355">
            <v>616.20000000000005</v>
          </cell>
          <cell r="U355">
            <v>195.8</v>
          </cell>
          <cell r="V355">
            <v>2353.2399999999998</v>
          </cell>
          <cell r="W355">
            <v>2107</v>
          </cell>
          <cell r="X355">
            <v>588.86</v>
          </cell>
          <cell r="Y355">
            <v>1579.03</v>
          </cell>
          <cell r="Z355">
            <v>1007</v>
          </cell>
          <cell r="AA355">
            <v>3120.5</v>
          </cell>
          <cell r="AB355">
            <v>1470.13</v>
          </cell>
          <cell r="AC355">
            <v>327.9</v>
          </cell>
          <cell r="AD355">
            <v>403.55</v>
          </cell>
          <cell r="AE355">
            <v>446.8</v>
          </cell>
          <cell r="AF355">
            <v>530</v>
          </cell>
          <cell r="AG355">
            <v>781.5</v>
          </cell>
          <cell r="AH355">
            <v>562.75</v>
          </cell>
          <cell r="AI355">
            <v>842</v>
          </cell>
          <cell r="AJ355">
            <v>806.5</v>
          </cell>
          <cell r="AK355">
            <v>122.8</v>
          </cell>
          <cell r="AL355">
            <v>802.78</v>
          </cell>
          <cell r="AM355">
            <v>657.5</v>
          </cell>
          <cell r="AN355">
            <v>2415</v>
          </cell>
          <cell r="AO355">
            <v>1358</v>
          </cell>
          <cell r="AP355">
            <v>232.12</v>
          </cell>
          <cell r="AQ355">
            <v>564.73</v>
          </cell>
          <cell r="AR355">
            <v>2167.8000000000002</v>
          </cell>
          <cell r="AS355">
            <v>320.89999999999998</v>
          </cell>
          <cell r="AT355">
            <v>1367</v>
          </cell>
          <cell r="AU355">
            <v>1295</v>
          </cell>
          <cell r="AV355">
            <v>384.04</v>
          </cell>
          <cell r="AW355">
            <v>202.2</v>
          </cell>
          <cell r="AX355">
            <v>744</v>
          </cell>
          <cell r="AY355">
            <v>1641</v>
          </cell>
          <cell r="AZ355">
            <v>2125</v>
          </cell>
          <cell r="BA355">
            <v>388</v>
          </cell>
          <cell r="BB355">
            <v>592</v>
          </cell>
          <cell r="BC355">
            <v>139.6</v>
          </cell>
          <cell r="BD355">
            <v>1330.73</v>
          </cell>
          <cell r="BE355">
            <v>76.05</v>
          </cell>
          <cell r="BF355">
            <v>785.51</v>
          </cell>
          <cell r="BG355">
            <v>285.06</v>
          </cell>
          <cell r="BH355">
            <v>348.3</v>
          </cell>
          <cell r="BI355">
            <v>1898</v>
          </cell>
          <cell r="BJ355">
            <v>600.5</v>
          </cell>
          <cell r="BK355">
            <v>223</v>
          </cell>
          <cell r="BL355">
            <v>643.5</v>
          </cell>
          <cell r="BM355">
            <v>274.5</v>
          </cell>
          <cell r="BN355">
            <v>2237</v>
          </cell>
          <cell r="BO355">
            <v>1151</v>
          </cell>
          <cell r="BP355">
            <v>404.5</v>
          </cell>
          <cell r="BQ355">
            <v>5220</v>
          </cell>
          <cell r="BR355">
            <v>1332</v>
          </cell>
          <cell r="BS355">
            <v>354.9</v>
          </cell>
          <cell r="BT355">
            <v>111.8</v>
          </cell>
          <cell r="BU355">
            <v>1060</v>
          </cell>
          <cell r="BV355">
            <v>2026.66</v>
          </cell>
          <cell r="BW355">
            <v>383.64</v>
          </cell>
          <cell r="BX355">
            <v>1994.29</v>
          </cell>
          <cell r="BY355">
            <v>310.81</v>
          </cell>
          <cell r="BZ355">
            <v>38.909999999999997</v>
          </cell>
          <cell r="CA355">
            <v>631.5</v>
          </cell>
          <cell r="CB355">
            <v>1680</v>
          </cell>
          <cell r="CC355">
            <v>1948.15</v>
          </cell>
          <cell r="CD355">
            <v>349.78</v>
          </cell>
          <cell r="CE355">
            <v>610.74</v>
          </cell>
          <cell r="CF355">
            <v>1501</v>
          </cell>
          <cell r="CG355">
            <v>1692</v>
          </cell>
          <cell r="CH355">
            <v>276.2</v>
          </cell>
          <cell r="CI355">
            <v>470.1</v>
          </cell>
          <cell r="CJ355">
            <v>2935.6849999999999</v>
          </cell>
          <cell r="CK355">
            <v>2322.5</v>
          </cell>
          <cell r="CL355">
            <v>824.11099999999999</v>
          </cell>
          <cell r="CM355">
            <v>113.03</v>
          </cell>
          <cell r="CN355">
            <v>3.2810000000000001</v>
          </cell>
          <cell r="CO355">
            <v>2.95</v>
          </cell>
          <cell r="CP355">
            <v>3.2170000000000001</v>
          </cell>
          <cell r="CQ355">
            <v>5.2949999999999999</v>
          </cell>
          <cell r="CR355">
            <v>3.53</v>
          </cell>
          <cell r="CS355">
            <v>3.67</v>
          </cell>
          <cell r="CT355">
            <v>3.48</v>
          </cell>
          <cell r="CU355">
            <v>1.2090000000000001</v>
          </cell>
        </row>
        <row r="356">
          <cell r="B356">
            <v>662.5</v>
          </cell>
          <cell r="C356">
            <v>2666.5</v>
          </cell>
          <cell r="D356">
            <v>279.5</v>
          </cell>
          <cell r="E356">
            <v>457.95</v>
          </cell>
          <cell r="F356">
            <v>2336</v>
          </cell>
          <cell r="G356">
            <v>1316</v>
          </cell>
          <cell r="H356">
            <v>3062</v>
          </cell>
          <cell r="I356">
            <v>176.59</v>
          </cell>
          <cell r="J356">
            <v>1226</v>
          </cell>
          <cell r="K356">
            <v>152.80000000000001</v>
          </cell>
          <cell r="L356">
            <v>1987</v>
          </cell>
          <cell r="M356">
            <v>4292.5</v>
          </cell>
          <cell r="N356">
            <v>58.86</v>
          </cell>
          <cell r="O356">
            <v>3341.73</v>
          </cell>
          <cell r="P356">
            <v>777</v>
          </cell>
          <cell r="Q356">
            <v>1878</v>
          </cell>
          <cell r="R356">
            <v>264.38</v>
          </cell>
          <cell r="S356">
            <v>418.4</v>
          </cell>
          <cell r="T356">
            <v>618.70000000000005</v>
          </cell>
          <cell r="U356">
            <v>194.3</v>
          </cell>
          <cell r="V356">
            <v>2318.2800000000002</v>
          </cell>
          <cell r="W356">
            <v>2150</v>
          </cell>
          <cell r="X356">
            <v>593.39</v>
          </cell>
          <cell r="Y356">
            <v>1585.22</v>
          </cell>
          <cell r="Z356">
            <v>1026</v>
          </cell>
          <cell r="AA356">
            <v>3115</v>
          </cell>
          <cell r="AB356">
            <v>1499.03</v>
          </cell>
          <cell r="AC356">
            <v>329.8</v>
          </cell>
          <cell r="AD356">
            <v>406</v>
          </cell>
          <cell r="AE356">
            <v>450.3</v>
          </cell>
          <cell r="AF356">
            <v>539</v>
          </cell>
          <cell r="AG356">
            <v>774.5</v>
          </cell>
          <cell r="AH356">
            <v>559.24</v>
          </cell>
          <cell r="AI356">
            <v>847</v>
          </cell>
          <cell r="AJ356">
            <v>813.5</v>
          </cell>
          <cell r="AK356">
            <v>123.8</v>
          </cell>
          <cell r="AL356">
            <v>800.01</v>
          </cell>
          <cell r="AM356">
            <v>662</v>
          </cell>
          <cell r="AN356">
            <v>2457</v>
          </cell>
          <cell r="AO356">
            <v>1348</v>
          </cell>
          <cell r="AP356">
            <v>233.76</v>
          </cell>
          <cell r="AQ356">
            <v>568.70000000000005</v>
          </cell>
          <cell r="AR356">
            <v>2167.8000000000002</v>
          </cell>
          <cell r="AS356">
            <v>324</v>
          </cell>
          <cell r="AT356">
            <v>1332</v>
          </cell>
          <cell r="AU356">
            <v>1321</v>
          </cell>
          <cell r="AV356">
            <v>391.38</v>
          </cell>
          <cell r="AW356">
            <v>201.3</v>
          </cell>
          <cell r="AX356">
            <v>746.5</v>
          </cell>
          <cell r="AY356">
            <v>1598</v>
          </cell>
          <cell r="AZ356">
            <v>2148</v>
          </cell>
          <cell r="BA356">
            <v>384.4</v>
          </cell>
          <cell r="BB356">
            <v>596.5</v>
          </cell>
          <cell r="BC356">
            <v>139.81</v>
          </cell>
          <cell r="BD356">
            <v>1319.56</v>
          </cell>
          <cell r="BE356">
            <v>74.400000000000006</v>
          </cell>
          <cell r="BF356">
            <v>792.01</v>
          </cell>
          <cell r="BG356">
            <v>286.76</v>
          </cell>
          <cell r="BH356">
            <v>350</v>
          </cell>
          <cell r="BI356">
            <v>1906</v>
          </cell>
          <cell r="BJ356">
            <v>604</v>
          </cell>
          <cell r="BK356">
            <v>224.4</v>
          </cell>
          <cell r="BL356">
            <v>637.5</v>
          </cell>
          <cell r="BM356">
            <v>270.5</v>
          </cell>
          <cell r="BN356">
            <v>2222</v>
          </cell>
          <cell r="BO356">
            <v>1149</v>
          </cell>
          <cell r="BP356">
            <v>410.53</v>
          </cell>
          <cell r="BQ356">
            <v>4976</v>
          </cell>
          <cell r="BR356">
            <v>1256</v>
          </cell>
          <cell r="BS356">
            <v>360.4</v>
          </cell>
          <cell r="BT356">
            <v>113.2</v>
          </cell>
          <cell r="BU356">
            <v>1091</v>
          </cell>
          <cell r="BV356">
            <v>1998.11</v>
          </cell>
          <cell r="BW356">
            <v>382.72</v>
          </cell>
          <cell r="BX356">
            <v>2035.11</v>
          </cell>
          <cell r="BY356">
            <v>315.11</v>
          </cell>
          <cell r="BZ356">
            <v>39.25</v>
          </cell>
          <cell r="CA356">
            <v>631</v>
          </cell>
          <cell r="CB356">
            <v>1666</v>
          </cell>
          <cell r="CC356">
            <v>1948.15</v>
          </cell>
          <cell r="CD356">
            <v>354.5</v>
          </cell>
          <cell r="CE356">
            <v>612.07000000000005</v>
          </cell>
          <cell r="CF356">
            <v>1507</v>
          </cell>
          <cell r="CG356">
            <v>1674</v>
          </cell>
          <cell r="CH356">
            <v>279.10000000000002</v>
          </cell>
          <cell r="CI356">
            <v>477.5</v>
          </cell>
          <cell r="CJ356">
            <v>2946.6410000000001</v>
          </cell>
          <cell r="CK356">
            <v>2326.5</v>
          </cell>
          <cell r="CL356">
            <v>823.54600000000005</v>
          </cell>
          <cell r="CM356">
            <v>110.6</v>
          </cell>
          <cell r="CN356">
            <v>3.2509999999999999</v>
          </cell>
          <cell r="CO356">
            <v>2.95</v>
          </cell>
          <cell r="CP356">
            <v>3.23</v>
          </cell>
          <cell r="CQ356">
            <v>5.2469999999999999</v>
          </cell>
          <cell r="CR356">
            <v>3.55</v>
          </cell>
          <cell r="CS356">
            <v>3.67</v>
          </cell>
          <cell r="CT356">
            <v>3.423</v>
          </cell>
          <cell r="CU356">
            <v>1.2090000000000001</v>
          </cell>
        </row>
        <row r="357">
          <cell r="B357">
            <v>651.79999999999995</v>
          </cell>
          <cell r="C357">
            <v>2653.5</v>
          </cell>
          <cell r="D357">
            <v>277.5</v>
          </cell>
          <cell r="E357">
            <v>448.7</v>
          </cell>
          <cell r="F357">
            <v>2281</v>
          </cell>
          <cell r="G357">
            <v>1306.5</v>
          </cell>
          <cell r="H357">
            <v>3081</v>
          </cell>
          <cell r="I357">
            <v>173.52</v>
          </cell>
          <cell r="J357">
            <v>1212</v>
          </cell>
          <cell r="K357">
            <v>149.69999999999999</v>
          </cell>
          <cell r="L357">
            <v>1973</v>
          </cell>
          <cell r="M357">
            <v>4152</v>
          </cell>
          <cell r="N357">
            <v>58.02</v>
          </cell>
          <cell r="O357">
            <v>3330.01</v>
          </cell>
          <cell r="P357">
            <v>759</v>
          </cell>
          <cell r="Q357">
            <v>1867</v>
          </cell>
          <cell r="R357">
            <v>262.16000000000003</v>
          </cell>
          <cell r="S357">
            <v>417</v>
          </cell>
          <cell r="T357">
            <v>614.19000000000005</v>
          </cell>
          <cell r="U357">
            <v>196.7</v>
          </cell>
          <cell r="V357">
            <v>2257.2199999999998</v>
          </cell>
          <cell r="W357">
            <v>2162</v>
          </cell>
          <cell r="X357">
            <v>583.32000000000005</v>
          </cell>
          <cell r="Y357">
            <v>1526.68</v>
          </cell>
          <cell r="Z357">
            <v>1026</v>
          </cell>
          <cell r="AA357">
            <v>3015</v>
          </cell>
          <cell r="AB357">
            <v>1457.88</v>
          </cell>
          <cell r="AC357">
            <v>327</v>
          </cell>
          <cell r="AD357">
            <v>408.6</v>
          </cell>
          <cell r="AE357">
            <v>443.2</v>
          </cell>
          <cell r="AF357">
            <v>540.5</v>
          </cell>
          <cell r="AG357">
            <v>762.5</v>
          </cell>
          <cell r="AH357">
            <v>550.03</v>
          </cell>
          <cell r="AI357">
            <v>849</v>
          </cell>
          <cell r="AJ357">
            <v>808</v>
          </cell>
          <cell r="AK357">
            <v>119.4</v>
          </cell>
          <cell r="AL357">
            <v>792.65</v>
          </cell>
          <cell r="AM357">
            <v>660</v>
          </cell>
          <cell r="AN357">
            <v>2448</v>
          </cell>
          <cell r="AO357">
            <v>1326</v>
          </cell>
          <cell r="AP357">
            <v>228.84</v>
          </cell>
          <cell r="AQ357">
            <v>554.59</v>
          </cell>
          <cell r="AR357">
            <v>2112.81</v>
          </cell>
          <cell r="AS357">
            <v>315.5</v>
          </cell>
          <cell r="AT357">
            <v>1212</v>
          </cell>
          <cell r="AU357">
            <v>1301</v>
          </cell>
          <cell r="AV357">
            <v>376.29</v>
          </cell>
          <cell r="AW357">
            <v>193.5</v>
          </cell>
          <cell r="AX357">
            <v>738.5</v>
          </cell>
          <cell r="AY357">
            <v>1515</v>
          </cell>
          <cell r="AZ357">
            <v>2100</v>
          </cell>
          <cell r="BA357">
            <v>398.9</v>
          </cell>
          <cell r="BB357">
            <v>587.5</v>
          </cell>
          <cell r="BC357">
            <v>136.99</v>
          </cell>
          <cell r="BD357">
            <v>1284.04</v>
          </cell>
          <cell r="BE357">
            <v>74.599999999999994</v>
          </cell>
          <cell r="BF357">
            <v>782.51</v>
          </cell>
          <cell r="BG357">
            <v>286.45999999999998</v>
          </cell>
          <cell r="BH357">
            <v>352</v>
          </cell>
          <cell r="BI357">
            <v>1872</v>
          </cell>
          <cell r="BJ357">
            <v>595.5</v>
          </cell>
          <cell r="BK357">
            <v>218.7</v>
          </cell>
          <cell r="BL357">
            <v>641</v>
          </cell>
          <cell r="BM357">
            <v>276</v>
          </cell>
          <cell r="BN357">
            <v>2319</v>
          </cell>
          <cell r="BO357">
            <v>1130</v>
          </cell>
          <cell r="BP357">
            <v>404.42</v>
          </cell>
          <cell r="BQ357">
            <v>4973</v>
          </cell>
          <cell r="BR357">
            <v>1222</v>
          </cell>
          <cell r="BS357">
            <v>355</v>
          </cell>
          <cell r="BT357">
            <v>110</v>
          </cell>
          <cell r="BU357">
            <v>1079</v>
          </cell>
          <cell r="BV357">
            <v>1982.83</v>
          </cell>
          <cell r="BW357">
            <v>380.23</v>
          </cell>
          <cell r="BX357">
            <v>1992.3</v>
          </cell>
          <cell r="BY357">
            <v>306.51</v>
          </cell>
          <cell r="BZ357">
            <v>39.06</v>
          </cell>
          <cell r="CA357">
            <v>628.5</v>
          </cell>
          <cell r="CB357">
            <v>1677</v>
          </cell>
          <cell r="CC357">
            <v>1940.9</v>
          </cell>
          <cell r="CD357">
            <v>350.08</v>
          </cell>
          <cell r="CE357">
            <v>608.07000000000005</v>
          </cell>
          <cell r="CF357">
            <v>1484</v>
          </cell>
          <cell r="CG357">
            <v>1680</v>
          </cell>
          <cell r="CH357">
            <v>274.60000000000002</v>
          </cell>
          <cell r="CI357">
            <v>468.8</v>
          </cell>
          <cell r="CJ357">
            <v>2913.8539999999998</v>
          </cell>
          <cell r="CK357">
            <v>2276</v>
          </cell>
          <cell r="CL357">
            <v>799.78899999999999</v>
          </cell>
          <cell r="CM357">
            <v>108.79</v>
          </cell>
          <cell r="CN357">
            <v>3.2210000000000001</v>
          </cell>
          <cell r="CO357">
            <v>2.8</v>
          </cell>
          <cell r="CP357">
            <v>3.258</v>
          </cell>
          <cell r="CQ357">
            <v>5.2270000000000003</v>
          </cell>
          <cell r="CR357">
            <v>3.58</v>
          </cell>
          <cell r="CS357">
            <v>3.52</v>
          </cell>
          <cell r="CT357">
            <v>3.39</v>
          </cell>
          <cell r="CU357">
            <v>1.208</v>
          </cell>
        </row>
        <row r="358">
          <cell r="B358">
            <v>646.20000000000005</v>
          </cell>
          <cell r="C358">
            <v>2688.5</v>
          </cell>
          <cell r="D358">
            <v>269.2</v>
          </cell>
          <cell r="E358">
            <v>441.05</v>
          </cell>
          <cell r="F358">
            <v>2243</v>
          </cell>
          <cell r="G358">
            <v>1310</v>
          </cell>
          <cell r="H358">
            <v>3081</v>
          </cell>
          <cell r="I358">
            <v>173.46</v>
          </cell>
          <cell r="J358">
            <v>1230</v>
          </cell>
          <cell r="K358">
            <v>147.80000000000001</v>
          </cell>
          <cell r="L358">
            <v>1951</v>
          </cell>
          <cell r="M358">
            <v>4087</v>
          </cell>
          <cell r="N358">
            <v>53.38</v>
          </cell>
          <cell r="O358">
            <v>3327.07</v>
          </cell>
          <cell r="P358">
            <v>759</v>
          </cell>
          <cell r="Q358">
            <v>1847</v>
          </cell>
          <cell r="R358">
            <v>255.23</v>
          </cell>
          <cell r="S358">
            <v>404.8</v>
          </cell>
          <cell r="T358">
            <v>612.17999999999995</v>
          </cell>
          <cell r="U358">
            <v>194.9</v>
          </cell>
          <cell r="V358">
            <v>2223.67</v>
          </cell>
          <cell r="W358">
            <v>2155</v>
          </cell>
          <cell r="X358">
            <v>579.79</v>
          </cell>
          <cell r="Y358">
            <v>1506.22</v>
          </cell>
          <cell r="Z358">
            <v>1013</v>
          </cell>
          <cell r="AA358">
            <v>2945</v>
          </cell>
          <cell r="AB358">
            <v>1422.46</v>
          </cell>
          <cell r="AC358">
            <v>323.8</v>
          </cell>
          <cell r="AD358">
            <v>408.45</v>
          </cell>
          <cell r="AE358">
            <v>441</v>
          </cell>
          <cell r="AF358">
            <v>539</v>
          </cell>
          <cell r="AG358">
            <v>760</v>
          </cell>
          <cell r="AH358">
            <v>544.76</v>
          </cell>
          <cell r="AI358">
            <v>839</v>
          </cell>
          <cell r="AJ358">
            <v>807</v>
          </cell>
          <cell r="AK358">
            <v>118</v>
          </cell>
          <cell r="AL358">
            <v>778.83</v>
          </cell>
          <cell r="AM358">
            <v>680</v>
          </cell>
          <cell r="AN358">
            <v>2550</v>
          </cell>
          <cell r="AO358">
            <v>1330</v>
          </cell>
          <cell r="AP358">
            <v>225.65</v>
          </cell>
          <cell r="AQ358">
            <v>550.62</v>
          </cell>
          <cell r="AR358">
            <v>2096.81</v>
          </cell>
          <cell r="AS358">
            <v>313.89999999999998</v>
          </cell>
          <cell r="AT358">
            <v>1203</v>
          </cell>
          <cell r="AU358">
            <v>1302</v>
          </cell>
          <cell r="AV358">
            <v>376.29</v>
          </cell>
          <cell r="AW358">
            <v>190.3</v>
          </cell>
          <cell r="AX358">
            <v>739.5</v>
          </cell>
          <cell r="AY358">
            <v>1445</v>
          </cell>
          <cell r="AZ358">
            <v>2053</v>
          </cell>
          <cell r="BA358">
            <v>395.2</v>
          </cell>
          <cell r="BB358">
            <v>602.5</v>
          </cell>
          <cell r="BC358">
            <v>134.47999999999999</v>
          </cell>
          <cell r="BD358">
            <v>1282.01</v>
          </cell>
          <cell r="BE358">
            <v>72.099999999999994</v>
          </cell>
          <cell r="BF358">
            <v>781.51</v>
          </cell>
          <cell r="BG358">
            <v>282.45999999999998</v>
          </cell>
          <cell r="BH358">
            <v>349.2</v>
          </cell>
          <cell r="BI358">
            <v>1700</v>
          </cell>
          <cell r="BJ358">
            <v>593</v>
          </cell>
          <cell r="BK358">
            <v>216</v>
          </cell>
          <cell r="BL358">
            <v>618.5</v>
          </cell>
          <cell r="BM358">
            <v>278</v>
          </cell>
          <cell r="BN358">
            <v>2300</v>
          </cell>
          <cell r="BO358">
            <v>1125</v>
          </cell>
          <cell r="BP358">
            <v>403.58</v>
          </cell>
          <cell r="BQ358">
            <v>4900</v>
          </cell>
          <cell r="BR358">
            <v>1216</v>
          </cell>
          <cell r="BS358">
            <v>346.7</v>
          </cell>
          <cell r="BT358">
            <v>111.1</v>
          </cell>
          <cell r="BU358">
            <v>1069</v>
          </cell>
          <cell r="BV358">
            <v>1949.43</v>
          </cell>
          <cell r="BW358">
            <v>372.87</v>
          </cell>
          <cell r="BX358">
            <v>1954.47</v>
          </cell>
          <cell r="BY358">
            <v>304.12</v>
          </cell>
          <cell r="BZ358">
            <v>38.799999999999997</v>
          </cell>
          <cell r="CA358">
            <v>631.5</v>
          </cell>
          <cell r="CB358">
            <v>1662</v>
          </cell>
          <cell r="CC358">
            <v>1953.33</v>
          </cell>
          <cell r="CD358">
            <v>344.65</v>
          </cell>
          <cell r="CE358">
            <v>609.4</v>
          </cell>
          <cell r="CF358">
            <v>1482</v>
          </cell>
          <cell r="CG358">
            <v>1662</v>
          </cell>
          <cell r="CH358">
            <v>270.10000000000002</v>
          </cell>
          <cell r="CI358">
            <v>472.5</v>
          </cell>
          <cell r="CJ358">
            <v>2926.6880000000001</v>
          </cell>
          <cell r="CK358">
            <v>2235.5</v>
          </cell>
          <cell r="CL358">
            <v>771.76</v>
          </cell>
          <cell r="CM358">
            <v>99.89</v>
          </cell>
          <cell r="CN358">
            <v>3.153</v>
          </cell>
          <cell r="CO358">
            <v>2.8</v>
          </cell>
          <cell r="CP358">
            <v>3.22</v>
          </cell>
          <cell r="CQ358">
            <v>5.2880000000000003</v>
          </cell>
          <cell r="CR358">
            <v>3.54</v>
          </cell>
          <cell r="CS358">
            <v>3.52</v>
          </cell>
          <cell r="CT358">
            <v>3.39</v>
          </cell>
          <cell r="CU358">
            <v>1.208</v>
          </cell>
        </row>
        <row r="359">
          <cell r="B359">
            <v>651.70000000000005</v>
          </cell>
          <cell r="C359">
            <v>2688</v>
          </cell>
          <cell r="D359">
            <v>270.7</v>
          </cell>
          <cell r="E359">
            <v>454.7</v>
          </cell>
          <cell r="F359">
            <v>2235.5</v>
          </cell>
          <cell r="G359">
            <v>1316</v>
          </cell>
          <cell r="H359">
            <v>3094</v>
          </cell>
          <cell r="I359">
            <v>171.77</v>
          </cell>
          <cell r="J359">
            <v>1261</v>
          </cell>
          <cell r="K359">
            <v>148.80000000000001</v>
          </cell>
          <cell r="L359">
            <v>1978</v>
          </cell>
          <cell r="M359">
            <v>4151</v>
          </cell>
          <cell r="N359">
            <v>54</v>
          </cell>
          <cell r="O359">
            <v>3399.4</v>
          </cell>
          <cell r="P359">
            <v>759</v>
          </cell>
          <cell r="Q359">
            <v>1867</v>
          </cell>
          <cell r="R359">
            <v>256.43</v>
          </cell>
          <cell r="S359">
            <v>427.4</v>
          </cell>
          <cell r="T359">
            <v>617.20000000000005</v>
          </cell>
          <cell r="U359">
            <v>194.8</v>
          </cell>
          <cell r="V359">
            <v>2265.15</v>
          </cell>
          <cell r="W359">
            <v>2176</v>
          </cell>
          <cell r="X359">
            <v>590.87</v>
          </cell>
          <cell r="Y359">
            <v>1526.21</v>
          </cell>
          <cell r="Z359">
            <v>1039</v>
          </cell>
          <cell r="AA359">
            <v>3056</v>
          </cell>
          <cell r="AB359">
            <v>1462.3</v>
          </cell>
          <cell r="AC359">
            <v>326</v>
          </cell>
          <cell r="AD359">
            <v>408.25</v>
          </cell>
          <cell r="AE359">
            <v>443.5</v>
          </cell>
          <cell r="AF359">
            <v>537.5</v>
          </cell>
          <cell r="AG359">
            <v>767</v>
          </cell>
          <cell r="AH359">
            <v>553.54</v>
          </cell>
          <cell r="AI359">
            <v>839</v>
          </cell>
          <cell r="AJ359">
            <v>809.5</v>
          </cell>
          <cell r="AK359">
            <v>117.9</v>
          </cell>
          <cell r="AL359">
            <v>770.08</v>
          </cell>
          <cell r="AM359">
            <v>691</v>
          </cell>
          <cell r="AN359">
            <v>2600</v>
          </cell>
          <cell r="AO359">
            <v>1307</v>
          </cell>
          <cell r="AP359">
            <v>225.65</v>
          </cell>
          <cell r="AQ359">
            <v>554.59</v>
          </cell>
          <cell r="AR359">
            <v>2136.81</v>
          </cell>
          <cell r="AS359">
            <v>315.5</v>
          </cell>
          <cell r="AT359">
            <v>1203</v>
          </cell>
          <cell r="AU359">
            <v>1290</v>
          </cell>
          <cell r="AV359">
            <v>385.38</v>
          </cell>
          <cell r="AW359">
            <v>193.7</v>
          </cell>
          <cell r="AX359">
            <v>750</v>
          </cell>
          <cell r="AY359">
            <v>1436</v>
          </cell>
          <cell r="AZ359">
            <v>2064</v>
          </cell>
          <cell r="BA359">
            <v>397.6</v>
          </cell>
          <cell r="BB359">
            <v>605</v>
          </cell>
          <cell r="BC359">
            <v>136.19</v>
          </cell>
          <cell r="BD359">
            <v>1278.96</v>
          </cell>
          <cell r="BE359">
            <v>75.599999999999994</v>
          </cell>
          <cell r="BF359">
            <v>778</v>
          </cell>
          <cell r="BG359">
            <v>281.26</v>
          </cell>
          <cell r="BH359">
            <v>354.5</v>
          </cell>
          <cell r="BI359">
            <v>1680</v>
          </cell>
          <cell r="BJ359">
            <v>597</v>
          </cell>
          <cell r="BK359">
            <v>218.2</v>
          </cell>
          <cell r="BL359">
            <v>610</v>
          </cell>
          <cell r="BM359">
            <v>279.60000000000002</v>
          </cell>
          <cell r="BN359">
            <v>2326</v>
          </cell>
          <cell r="BO359">
            <v>1148</v>
          </cell>
          <cell r="BP359">
            <v>406.51</v>
          </cell>
          <cell r="BQ359">
            <v>4920</v>
          </cell>
          <cell r="BR359">
            <v>1219</v>
          </cell>
          <cell r="BS359">
            <v>347.4</v>
          </cell>
          <cell r="BT359">
            <v>111.1</v>
          </cell>
          <cell r="BU359">
            <v>1084</v>
          </cell>
          <cell r="BV359">
            <v>1955.63</v>
          </cell>
          <cell r="BW359">
            <v>375.17</v>
          </cell>
          <cell r="BX359">
            <v>1977.37</v>
          </cell>
          <cell r="BY359">
            <v>305.74</v>
          </cell>
          <cell r="BZ359">
            <v>38.630000000000003</v>
          </cell>
          <cell r="CA359">
            <v>626</v>
          </cell>
          <cell r="CB359">
            <v>1642</v>
          </cell>
          <cell r="CC359">
            <v>1949.19</v>
          </cell>
          <cell r="CD359">
            <v>356.91</v>
          </cell>
          <cell r="CE359">
            <v>609.85</v>
          </cell>
          <cell r="CF359">
            <v>1490</v>
          </cell>
          <cell r="CG359">
            <v>1697</v>
          </cell>
          <cell r="CH359">
            <v>274.39999999999998</v>
          </cell>
          <cell r="CI359">
            <v>473.8</v>
          </cell>
          <cell r="CJ359">
            <v>2936.837</v>
          </cell>
          <cell r="CK359">
            <v>2224</v>
          </cell>
          <cell r="CL359">
            <v>731.81399999999996</v>
          </cell>
          <cell r="CM359">
            <v>96.87</v>
          </cell>
          <cell r="CN359">
            <v>3.1480000000000001</v>
          </cell>
          <cell r="CO359">
            <v>2.8</v>
          </cell>
          <cell r="CP359">
            <v>3.133</v>
          </cell>
          <cell r="CQ359">
            <v>5.2549999999999999</v>
          </cell>
          <cell r="CR359">
            <v>3.47</v>
          </cell>
          <cell r="CS359">
            <v>3.52</v>
          </cell>
          <cell r="CT359">
            <v>3.395</v>
          </cell>
          <cell r="CU359">
            <v>1.145</v>
          </cell>
        </row>
        <row r="360">
          <cell r="B360">
            <v>648.20000000000005</v>
          </cell>
          <cell r="C360">
            <v>2670</v>
          </cell>
          <cell r="D360">
            <v>269</v>
          </cell>
          <cell r="E360">
            <v>454.5</v>
          </cell>
          <cell r="F360">
            <v>2206.5</v>
          </cell>
          <cell r="G360">
            <v>1303.5</v>
          </cell>
          <cell r="H360">
            <v>3100.5</v>
          </cell>
          <cell r="I360">
            <v>174.34</v>
          </cell>
          <cell r="J360">
            <v>1265</v>
          </cell>
          <cell r="K360">
            <v>148</v>
          </cell>
          <cell r="L360">
            <v>1967</v>
          </cell>
          <cell r="M360">
            <v>4135.5</v>
          </cell>
          <cell r="N360">
            <v>53.58</v>
          </cell>
          <cell r="O360">
            <v>3368.13</v>
          </cell>
          <cell r="P360">
            <v>749</v>
          </cell>
          <cell r="Q360">
            <v>1875</v>
          </cell>
          <cell r="R360">
            <v>253.06</v>
          </cell>
          <cell r="S360">
            <v>417</v>
          </cell>
          <cell r="T360">
            <v>616.70000000000005</v>
          </cell>
          <cell r="U360">
            <v>197</v>
          </cell>
          <cell r="V360">
            <v>2242.77</v>
          </cell>
          <cell r="W360">
            <v>2157</v>
          </cell>
          <cell r="X360">
            <v>588.35</v>
          </cell>
          <cell r="Y360">
            <v>1496.22</v>
          </cell>
          <cell r="Z360">
            <v>1033</v>
          </cell>
          <cell r="AA360">
            <v>3017</v>
          </cell>
          <cell r="AB360">
            <v>1435.25</v>
          </cell>
          <cell r="AC360">
            <v>323.7</v>
          </cell>
          <cell r="AD360">
            <v>404.1</v>
          </cell>
          <cell r="AE360">
            <v>438.4</v>
          </cell>
          <cell r="AF360">
            <v>532</v>
          </cell>
          <cell r="AG360">
            <v>759</v>
          </cell>
          <cell r="AH360">
            <v>553.97</v>
          </cell>
          <cell r="AI360">
            <v>839</v>
          </cell>
          <cell r="AJ360">
            <v>809.5</v>
          </cell>
          <cell r="AK360">
            <v>116.7</v>
          </cell>
          <cell r="AL360">
            <v>760.87</v>
          </cell>
          <cell r="AM360">
            <v>684</v>
          </cell>
          <cell r="AN360">
            <v>2556</v>
          </cell>
          <cell r="AO360">
            <v>1308</v>
          </cell>
          <cell r="AP360">
            <v>224.32</v>
          </cell>
          <cell r="AQ360">
            <v>557.24</v>
          </cell>
          <cell r="AR360">
            <v>2119.81</v>
          </cell>
          <cell r="AS360">
            <v>303.5</v>
          </cell>
          <cell r="AT360">
            <v>1203</v>
          </cell>
          <cell r="AU360">
            <v>1302</v>
          </cell>
          <cell r="AV360">
            <v>397.99</v>
          </cell>
          <cell r="AW360">
            <v>195.4</v>
          </cell>
          <cell r="AX360">
            <v>748.5</v>
          </cell>
          <cell r="AY360">
            <v>1438</v>
          </cell>
          <cell r="AZ360">
            <v>2089</v>
          </cell>
          <cell r="BA360">
            <v>392.2</v>
          </cell>
          <cell r="BB360">
            <v>601</v>
          </cell>
          <cell r="BC360">
            <v>134.68</v>
          </cell>
          <cell r="BD360">
            <v>1267.79</v>
          </cell>
          <cell r="BE360">
            <v>74</v>
          </cell>
          <cell r="BF360">
            <v>766.5</v>
          </cell>
          <cell r="BG360">
            <v>285.86</v>
          </cell>
          <cell r="BH360">
            <v>349.2</v>
          </cell>
          <cell r="BI360">
            <v>1657</v>
          </cell>
          <cell r="BJ360">
            <v>589.5</v>
          </cell>
          <cell r="BK360">
            <v>216.2</v>
          </cell>
          <cell r="BL360">
            <v>609</v>
          </cell>
          <cell r="BM360">
            <v>275.5</v>
          </cell>
          <cell r="BN360">
            <v>2301</v>
          </cell>
          <cell r="BO360">
            <v>1136</v>
          </cell>
          <cell r="BP360">
            <v>406.34</v>
          </cell>
          <cell r="BQ360">
            <v>4890</v>
          </cell>
          <cell r="BR360">
            <v>1210</v>
          </cell>
          <cell r="BS360">
            <v>348.8</v>
          </cell>
          <cell r="BT360">
            <v>112.1</v>
          </cell>
          <cell r="BU360">
            <v>1086</v>
          </cell>
          <cell r="BV360">
            <v>1975.21</v>
          </cell>
          <cell r="BW360">
            <v>377.84</v>
          </cell>
          <cell r="BX360">
            <v>1976.37</v>
          </cell>
          <cell r="BY360">
            <v>304.31</v>
          </cell>
          <cell r="BZ360">
            <v>38.630000000000003</v>
          </cell>
          <cell r="CA360">
            <v>613</v>
          </cell>
          <cell r="CB360">
            <v>1645</v>
          </cell>
          <cell r="CC360">
            <v>1960.58</v>
          </cell>
          <cell r="CD360">
            <v>348.57</v>
          </cell>
          <cell r="CE360">
            <v>609.4</v>
          </cell>
          <cell r="CF360">
            <v>1466</v>
          </cell>
          <cell r="CG360">
            <v>1701</v>
          </cell>
          <cell r="CH360">
            <v>273.60000000000002</v>
          </cell>
          <cell r="CI360">
            <v>468.4</v>
          </cell>
          <cell r="CJ360">
            <v>2906.239</v>
          </cell>
          <cell r="CK360">
            <v>2197</v>
          </cell>
          <cell r="CL360">
            <v>726.375</v>
          </cell>
          <cell r="CM360">
            <v>100.32</v>
          </cell>
          <cell r="CN360">
            <v>3.157</v>
          </cell>
          <cell r="CO360">
            <v>2.8</v>
          </cell>
          <cell r="CP360">
            <v>3.0830000000000002</v>
          </cell>
          <cell r="CQ360">
            <v>5.3090000000000002</v>
          </cell>
          <cell r="CR360">
            <v>3.41</v>
          </cell>
          <cell r="CS360">
            <v>3.52</v>
          </cell>
          <cell r="CT360">
            <v>3.36</v>
          </cell>
          <cell r="CU360">
            <v>1.1499999999999999</v>
          </cell>
        </row>
        <row r="361">
          <cell r="B361">
            <v>656.2</v>
          </cell>
          <cell r="C361">
            <v>2718.5</v>
          </cell>
          <cell r="D361">
            <v>271.2</v>
          </cell>
          <cell r="E361">
            <v>455.45</v>
          </cell>
          <cell r="F361">
            <v>2250</v>
          </cell>
          <cell r="G361">
            <v>1302</v>
          </cell>
          <cell r="H361">
            <v>3140</v>
          </cell>
          <cell r="I361">
            <v>173.82</v>
          </cell>
          <cell r="J361">
            <v>1273</v>
          </cell>
          <cell r="K361">
            <v>149.80000000000001</v>
          </cell>
          <cell r="L361">
            <v>2000</v>
          </cell>
          <cell r="M361">
            <v>4235.5</v>
          </cell>
          <cell r="N361">
            <v>54.58</v>
          </cell>
          <cell r="O361">
            <v>3376.92</v>
          </cell>
          <cell r="P361">
            <v>770</v>
          </cell>
          <cell r="Q361">
            <v>1879</v>
          </cell>
          <cell r="R361">
            <v>256.76</v>
          </cell>
          <cell r="S361">
            <v>425.6</v>
          </cell>
          <cell r="T361">
            <v>631.75</v>
          </cell>
          <cell r="U361">
            <v>201.2</v>
          </cell>
          <cell r="V361">
            <v>2282.86</v>
          </cell>
          <cell r="W361">
            <v>2224</v>
          </cell>
          <cell r="X361">
            <v>595.91</v>
          </cell>
          <cell r="Y361">
            <v>1515.74</v>
          </cell>
          <cell r="Z361">
            <v>1051</v>
          </cell>
          <cell r="AA361">
            <v>3055</v>
          </cell>
          <cell r="AB361">
            <v>1460.89</v>
          </cell>
          <cell r="AC361">
            <v>332.5</v>
          </cell>
          <cell r="AD361">
            <v>411.3</v>
          </cell>
          <cell r="AE361">
            <v>446.7</v>
          </cell>
          <cell r="AF361">
            <v>549.5</v>
          </cell>
          <cell r="AG361">
            <v>772.5</v>
          </cell>
          <cell r="AH361">
            <v>564.5</v>
          </cell>
          <cell r="AI361">
            <v>842</v>
          </cell>
          <cell r="AJ361">
            <v>817</v>
          </cell>
          <cell r="AK361">
            <v>117</v>
          </cell>
          <cell r="AL361">
            <v>762.25</v>
          </cell>
          <cell r="AM361">
            <v>687.5</v>
          </cell>
          <cell r="AN361">
            <v>2603</v>
          </cell>
          <cell r="AO361">
            <v>1333</v>
          </cell>
          <cell r="AP361">
            <v>226.89</v>
          </cell>
          <cell r="AQ361">
            <v>573.54999999999995</v>
          </cell>
          <cell r="AR361">
            <v>2145.81</v>
          </cell>
          <cell r="AS361">
            <v>308.7</v>
          </cell>
          <cell r="AT361">
            <v>1220</v>
          </cell>
          <cell r="AU361">
            <v>1329</v>
          </cell>
          <cell r="AV361">
            <v>397.37</v>
          </cell>
          <cell r="AW361">
            <v>200.5</v>
          </cell>
          <cell r="AX361">
            <v>750.5</v>
          </cell>
          <cell r="AY361">
            <v>1471</v>
          </cell>
          <cell r="AZ361">
            <v>2109</v>
          </cell>
          <cell r="BA361">
            <v>395.9</v>
          </cell>
          <cell r="BB361">
            <v>614.5</v>
          </cell>
          <cell r="BC361">
            <v>136.69</v>
          </cell>
          <cell r="BD361">
            <v>1317.53</v>
          </cell>
          <cell r="BE361">
            <v>75.900000000000006</v>
          </cell>
          <cell r="BF361">
            <v>772</v>
          </cell>
          <cell r="BG361">
            <v>296.06</v>
          </cell>
          <cell r="BH361">
            <v>355.8</v>
          </cell>
          <cell r="BI361">
            <v>1750</v>
          </cell>
          <cell r="BJ361">
            <v>593</v>
          </cell>
          <cell r="BK361">
            <v>220.1</v>
          </cell>
          <cell r="BL361">
            <v>611</v>
          </cell>
          <cell r="BM361">
            <v>278.39999999999998</v>
          </cell>
          <cell r="BN361">
            <v>2320</v>
          </cell>
          <cell r="BO361">
            <v>1150</v>
          </cell>
          <cell r="BP361">
            <v>416.47</v>
          </cell>
          <cell r="BQ361">
            <v>4899</v>
          </cell>
          <cell r="BR361">
            <v>1240</v>
          </cell>
          <cell r="BS361">
            <v>358.6</v>
          </cell>
          <cell r="BT361">
            <v>114.1</v>
          </cell>
          <cell r="BU361">
            <v>1125</v>
          </cell>
          <cell r="BV361">
            <v>1977.71</v>
          </cell>
          <cell r="BW361">
            <v>384.1</v>
          </cell>
          <cell r="BX361">
            <v>2020.18</v>
          </cell>
          <cell r="BY361">
            <v>304.98</v>
          </cell>
          <cell r="BZ361">
            <v>39.56</v>
          </cell>
          <cell r="CA361">
            <v>621.5</v>
          </cell>
          <cell r="CB361">
            <v>1658</v>
          </cell>
          <cell r="CC361">
            <v>1987.51</v>
          </cell>
          <cell r="CD361">
            <v>358.82</v>
          </cell>
          <cell r="CE361">
            <v>616.51</v>
          </cell>
          <cell r="CF361">
            <v>1485</v>
          </cell>
          <cell r="CG361">
            <v>1740</v>
          </cell>
          <cell r="CH361">
            <v>278.8</v>
          </cell>
          <cell r="CI361">
            <v>472.5</v>
          </cell>
          <cell r="CJ361">
            <v>2989.2330000000002</v>
          </cell>
          <cell r="CK361">
            <v>2249</v>
          </cell>
          <cell r="CL361">
            <v>735.053</v>
          </cell>
          <cell r="CM361">
            <v>103.39</v>
          </cell>
          <cell r="CN361">
            <v>3.2130000000000001</v>
          </cell>
          <cell r="CO361">
            <v>2.8</v>
          </cell>
          <cell r="CP361">
            <v>3.0870000000000002</v>
          </cell>
          <cell r="CQ361">
            <v>5.2990000000000004</v>
          </cell>
          <cell r="CR361">
            <v>3.41</v>
          </cell>
          <cell r="CS361">
            <v>3.52</v>
          </cell>
          <cell r="CT361">
            <v>3.379</v>
          </cell>
          <cell r="CU361">
            <v>1.141</v>
          </cell>
        </row>
        <row r="362">
          <cell r="B362">
            <v>646.1</v>
          </cell>
          <cell r="C362">
            <v>2718</v>
          </cell>
          <cell r="D362">
            <v>271.7</v>
          </cell>
          <cell r="E362">
            <v>448</v>
          </cell>
          <cell r="F362">
            <v>2205</v>
          </cell>
          <cell r="G362">
            <v>1309.5</v>
          </cell>
          <cell r="H362">
            <v>3142.5</v>
          </cell>
          <cell r="I362">
            <v>173.93</v>
          </cell>
          <cell r="J362">
            <v>1287</v>
          </cell>
          <cell r="K362">
            <v>148.6</v>
          </cell>
          <cell r="L362">
            <v>1975</v>
          </cell>
          <cell r="M362">
            <v>4184</v>
          </cell>
          <cell r="N362">
            <v>54.54</v>
          </cell>
          <cell r="O362">
            <v>3362.26</v>
          </cell>
          <cell r="P362">
            <v>765</v>
          </cell>
          <cell r="Q362">
            <v>1922</v>
          </cell>
          <cell r="R362">
            <v>257.77</v>
          </cell>
          <cell r="S362">
            <v>424.2</v>
          </cell>
          <cell r="T362">
            <v>629.74</v>
          </cell>
          <cell r="U362">
            <v>201.9</v>
          </cell>
          <cell r="V362">
            <v>2242.77</v>
          </cell>
          <cell r="W362">
            <v>2197</v>
          </cell>
          <cell r="X362">
            <v>591.88</v>
          </cell>
          <cell r="Y362">
            <v>1510.98</v>
          </cell>
          <cell r="Z362">
            <v>1053</v>
          </cell>
          <cell r="AA362">
            <v>2991</v>
          </cell>
          <cell r="AB362">
            <v>1438.05</v>
          </cell>
          <cell r="AC362">
            <v>335.1</v>
          </cell>
          <cell r="AD362">
            <v>412</v>
          </cell>
          <cell r="AE362">
            <v>447.1</v>
          </cell>
          <cell r="AF362">
            <v>559.5</v>
          </cell>
          <cell r="AG362">
            <v>774.5</v>
          </cell>
          <cell r="AH362">
            <v>565.38</v>
          </cell>
          <cell r="AI362">
            <v>843.5</v>
          </cell>
          <cell r="AJ362">
            <v>816.5</v>
          </cell>
          <cell r="AK362">
            <v>117.9</v>
          </cell>
          <cell r="AL362">
            <v>765.93</v>
          </cell>
          <cell r="AM362">
            <v>686</v>
          </cell>
          <cell r="AN362">
            <v>2590</v>
          </cell>
          <cell r="AO362">
            <v>1351</v>
          </cell>
          <cell r="AP362">
            <v>226.27</v>
          </cell>
          <cell r="AQ362">
            <v>565.16999999999996</v>
          </cell>
          <cell r="AR362">
            <v>2136.81</v>
          </cell>
          <cell r="AS362">
            <v>311.7</v>
          </cell>
          <cell r="AT362">
            <v>1189</v>
          </cell>
          <cell r="AU362">
            <v>1365</v>
          </cell>
          <cell r="AV362">
            <v>383.01</v>
          </cell>
          <cell r="AW362">
            <v>197</v>
          </cell>
          <cell r="AX362">
            <v>730</v>
          </cell>
          <cell r="AY362">
            <v>1411</v>
          </cell>
          <cell r="AZ362">
            <v>2087</v>
          </cell>
          <cell r="BA362">
            <v>399.2</v>
          </cell>
          <cell r="BB362">
            <v>607.5</v>
          </cell>
          <cell r="BC362">
            <v>135.88999999999999</v>
          </cell>
          <cell r="BD362">
            <v>1325.65</v>
          </cell>
          <cell r="BE362">
            <v>71.900000000000006</v>
          </cell>
          <cell r="BF362">
            <v>769</v>
          </cell>
          <cell r="BG362">
            <v>290.95999999999998</v>
          </cell>
          <cell r="BH362">
            <v>357.1</v>
          </cell>
          <cell r="BI362">
            <v>1730</v>
          </cell>
          <cell r="BJ362">
            <v>588</v>
          </cell>
          <cell r="BK362">
            <v>216.5</v>
          </cell>
          <cell r="BL362">
            <v>610.5</v>
          </cell>
          <cell r="BM362">
            <v>280.5</v>
          </cell>
          <cell r="BN362">
            <v>2315</v>
          </cell>
          <cell r="BO362">
            <v>1157</v>
          </cell>
          <cell r="BP362">
            <v>420.74</v>
          </cell>
          <cell r="BQ362">
            <v>4790</v>
          </cell>
          <cell r="BR362">
            <v>1255</v>
          </cell>
          <cell r="BS362">
            <v>357.6</v>
          </cell>
          <cell r="BT362">
            <v>118</v>
          </cell>
          <cell r="BU362">
            <v>1141</v>
          </cell>
          <cell r="BV362">
            <v>1968.36</v>
          </cell>
          <cell r="BW362">
            <v>392.57</v>
          </cell>
          <cell r="BX362">
            <v>2010.22</v>
          </cell>
          <cell r="BY362">
            <v>301.73</v>
          </cell>
          <cell r="BZ362">
            <v>39.67</v>
          </cell>
          <cell r="CA362">
            <v>623.5</v>
          </cell>
          <cell r="CB362">
            <v>1614</v>
          </cell>
          <cell r="CC362">
            <v>1964.72</v>
          </cell>
          <cell r="CD362">
            <v>358.92</v>
          </cell>
          <cell r="CE362">
            <v>620.5</v>
          </cell>
          <cell r="CF362">
            <v>1507</v>
          </cell>
          <cell r="CG362">
            <v>1734</v>
          </cell>
          <cell r="CH362">
            <v>277.2</v>
          </cell>
          <cell r="CI362">
            <v>468.3</v>
          </cell>
          <cell r="CJ362">
            <v>2961.9360000000001</v>
          </cell>
          <cell r="CK362">
            <v>2205</v>
          </cell>
          <cell r="CL362">
            <v>734.00900000000001</v>
          </cell>
          <cell r="CM362">
            <v>97.88</v>
          </cell>
          <cell r="CN362">
            <v>3.1560000000000001</v>
          </cell>
          <cell r="CO362">
            <v>2.82</v>
          </cell>
          <cell r="CP362">
            <v>3.0990000000000002</v>
          </cell>
          <cell r="CQ362">
            <v>5.2439999999999998</v>
          </cell>
          <cell r="CR362">
            <v>3.43</v>
          </cell>
          <cell r="CS362">
            <v>3.53</v>
          </cell>
          <cell r="CT362">
            <v>3.4369999999999998</v>
          </cell>
          <cell r="CU362">
            <v>1.1319999999999999</v>
          </cell>
        </row>
        <row r="363">
          <cell r="B363">
            <v>648</v>
          </cell>
          <cell r="C363">
            <v>2708</v>
          </cell>
          <cell r="D363">
            <v>289.89999999999998</v>
          </cell>
          <cell r="E363">
            <v>443.25</v>
          </cell>
          <cell r="F363">
            <v>2179.5</v>
          </cell>
          <cell r="G363">
            <v>1331</v>
          </cell>
          <cell r="H363">
            <v>3186.5</v>
          </cell>
          <cell r="I363">
            <v>171.93</v>
          </cell>
          <cell r="J363">
            <v>1285</v>
          </cell>
          <cell r="K363">
            <v>147.80000000000001</v>
          </cell>
          <cell r="L363">
            <v>1992</v>
          </cell>
          <cell r="M363">
            <v>4114.5</v>
          </cell>
          <cell r="N363">
            <v>55</v>
          </cell>
          <cell r="O363">
            <v>3358.35</v>
          </cell>
          <cell r="P363">
            <v>748.5</v>
          </cell>
          <cell r="Q363">
            <v>1958</v>
          </cell>
          <cell r="R363">
            <v>256.89</v>
          </cell>
          <cell r="S363">
            <v>429.1</v>
          </cell>
          <cell r="T363">
            <v>631.25</v>
          </cell>
          <cell r="U363">
            <v>199</v>
          </cell>
          <cell r="V363">
            <v>2203.16</v>
          </cell>
          <cell r="W363">
            <v>2214</v>
          </cell>
          <cell r="X363">
            <v>595.91</v>
          </cell>
          <cell r="Y363">
            <v>1508.6</v>
          </cell>
          <cell r="Z363">
            <v>1065</v>
          </cell>
          <cell r="AA363">
            <v>2936.5</v>
          </cell>
          <cell r="AB363">
            <v>1412.38</v>
          </cell>
          <cell r="AC363">
            <v>334.4</v>
          </cell>
          <cell r="AD363">
            <v>420.05</v>
          </cell>
          <cell r="AE363">
            <v>442.5</v>
          </cell>
          <cell r="AF363">
            <v>559</v>
          </cell>
          <cell r="AG363">
            <v>769.5</v>
          </cell>
          <cell r="AH363">
            <v>561.87</v>
          </cell>
          <cell r="AI363">
            <v>840</v>
          </cell>
          <cell r="AJ363">
            <v>815</v>
          </cell>
          <cell r="AK363">
            <v>117.5</v>
          </cell>
          <cell r="AL363">
            <v>754.42</v>
          </cell>
          <cell r="AM363">
            <v>686</v>
          </cell>
          <cell r="AN363">
            <v>2642</v>
          </cell>
          <cell r="AO363">
            <v>1368</v>
          </cell>
          <cell r="AP363">
            <v>222.37</v>
          </cell>
          <cell r="AQ363">
            <v>571.78</v>
          </cell>
          <cell r="AR363">
            <v>2117.81</v>
          </cell>
          <cell r="AS363">
            <v>318.2</v>
          </cell>
          <cell r="AT363">
            <v>1142</v>
          </cell>
          <cell r="AU363">
            <v>1352</v>
          </cell>
          <cell r="AV363">
            <v>389.72</v>
          </cell>
          <cell r="AW363">
            <v>194</v>
          </cell>
          <cell r="AX363">
            <v>734</v>
          </cell>
          <cell r="AY363">
            <v>1304</v>
          </cell>
          <cell r="AZ363">
            <v>2052</v>
          </cell>
          <cell r="BA363">
            <v>402.2</v>
          </cell>
          <cell r="BB363">
            <v>603</v>
          </cell>
          <cell r="BC363">
            <v>131.47</v>
          </cell>
          <cell r="BD363">
            <v>1317.53</v>
          </cell>
          <cell r="BE363">
            <v>71.5</v>
          </cell>
          <cell r="BF363">
            <v>762.49</v>
          </cell>
          <cell r="BG363">
            <v>291.56</v>
          </cell>
          <cell r="BH363">
            <v>355.3</v>
          </cell>
          <cell r="BI363">
            <v>1702</v>
          </cell>
          <cell r="BJ363">
            <v>585.5</v>
          </cell>
          <cell r="BK363">
            <v>213.5</v>
          </cell>
          <cell r="BL363">
            <v>602.5</v>
          </cell>
          <cell r="BM363">
            <v>281.2</v>
          </cell>
          <cell r="BN363">
            <v>2322</v>
          </cell>
          <cell r="BO363">
            <v>1160</v>
          </cell>
          <cell r="BP363">
            <v>419.49</v>
          </cell>
          <cell r="BQ363">
            <v>4704</v>
          </cell>
          <cell r="BR363">
            <v>1227</v>
          </cell>
          <cell r="BS363">
            <v>352.7</v>
          </cell>
          <cell r="BT363">
            <v>119</v>
          </cell>
          <cell r="BU363">
            <v>1146</v>
          </cell>
          <cell r="BV363">
            <v>1944.26</v>
          </cell>
          <cell r="BW363">
            <v>401.96</v>
          </cell>
          <cell r="BX363">
            <v>1969.4</v>
          </cell>
          <cell r="BY363">
            <v>300.87</v>
          </cell>
          <cell r="BZ363">
            <v>39.75</v>
          </cell>
          <cell r="CA363">
            <v>624.5</v>
          </cell>
          <cell r="CB363">
            <v>1633</v>
          </cell>
          <cell r="CC363">
            <v>1935.72</v>
          </cell>
          <cell r="CD363">
            <v>361.43</v>
          </cell>
          <cell r="CE363">
            <v>615.16999999999996</v>
          </cell>
          <cell r="CF363">
            <v>1507</v>
          </cell>
          <cell r="CG363">
            <v>1743</v>
          </cell>
          <cell r="CH363">
            <v>279.2</v>
          </cell>
          <cell r="CI363">
            <v>468.3</v>
          </cell>
          <cell r="CJ363">
            <v>2974.703</v>
          </cell>
          <cell r="CK363">
            <v>2172</v>
          </cell>
          <cell r="CL363">
            <v>731.28099999999995</v>
          </cell>
          <cell r="CM363">
            <v>98.53</v>
          </cell>
          <cell r="CN363">
            <v>3.226</v>
          </cell>
          <cell r="CO363">
            <v>2.82</v>
          </cell>
          <cell r="CP363">
            <v>3.0739999999999998</v>
          </cell>
          <cell r="CQ363">
            <v>5.2469999999999999</v>
          </cell>
          <cell r="CR363">
            <v>3.4</v>
          </cell>
          <cell r="CS363">
            <v>3.53</v>
          </cell>
          <cell r="CT363">
            <v>3.3889999999999998</v>
          </cell>
          <cell r="CU363">
            <v>1.129</v>
          </cell>
        </row>
        <row r="364">
          <cell r="B364">
            <v>647.5</v>
          </cell>
          <cell r="C364">
            <v>2704</v>
          </cell>
          <cell r="D364">
            <v>286.7</v>
          </cell>
          <cell r="E364">
            <v>442.2</v>
          </cell>
          <cell r="F364">
            <v>2148</v>
          </cell>
          <cell r="G364">
            <v>1348.5</v>
          </cell>
          <cell r="H364">
            <v>3193.5</v>
          </cell>
          <cell r="I364">
            <v>171.72</v>
          </cell>
          <cell r="J364">
            <v>1296</v>
          </cell>
          <cell r="K364">
            <v>149.19999999999999</v>
          </cell>
          <cell r="L364">
            <v>1986</v>
          </cell>
          <cell r="M364">
            <v>4093</v>
          </cell>
          <cell r="N364">
            <v>54.7</v>
          </cell>
          <cell r="O364">
            <v>3357.37</v>
          </cell>
          <cell r="P364">
            <v>735</v>
          </cell>
          <cell r="Q364">
            <v>1961</v>
          </cell>
          <cell r="R364">
            <v>253.38</v>
          </cell>
          <cell r="S364">
            <v>427.6</v>
          </cell>
          <cell r="T364">
            <v>621.72</v>
          </cell>
          <cell r="U364">
            <v>196.1</v>
          </cell>
          <cell r="V364">
            <v>2181.25</v>
          </cell>
          <cell r="W364">
            <v>2231</v>
          </cell>
          <cell r="X364">
            <v>595.91</v>
          </cell>
          <cell r="Y364">
            <v>1495.75</v>
          </cell>
          <cell r="Z364">
            <v>1065</v>
          </cell>
          <cell r="AA364">
            <v>2917.5</v>
          </cell>
          <cell r="AB364">
            <v>1404.07</v>
          </cell>
          <cell r="AC364">
            <v>339.2</v>
          </cell>
          <cell r="AD364">
            <v>419.05</v>
          </cell>
          <cell r="AE364">
            <v>435.8</v>
          </cell>
          <cell r="AF364">
            <v>561.5</v>
          </cell>
          <cell r="AG364">
            <v>766.5</v>
          </cell>
          <cell r="AH364">
            <v>568.45000000000005</v>
          </cell>
          <cell r="AI364">
            <v>840.5</v>
          </cell>
          <cell r="AJ364">
            <v>814.5</v>
          </cell>
          <cell r="AK364">
            <v>116.3</v>
          </cell>
          <cell r="AL364">
            <v>762.25</v>
          </cell>
          <cell r="AM364">
            <v>690.5</v>
          </cell>
          <cell r="AN364">
            <v>2633</v>
          </cell>
          <cell r="AO364">
            <v>1335</v>
          </cell>
          <cell r="AP364">
            <v>220.11</v>
          </cell>
          <cell r="AQ364">
            <v>580.16</v>
          </cell>
          <cell r="AR364">
            <v>2108.81</v>
          </cell>
          <cell r="AS364">
            <v>317.3</v>
          </cell>
          <cell r="AT364">
            <v>1142</v>
          </cell>
          <cell r="AU364">
            <v>1363</v>
          </cell>
          <cell r="AV364">
            <v>385.59</v>
          </cell>
          <cell r="AW364">
            <v>193.4</v>
          </cell>
          <cell r="AX364">
            <v>743</v>
          </cell>
          <cell r="AY364">
            <v>1324</v>
          </cell>
          <cell r="AZ364">
            <v>2055</v>
          </cell>
          <cell r="BA364">
            <v>398.4</v>
          </cell>
          <cell r="BB364">
            <v>606</v>
          </cell>
          <cell r="BC364">
            <v>130.36000000000001</v>
          </cell>
          <cell r="BD364">
            <v>1303.32</v>
          </cell>
          <cell r="BE364">
            <v>69.400000000000006</v>
          </cell>
          <cell r="BF364">
            <v>761.99</v>
          </cell>
          <cell r="BG364">
            <v>292.16000000000003</v>
          </cell>
          <cell r="BH364">
            <v>362.8</v>
          </cell>
          <cell r="BI364">
            <v>1674</v>
          </cell>
          <cell r="BJ364">
            <v>584.5</v>
          </cell>
          <cell r="BK364">
            <v>212</v>
          </cell>
          <cell r="BL364">
            <v>595.5</v>
          </cell>
          <cell r="BM364">
            <v>282.3</v>
          </cell>
          <cell r="BN364">
            <v>2281</v>
          </cell>
          <cell r="BO364">
            <v>1171</v>
          </cell>
          <cell r="BP364">
            <v>416.39</v>
          </cell>
          <cell r="BQ364">
            <v>4701</v>
          </cell>
          <cell r="BR364">
            <v>1235</v>
          </cell>
          <cell r="BS364">
            <v>349.1</v>
          </cell>
          <cell r="BT364">
            <v>118.8</v>
          </cell>
          <cell r="BU364">
            <v>1156</v>
          </cell>
          <cell r="BV364">
            <v>1947.91</v>
          </cell>
          <cell r="BW364">
            <v>404.72</v>
          </cell>
          <cell r="BX364">
            <v>1981.35</v>
          </cell>
          <cell r="BY364">
            <v>303.54000000000002</v>
          </cell>
          <cell r="BZ364">
            <v>39.869999999999997</v>
          </cell>
          <cell r="CA364">
            <v>622</v>
          </cell>
          <cell r="CB364">
            <v>1668</v>
          </cell>
          <cell r="CC364">
            <v>1938.83</v>
          </cell>
          <cell r="CD364">
            <v>356.41</v>
          </cell>
          <cell r="CE364">
            <v>608.96</v>
          </cell>
          <cell r="CF364">
            <v>1497</v>
          </cell>
          <cell r="CG364">
            <v>1751</v>
          </cell>
          <cell r="CH364">
            <v>282.5</v>
          </cell>
          <cell r="CI364">
            <v>473.1</v>
          </cell>
          <cell r="CJ364">
            <v>3004.3040000000001</v>
          </cell>
          <cell r="CK364">
            <v>2150</v>
          </cell>
          <cell r="CL364">
            <v>723.50900000000001</v>
          </cell>
          <cell r="CM364">
            <v>99.21</v>
          </cell>
          <cell r="CN364">
            <v>3.169</v>
          </cell>
          <cell r="CO364">
            <v>2.82</v>
          </cell>
          <cell r="CP364">
            <v>3.0659999999999998</v>
          </cell>
          <cell r="CQ364">
            <v>5.2240000000000002</v>
          </cell>
          <cell r="CR364">
            <v>3.38</v>
          </cell>
          <cell r="CS364">
            <v>3.53</v>
          </cell>
          <cell r="CT364">
            <v>3.3719999999999999</v>
          </cell>
          <cell r="CU364">
            <v>1.125</v>
          </cell>
        </row>
        <row r="365">
          <cell r="B365">
            <v>642.70000000000005</v>
          </cell>
          <cell r="C365">
            <v>2688.5</v>
          </cell>
          <cell r="D365">
            <v>286.39999999999998</v>
          </cell>
          <cell r="E365">
            <v>438.45</v>
          </cell>
          <cell r="F365">
            <v>2143</v>
          </cell>
          <cell r="G365">
            <v>1348</v>
          </cell>
          <cell r="H365">
            <v>3193.5</v>
          </cell>
          <cell r="I365">
            <v>172.44</v>
          </cell>
          <cell r="J365">
            <v>1301</v>
          </cell>
          <cell r="K365">
            <v>149.1</v>
          </cell>
          <cell r="L365">
            <v>1972</v>
          </cell>
          <cell r="M365">
            <v>4171</v>
          </cell>
          <cell r="N365">
            <v>54.6</v>
          </cell>
          <cell r="O365">
            <v>3323.17</v>
          </cell>
          <cell r="P365">
            <v>730</v>
          </cell>
          <cell r="Q365">
            <v>1935</v>
          </cell>
          <cell r="R365">
            <v>252.83</v>
          </cell>
          <cell r="S365">
            <v>422</v>
          </cell>
          <cell r="T365">
            <v>618.20000000000005</v>
          </cell>
          <cell r="U365">
            <v>194</v>
          </cell>
          <cell r="V365">
            <v>2229.7199999999998</v>
          </cell>
          <cell r="W365">
            <v>2209</v>
          </cell>
          <cell r="X365">
            <v>591.38</v>
          </cell>
          <cell r="Y365">
            <v>1499.56</v>
          </cell>
          <cell r="Z365">
            <v>1058</v>
          </cell>
          <cell r="AA365">
            <v>2978.5</v>
          </cell>
          <cell r="AB365">
            <v>1390.4</v>
          </cell>
          <cell r="AC365">
            <v>339</v>
          </cell>
          <cell r="AD365">
            <v>417.7</v>
          </cell>
          <cell r="AE365">
            <v>434</v>
          </cell>
          <cell r="AF365">
            <v>558</v>
          </cell>
          <cell r="AG365">
            <v>767</v>
          </cell>
          <cell r="AH365">
            <v>568.45000000000005</v>
          </cell>
          <cell r="AI365">
            <v>840</v>
          </cell>
          <cell r="AJ365">
            <v>810</v>
          </cell>
          <cell r="AK365">
            <v>115.3</v>
          </cell>
          <cell r="AL365">
            <v>814.29</v>
          </cell>
          <cell r="AM365">
            <v>687</v>
          </cell>
          <cell r="AN365">
            <v>2603</v>
          </cell>
          <cell r="AO365">
            <v>1334</v>
          </cell>
          <cell r="AP365">
            <v>220.62</v>
          </cell>
          <cell r="AQ365">
            <v>574.42999999999995</v>
          </cell>
          <cell r="AR365">
            <v>2068.81</v>
          </cell>
          <cell r="AS365">
            <v>314.2</v>
          </cell>
          <cell r="AT365">
            <v>1185</v>
          </cell>
          <cell r="AU365">
            <v>1357</v>
          </cell>
          <cell r="AV365">
            <v>384.66</v>
          </cell>
          <cell r="AW365">
            <v>189.2</v>
          </cell>
          <cell r="AX365">
            <v>738.5</v>
          </cell>
          <cell r="AY365">
            <v>1351</v>
          </cell>
          <cell r="AZ365">
            <v>2008</v>
          </cell>
          <cell r="BA365">
            <v>397.7</v>
          </cell>
          <cell r="BB365">
            <v>600</v>
          </cell>
          <cell r="BC365">
            <v>129.86000000000001</v>
          </cell>
          <cell r="BD365">
            <v>1296.22</v>
          </cell>
          <cell r="BE365">
            <v>68.099999999999994</v>
          </cell>
          <cell r="BF365">
            <v>754.49</v>
          </cell>
          <cell r="BG365">
            <v>292.86</v>
          </cell>
          <cell r="BH365">
            <v>356.3</v>
          </cell>
          <cell r="BI365">
            <v>1670</v>
          </cell>
          <cell r="BJ365">
            <v>582.5</v>
          </cell>
          <cell r="BK365">
            <v>209.7</v>
          </cell>
          <cell r="BL365">
            <v>590.5</v>
          </cell>
          <cell r="BM365">
            <v>277.39999999999998</v>
          </cell>
          <cell r="BN365">
            <v>2278</v>
          </cell>
          <cell r="BO365">
            <v>1155</v>
          </cell>
          <cell r="BP365">
            <v>409.94</v>
          </cell>
          <cell r="BQ365">
            <v>4725</v>
          </cell>
          <cell r="BR365">
            <v>1217</v>
          </cell>
          <cell r="BS365">
            <v>347.4</v>
          </cell>
          <cell r="BT365">
            <v>117.3</v>
          </cell>
          <cell r="BU365">
            <v>1123</v>
          </cell>
          <cell r="BV365">
            <v>1915.7</v>
          </cell>
          <cell r="BW365">
            <v>402.79</v>
          </cell>
          <cell r="BX365">
            <v>1993.3</v>
          </cell>
          <cell r="BY365">
            <v>301.52999999999997</v>
          </cell>
          <cell r="BZ365">
            <v>39.549999999999997</v>
          </cell>
          <cell r="CA365">
            <v>622.5</v>
          </cell>
          <cell r="CB365">
            <v>1646</v>
          </cell>
          <cell r="CC365">
            <v>1934.69</v>
          </cell>
          <cell r="CD365">
            <v>356.41</v>
          </cell>
          <cell r="CE365">
            <v>607.17999999999995</v>
          </cell>
          <cell r="CF365">
            <v>1495</v>
          </cell>
          <cell r="CG365">
            <v>1754</v>
          </cell>
          <cell r="CH365">
            <v>280.8</v>
          </cell>
          <cell r="CI365">
            <v>470.8</v>
          </cell>
          <cell r="CJ365">
            <v>2989.3620000000001</v>
          </cell>
          <cell r="CK365">
            <v>2141.5</v>
          </cell>
          <cell r="CL365">
            <v>717.34500000000003</v>
          </cell>
          <cell r="CM365">
            <v>96.91</v>
          </cell>
          <cell r="CN365">
            <v>3.1469999999999998</v>
          </cell>
          <cell r="CO365">
            <v>2.82</v>
          </cell>
          <cell r="CP365">
            <v>3.0659999999999998</v>
          </cell>
          <cell r="CQ365">
            <v>5.2539999999999996</v>
          </cell>
          <cell r="CR365">
            <v>3.38</v>
          </cell>
          <cell r="CS365">
            <v>3.53</v>
          </cell>
          <cell r="CT365">
            <v>3.3849999999999998</v>
          </cell>
          <cell r="CU365">
            <v>1.125</v>
          </cell>
        </row>
        <row r="366">
          <cell r="B366">
            <v>638.79999999999995</v>
          </cell>
          <cell r="C366">
            <v>2670.5</v>
          </cell>
          <cell r="D366">
            <v>294.10000000000002</v>
          </cell>
          <cell r="E366">
            <v>434.8</v>
          </cell>
          <cell r="F366">
            <v>2121</v>
          </cell>
          <cell r="G366">
            <v>1314</v>
          </cell>
          <cell r="H366">
            <v>3161.5</v>
          </cell>
          <cell r="I366">
            <v>173.93</v>
          </cell>
          <cell r="J366">
            <v>1275</v>
          </cell>
          <cell r="K366">
            <v>146.19999999999999</v>
          </cell>
          <cell r="L366">
            <v>1963</v>
          </cell>
          <cell r="M366">
            <v>4100.5</v>
          </cell>
          <cell r="N366">
            <v>53.74</v>
          </cell>
          <cell r="O366">
            <v>3274.3</v>
          </cell>
          <cell r="P366">
            <v>717.5</v>
          </cell>
          <cell r="Q366">
            <v>1900</v>
          </cell>
          <cell r="R366">
            <v>249.64</v>
          </cell>
          <cell r="S366">
            <v>421</v>
          </cell>
          <cell r="T366">
            <v>617.70000000000005</v>
          </cell>
          <cell r="U366">
            <v>194.8</v>
          </cell>
          <cell r="V366">
            <v>2184.98</v>
          </cell>
          <cell r="W366">
            <v>2190</v>
          </cell>
          <cell r="X366">
            <v>583.32000000000005</v>
          </cell>
          <cell r="Y366">
            <v>1481.47</v>
          </cell>
          <cell r="Z366">
            <v>1047</v>
          </cell>
          <cell r="AA366">
            <v>2913.5</v>
          </cell>
          <cell r="AB366">
            <v>1377.27</v>
          </cell>
          <cell r="AC366">
            <v>337.1</v>
          </cell>
          <cell r="AD366">
            <v>413.25</v>
          </cell>
          <cell r="AE366">
            <v>435.6</v>
          </cell>
          <cell r="AF366">
            <v>557.5</v>
          </cell>
          <cell r="AG366">
            <v>754.5</v>
          </cell>
          <cell r="AH366">
            <v>556.61</v>
          </cell>
          <cell r="AI366">
            <v>837.5</v>
          </cell>
          <cell r="AJ366">
            <v>797</v>
          </cell>
          <cell r="AK366">
            <v>113.5</v>
          </cell>
          <cell r="AL366">
            <v>809.69</v>
          </cell>
          <cell r="AM366">
            <v>675.5</v>
          </cell>
          <cell r="AN366">
            <v>2561</v>
          </cell>
          <cell r="AO366">
            <v>1330</v>
          </cell>
          <cell r="AP366">
            <v>217.03</v>
          </cell>
          <cell r="AQ366">
            <v>599.55999999999995</v>
          </cell>
          <cell r="AR366">
            <v>2009.82</v>
          </cell>
          <cell r="AS366">
            <v>315.39999999999998</v>
          </cell>
          <cell r="AT366">
            <v>1174</v>
          </cell>
          <cell r="AU366">
            <v>1338</v>
          </cell>
          <cell r="AV366">
            <v>370.7</v>
          </cell>
          <cell r="AW366">
            <v>182</v>
          </cell>
          <cell r="AX366">
            <v>734</v>
          </cell>
          <cell r="AY366">
            <v>1308</v>
          </cell>
          <cell r="AZ366">
            <v>1987</v>
          </cell>
          <cell r="BA366">
            <v>391.3</v>
          </cell>
          <cell r="BB366">
            <v>593</v>
          </cell>
          <cell r="BC366">
            <v>128.15</v>
          </cell>
          <cell r="BD366">
            <v>1270.8399999999999</v>
          </cell>
          <cell r="BE366">
            <v>66.8</v>
          </cell>
          <cell r="BF366">
            <v>747.98</v>
          </cell>
          <cell r="BG366">
            <v>287.76</v>
          </cell>
          <cell r="BH366">
            <v>354.7</v>
          </cell>
          <cell r="BI366">
            <v>1660</v>
          </cell>
          <cell r="BJ366">
            <v>578</v>
          </cell>
          <cell r="BK366">
            <v>209</v>
          </cell>
          <cell r="BL366">
            <v>588.5</v>
          </cell>
          <cell r="BM366">
            <v>274.2</v>
          </cell>
          <cell r="BN366">
            <v>2244</v>
          </cell>
          <cell r="BO366">
            <v>1144</v>
          </cell>
          <cell r="BP366">
            <v>398.72</v>
          </cell>
          <cell r="BQ366">
            <v>4620</v>
          </cell>
          <cell r="BR366">
            <v>1201</v>
          </cell>
          <cell r="BS366">
            <v>344</v>
          </cell>
          <cell r="BT366">
            <v>114.6</v>
          </cell>
          <cell r="BU366">
            <v>1110</v>
          </cell>
          <cell r="BV366">
            <v>1899.86</v>
          </cell>
          <cell r="BW366">
            <v>400.3</v>
          </cell>
          <cell r="BX366">
            <v>1969.4</v>
          </cell>
          <cell r="BY366">
            <v>300.39</v>
          </cell>
          <cell r="BZ366">
            <v>38</v>
          </cell>
          <cell r="CA366">
            <v>617</v>
          </cell>
          <cell r="CB366">
            <v>1647</v>
          </cell>
          <cell r="CC366">
            <v>1902.58</v>
          </cell>
          <cell r="CD366">
            <v>354.5</v>
          </cell>
          <cell r="CE366">
            <v>601.41</v>
          </cell>
          <cell r="CF366">
            <v>1495</v>
          </cell>
          <cell r="CG366">
            <v>1737</v>
          </cell>
          <cell r="CH366">
            <v>278.89999999999998</v>
          </cell>
          <cell r="CI366">
            <v>464.2</v>
          </cell>
          <cell r="CJ366">
            <v>2987.701</v>
          </cell>
          <cell r="CK366">
            <v>2113</v>
          </cell>
          <cell r="CL366">
            <v>727.95899999999995</v>
          </cell>
          <cell r="CM366">
            <v>96.4</v>
          </cell>
          <cell r="CN366">
            <v>3.1139999999999999</v>
          </cell>
          <cell r="CO366">
            <v>2.82</v>
          </cell>
          <cell r="CP366">
            <v>3.07</v>
          </cell>
          <cell r="CQ366">
            <v>5.2670000000000003</v>
          </cell>
          <cell r="CR366">
            <v>3.39</v>
          </cell>
          <cell r="CS366">
            <v>3.53</v>
          </cell>
          <cell r="CT366">
            <v>3.371</v>
          </cell>
          <cell r="CU366">
            <v>1.1579999999999999</v>
          </cell>
        </row>
        <row r="367">
          <cell r="B367">
            <v>638.6</v>
          </cell>
          <cell r="C367">
            <v>2693</v>
          </cell>
          <cell r="D367">
            <v>289.39999999999998</v>
          </cell>
          <cell r="E367">
            <v>441.05</v>
          </cell>
          <cell r="F367">
            <v>2170</v>
          </cell>
          <cell r="G367">
            <v>1320.5</v>
          </cell>
          <cell r="H367">
            <v>3194</v>
          </cell>
          <cell r="I367">
            <v>175.72</v>
          </cell>
          <cell r="J367">
            <v>1283</v>
          </cell>
          <cell r="K367">
            <v>147.5</v>
          </cell>
          <cell r="L367">
            <v>1982</v>
          </cell>
          <cell r="M367">
            <v>4162.5</v>
          </cell>
          <cell r="N367">
            <v>53.61</v>
          </cell>
          <cell r="O367">
            <v>3313.39</v>
          </cell>
          <cell r="P367">
            <v>728.5</v>
          </cell>
          <cell r="Q367">
            <v>1949</v>
          </cell>
          <cell r="R367">
            <v>250.06</v>
          </cell>
          <cell r="S367">
            <v>417</v>
          </cell>
          <cell r="T367">
            <v>616.70000000000005</v>
          </cell>
          <cell r="U367">
            <v>195.7</v>
          </cell>
          <cell r="V367">
            <v>2218.0700000000002</v>
          </cell>
          <cell r="W367">
            <v>2189</v>
          </cell>
          <cell r="X367">
            <v>579.29</v>
          </cell>
          <cell r="Y367">
            <v>1493.85</v>
          </cell>
          <cell r="Z367">
            <v>1051</v>
          </cell>
          <cell r="AA367">
            <v>2976</v>
          </cell>
          <cell r="AB367">
            <v>1377.74</v>
          </cell>
          <cell r="AC367">
            <v>336.8</v>
          </cell>
          <cell r="AD367">
            <v>416.8</v>
          </cell>
          <cell r="AE367">
            <v>439.5</v>
          </cell>
          <cell r="AF367">
            <v>558</v>
          </cell>
          <cell r="AG367">
            <v>754.5</v>
          </cell>
          <cell r="AH367">
            <v>557.91999999999996</v>
          </cell>
          <cell r="AI367">
            <v>840</v>
          </cell>
          <cell r="AJ367">
            <v>796</v>
          </cell>
          <cell r="AK367">
            <v>114.4</v>
          </cell>
          <cell r="AL367">
            <v>815.67</v>
          </cell>
          <cell r="AM367">
            <v>684</v>
          </cell>
          <cell r="AN367">
            <v>2566</v>
          </cell>
          <cell r="AO367">
            <v>1313</v>
          </cell>
          <cell r="AP367">
            <v>218.06</v>
          </cell>
          <cell r="AQ367">
            <v>595.15</v>
          </cell>
          <cell r="AR367">
            <v>2009.82</v>
          </cell>
          <cell r="AS367">
            <v>318</v>
          </cell>
          <cell r="AT367">
            <v>1208</v>
          </cell>
          <cell r="AU367">
            <v>1340</v>
          </cell>
          <cell r="AV367">
            <v>377.73</v>
          </cell>
          <cell r="AW367">
            <v>177</v>
          </cell>
          <cell r="AX367">
            <v>747.5</v>
          </cell>
          <cell r="AY367">
            <v>1330</v>
          </cell>
          <cell r="AZ367">
            <v>1997</v>
          </cell>
          <cell r="BA367">
            <v>393.1</v>
          </cell>
          <cell r="BB367">
            <v>603</v>
          </cell>
          <cell r="BC367">
            <v>129.96</v>
          </cell>
          <cell r="BD367">
            <v>1294.19</v>
          </cell>
          <cell r="BE367">
            <v>67</v>
          </cell>
          <cell r="BF367">
            <v>796.01</v>
          </cell>
          <cell r="BG367">
            <v>292.66000000000003</v>
          </cell>
          <cell r="BH367">
            <v>344</v>
          </cell>
          <cell r="BI367">
            <v>1650</v>
          </cell>
          <cell r="BJ367">
            <v>604.5</v>
          </cell>
          <cell r="BK367">
            <v>210</v>
          </cell>
          <cell r="BL367">
            <v>592</v>
          </cell>
          <cell r="BM367">
            <v>279</v>
          </cell>
          <cell r="BN367">
            <v>2242</v>
          </cell>
          <cell r="BO367">
            <v>1149</v>
          </cell>
          <cell r="BP367">
            <v>406.26</v>
          </cell>
          <cell r="BQ367">
            <v>4797</v>
          </cell>
          <cell r="BR367">
            <v>1212</v>
          </cell>
          <cell r="BS367">
            <v>346.9</v>
          </cell>
          <cell r="BT367">
            <v>114.8</v>
          </cell>
          <cell r="BU367">
            <v>1123</v>
          </cell>
          <cell r="BV367">
            <v>1874.64</v>
          </cell>
          <cell r="BW367">
            <v>400.67</v>
          </cell>
          <cell r="BX367">
            <v>1988.32</v>
          </cell>
          <cell r="BY367">
            <v>308.51</v>
          </cell>
          <cell r="BZ367">
            <v>38.090000000000003</v>
          </cell>
          <cell r="CA367">
            <v>616.5</v>
          </cell>
          <cell r="CB367">
            <v>1682</v>
          </cell>
          <cell r="CC367">
            <v>1936.76</v>
          </cell>
          <cell r="CD367">
            <v>355.5</v>
          </cell>
          <cell r="CE367">
            <v>606.74</v>
          </cell>
          <cell r="CF367">
            <v>1496</v>
          </cell>
          <cell r="CG367">
            <v>1707</v>
          </cell>
          <cell r="CH367">
            <v>278.2</v>
          </cell>
          <cell r="CI367">
            <v>479.2</v>
          </cell>
          <cell r="CJ367">
            <v>3030.6779999999999</v>
          </cell>
          <cell r="CK367">
            <v>2163</v>
          </cell>
          <cell r="CL367">
            <v>739.61900000000003</v>
          </cell>
          <cell r="CM367">
            <v>99.52</v>
          </cell>
          <cell r="CN367">
            <v>3.1840000000000002</v>
          </cell>
          <cell r="CO367">
            <v>2.82</v>
          </cell>
          <cell r="CP367">
            <v>3.0739999999999998</v>
          </cell>
          <cell r="CQ367">
            <v>5.327</v>
          </cell>
          <cell r="CR367">
            <v>3.4</v>
          </cell>
          <cell r="CS367">
            <v>3.52</v>
          </cell>
          <cell r="CT367">
            <v>3.3780000000000001</v>
          </cell>
          <cell r="CU367">
            <v>1.157</v>
          </cell>
        </row>
        <row r="368">
          <cell r="B368">
            <v>639.5</v>
          </cell>
          <cell r="C368">
            <v>2725</v>
          </cell>
          <cell r="D368">
            <v>290.2</v>
          </cell>
          <cell r="E368">
            <v>447.9</v>
          </cell>
          <cell r="F368">
            <v>2164.5</v>
          </cell>
          <cell r="G368">
            <v>1336.5</v>
          </cell>
          <cell r="H368">
            <v>3189.5</v>
          </cell>
          <cell r="I368">
            <v>177.05</v>
          </cell>
          <cell r="J368">
            <v>1287</v>
          </cell>
          <cell r="K368">
            <v>149.1</v>
          </cell>
          <cell r="L368">
            <v>1986</v>
          </cell>
          <cell r="M368">
            <v>4150</v>
          </cell>
          <cell r="N368">
            <v>53.13</v>
          </cell>
          <cell r="O368">
            <v>3323.17</v>
          </cell>
          <cell r="P368">
            <v>740</v>
          </cell>
          <cell r="Q368">
            <v>1922</v>
          </cell>
          <cell r="R368">
            <v>256.29000000000002</v>
          </cell>
          <cell r="S368">
            <v>421.5</v>
          </cell>
          <cell r="T368">
            <v>624.73</v>
          </cell>
          <cell r="U368">
            <v>196.4</v>
          </cell>
          <cell r="V368">
            <v>2210.15</v>
          </cell>
          <cell r="W368">
            <v>2214</v>
          </cell>
          <cell r="X368">
            <v>589.87</v>
          </cell>
          <cell r="Y368">
            <v>1508.6</v>
          </cell>
          <cell r="Z368">
            <v>1057</v>
          </cell>
          <cell r="AA368">
            <v>2960.5</v>
          </cell>
          <cell r="AB368">
            <v>1391.61</v>
          </cell>
          <cell r="AC368">
            <v>340.8</v>
          </cell>
          <cell r="AD368">
            <v>414.5</v>
          </cell>
          <cell r="AE368">
            <v>439</v>
          </cell>
          <cell r="AF368">
            <v>565.5</v>
          </cell>
          <cell r="AG368">
            <v>762</v>
          </cell>
          <cell r="AH368">
            <v>567.57000000000005</v>
          </cell>
          <cell r="AI368">
            <v>842.5</v>
          </cell>
          <cell r="AJ368">
            <v>798</v>
          </cell>
          <cell r="AK368">
            <v>116.6</v>
          </cell>
          <cell r="AL368">
            <v>840.09</v>
          </cell>
          <cell r="AM368">
            <v>694</v>
          </cell>
          <cell r="AN368">
            <v>2575</v>
          </cell>
          <cell r="AO368">
            <v>1327</v>
          </cell>
          <cell r="AP368">
            <v>218.67</v>
          </cell>
          <cell r="AQ368">
            <v>621.16</v>
          </cell>
          <cell r="AR368">
            <v>2069.81</v>
          </cell>
          <cell r="AS368">
            <v>322.10000000000002</v>
          </cell>
          <cell r="AT368">
            <v>1201</v>
          </cell>
          <cell r="AU368">
            <v>1342</v>
          </cell>
          <cell r="AV368">
            <v>382.28</v>
          </cell>
          <cell r="AW368">
            <v>177.7</v>
          </cell>
          <cell r="AX368">
            <v>755</v>
          </cell>
          <cell r="AY368">
            <v>1325</v>
          </cell>
          <cell r="AZ368">
            <v>1950</v>
          </cell>
          <cell r="BA368">
            <v>399.9</v>
          </cell>
          <cell r="BB368">
            <v>607.5</v>
          </cell>
          <cell r="BC368">
            <v>130.26</v>
          </cell>
          <cell r="BD368">
            <v>1298.25</v>
          </cell>
          <cell r="BE368">
            <v>69.7</v>
          </cell>
          <cell r="BF368">
            <v>791.51</v>
          </cell>
          <cell r="BG368">
            <v>290.76</v>
          </cell>
          <cell r="BH368">
            <v>343</v>
          </cell>
          <cell r="BI368">
            <v>1662</v>
          </cell>
          <cell r="BJ368">
            <v>593</v>
          </cell>
          <cell r="BK368">
            <v>212.9</v>
          </cell>
          <cell r="BL368">
            <v>599.5</v>
          </cell>
          <cell r="BM368">
            <v>285</v>
          </cell>
          <cell r="BN368">
            <v>2268</v>
          </cell>
          <cell r="BO368">
            <v>1158</v>
          </cell>
          <cell r="BP368">
            <v>408.6</v>
          </cell>
          <cell r="BQ368">
            <v>4723</v>
          </cell>
          <cell r="BR368">
            <v>1250</v>
          </cell>
          <cell r="BS368">
            <v>346.1</v>
          </cell>
          <cell r="BT368">
            <v>116.5</v>
          </cell>
          <cell r="BU368">
            <v>1135</v>
          </cell>
          <cell r="BV368">
            <v>1833.73</v>
          </cell>
          <cell r="BW368">
            <v>407.39</v>
          </cell>
          <cell r="BX368">
            <v>2027.15</v>
          </cell>
          <cell r="BY368">
            <v>308.70999999999998</v>
          </cell>
          <cell r="BZ368">
            <v>38.049999999999997</v>
          </cell>
          <cell r="CA368">
            <v>626.5</v>
          </cell>
          <cell r="CB368">
            <v>1712</v>
          </cell>
          <cell r="CC368">
            <v>1962.65</v>
          </cell>
          <cell r="CD368">
            <v>362.04</v>
          </cell>
          <cell r="CE368">
            <v>612.95000000000005</v>
          </cell>
          <cell r="CF368">
            <v>1515</v>
          </cell>
          <cell r="CG368">
            <v>1712</v>
          </cell>
          <cell r="CH368">
            <v>281.8</v>
          </cell>
          <cell r="CI368">
            <v>475.2</v>
          </cell>
          <cell r="CJ368">
            <v>3032.973</v>
          </cell>
          <cell r="CK368">
            <v>2165.5</v>
          </cell>
          <cell r="CL368">
            <v>737.899</v>
          </cell>
          <cell r="CM368">
            <v>97.99</v>
          </cell>
          <cell r="CN368">
            <v>3.173</v>
          </cell>
          <cell r="CO368">
            <v>2.82</v>
          </cell>
          <cell r="CP368">
            <v>3.0880000000000001</v>
          </cell>
          <cell r="CQ368">
            <v>5.407</v>
          </cell>
          <cell r="CR368">
            <v>3.42</v>
          </cell>
          <cell r="CS368">
            <v>3.52</v>
          </cell>
          <cell r="CT368">
            <v>3.3969999999999998</v>
          </cell>
          <cell r="CU368">
            <v>1.1539999999999999</v>
          </cell>
        </row>
        <row r="369">
          <cell r="B369">
            <v>635.1</v>
          </cell>
          <cell r="C369">
            <v>2745.5</v>
          </cell>
          <cell r="D369">
            <v>291.39999999999998</v>
          </cell>
          <cell r="E369">
            <v>460</v>
          </cell>
          <cell r="F369">
            <v>2150</v>
          </cell>
          <cell r="G369">
            <v>1332.5</v>
          </cell>
          <cell r="H369">
            <v>3179</v>
          </cell>
          <cell r="I369">
            <v>178.23</v>
          </cell>
          <cell r="J369">
            <v>1281</v>
          </cell>
          <cell r="K369">
            <v>149</v>
          </cell>
          <cell r="L369">
            <v>1968</v>
          </cell>
          <cell r="M369">
            <v>4115</v>
          </cell>
          <cell r="N369">
            <v>51.61</v>
          </cell>
          <cell r="O369">
            <v>3368.13</v>
          </cell>
          <cell r="P369">
            <v>740.5</v>
          </cell>
          <cell r="Q369">
            <v>1907</v>
          </cell>
          <cell r="R369">
            <v>252.74</v>
          </cell>
          <cell r="S369">
            <v>415</v>
          </cell>
          <cell r="T369">
            <v>634.76</v>
          </cell>
          <cell r="U369">
            <v>198.4</v>
          </cell>
          <cell r="V369">
            <v>2199.9</v>
          </cell>
          <cell r="W369">
            <v>2186</v>
          </cell>
          <cell r="X369">
            <v>587.85</v>
          </cell>
          <cell r="Y369">
            <v>1524.78</v>
          </cell>
          <cell r="Z369">
            <v>1090</v>
          </cell>
          <cell r="AA369">
            <v>2951.5</v>
          </cell>
          <cell r="AB369">
            <v>1351.05</v>
          </cell>
          <cell r="AC369">
            <v>337.4</v>
          </cell>
          <cell r="AD369">
            <v>419.5</v>
          </cell>
          <cell r="AE369">
            <v>435.8</v>
          </cell>
          <cell r="AF369">
            <v>564.5</v>
          </cell>
          <cell r="AG369">
            <v>761</v>
          </cell>
          <cell r="AH369">
            <v>557.04</v>
          </cell>
          <cell r="AI369">
            <v>841.5</v>
          </cell>
          <cell r="AJ369">
            <v>791</v>
          </cell>
          <cell r="AK369">
            <v>116.2</v>
          </cell>
          <cell r="AL369">
            <v>826.27</v>
          </cell>
          <cell r="AM369">
            <v>690</v>
          </cell>
          <cell r="AN369">
            <v>2536</v>
          </cell>
          <cell r="AO369">
            <v>1341</v>
          </cell>
          <cell r="AP369">
            <v>217.75</v>
          </cell>
          <cell r="AQ369">
            <v>599.12</v>
          </cell>
          <cell r="AR369">
            <v>2030.82</v>
          </cell>
          <cell r="AS369">
            <v>319.89999999999998</v>
          </cell>
          <cell r="AT369">
            <v>1207</v>
          </cell>
          <cell r="AU369">
            <v>1351</v>
          </cell>
          <cell r="AV369">
            <v>412.05</v>
          </cell>
          <cell r="AW369">
            <v>177.3</v>
          </cell>
          <cell r="AX369">
            <v>749</v>
          </cell>
          <cell r="AY369">
            <v>1321</v>
          </cell>
          <cell r="AZ369">
            <v>1969</v>
          </cell>
          <cell r="BA369">
            <v>398.8</v>
          </cell>
          <cell r="BB369">
            <v>602.5</v>
          </cell>
          <cell r="BC369">
            <v>130.97</v>
          </cell>
          <cell r="BD369">
            <v>1302.31</v>
          </cell>
          <cell r="BE369">
            <v>70.75</v>
          </cell>
          <cell r="BF369">
            <v>790.51</v>
          </cell>
          <cell r="BG369">
            <v>288.56</v>
          </cell>
          <cell r="BH369">
            <v>342</v>
          </cell>
          <cell r="BI369">
            <v>1660</v>
          </cell>
          <cell r="BJ369">
            <v>592.5</v>
          </cell>
          <cell r="BK369">
            <v>211.3</v>
          </cell>
          <cell r="BL369">
            <v>605.5</v>
          </cell>
          <cell r="BM369">
            <v>280.89999999999998</v>
          </cell>
          <cell r="BN369">
            <v>2226</v>
          </cell>
          <cell r="BO369">
            <v>1154</v>
          </cell>
          <cell r="BP369">
            <v>406.34</v>
          </cell>
          <cell r="BQ369">
            <v>4755</v>
          </cell>
          <cell r="BR369">
            <v>1232</v>
          </cell>
          <cell r="BS369">
            <v>347</v>
          </cell>
          <cell r="BT369">
            <v>116.7</v>
          </cell>
          <cell r="BU369">
            <v>1134</v>
          </cell>
          <cell r="BV369">
            <v>1843.93</v>
          </cell>
          <cell r="BW369">
            <v>406.29</v>
          </cell>
          <cell r="BX369">
            <v>1999.27</v>
          </cell>
          <cell r="BY369">
            <v>307.18</v>
          </cell>
          <cell r="BZ369">
            <v>38.14</v>
          </cell>
          <cell r="CA369">
            <v>629</v>
          </cell>
          <cell r="CB369">
            <v>1715</v>
          </cell>
          <cell r="CC369">
            <v>1949.19</v>
          </cell>
          <cell r="CD369">
            <v>364.55</v>
          </cell>
          <cell r="CE369">
            <v>610.29</v>
          </cell>
          <cell r="CF369">
            <v>1502</v>
          </cell>
          <cell r="CG369">
            <v>1712</v>
          </cell>
          <cell r="CH369">
            <v>280.5</v>
          </cell>
          <cell r="CI369">
            <v>477.6</v>
          </cell>
          <cell r="CJ369">
            <v>3014.7820000000002</v>
          </cell>
          <cell r="CK369">
            <v>2145</v>
          </cell>
          <cell r="CL369">
            <v>738.44600000000003</v>
          </cell>
          <cell r="CM369">
            <v>99.15</v>
          </cell>
          <cell r="CN369">
            <v>3.1469999999999998</v>
          </cell>
          <cell r="CO369">
            <v>2.82</v>
          </cell>
          <cell r="CP369">
            <v>3.0409999999999999</v>
          </cell>
          <cell r="CQ369">
            <v>5.4560000000000004</v>
          </cell>
          <cell r="CR369">
            <v>3.38</v>
          </cell>
          <cell r="CS369">
            <v>3.52</v>
          </cell>
          <cell r="CT369">
            <v>3.36</v>
          </cell>
          <cell r="CU369">
            <v>1.133</v>
          </cell>
        </row>
        <row r="370">
          <cell r="B370">
            <v>626.70000000000005</v>
          </cell>
          <cell r="C370">
            <v>2725.5</v>
          </cell>
          <cell r="D370">
            <v>285.89999999999998</v>
          </cell>
          <cell r="E370">
            <v>452</v>
          </cell>
          <cell r="F370">
            <v>2099</v>
          </cell>
          <cell r="G370">
            <v>1314.5</v>
          </cell>
          <cell r="H370">
            <v>3124</v>
          </cell>
          <cell r="I370">
            <v>175.77</v>
          </cell>
          <cell r="J370">
            <v>1266</v>
          </cell>
          <cell r="K370">
            <v>146.80000000000001</v>
          </cell>
          <cell r="L370">
            <v>1948</v>
          </cell>
          <cell r="M370">
            <v>4033</v>
          </cell>
          <cell r="N370">
            <v>50.87</v>
          </cell>
          <cell r="O370">
            <v>3311.44</v>
          </cell>
          <cell r="P370">
            <v>721.5</v>
          </cell>
          <cell r="Q370">
            <v>1882</v>
          </cell>
          <cell r="R370">
            <v>247.79</v>
          </cell>
          <cell r="S370">
            <v>408.8</v>
          </cell>
          <cell r="T370">
            <v>625.23</v>
          </cell>
          <cell r="U370">
            <v>194.9</v>
          </cell>
          <cell r="V370">
            <v>2147.69</v>
          </cell>
          <cell r="W370">
            <v>2165</v>
          </cell>
          <cell r="X370">
            <v>579.29</v>
          </cell>
          <cell r="Y370">
            <v>1490.99</v>
          </cell>
          <cell r="Z370">
            <v>1078</v>
          </cell>
          <cell r="AA370">
            <v>2830.5</v>
          </cell>
          <cell r="AB370">
            <v>1312.6</v>
          </cell>
          <cell r="AC370">
            <v>330.2</v>
          </cell>
          <cell r="AD370">
            <v>414.85</v>
          </cell>
          <cell r="AE370">
            <v>423.3</v>
          </cell>
          <cell r="AF370">
            <v>550</v>
          </cell>
          <cell r="AG370">
            <v>746</v>
          </cell>
          <cell r="AH370">
            <v>543.89</v>
          </cell>
          <cell r="AI370">
            <v>840</v>
          </cell>
          <cell r="AJ370">
            <v>767</v>
          </cell>
          <cell r="AK370">
            <v>114</v>
          </cell>
          <cell r="AL370">
            <v>818.9</v>
          </cell>
          <cell r="AM370">
            <v>671</v>
          </cell>
          <cell r="AN370">
            <v>2485</v>
          </cell>
          <cell r="AO370">
            <v>1327</v>
          </cell>
          <cell r="AP370">
            <v>214.16</v>
          </cell>
          <cell r="AQ370">
            <v>592.5</v>
          </cell>
          <cell r="AR370">
            <v>1948.82</v>
          </cell>
          <cell r="AS370">
            <v>315.2</v>
          </cell>
          <cell r="AT370">
            <v>1160</v>
          </cell>
          <cell r="AU370">
            <v>1331</v>
          </cell>
          <cell r="AV370">
            <v>393.86</v>
          </cell>
          <cell r="AW370">
            <v>173.8</v>
          </cell>
          <cell r="AX370">
            <v>742</v>
          </cell>
          <cell r="AY370">
            <v>1302</v>
          </cell>
          <cell r="AZ370">
            <v>1917</v>
          </cell>
          <cell r="BA370">
            <v>397</v>
          </cell>
          <cell r="BB370">
            <v>588</v>
          </cell>
          <cell r="BC370">
            <v>126.05</v>
          </cell>
          <cell r="BD370">
            <v>1270.8399999999999</v>
          </cell>
          <cell r="BE370">
            <v>69</v>
          </cell>
          <cell r="BF370">
            <v>779.5</v>
          </cell>
          <cell r="BG370">
            <v>283.86</v>
          </cell>
          <cell r="BH370">
            <v>337.5</v>
          </cell>
          <cell r="BI370">
            <v>1609</v>
          </cell>
          <cell r="BJ370">
            <v>576</v>
          </cell>
          <cell r="BK370">
            <v>206.2</v>
          </cell>
          <cell r="BL370">
            <v>599</v>
          </cell>
          <cell r="BM370">
            <v>277</v>
          </cell>
          <cell r="BN370">
            <v>2249</v>
          </cell>
          <cell r="BO370">
            <v>1138</v>
          </cell>
          <cell r="BP370">
            <v>393.2</v>
          </cell>
          <cell r="BQ370">
            <v>4720</v>
          </cell>
          <cell r="BR370">
            <v>1210</v>
          </cell>
          <cell r="BS370">
            <v>344</v>
          </cell>
          <cell r="BT370">
            <v>111</v>
          </cell>
          <cell r="BU370">
            <v>1104</v>
          </cell>
          <cell r="BV370">
            <v>1826.69</v>
          </cell>
          <cell r="BW370">
            <v>392.48</v>
          </cell>
          <cell r="BX370">
            <v>1978.36</v>
          </cell>
          <cell r="BY370">
            <v>299.33999999999997</v>
          </cell>
          <cell r="BZ370">
            <v>36.61</v>
          </cell>
          <cell r="CA370">
            <v>613</v>
          </cell>
          <cell r="CB370">
            <v>1676</v>
          </cell>
          <cell r="CC370">
            <v>1946.08</v>
          </cell>
          <cell r="CD370">
            <v>346.86</v>
          </cell>
          <cell r="CE370">
            <v>602.29999999999995</v>
          </cell>
          <cell r="CF370">
            <v>1477</v>
          </cell>
          <cell r="CG370">
            <v>1650</v>
          </cell>
          <cell r="CH370">
            <v>275.89999999999998</v>
          </cell>
          <cell r="CI370">
            <v>468.8</v>
          </cell>
          <cell r="CJ370">
            <v>3026.0259999999998</v>
          </cell>
          <cell r="CK370">
            <v>2095</v>
          </cell>
          <cell r="CL370">
            <v>719.36599999999999</v>
          </cell>
          <cell r="CM370">
            <v>97.06</v>
          </cell>
          <cell r="CN370">
            <v>3.129</v>
          </cell>
          <cell r="CO370">
            <v>2.82</v>
          </cell>
          <cell r="CP370">
            <v>2.9780000000000002</v>
          </cell>
          <cell r="CQ370">
            <v>5.5380000000000003</v>
          </cell>
          <cell r="CR370">
            <v>3.33</v>
          </cell>
          <cell r="CS370">
            <v>3.52</v>
          </cell>
          <cell r="CT370">
            <v>3.306</v>
          </cell>
          <cell r="CU370">
            <v>1.1359999999999999</v>
          </cell>
        </row>
        <row r="371">
          <cell r="B371">
            <v>623.5</v>
          </cell>
          <cell r="C371">
            <v>2718.5</v>
          </cell>
          <cell r="D371">
            <v>283.89999999999998</v>
          </cell>
          <cell r="E371">
            <v>456.4</v>
          </cell>
          <cell r="F371">
            <v>2120.5</v>
          </cell>
          <cell r="G371">
            <v>1319.5</v>
          </cell>
          <cell r="H371">
            <v>3122.5</v>
          </cell>
          <cell r="I371">
            <v>173.98</v>
          </cell>
          <cell r="J371">
            <v>1264</v>
          </cell>
          <cell r="K371">
            <v>147</v>
          </cell>
          <cell r="L371">
            <v>1945</v>
          </cell>
          <cell r="M371">
            <v>4115</v>
          </cell>
          <cell r="N371">
            <v>49.74</v>
          </cell>
          <cell r="O371">
            <v>3301.66</v>
          </cell>
          <cell r="P371">
            <v>714.5</v>
          </cell>
          <cell r="Q371">
            <v>1891</v>
          </cell>
          <cell r="R371">
            <v>245.35</v>
          </cell>
          <cell r="S371">
            <v>404.4</v>
          </cell>
          <cell r="T371">
            <v>626.73</v>
          </cell>
          <cell r="U371">
            <v>196.6</v>
          </cell>
          <cell r="V371">
            <v>2185.91</v>
          </cell>
          <cell r="W371">
            <v>2176</v>
          </cell>
          <cell r="X371">
            <v>578.28</v>
          </cell>
          <cell r="Y371">
            <v>1490.99</v>
          </cell>
          <cell r="Z371">
            <v>1067</v>
          </cell>
          <cell r="AA371">
            <v>2873.5</v>
          </cell>
          <cell r="AB371">
            <v>1321.86</v>
          </cell>
          <cell r="AC371">
            <v>328.7</v>
          </cell>
          <cell r="AD371">
            <v>413.25</v>
          </cell>
          <cell r="AE371">
            <v>419.5</v>
          </cell>
          <cell r="AF371">
            <v>549</v>
          </cell>
          <cell r="AG371">
            <v>745</v>
          </cell>
          <cell r="AH371">
            <v>547.4</v>
          </cell>
          <cell r="AI371">
            <v>844.5</v>
          </cell>
          <cell r="AJ371">
            <v>774</v>
          </cell>
          <cell r="AK371">
            <v>112.9</v>
          </cell>
          <cell r="AL371">
            <v>836.4</v>
          </cell>
          <cell r="AM371">
            <v>672</v>
          </cell>
          <cell r="AN371">
            <v>2470</v>
          </cell>
          <cell r="AO371">
            <v>1338</v>
          </cell>
          <cell r="AP371">
            <v>212.82</v>
          </cell>
          <cell r="AQ371">
            <v>612.34</v>
          </cell>
          <cell r="AR371">
            <v>1974.82</v>
          </cell>
          <cell r="AS371">
            <v>321</v>
          </cell>
          <cell r="AT371">
            <v>1196</v>
          </cell>
          <cell r="AU371">
            <v>1342</v>
          </cell>
          <cell r="AV371">
            <v>384.14</v>
          </cell>
          <cell r="AW371">
            <v>177.2</v>
          </cell>
          <cell r="AX371">
            <v>745</v>
          </cell>
          <cell r="AY371">
            <v>1356</v>
          </cell>
          <cell r="AZ371">
            <v>1944</v>
          </cell>
          <cell r="BA371">
            <v>385.6</v>
          </cell>
          <cell r="BB371">
            <v>592</v>
          </cell>
          <cell r="BC371">
            <v>126.85</v>
          </cell>
          <cell r="BD371">
            <v>1276.93</v>
          </cell>
          <cell r="BE371">
            <v>68.099999999999994</v>
          </cell>
          <cell r="BF371">
            <v>783.01</v>
          </cell>
          <cell r="BG371">
            <v>282.36</v>
          </cell>
          <cell r="BH371">
            <v>342.1</v>
          </cell>
          <cell r="BI371">
            <v>1612</v>
          </cell>
          <cell r="BJ371">
            <v>571.5</v>
          </cell>
          <cell r="BK371">
            <v>209.4</v>
          </cell>
          <cell r="BL371">
            <v>606</v>
          </cell>
          <cell r="BM371">
            <v>276.89999999999998</v>
          </cell>
          <cell r="BN371">
            <v>2248</v>
          </cell>
          <cell r="BO371">
            <v>1131</v>
          </cell>
          <cell r="BP371">
            <v>393.7</v>
          </cell>
          <cell r="BQ371">
            <v>4813</v>
          </cell>
          <cell r="BR371">
            <v>1221</v>
          </cell>
          <cell r="BS371">
            <v>341</v>
          </cell>
          <cell r="BT371">
            <v>110.8</v>
          </cell>
          <cell r="BU371">
            <v>1112</v>
          </cell>
          <cell r="BV371">
            <v>1820.44</v>
          </cell>
          <cell r="BW371">
            <v>399.66</v>
          </cell>
          <cell r="BX371">
            <v>1999.27</v>
          </cell>
          <cell r="BY371">
            <v>298.38</v>
          </cell>
          <cell r="BZ371">
            <v>36.43</v>
          </cell>
          <cell r="CA371">
            <v>614.5</v>
          </cell>
          <cell r="CB371">
            <v>1657</v>
          </cell>
          <cell r="CC371">
            <v>1973.01</v>
          </cell>
          <cell r="CD371">
            <v>346.76</v>
          </cell>
          <cell r="CE371">
            <v>595.20000000000005</v>
          </cell>
          <cell r="CF371">
            <v>1481</v>
          </cell>
          <cell r="CG371">
            <v>1648</v>
          </cell>
          <cell r="CH371">
            <v>275.89999999999998</v>
          </cell>
          <cell r="CI371">
            <v>464.5</v>
          </cell>
          <cell r="CJ371">
            <v>3100.2539999999999</v>
          </cell>
          <cell r="CK371">
            <v>2119</v>
          </cell>
          <cell r="CL371">
            <v>719.11099999999999</v>
          </cell>
          <cell r="CM371">
            <v>99.13</v>
          </cell>
          <cell r="CN371">
            <v>3.1160000000000001</v>
          </cell>
          <cell r="CO371">
            <v>2.82</v>
          </cell>
          <cell r="CP371">
            <v>3.016</v>
          </cell>
          <cell r="CQ371">
            <v>5.484</v>
          </cell>
          <cell r="CR371">
            <v>3.37</v>
          </cell>
          <cell r="CS371">
            <v>3.52</v>
          </cell>
          <cell r="CT371">
            <v>3.3420000000000001</v>
          </cell>
          <cell r="CU371">
            <v>1.131</v>
          </cell>
        </row>
        <row r="372">
          <cell r="B372">
            <v>626.4</v>
          </cell>
          <cell r="C372">
            <v>2681</v>
          </cell>
          <cell r="D372">
            <v>288.2</v>
          </cell>
          <cell r="E372">
            <v>457.2</v>
          </cell>
          <cell r="F372">
            <v>2123</v>
          </cell>
          <cell r="G372">
            <v>1320</v>
          </cell>
          <cell r="H372">
            <v>3140.5</v>
          </cell>
          <cell r="I372">
            <v>172.8</v>
          </cell>
          <cell r="J372">
            <v>1256</v>
          </cell>
          <cell r="K372">
            <v>146.19999999999999</v>
          </cell>
          <cell r="L372">
            <v>1939</v>
          </cell>
          <cell r="M372">
            <v>4148</v>
          </cell>
          <cell r="N372">
            <v>50.74</v>
          </cell>
          <cell r="O372">
            <v>3295.8</v>
          </cell>
          <cell r="P372">
            <v>719</v>
          </cell>
          <cell r="Q372">
            <v>1875</v>
          </cell>
          <cell r="R372">
            <v>251.07</v>
          </cell>
          <cell r="S372">
            <v>412.9</v>
          </cell>
          <cell r="T372">
            <v>619.21</v>
          </cell>
          <cell r="U372">
            <v>196.9</v>
          </cell>
          <cell r="V372">
            <v>2184.98</v>
          </cell>
          <cell r="W372">
            <v>2164</v>
          </cell>
          <cell r="X372">
            <v>581.80999999999995</v>
          </cell>
          <cell r="Y372">
            <v>1518.12</v>
          </cell>
          <cell r="Z372">
            <v>1062</v>
          </cell>
          <cell r="AA372">
            <v>2880.5</v>
          </cell>
          <cell r="AB372">
            <v>1296.8399999999999</v>
          </cell>
          <cell r="AC372">
            <v>330.7</v>
          </cell>
          <cell r="AD372">
            <v>416.5</v>
          </cell>
          <cell r="AE372">
            <v>422.9</v>
          </cell>
          <cell r="AF372">
            <v>550</v>
          </cell>
          <cell r="AG372">
            <v>743.5</v>
          </cell>
          <cell r="AH372">
            <v>548.27</v>
          </cell>
          <cell r="AI372">
            <v>839</v>
          </cell>
          <cell r="AJ372">
            <v>775.5</v>
          </cell>
          <cell r="AK372">
            <v>113.1</v>
          </cell>
          <cell r="AL372">
            <v>856.67</v>
          </cell>
          <cell r="AM372">
            <v>670.5</v>
          </cell>
          <cell r="AN372">
            <v>2456</v>
          </cell>
          <cell r="AO372">
            <v>1332</v>
          </cell>
          <cell r="AP372">
            <v>213.54</v>
          </cell>
          <cell r="AQ372">
            <v>612.34</v>
          </cell>
          <cell r="AR372">
            <v>1968.82</v>
          </cell>
          <cell r="AS372">
            <v>318.3</v>
          </cell>
          <cell r="AT372">
            <v>1216</v>
          </cell>
          <cell r="AU372">
            <v>1320</v>
          </cell>
          <cell r="AV372">
            <v>384.04</v>
          </cell>
          <cell r="AW372">
            <v>172</v>
          </cell>
          <cell r="AX372">
            <v>747.5</v>
          </cell>
          <cell r="AY372">
            <v>1350</v>
          </cell>
          <cell r="AZ372">
            <v>1956</v>
          </cell>
          <cell r="BA372">
            <v>392.6</v>
          </cell>
          <cell r="BB372">
            <v>584.5</v>
          </cell>
          <cell r="BC372">
            <v>126.85</v>
          </cell>
          <cell r="BD372">
            <v>1274.9000000000001</v>
          </cell>
          <cell r="BE372">
            <v>69.8</v>
          </cell>
          <cell r="BF372">
            <v>788.01</v>
          </cell>
          <cell r="BG372">
            <v>284.56</v>
          </cell>
          <cell r="BH372">
            <v>341.9</v>
          </cell>
          <cell r="BI372">
            <v>1622</v>
          </cell>
          <cell r="BJ372">
            <v>571.5</v>
          </cell>
          <cell r="BK372">
            <v>209.3</v>
          </cell>
          <cell r="BL372">
            <v>607.5</v>
          </cell>
          <cell r="BM372">
            <v>279.8</v>
          </cell>
          <cell r="BN372">
            <v>2195</v>
          </cell>
          <cell r="BO372">
            <v>1123</v>
          </cell>
          <cell r="BP372">
            <v>396.63</v>
          </cell>
          <cell r="BQ372">
            <v>4861</v>
          </cell>
          <cell r="BR372">
            <v>1212</v>
          </cell>
          <cell r="BS372">
            <v>337.6</v>
          </cell>
          <cell r="BT372">
            <v>112.9</v>
          </cell>
          <cell r="BU372">
            <v>1118</v>
          </cell>
          <cell r="BV372">
            <v>1807.54</v>
          </cell>
          <cell r="BW372">
            <v>392.38</v>
          </cell>
          <cell r="BX372">
            <v>1991.31</v>
          </cell>
          <cell r="BY372">
            <v>300.2</v>
          </cell>
          <cell r="BZ372">
            <v>36.130000000000003</v>
          </cell>
          <cell r="CA372">
            <v>617</v>
          </cell>
          <cell r="CB372">
            <v>1649</v>
          </cell>
          <cell r="CC372">
            <v>1968.87</v>
          </cell>
          <cell r="CD372">
            <v>353.09</v>
          </cell>
          <cell r="CE372">
            <v>596.09</v>
          </cell>
          <cell r="CF372">
            <v>1488</v>
          </cell>
          <cell r="CG372">
            <v>1688</v>
          </cell>
          <cell r="CH372">
            <v>280</v>
          </cell>
          <cell r="CI372">
            <v>465.3</v>
          </cell>
          <cell r="CJ372">
            <v>3047.538</v>
          </cell>
          <cell r="CK372">
            <v>2118</v>
          </cell>
          <cell r="CL372">
            <v>712.63599999999997</v>
          </cell>
          <cell r="CM372">
            <v>100.78</v>
          </cell>
          <cell r="CN372">
            <v>3.129</v>
          </cell>
          <cell r="CO372">
            <v>2.68</v>
          </cell>
          <cell r="CP372">
            <v>3.0030000000000001</v>
          </cell>
          <cell r="CQ372">
            <v>5.4059999999999997</v>
          </cell>
          <cell r="CR372">
            <v>3.34</v>
          </cell>
          <cell r="CS372">
            <v>3.41</v>
          </cell>
          <cell r="CT372">
            <v>3.323</v>
          </cell>
          <cell r="CU372">
            <v>1.1259999999999999</v>
          </cell>
        </row>
        <row r="373">
          <cell r="B373">
            <v>623.9</v>
          </cell>
          <cell r="C373">
            <v>2717</v>
          </cell>
          <cell r="D373">
            <v>284.8</v>
          </cell>
          <cell r="E373">
            <v>461.2</v>
          </cell>
          <cell r="F373">
            <v>2142</v>
          </cell>
          <cell r="G373">
            <v>1316</v>
          </cell>
          <cell r="H373">
            <v>3140</v>
          </cell>
          <cell r="I373">
            <v>171.62</v>
          </cell>
          <cell r="J373">
            <v>1255</v>
          </cell>
          <cell r="K373">
            <v>145.30000000000001</v>
          </cell>
          <cell r="L373">
            <v>1934</v>
          </cell>
          <cell r="M373">
            <v>4148.5</v>
          </cell>
          <cell r="N373">
            <v>51.32</v>
          </cell>
          <cell r="O373">
            <v>3322.19</v>
          </cell>
          <cell r="P373">
            <v>725.5</v>
          </cell>
          <cell r="Q373">
            <v>1850</v>
          </cell>
          <cell r="R373">
            <v>250.61</v>
          </cell>
          <cell r="S373">
            <v>408.5</v>
          </cell>
          <cell r="T373">
            <v>618.20000000000005</v>
          </cell>
          <cell r="U373">
            <v>196</v>
          </cell>
          <cell r="V373">
            <v>2201.29</v>
          </cell>
          <cell r="W373">
            <v>2175</v>
          </cell>
          <cell r="X373">
            <v>580.29999999999995</v>
          </cell>
          <cell r="Y373">
            <v>1510.5</v>
          </cell>
          <cell r="Z373">
            <v>1066</v>
          </cell>
          <cell r="AA373">
            <v>2944</v>
          </cell>
          <cell r="AB373">
            <v>1284.26</v>
          </cell>
          <cell r="AC373">
            <v>329.7</v>
          </cell>
          <cell r="AD373">
            <v>411.75</v>
          </cell>
          <cell r="AE373">
            <v>423.1</v>
          </cell>
          <cell r="AF373">
            <v>546</v>
          </cell>
          <cell r="AG373">
            <v>739.5</v>
          </cell>
          <cell r="AH373">
            <v>546.52</v>
          </cell>
          <cell r="AI373">
            <v>838</v>
          </cell>
          <cell r="AJ373">
            <v>765.5</v>
          </cell>
          <cell r="AK373">
            <v>113.9</v>
          </cell>
          <cell r="AL373">
            <v>874.17</v>
          </cell>
          <cell r="AM373">
            <v>671</v>
          </cell>
          <cell r="AN373">
            <v>2395</v>
          </cell>
          <cell r="AO373">
            <v>1347</v>
          </cell>
          <cell r="AP373">
            <v>212.51</v>
          </cell>
          <cell r="AQ373">
            <v>602.20000000000005</v>
          </cell>
          <cell r="AR373">
            <v>1955.82</v>
          </cell>
          <cell r="AS373">
            <v>317.5</v>
          </cell>
          <cell r="AT373">
            <v>1258</v>
          </cell>
          <cell r="AU373">
            <v>1260</v>
          </cell>
          <cell r="AV373">
            <v>385.07</v>
          </cell>
          <cell r="AW373">
            <v>173.5</v>
          </cell>
          <cell r="AX373">
            <v>752</v>
          </cell>
          <cell r="AY373">
            <v>1381</v>
          </cell>
          <cell r="AZ373">
            <v>1971</v>
          </cell>
          <cell r="BA373">
            <v>390.6</v>
          </cell>
          <cell r="BB373">
            <v>595</v>
          </cell>
          <cell r="BC373">
            <v>128.15</v>
          </cell>
          <cell r="BD373">
            <v>1272.8699999999999</v>
          </cell>
          <cell r="BE373">
            <v>69.5</v>
          </cell>
          <cell r="BF373">
            <v>804.52</v>
          </cell>
          <cell r="BG373">
            <v>282.76</v>
          </cell>
          <cell r="BH373">
            <v>343</v>
          </cell>
          <cell r="BI373">
            <v>1616</v>
          </cell>
          <cell r="BJ373">
            <v>579</v>
          </cell>
          <cell r="BK373">
            <v>211.5</v>
          </cell>
          <cell r="BL373">
            <v>611</v>
          </cell>
          <cell r="BM373">
            <v>279.8</v>
          </cell>
          <cell r="BN373">
            <v>2232</v>
          </cell>
          <cell r="BO373">
            <v>1121</v>
          </cell>
          <cell r="BP373">
            <v>395.21</v>
          </cell>
          <cell r="BQ373">
            <v>4826</v>
          </cell>
          <cell r="BR373">
            <v>1202</v>
          </cell>
          <cell r="BS373">
            <v>338.9</v>
          </cell>
          <cell r="BT373">
            <v>111.4</v>
          </cell>
          <cell r="BU373">
            <v>1099</v>
          </cell>
          <cell r="BV373">
            <v>1780.63</v>
          </cell>
          <cell r="BW373">
            <v>392.84</v>
          </cell>
          <cell r="BX373">
            <v>1974.38</v>
          </cell>
          <cell r="BY373">
            <v>302.11</v>
          </cell>
          <cell r="BZ373">
            <v>35.590000000000003</v>
          </cell>
          <cell r="CA373">
            <v>622</v>
          </cell>
          <cell r="CB373">
            <v>1620</v>
          </cell>
          <cell r="CC373">
            <v>1975.08</v>
          </cell>
          <cell r="CD373">
            <v>351.79</v>
          </cell>
          <cell r="CE373">
            <v>595.64</v>
          </cell>
          <cell r="CF373">
            <v>1502</v>
          </cell>
          <cell r="CG373">
            <v>1688</v>
          </cell>
          <cell r="CH373">
            <v>280.5</v>
          </cell>
          <cell r="CI373">
            <v>467.6</v>
          </cell>
          <cell r="CJ373">
            <v>3052.1889999999999</v>
          </cell>
          <cell r="CK373">
            <v>2128.5</v>
          </cell>
          <cell r="CL373">
            <v>705.95600000000002</v>
          </cell>
          <cell r="CM373">
            <v>100.18</v>
          </cell>
          <cell r="CN373">
            <v>3.0590000000000002</v>
          </cell>
          <cell r="CO373">
            <v>2.68</v>
          </cell>
          <cell r="CP373">
            <v>2.9790000000000001</v>
          </cell>
          <cell r="CQ373">
            <v>5.282</v>
          </cell>
          <cell r="CR373">
            <v>3.3</v>
          </cell>
          <cell r="CS373">
            <v>3.41</v>
          </cell>
          <cell r="CT373">
            <v>3.3119999999999998</v>
          </cell>
          <cell r="CU373">
            <v>1.147</v>
          </cell>
        </row>
        <row r="374">
          <cell r="B374">
            <v>630.5</v>
          </cell>
          <cell r="C374">
            <v>2720</v>
          </cell>
          <cell r="D374">
            <v>287.2</v>
          </cell>
          <cell r="E374">
            <v>459.65</v>
          </cell>
          <cell r="F374">
            <v>2146</v>
          </cell>
          <cell r="G374">
            <v>1317</v>
          </cell>
          <cell r="H374">
            <v>3149.5</v>
          </cell>
          <cell r="I374">
            <v>173.62</v>
          </cell>
          <cell r="J374">
            <v>1282</v>
          </cell>
          <cell r="K374">
            <v>146</v>
          </cell>
          <cell r="L374">
            <v>1940</v>
          </cell>
          <cell r="M374">
            <v>4267</v>
          </cell>
          <cell r="N374">
            <v>52.76</v>
          </cell>
          <cell r="O374">
            <v>3315.35</v>
          </cell>
          <cell r="P374">
            <v>733.5</v>
          </cell>
          <cell r="Q374">
            <v>1888</v>
          </cell>
          <cell r="R374">
            <v>254.26</v>
          </cell>
          <cell r="S374">
            <v>422.4</v>
          </cell>
          <cell r="T374">
            <v>621.72</v>
          </cell>
          <cell r="U374">
            <v>197.4</v>
          </cell>
          <cell r="V374">
            <v>2227.86</v>
          </cell>
          <cell r="W374">
            <v>2170</v>
          </cell>
          <cell r="X374">
            <v>590.37</v>
          </cell>
          <cell r="Y374">
            <v>1527.63</v>
          </cell>
          <cell r="Z374">
            <v>1065</v>
          </cell>
          <cell r="AA374">
            <v>2992</v>
          </cell>
          <cell r="AB374">
            <v>1303.1199999999999</v>
          </cell>
          <cell r="AC374">
            <v>330.7</v>
          </cell>
          <cell r="AD374">
            <v>416</v>
          </cell>
          <cell r="AE374">
            <v>430.8</v>
          </cell>
          <cell r="AF374">
            <v>549</v>
          </cell>
          <cell r="AG374">
            <v>747.5</v>
          </cell>
          <cell r="AH374">
            <v>552.66</v>
          </cell>
          <cell r="AI374">
            <v>834.5</v>
          </cell>
          <cell r="AJ374">
            <v>776</v>
          </cell>
          <cell r="AK374">
            <v>115.7</v>
          </cell>
          <cell r="AL374">
            <v>911.93</v>
          </cell>
          <cell r="AM374">
            <v>677</v>
          </cell>
          <cell r="AN374">
            <v>2439</v>
          </cell>
          <cell r="AO374">
            <v>1366</v>
          </cell>
          <cell r="AP374">
            <v>214.57</v>
          </cell>
          <cell r="AQ374">
            <v>611.02</v>
          </cell>
          <cell r="AR374">
            <v>1990.82</v>
          </cell>
          <cell r="AS374">
            <v>316.89999999999998</v>
          </cell>
          <cell r="AT374">
            <v>1312</v>
          </cell>
          <cell r="AU374">
            <v>1290</v>
          </cell>
          <cell r="AV374">
            <v>384.35</v>
          </cell>
          <cell r="AW374">
            <v>180.8</v>
          </cell>
          <cell r="AX374">
            <v>756.5</v>
          </cell>
          <cell r="AY374">
            <v>1410</v>
          </cell>
          <cell r="AZ374">
            <v>1997</v>
          </cell>
          <cell r="BA374">
            <v>395.9</v>
          </cell>
          <cell r="BB374">
            <v>604</v>
          </cell>
          <cell r="BC374">
            <v>129.96</v>
          </cell>
          <cell r="BD374">
            <v>1296.22</v>
          </cell>
          <cell r="BE374">
            <v>69.599999999999994</v>
          </cell>
          <cell r="BF374">
            <v>825.53</v>
          </cell>
          <cell r="BG374">
            <v>286.76</v>
          </cell>
          <cell r="BH374">
            <v>343.2</v>
          </cell>
          <cell r="BI374">
            <v>1632</v>
          </cell>
          <cell r="BJ374">
            <v>591</v>
          </cell>
          <cell r="BK374">
            <v>216.2</v>
          </cell>
          <cell r="BL374">
            <v>626</v>
          </cell>
          <cell r="BM374">
            <v>283.8</v>
          </cell>
          <cell r="BN374">
            <v>2253</v>
          </cell>
          <cell r="BO374">
            <v>1125</v>
          </cell>
          <cell r="BP374">
            <v>401.4</v>
          </cell>
          <cell r="BQ374">
            <v>4929</v>
          </cell>
          <cell r="BR374">
            <v>1220</v>
          </cell>
          <cell r="BS374">
            <v>341.1</v>
          </cell>
          <cell r="BT374">
            <v>112.5</v>
          </cell>
          <cell r="BU374">
            <v>1125</v>
          </cell>
          <cell r="BV374">
            <v>1799.86</v>
          </cell>
          <cell r="BW374">
            <v>393.77</v>
          </cell>
          <cell r="BX374">
            <v>2016.2</v>
          </cell>
          <cell r="BY374">
            <v>306.02999999999997</v>
          </cell>
          <cell r="BZ374">
            <v>36.42</v>
          </cell>
          <cell r="CA374">
            <v>624</v>
          </cell>
          <cell r="CB374">
            <v>1624</v>
          </cell>
          <cell r="CC374">
            <v>1970.94</v>
          </cell>
          <cell r="CD374">
            <v>362.84</v>
          </cell>
          <cell r="CE374">
            <v>604.08000000000004</v>
          </cell>
          <cell r="CF374">
            <v>1517</v>
          </cell>
          <cell r="CG374">
            <v>1687</v>
          </cell>
          <cell r="CH374">
            <v>281.2</v>
          </cell>
          <cell r="CI374">
            <v>472.9</v>
          </cell>
          <cell r="CJ374">
            <v>3085.8879999999999</v>
          </cell>
          <cell r="CK374">
            <v>2134</v>
          </cell>
          <cell r="CL374">
            <v>718.90499999999997</v>
          </cell>
          <cell r="CM374">
            <v>100.58</v>
          </cell>
          <cell r="CN374">
            <v>3.0720000000000001</v>
          </cell>
          <cell r="CO374">
            <v>2.68</v>
          </cell>
          <cell r="CP374">
            <v>2.9489999999999998</v>
          </cell>
          <cell r="CQ374">
            <v>5.3239999999999998</v>
          </cell>
          <cell r="CR374">
            <v>3.28</v>
          </cell>
          <cell r="CS374">
            <v>3.41</v>
          </cell>
          <cell r="CT374">
            <v>3.2970000000000002</v>
          </cell>
          <cell r="CU374">
            <v>1.123</v>
          </cell>
        </row>
        <row r="375">
          <cell r="B375">
            <v>630.5</v>
          </cell>
          <cell r="C375">
            <v>2720</v>
          </cell>
          <cell r="D375">
            <v>287.2</v>
          </cell>
          <cell r="E375">
            <v>459.65</v>
          </cell>
          <cell r="F375">
            <v>2146</v>
          </cell>
          <cell r="G375">
            <v>1317</v>
          </cell>
          <cell r="H375">
            <v>3149.5</v>
          </cell>
          <cell r="I375">
            <v>173.62</v>
          </cell>
          <cell r="J375">
            <v>1282</v>
          </cell>
          <cell r="K375">
            <v>146</v>
          </cell>
          <cell r="L375">
            <v>1940</v>
          </cell>
          <cell r="M375">
            <v>4267</v>
          </cell>
          <cell r="N375">
            <v>52.76</v>
          </cell>
          <cell r="O375">
            <v>3315.35</v>
          </cell>
          <cell r="P375">
            <v>733.5</v>
          </cell>
          <cell r="Q375">
            <v>1888</v>
          </cell>
          <cell r="R375">
            <v>254.26</v>
          </cell>
          <cell r="S375">
            <v>422.4</v>
          </cell>
          <cell r="T375">
            <v>621.72</v>
          </cell>
          <cell r="U375">
            <v>197.4</v>
          </cell>
          <cell r="V375">
            <v>2227.86</v>
          </cell>
          <cell r="W375">
            <v>2170</v>
          </cell>
          <cell r="X375">
            <v>590.37</v>
          </cell>
          <cell r="Y375">
            <v>1527.63</v>
          </cell>
          <cell r="Z375">
            <v>1065</v>
          </cell>
          <cell r="AA375">
            <v>2992</v>
          </cell>
          <cell r="AB375">
            <v>1303.1199999999999</v>
          </cell>
          <cell r="AC375">
            <v>330.7</v>
          </cell>
          <cell r="AD375">
            <v>416</v>
          </cell>
          <cell r="AE375">
            <v>430.8</v>
          </cell>
          <cell r="AF375">
            <v>549</v>
          </cell>
          <cell r="AG375">
            <v>747.5</v>
          </cell>
          <cell r="AH375">
            <v>552.66</v>
          </cell>
          <cell r="AI375">
            <v>834.5</v>
          </cell>
          <cell r="AJ375">
            <v>776</v>
          </cell>
          <cell r="AK375">
            <v>115.7</v>
          </cell>
          <cell r="AL375">
            <v>911.93</v>
          </cell>
          <cell r="AM375">
            <v>677</v>
          </cell>
          <cell r="AN375">
            <v>2439</v>
          </cell>
          <cell r="AO375">
            <v>1366</v>
          </cell>
          <cell r="AP375">
            <v>214.57</v>
          </cell>
          <cell r="AQ375">
            <v>611.02</v>
          </cell>
          <cell r="AR375">
            <v>1990.82</v>
          </cell>
          <cell r="AS375">
            <v>316.89999999999998</v>
          </cell>
          <cell r="AT375">
            <v>1312</v>
          </cell>
          <cell r="AU375">
            <v>1290</v>
          </cell>
          <cell r="AV375">
            <v>384.35</v>
          </cell>
          <cell r="AW375">
            <v>180.8</v>
          </cell>
          <cell r="AX375">
            <v>756.5</v>
          </cell>
          <cell r="AY375">
            <v>1410</v>
          </cell>
          <cell r="AZ375">
            <v>1997</v>
          </cell>
          <cell r="BA375">
            <v>395.9</v>
          </cell>
          <cell r="BB375">
            <v>604</v>
          </cell>
          <cell r="BC375">
            <v>129.96</v>
          </cell>
          <cell r="BD375">
            <v>1296.22</v>
          </cell>
          <cell r="BE375">
            <v>69.599999999999994</v>
          </cell>
          <cell r="BF375">
            <v>825.53</v>
          </cell>
          <cell r="BG375">
            <v>286.76</v>
          </cell>
          <cell r="BH375">
            <v>343.2</v>
          </cell>
          <cell r="BI375">
            <v>1632</v>
          </cell>
          <cell r="BJ375">
            <v>591</v>
          </cell>
          <cell r="BK375">
            <v>216.2</v>
          </cell>
          <cell r="BL375">
            <v>626</v>
          </cell>
          <cell r="BM375">
            <v>283.8</v>
          </cell>
          <cell r="BN375">
            <v>2253</v>
          </cell>
          <cell r="BO375">
            <v>1125</v>
          </cell>
          <cell r="BP375">
            <v>401.4</v>
          </cell>
          <cell r="BQ375">
            <v>4929</v>
          </cell>
          <cell r="BR375">
            <v>1220</v>
          </cell>
          <cell r="BS375">
            <v>341.1</v>
          </cell>
          <cell r="BT375">
            <v>112.5</v>
          </cell>
          <cell r="BU375">
            <v>1125</v>
          </cell>
          <cell r="BV375">
            <v>1799.86</v>
          </cell>
          <cell r="BW375">
            <v>393.77</v>
          </cell>
          <cell r="BX375">
            <v>2016.2</v>
          </cell>
          <cell r="BY375">
            <v>306.02999999999997</v>
          </cell>
          <cell r="BZ375">
            <v>36.42</v>
          </cell>
          <cell r="CA375">
            <v>624</v>
          </cell>
          <cell r="CB375">
            <v>1624</v>
          </cell>
          <cell r="CC375">
            <v>1970.94</v>
          </cell>
          <cell r="CD375">
            <v>362.84</v>
          </cell>
          <cell r="CE375">
            <v>604.08000000000004</v>
          </cell>
          <cell r="CF375">
            <v>1517</v>
          </cell>
          <cell r="CG375">
            <v>1687</v>
          </cell>
          <cell r="CH375">
            <v>281.2</v>
          </cell>
          <cell r="CI375">
            <v>472.9</v>
          </cell>
          <cell r="CJ375">
            <v>3085.8879999999999</v>
          </cell>
          <cell r="CK375">
            <v>2134</v>
          </cell>
          <cell r="CL375">
            <v>718.90499999999997</v>
          </cell>
          <cell r="CM375">
            <v>100.58</v>
          </cell>
          <cell r="CN375">
            <v>3.0720000000000001</v>
          </cell>
          <cell r="CO375">
            <v>2.68</v>
          </cell>
          <cell r="CP375">
            <v>2.9460000000000002</v>
          </cell>
          <cell r="CQ375">
            <v>5.3639999999999999</v>
          </cell>
          <cell r="CR375">
            <v>3.27</v>
          </cell>
          <cell r="CS375">
            <v>3.41</v>
          </cell>
          <cell r="CT375">
            <v>3.3069999999999999</v>
          </cell>
          <cell r="CU375">
            <v>1.1259999999999999</v>
          </cell>
        </row>
        <row r="376">
          <cell r="B376">
            <v>634.79999999999995</v>
          </cell>
          <cell r="C376">
            <v>2722</v>
          </cell>
          <cell r="D376">
            <v>288.2</v>
          </cell>
          <cell r="E376">
            <v>468.35</v>
          </cell>
          <cell r="F376">
            <v>2199</v>
          </cell>
          <cell r="G376">
            <v>1320</v>
          </cell>
          <cell r="H376">
            <v>3177.5</v>
          </cell>
          <cell r="I376">
            <v>173.16</v>
          </cell>
          <cell r="J376">
            <v>1294</v>
          </cell>
          <cell r="K376">
            <v>147.80000000000001</v>
          </cell>
          <cell r="L376">
            <v>1971</v>
          </cell>
          <cell r="M376">
            <v>4245</v>
          </cell>
          <cell r="N376">
            <v>52</v>
          </cell>
          <cell r="O376">
            <v>3359.33</v>
          </cell>
          <cell r="P376">
            <v>737.5</v>
          </cell>
          <cell r="Q376">
            <v>1917</v>
          </cell>
          <cell r="R376">
            <v>255.55</v>
          </cell>
          <cell r="S376">
            <v>426</v>
          </cell>
          <cell r="T376">
            <v>628.24</v>
          </cell>
          <cell r="U376">
            <v>200.8</v>
          </cell>
          <cell r="V376">
            <v>2239.98</v>
          </cell>
          <cell r="W376">
            <v>2176</v>
          </cell>
          <cell r="X376">
            <v>595.41</v>
          </cell>
          <cell r="Y376">
            <v>1549.53</v>
          </cell>
          <cell r="Z376">
            <v>1077</v>
          </cell>
          <cell r="AA376">
            <v>3030</v>
          </cell>
          <cell r="AB376">
            <v>1329.83</v>
          </cell>
          <cell r="AC376">
            <v>330.2</v>
          </cell>
          <cell r="AD376">
            <v>419.05</v>
          </cell>
          <cell r="AE376">
            <v>436.9</v>
          </cell>
          <cell r="AF376">
            <v>551</v>
          </cell>
          <cell r="AG376">
            <v>757</v>
          </cell>
          <cell r="AH376">
            <v>557.91999999999996</v>
          </cell>
          <cell r="AI376">
            <v>832</v>
          </cell>
          <cell r="AJ376">
            <v>800</v>
          </cell>
          <cell r="AK376">
            <v>117.1</v>
          </cell>
          <cell r="AL376">
            <v>903.18</v>
          </cell>
          <cell r="AM376">
            <v>677</v>
          </cell>
          <cell r="AN376">
            <v>2441</v>
          </cell>
          <cell r="AO376">
            <v>1378</v>
          </cell>
          <cell r="AP376">
            <v>215.49</v>
          </cell>
          <cell r="AQ376">
            <v>607.92999999999995</v>
          </cell>
          <cell r="AR376">
            <v>2057.81</v>
          </cell>
          <cell r="AS376">
            <v>318.10000000000002</v>
          </cell>
          <cell r="AT376">
            <v>1329</v>
          </cell>
          <cell r="AU376">
            <v>1319</v>
          </cell>
          <cell r="AV376">
            <v>387.76</v>
          </cell>
          <cell r="AW376">
            <v>182.8</v>
          </cell>
          <cell r="AX376">
            <v>766.5</v>
          </cell>
          <cell r="AY376">
            <v>1458</v>
          </cell>
          <cell r="AZ376">
            <v>2046</v>
          </cell>
          <cell r="BA376">
            <v>398.9</v>
          </cell>
          <cell r="BB376">
            <v>611.5</v>
          </cell>
          <cell r="BC376">
            <v>131.77000000000001</v>
          </cell>
          <cell r="BD376">
            <v>1314.49</v>
          </cell>
          <cell r="BE376">
            <v>71.05</v>
          </cell>
          <cell r="BF376">
            <v>832.54</v>
          </cell>
          <cell r="BG376">
            <v>290.26</v>
          </cell>
          <cell r="BH376">
            <v>345.6</v>
          </cell>
          <cell r="BI376">
            <v>1638</v>
          </cell>
          <cell r="BJ376">
            <v>597.5</v>
          </cell>
          <cell r="BK376">
            <v>219</v>
          </cell>
          <cell r="BL376">
            <v>633</v>
          </cell>
          <cell r="BM376">
            <v>287.10000000000002</v>
          </cell>
          <cell r="BN376">
            <v>2270</v>
          </cell>
          <cell r="BO376">
            <v>1142</v>
          </cell>
          <cell r="BP376">
            <v>399.56</v>
          </cell>
          <cell r="BQ376">
            <v>5015</v>
          </cell>
          <cell r="BR376">
            <v>1236</v>
          </cell>
          <cell r="BS376">
            <v>343.3</v>
          </cell>
          <cell r="BT376">
            <v>113.4</v>
          </cell>
          <cell r="BU376">
            <v>1129</v>
          </cell>
          <cell r="BV376">
            <v>1855.21</v>
          </cell>
          <cell r="BW376">
            <v>400.49</v>
          </cell>
          <cell r="BX376">
            <v>2109.79</v>
          </cell>
          <cell r="BY376">
            <v>310.43</v>
          </cell>
          <cell r="BZ376">
            <v>36.840000000000003</v>
          </cell>
          <cell r="CA376">
            <v>622</v>
          </cell>
          <cell r="CB376">
            <v>1631</v>
          </cell>
          <cell r="CC376">
            <v>2016.51</v>
          </cell>
          <cell r="CD376">
            <v>364.85</v>
          </cell>
          <cell r="CE376">
            <v>610.29</v>
          </cell>
          <cell r="CF376">
            <v>1514</v>
          </cell>
          <cell r="CG376">
            <v>1723</v>
          </cell>
          <cell r="CH376">
            <v>285.89999999999998</v>
          </cell>
          <cell r="CI376">
            <v>479.5</v>
          </cell>
          <cell r="CJ376">
            <v>3111.0219999999999</v>
          </cell>
          <cell r="CK376">
            <v>2192</v>
          </cell>
          <cell r="CL376">
            <v>750.73</v>
          </cell>
          <cell r="CM376">
            <v>102.7</v>
          </cell>
          <cell r="CN376">
            <v>3.0590000000000002</v>
          </cell>
          <cell r="CO376">
            <v>2.68</v>
          </cell>
          <cell r="CP376">
            <v>2.9940000000000002</v>
          </cell>
          <cell r="CQ376">
            <v>5.3440000000000003</v>
          </cell>
          <cell r="CR376">
            <v>3.32</v>
          </cell>
          <cell r="CS376">
            <v>3.41</v>
          </cell>
          <cell r="CT376">
            <v>3.298</v>
          </cell>
          <cell r="CU376">
            <v>1.1559999999999999</v>
          </cell>
        </row>
        <row r="377">
          <cell r="B377">
            <v>631.79999999999995</v>
          </cell>
          <cell r="C377">
            <v>2733</v>
          </cell>
          <cell r="D377">
            <v>286.10000000000002</v>
          </cell>
          <cell r="E377">
            <v>466.15</v>
          </cell>
          <cell r="F377">
            <v>2167</v>
          </cell>
          <cell r="G377">
            <v>1307</v>
          </cell>
          <cell r="H377">
            <v>3185</v>
          </cell>
          <cell r="I377">
            <v>165.57</v>
          </cell>
          <cell r="J377">
            <v>1296</v>
          </cell>
          <cell r="K377">
            <v>147</v>
          </cell>
          <cell r="L377">
            <v>1980</v>
          </cell>
          <cell r="M377">
            <v>4255</v>
          </cell>
          <cell r="N377">
            <v>50.01</v>
          </cell>
          <cell r="O377">
            <v>3341.73</v>
          </cell>
          <cell r="P377">
            <v>724.5</v>
          </cell>
          <cell r="Q377">
            <v>1927</v>
          </cell>
          <cell r="R377">
            <v>249.09</v>
          </cell>
          <cell r="S377">
            <v>418.5</v>
          </cell>
          <cell r="T377">
            <v>598.13</v>
          </cell>
          <cell r="U377">
            <v>201.7</v>
          </cell>
          <cell r="V377">
            <v>2229.7199999999998</v>
          </cell>
          <cell r="W377">
            <v>2184</v>
          </cell>
          <cell r="X377">
            <v>595.41</v>
          </cell>
          <cell r="Y377">
            <v>1528.11</v>
          </cell>
          <cell r="Z377">
            <v>1081</v>
          </cell>
          <cell r="AA377">
            <v>3016.5</v>
          </cell>
          <cell r="AB377">
            <v>1309.58</v>
          </cell>
          <cell r="AC377">
            <v>329.5</v>
          </cell>
          <cell r="AD377">
            <v>418.5</v>
          </cell>
          <cell r="AE377">
            <v>432.1</v>
          </cell>
          <cell r="AF377">
            <v>549</v>
          </cell>
          <cell r="AG377">
            <v>738</v>
          </cell>
          <cell r="AH377">
            <v>550.47</v>
          </cell>
          <cell r="AI377">
            <v>830</v>
          </cell>
          <cell r="AJ377">
            <v>794.5</v>
          </cell>
          <cell r="AK377">
            <v>116.6</v>
          </cell>
          <cell r="AL377">
            <v>904.1</v>
          </cell>
          <cell r="AM377">
            <v>679.5</v>
          </cell>
          <cell r="AN377">
            <v>2411</v>
          </cell>
          <cell r="AO377">
            <v>1380</v>
          </cell>
          <cell r="AP377">
            <v>213.13</v>
          </cell>
          <cell r="AQ377">
            <v>615.42999999999995</v>
          </cell>
          <cell r="AR377">
            <v>2020.82</v>
          </cell>
          <cell r="AS377">
            <v>316.7</v>
          </cell>
          <cell r="AT377">
            <v>1309</v>
          </cell>
          <cell r="AU377">
            <v>1326</v>
          </cell>
          <cell r="AV377">
            <v>392.1</v>
          </cell>
          <cell r="AW377">
            <v>177</v>
          </cell>
          <cell r="AX377">
            <v>769</v>
          </cell>
          <cell r="AY377">
            <v>1478</v>
          </cell>
          <cell r="AZ377">
            <v>2013</v>
          </cell>
          <cell r="BA377">
            <v>386.4</v>
          </cell>
          <cell r="BB377">
            <v>615.5</v>
          </cell>
          <cell r="BC377">
            <v>130.06</v>
          </cell>
          <cell r="BD377">
            <v>1297.23</v>
          </cell>
          <cell r="BE377">
            <v>70.099999999999994</v>
          </cell>
          <cell r="BF377">
            <v>837.54</v>
          </cell>
          <cell r="BG377">
            <v>285.06</v>
          </cell>
          <cell r="BH377">
            <v>341.9</v>
          </cell>
          <cell r="BI377">
            <v>1633</v>
          </cell>
          <cell r="BJ377">
            <v>593</v>
          </cell>
          <cell r="BK377">
            <v>219</v>
          </cell>
          <cell r="BL377">
            <v>630</v>
          </cell>
          <cell r="BM377">
            <v>282.10000000000002</v>
          </cell>
          <cell r="BN377">
            <v>2268</v>
          </cell>
          <cell r="BO377">
            <v>1126</v>
          </cell>
          <cell r="BP377">
            <v>396.55</v>
          </cell>
          <cell r="BQ377">
            <v>4980</v>
          </cell>
          <cell r="BR377">
            <v>1222</v>
          </cell>
          <cell r="BS377">
            <v>338</v>
          </cell>
          <cell r="BT377">
            <v>111.4</v>
          </cell>
          <cell r="BU377">
            <v>1125</v>
          </cell>
          <cell r="BV377">
            <v>1891.81</v>
          </cell>
          <cell r="BW377">
            <v>394.04</v>
          </cell>
          <cell r="BX377">
            <v>2071.9499999999998</v>
          </cell>
          <cell r="BY377">
            <v>309.57</v>
          </cell>
          <cell r="BZ377">
            <v>36.58</v>
          </cell>
          <cell r="CA377">
            <v>618</v>
          </cell>
          <cell r="CB377">
            <v>1587</v>
          </cell>
          <cell r="CC377">
            <v>2018.58</v>
          </cell>
          <cell r="CD377">
            <v>365.66</v>
          </cell>
          <cell r="CE377">
            <v>607.17999999999995</v>
          </cell>
          <cell r="CF377">
            <v>1505</v>
          </cell>
          <cell r="CG377">
            <v>1703</v>
          </cell>
          <cell r="CH377">
            <v>291</v>
          </cell>
          <cell r="CI377">
            <v>486.3</v>
          </cell>
          <cell r="CJ377">
            <v>3165.9810000000002</v>
          </cell>
          <cell r="CK377">
            <v>2158.5</v>
          </cell>
          <cell r="CL377">
            <v>738.78</v>
          </cell>
          <cell r="CM377">
            <v>100.3</v>
          </cell>
          <cell r="CN377">
            <v>2.944</v>
          </cell>
          <cell r="CO377">
            <v>2.5499999999999998</v>
          </cell>
          <cell r="CP377">
            <v>2.9729999999999999</v>
          </cell>
          <cell r="CQ377">
            <v>5.3250000000000002</v>
          </cell>
          <cell r="CR377">
            <v>3.3</v>
          </cell>
          <cell r="CS377">
            <v>3.33</v>
          </cell>
          <cell r="CT377">
            <v>3.2610000000000001</v>
          </cell>
          <cell r="CU377">
            <v>1.163</v>
          </cell>
        </row>
        <row r="378">
          <cell r="B378">
            <v>627.20000000000005</v>
          </cell>
          <cell r="C378">
            <v>2716</v>
          </cell>
          <cell r="D378">
            <v>284.5</v>
          </cell>
          <cell r="E378">
            <v>455.65</v>
          </cell>
          <cell r="F378">
            <v>2125.5</v>
          </cell>
          <cell r="G378">
            <v>1281.5</v>
          </cell>
          <cell r="H378">
            <v>3125</v>
          </cell>
          <cell r="I378">
            <v>164.86</v>
          </cell>
          <cell r="J378">
            <v>1297</v>
          </cell>
          <cell r="K378">
            <v>146</v>
          </cell>
          <cell r="L378">
            <v>1958</v>
          </cell>
          <cell r="M378">
            <v>4142.5</v>
          </cell>
          <cell r="N378">
            <v>48.5</v>
          </cell>
          <cell r="O378">
            <v>3321.21</v>
          </cell>
          <cell r="P378">
            <v>716</v>
          </cell>
          <cell r="Q378">
            <v>1891</v>
          </cell>
          <cell r="R378">
            <v>245.44</v>
          </cell>
          <cell r="S378">
            <v>417.6</v>
          </cell>
          <cell r="T378">
            <v>594.12</v>
          </cell>
          <cell r="U378">
            <v>199.5</v>
          </cell>
          <cell r="V378">
            <v>2169.13</v>
          </cell>
          <cell r="W378">
            <v>2184</v>
          </cell>
          <cell r="X378">
            <v>597.92999999999995</v>
          </cell>
          <cell r="Y378">
            <v>1509.07</v>
          </cell>
          <cell r="Z378">
            <v>1077</v>
          </cell>
          <cell r="AA378">
            <v>2950</v>
          </cell>
          <cell r="AB378">
            <v>1290.71</v>
          </cell>
          <cell r="AC378">
            <v>325.39999999999998</v>
          </cell>
          <cell r="AD378">
            <v>414.35</v>
          </cell>
          <cell r="AE378">
            <v>427.9</v>
          </cell>
          <cell r="AF378">
            <v>548.5</v>
          </cell>
          <cell r="AG378">
            <v>732</v>
          </cell>
          <cell r="AH378">
            <v>546.08000000000004</v>
          </cell>
          <cell r="AI378">
            <v>828.5</v>
          </cell>
          <cell r="AJ378">
            <v>790.5</v>
          </cell>
          <cell r="AK378">
            <v>113.7</v>
          </cell>
          <cell r="AL378">
            <v>894.43</v>
          </cell>
          <cell r="AM378">
            <v>674.5</v>
          </cell>
          <cell r="AN378">
            <v>2395</v>
          </cell>
          <cell r="AO378">
            <v>1387</v>
          </cell>
          <cell r="AP378">
            <v>210.97</v>
          </cell>
          <cell r="AQ378">
            <v>609.26</v>
          </cell>
          <cell r="AR378">
            <v>1958.82</v>
          </cell>
          <cell r="AS378">
            <v>314.60000000000002</v>
          </cell>
          <cell r="AT378">
            <v>1269</v>
          </cell>
          <cell r="AU378">
            <v>1308</v>
          </cell>
          <cell r="AV378">
            <v>396.34</v>
          </cell>
          <cell r="AW378">
            <v>171.2</v>
          </cell>
          <cell r="AX378">
            <v>775.5</v>
          </cell>
          <cell r="AY378">
            <v>1428</v>
          </cell>
          <cell r="AZ378">
            <v>1994</v>
          </cell>
          <cell r="BA378">
            <v>380.6</v>
          </cell>
          <cell r="BB378">
            <v>611</v>
          </cell>
          <cell r="BC378">
            <v>128.96</v>
          </cell>
          <cell r="BD378">
            <v>1265.76</v>
          </cell>
          <cell r="BE378">
            <v>69.900000000000006</v>
          </cell>
          <cell r="BF378">
            <v>831.54</v>
          </cell>
          <cell r="BG378">
            <v>287.66000000000003</v>
          </cell>
          <cell r="BH378">
            <v>338.7</v>
          </cell>
          <cell r="BI378">
            <v>1594</v>
          </cell>
          <cell r="BJ378">
            <v>581.5</v>
          </cell>
          <cell r="BK378">
            <v>212.6</v>
          </cell>
          <cell r="BL378">
            <v>635</v>
          </cell>
          <cell r="BM378">
            <v>279.3</v>
          </cell>
          <cell r="BN378">
            <v>2254</v>
          </cell>
          <cell r="BO378">
            <v>1135</v>
          </cell>
          <cell r="BP378">
            <v>390.43</v>
          </cell>
          <cell r="BQ378">
            <v>4909</v>
          </cell>
          <cell r="BR378">
            <v>1218</v>
          </cell>
          <cell r="BS378">
            <v>338.2</v>
          </cell>
          <cell r="BT378">
            <v>111.5</v>
          </cell>
          <cell r="BU378">
            <v>1111</v>
          </cell>
          <cell r="BV378">
            <v>1901.59</v>
          </cell>
          <cell r="BW378">
            <v>391.19</v>
          </cell>
          <cell r="BX378">
            <v>2004.25</v>
          </cell>
          <cell r="BY378">
            <v>306.60000000000002</v>
          </cell>
          <cell r="BZ378">
            <v>36.340000000000003</v>
          </cell>
          <cell r="CA378">
            <v>613</v>
          </cell>
          <cell r="CB378">
            <v>1582</v>
          </cell>
          <cell r="CC378">
            <v>1988.54</v>
          </cell>
          <cell r="CD378">
            <v>361.94</v>
          </cell>
          <cell r="CE378">
            <v>604.08000000000004</v>
          </cell>
          <cell r="CF378">
            <v>1493</v>
          </cell>
          <cell r="CG378">
            <v>1684</v>
          </cell>
          <cell r="CH378">
            <v>290.5</v>
          </cell>
          <cell r="CI378">
            <v>473.7</v>
          </cell>
          <cell r="CJ378">
            <v>3209.7559999999999</v>
          </cell>
          <cell r="CK378">
            <v>2122</v>
          </cell>
          <cell r="CL378">
            <v>735.97199999999998</v>
          </cell>
          <cell r="CM378">
            <v>100.41</v>
          </cell>
          <cell r="CN378">
            <v>3.0310000000000001</v>
          </cell>
          <cell r="CO378">
            <v>2.5499999999999998</v>
          </cell>
          <cell r="CP378">
            <v>2.96</v>
          </cell>
          <cell r="CQ378">
            <v>5.2839999999999998</v>
          </cell>
          <cell r="CR378">
            <v>3.26</v>
          </cell>
          <cell r="CS378">
            <v>3.33</v>
          </cell>
          <cell r="CT378">
            <v>3.2469999999999999</v>
          </cell>
          <cell r="CU378">
            <v>1.1180000000000001</v>
          </cell>
        </row>
        <row r="379">
          <cell r="B379">
            <v>627.29999999999995</v>
          </cell>
          <cell r="C379">
            <v>2716.5</v>
          </cell>
          <cell r="D379">
            <v>281</v>
          </cell>
          <cell r="E379">
            <v>454.35</v>
          </cell>
          <cell r="F379">
            <v>2135.5</v>
          </cell>
          <cell r="G379">
            <v>1295.5</v>
          </cell>
          <cell r="H379">
            <v>3129</v>
          </cell>
          <cell r="I379">
            <v>167.98</v>
          </cell>
          <cell r="J379">
            <v>1291</v>
          </cell>
          <cell r="K379">
            <v>146.69999999999999</v>
          </cell>
          <cell r="L379">
            <v>1972</v>
          </cell>
          <cell r="M379">
            <v>4107.5</v>
          </cell>
          <cell r="N379">
            <v>48.74</v>
          </cell>
          <cell r="O379">
            <v>3313.39</v>
          </cell>
          <cell r="P379">
            <v>713.5</v>
          </cell>
          <cell r="Q379">
            <v>1878</v>
          </cell>
          <cell r="R379">
            <v>245.25</v>
          </cell>
          <cell r="S379">
            <v>415.4</v>
          </cell>
          <cell r="T379">
            <v>595.12</v>
          </cell>
          <cell r="U379">
            <v>198</v>
          </cell>
          <cell r="V379">
            <v>2149.09</v>
          </cell>
          <cell r="W379">
            <v>2178</v>
          </cell>
          <cell r="X379">
            <v>592.89</v>
          </cell>
          <cell r="Y379">
            <v>1509.55</v>
          </cell>
          <cell r="Z379">
            <v>1077</v>
          </cell>
          <cell r="AA379">
            <v>2940</v>
          </cell>
          <cell r="AB379">
            <v>1290.79</v>
          </cell>
          <cell r="AC379">
            <v>324.2</v>
          </cell>
          <cell r="AD379">
            <v>414.55</v>
          </cell>
          <cell r="AE379">
            <v>429.3</v>
          </cell>
          <cell r="AF379">
            <v>552.5</v>
          </cell>
          <cell r="AG379">
            <v>739</v>
          </cell>
          <cell r="AH379">
            <v>551.78</v>
          </cell>
          <cell r="AI379">
            <v>834.5</v>
          </cell>
          <cell r="AJ379">
            <v>792</v>
          </cell>
          <cell r="AK379">
            <v>113.6</v>
          </cell>
          <cell r="AL379">
            <v>895.35</v>
          </cell>
          <cell r="AM379">
            <v>670</v>
          </cell>
          <cell r="AN379">
            <v>2373</v>
          </cell>
          <cell r="AO379">
            <v>1380</v>
          </cell>
          <cell r="AP379">
            <v>209.95</v>
          </cell>
          <cell r="AQ379">
            <v>609.70000000000005</v>
          </cell>
          <cell r="AR379">
            <v>1953.82</v>
          </cell>
          <cell r="AS379">
            <v>314.10000000000002</v>
          </cell>
          <cell r="AT379">
            <v>1275</v>
          </cell>
          <cell r="AU379">
            <v>1305</v>
          </cell>
          <cell r="AV379">
            <v>392.83</v>
          </cell>
          <cell r="AW379">
            <v>175</v>
          </cell>
          <cell r="AX379">
            <v>777</v>
          </cell>
          <cell r="AY379">
            <v>1404</v>
          </cell>
          <cell r="AZ379">
            <v>2002</v>
          </cell>
          <cell r="BA379">
            <v>381.5</v>
          </cell>
          <cell r="BB379">
            <v>604</v>
          </cell>
          <cell r="BC379">
            <v>128.76</v>
          </cell>
          <cell r="BD379">
            <v>1247.49</v>
          </cell>
          <cell r="BE379">
            <v>69.099999999999994</v>
          </cell>
          <cell r="BF379">
            <v>833.54</v>
          </cell>
          <cell r="BG379">
            <v>289.86</v>
          </cell>
          <cell r="BH379">
            <v>339.7</v>
          </cell>
          <cell r="BI379">
            <v>1593</v>
          </cell>
          <cell r="BJ379">
            <v>591</v>
          </cell>
          <cell r="BK379">
            <v>212.2</v>
          </cell>
          <cell r="BL379">
            <v>630.5</v>
          </cell>
          <cell r="BM379">
            <v>280.2</v>
          </cell>
          <cell r="BN379">
            <v>2268</v>
          </cell>
          <cell r="BO379">
            <v>1137</v>
          </cell>
          <cell r="BP379">
            <v>389.43</v>
          </cell>
          <cell r="BQ379">
            <v>4923</v>
          </cell>
          <cell r="BR379">
            <v>1210</v>
          </cell>
          <cell r="BS379">
            <v>345.9</v>
          </cell>
          <cell r="BT379">
            <v>111.5</v>
          </cell>
          <cell r="BU379">
            <v>1118</v>
          </cell>
          <cell r="BV379">
            <v>1928.17</v>
          </cell>
          <cell r="BW379">
            <v>393.67</v>
          </cell>
          <cell r="BX379">
            <v>2043.08</v>
          </cell>
          <cell r="BY379">
            <v>310.52</v>
          </cell>
          <cell r="BZ379">
            <v>36</v>
          </cell>
          <cell r="CA379">
            <v>610</v>
          </cell>
          <cell r="CB379">
            <v>1584</v>
          </cell>
          <cell r="CC379">
            <v>1968.87</v>
          </cell>
          <cell r="CD379">
            <v>361.54</v>
          </cell>
          <cell r="CE379">
            <v>607.17999999999995</v>
          </cell>
          <cell r="CF379">
            <v>1480</v>
          </cell>
          <cell r="CG379">
            <v>1700</v>
          </cell>
          <cell r="CH379">
            <v>290.60000000000002</v>
          </cell>
          <cell r="CI379">
            <v>479</v>
          </cell>
          <cell r="CJ379">
            <v>3273.91</v>
          </cell>
          <cell r="CK379">
            <v>2133.5</v>
          </cell>
          <cell r="CL379">
            <v>726.84799999999996</v>
          </cell>
          <cell r="CM379">
            <v>100.28</v>
          </cell>
          <cell r="CN379">
            <v>2.9910000000000001</v>
          </cell>
          <cell r="CO379">
            <v>2.5499999999999998</v>
          </cell>
          <cell r="CP379">
            <v>2.9990000000000001</v>
          </cell>
          <cell r="CQ379">
            <v>5.2439999999999998</v>
          </cell>
          <cell r="CR379">
            <v>3.3</v>
          </cell>
          <cell r="CS379">
            <v>3.33</v>
          </cell>
          <cell r="CT379">
            <v>3.278</v>
          </cell>
          <cell r="CU379">
            <v>1.111</v>
          </cell>
        </row>
        <row r="380">
          <cell r="B380">
            <v>625.79999999999995</v>
          </cell>
          <cell r="C380">
            <v>2738</v>
          </cell>
          <cell r="D380">
            <v>279.8</v>
          </cell>
          <cell r="E380">
            <v>450.9</v>
          </cell>
          <cell r="F380">
            <v>2143.5</v>
          </cell>
          <cell r="G380">
            <v>1301</v>
          </cell>
          <cell r="H380">
            <v>3153.5</v>
          </cell>
          <cell r="I380">
            <v>167.73</v>
          </cell>
          <cell r="J380">
            <v>1291</v>
          </cell>
          <cell r="K380">
            <v>147.1</v>
          </cell>
          <cell r="L380">
            <v>1976</v>
          </cell>
          <cell r="M380">
            <v>4148</v>
          </cell>
          <cell r="N380">
            <v>46.9</v>
          </cell>
          <cell r="O380">
            <v>3350.53</v>
          </cell>
          <cell r="P380">
            <v>716</v>
          </cell>
          <cell r="Q380">
            <v>1894</v>
          </cell>
          <cell r="R380">
            <v>243.87</v>
          </cell>
          <cell r="S380">
            <v>414.8</v>
          </cell>
          <cell r="T380">
            <v>591.61</v>
          </cell>
          <cell r="U380">
            <v>197.2</v>
          </cell>
          <cell r="V380">
            <v>2168.1999999999998</v>
          </cell>
          <cell r="W380">
            <v>2178</v>
          </cell>
          <cell r="X380">
            <v>593.9</v>
          </cell>
          <cell r="Y380">
            <v>1505.27</v>
          </cell>
          <cell r="Z380">
            <v>1074</v>
          </cell>
          <cell r="AA380">
            <v>2984</v>
          </cell>
          <cell r="AB380">
            <v>1281.81</v>
          </cell>
          <cell r="AC380">
            <v>324.2</v>
          </cell>
          <cell r="AD380">
            <v>417.5</v>
          </cell>
          <cell r="AE380">
            <v>426</v>
          </cell>
          <cell r="AF380">
            <v>556</v>
          </cell>
          <cell r="AG380">
            <v>734.5</v>
          </cell>
          <cell r="AH380">
            <v>550.47</v>
          </cell>
          <cell r="AI380">
            <v>835</v>
          </cell>
          <cell r="AJ380">
            <v>785.5</v>
          </cell>
          <cell r="AK380">
            <v>113.6</v>
          </cell>
          <cell r="AL380">
            <v>892.13</v>
          </cell>
          <cell r="AM380">
            <v>668</v>
          </cell>
          <cell r="AN380">
            <v>2353</v>
          </cell>
          <cell r="AO380">
            <v>1371</v>
          </cell>
          <cell r="AP380">
            <v>209.02</v>
          </cell>
          <cell r="AQ380">
            <v>614.99</v>
          </cell>
          <cell r="AR380">
            <v>1913.83</v>
          </cell>
          <cell r="AS380">
            <v>314.5</v>
          </cell>
          <cell r="AT380">
            <v>1290</v>
          </cell>
          <cell r="AU380">
            <v>1307</v>
          </cell>
          <cell r="AV380">
            <v>391.38</v>
          </cell>
          <cell r="AW380">
            <v>170.2</v>
          </cell>
          <cell r="AX380">
            <v>782</v>
          </cell>
          <cell r="AY380">
            <v>1428</v>
          </cell>
          <cell r="AZ380">
            <v>2014</v>
          </cell>
          <cell r="BA380">
            <v>380.2</v>
          </cell>
          <cell r="BB380">
            <v>603</v>
          </cell>
          <cell r="BC380">
            <v>128.76</v>
          </cell>
          <cell r="BD380">
            <v>1238.3599999999999</v>
          </cell>
          <cell r="BE380">
            <v>69</v>
          </cell>
          <cell r="BF380">
            <v>845.55</v>
          </cell>
          <cell r="BG380">
            <v>289.86</v>
          </cell>
          <cell r="BH380">
            <v>339.3</v>
          </cell>
          <cell r="BI380">
            <v>1594</v>
          </cell>
          <cell r="BJ380">
            <v>592</v>
          </cell>
          <cell r="BK380">
            <v>213.9</v>
          </cell>
          <cell r="BL380">
            <v>640</v>
          </cell>
          <cell r="BM380">
            <v>278.5</v>
          </cell>
          <cell r="BN380">
            <v>2275</v>
          </cell>
          <cell r="BO380">
            <v>1143</v>
          </cell>
          <cell r="BP380">
            <v>387.92</v>
          </cell>
          <cell r="BQ380">
            <v>4967</v>
          </cell>
          <cell r="BR380">
            <v>1223</v>
          </cell>
          <cell r="BS380">
            <v>340.8</v>
          </cell>
          <cell r="BT380">
            <v>109.4</v>
          </cell>
          <cell r="BU380">
            <v>1114</v>
          </cell>
          <cell r="BV380">
            <v>1933.89</v>
          </cell>
          <cell r="BW380">
            <v>393.4</v>
          </cell>
          <cell r="BX380">
            <v>2034.12</v>
          </cell>
          <cell r="BY380">
            <v>311.48</v>
          </cell>
          <cell r="BZ380">
            <v>35.68</v>
          </cell>
          <cell r="CA380">
            <v>602</v>
          </cell>
          <cell r="CB380">
            <v>1581</v>
          </cell>
          <cell r="CC380">
            <v>2014.44</v>
          </cell>
          <cell r="CD380">
            <v>363.34</v>
          </cell>
          <cell r="CE380">
            <v>607.17999999999995</v>
          </cell>
          <cell r="CF380">
            <v>1463</v>
          </cell>
          <cell r="CG380">
            <v>1709</v>
          </cell>
          <cell r="CH380">
            <v>288</v>
          </cell>
          <cell r="CI380">
            <v>480.9</v>
          </cell>
          <cell r="CJ380">
            <v>3348.5250000000001</v>
          </cell>
          <cell r="CK380">
            <v>2138</v>
          </cell>
          <cell r="CL380">
            <v>723.53200000000004</v>
          </cell>
          <cell r="CM380">
            <v>99.07</v>
          </cell>
          <cell r="CN380">
            <v>2.9969999999999999</v>
          </cell>
          <cell r="CO380">
            <v>2.5499999999999998</v>
          </cell>
          <cell r="CP380">
            <v>2.9809999999999999</v>
          </cell>
          <cell r="CQ380">
            <v>5.2350000000000003</v>
          </cell>
          <cell r="CR380">
            <v>3.3</v>
          </cell>
          <cell r="CS380">
            <v>3.33</v>
          </cell>
          <cell r="CT380">
            <v>3.2669999999999999</v>
          </cell>
          <cell r="CU380">
            <v>1.1220000000000001</v>
          </cell>
        </row>
        <row r="381">
          <cell r="B381">
            <v>623.20000000000005</v>
          </cell>
          <cell r="C381">
            <v>2730.5</v>
          </cell>
          <cell r="D381">
            <v>280.10000000000002</v>
          </cell>
          <cell r="E381">
            <v>448.15</v>
          </cell>
          <cell r="F381">
            <v>2132.5</v>
          </cell>
          <cell r="G381">
            <v>1305.5</v>
          </cell>
          <cell r="H381">
            <v>3176</v>
          </cell>
          <cell r="I381">
            <v>167.47</v>
          </cell>
          <cell r="J381">
            <v>1283</v>
          </cell>
          <cell r="K381">
            <v>147.1</v>
          </cell>
          <cell r="L381">
            <v>1980</v>
          </cell>
          <cell r="M381">
            <v>4199</v>
          </cell>
          <cell r="N381">
            <v>47.6</v>
          </cell>
          <cell r="O381">
            <v>3386.7</v>
          </cell>
          <cell r="P381">
            <v>720</v>
          </cell>
          <cell r="Q381">
            <v>1895</v>
          </cell>
          <cell r="R381">
            <v>242.53</v>
          </cell>
          <cell r="S381">
            <v>413.9</v>
          </cell>
          <cell r="T381">
            <v>595.62</v>
          </cell>
          <cell r="U381">
            <v>197.6</v>
          </cell>
          <cell r="V381">
            <v>2183.12</v>
          </cell>
          <cell r="W381">
            <v>2171</v>
          </cell>
          <cell r="X381">
            <v>595.41</v>
          </cell>
          <cell r="Y381">
            <v>1501.94</v>
          </cell>
          <cell r="Z381">
            <v>1069</v>
          </cell>
          <cell r="AA381">
            <v>2974</v>
          </cell>
          <cell r="AB381">
            <v>1289.5899999999999</v>
          </cell>
          <cell r="AC381">
            <v>323.2</v>
          </cell>
          <cell r="AD381">
            <v>412</v>
          </cell>
          <cell r="AE381">
            <v>429.6</v>
          </cell>
          <cell r="AF381">
            <v>546</v>
          </cell>
          <cell r="AG381">
            <v>732</v>
          </cell>
          <cell r="AH381">
            <v>544.76</v>
          </cell>
          <cell r="AI381">
            <v>834.5</v>
          </cell>
          <cell r="AJ381">
            <v>786.5</v>
          </cell>
          <cell r="AK381">
            <v>115.6</v>
          </cell>
          <cell r="AL381">
            <v>884.3</v>
          </cell>
          <cell r="AM381">
            <v>662.5</v>
          </cell>
          <cell r="AN381">
            <v>2355</v>
          </cell>
          <cell r="AO381">
            <v>1391</v>
          </cell>
          <cell r="AP381">
            <v>211.69</v>
          </cell>
          <cell r="AQ381">
            <v>611.9</v>
          </cell>
          <cell r="AR381">
            <v>1929.83</v>
          </cell>
          <cell r="AS381">
            <v>322.3</v>
          </cell>
          <cell r="AT381">
            <v>1290</v>
          </cell>
          <cell r="AU381">
            <v>1312</v>
          </cell>
          <cell r="AV381">
            <v>390.45</v>
          </cell>
          <cell r="AW381">
            <v>176</v>
          </cell>
          <cell r="AX381">
            <v>778.5</v>
          </cell>
          <cell r="AY381">
            <v>1427</v>
          </cell>
          <cell r="AZ381">
            <v>1990</v>
          </cell>
          <cell r="BA381">
            <v>378.5</v>
          </cell>
          <cell r="BB381">
            <v>614.5</v>
          </cell>
          <cell r="BC381">
            <v>129.26</v>
          </cell>
          <cell r="BD381">
            <v>1239.3699999999999</v>
          </cell>
          <cell r="BE381">
            <v>68.349999999999994</v>
          </cell>
          <cell r="BF381">
            <v>842.54</v>
          </cell>
          <cell r="BG381">
            <v>288.26</v>
          </cell>
          <cell r="BH381">
            <v>336.7</v>
          </cell>
          <cell r="BI381">
            <v>1597</v>
          </cell>
          <cell r="BJ381">
            <v>593</v>
          </cell>
          <cell r="BK381">
            <v>213.4</v>
          </cell>
          <cell r="BL381">
            <v>640</v>
          </cell>
          <cell r="BM381">
            <v>278.10000000000002</v>
          </cell>
          <cell r="BN381">
            <v>2272</v>
          </cell>
          <cell r="BO381">
            <v>1145</v>
          </cell>
          <cell r="BP381">
            <v>384.32</v>
          </cell>
          <cell r="BQ381">
            <v>4898</v>
          </cell>
          <cell r="BR381">
            <v>1201</v>
          </cell>
          <cell r="BS381">
            <v>340.3</v>
          </cell>
          <cell r="BT381">
            <v>108.2</v>
          </cell>
          <cell r="BU381">
            <v>1106</v>
          </cell>
          <cell r="BV381">
            <v>1901.81</v>
          </cell>
          <cell r="BW381">
            <v>394.59</v>
          </cell>
          <cell r="BX381">
            <v>2014.21</v>
          </cell>
          <cell r="BY381">
            <v>311.76</v>
          </cell>
          <cell r="BZ381">
            <v>35.92</v>
          </cell>
          <cell r="CA381">
            <v>608</v>
          </cell>
          <cell r="CB381">
            <v>1552</v>
          </cell>
          <cell r="CC381">
            <v>2015.47</v>
          </cell>
          <cell r="CD381">
            <v>362.54</v>
          </cell>
          <cell r="CE381">
            <v>609.85</v>
          </cell>
          <cell r="CF381">
            <v>1460</v>
          </cell>
          <cell r="CG381">
            <v>1737</v>
          </cell>
          <cell r="CH381">
            <v>288.5</v>
          </cell>
          <cell r="CI381">
            <v>481</v>
          </cell>
          <cell r="CJ381">
            <v>3223.3009999999999</v>
          </cell>
          <cell r="CK381">
            <v>2123.5</v>
          </cell>
          <cell r="CL381">
            <v>743.41099999999994</v>
          </cell>
          <cell r="CM381">
            <v>99.18</v>
          </cell>
          <cell r="CN381">
            <v>2.9950000000000001</v>
          </cell>
          <cell r="CO381">
            <v>2.5499999999999998</v>
          </cell>
          <cell r="CP381">
            <v>3.0270000000000001</v>
          </cell>
          <cell r="CQ381">
            <v>5.3029999999999999</v>
          </cell>
          <cell r="CR381">
            <v>3.34</v>
          </cell>
          <cell r="CS381">
            <v>3.33</v>
          </cell>
          <cell r="CT381">
            <v>3.327</v>
          </cell>
          <cell r="CU381">
            <v>1.137</v>
          </cell>
        </row>
        <row r="382">
          <cell r="B382">
            <v>616.6</v>
          </cell>
          <cell r="C382">
            <v>2702.5</v>
          </cell>
          <cell r="D382">
            <v>274.8</v>
          </cell>
          <cell r="E382">
            <v>444.15</v>
          </cell>
          <cell r="F382">
            <v>2136</v>
          </cell>
          <cell r="G382">
            <v>1294.5</v>
          </cell>
          <cell r="H382">
            <v>3161.5</v>
          </cell>
          <cell r="I382">
            <v>165.68</v>
          </cell>
          <cell r="J382">
            <v>1266</v>
          </cell>
          <cell r="K382">
            <v>146</v>
          </cell>
          <cell r="L382">
            <v>1963</v>
          </cell>
          <cell r="M382">
            <v>4147</v>
          </cell>
          <cell r="N382">
            <v>48.68</v>
          </cell>
          <cell r="O382">
            <v>3372.04</v>
          </cell>
          <cell r="P382">
            <v>710.5</v>
          </cell>
          <cell r="Q382">
            <v>1875</v>
          </cell>
          <cell r="R382">
            <v>243.08</v>
          </cell>
          <cell r="S382">
            <v>413.6</v>
          </cell>
          <cell r="T382">
            <v>596.63</v>
          </cell>
          <cell r="U382">
            <v>195.6</v>
          </cell>
          <cell r="V382">
            <v>2139.3000000000002</v>
          </cell>
          <cell r="W382">
            <v>2139</v>
          </cell>
          <cell r="X382">
            <v>588.35</v>
          </cell>
          <cell r="Y382">
            <v>1484.8</v>
          </cell>
          <cell r="Z382">
            <v>1044</v>
          </cell>
          <cell r="AA382">
            <v>2924.5</v>
          </cell>
          <cell r="AB382">
            <v>1268.6400000000001</v>
          </cell>
          <cell r="AC382">
            <v>319.5</v>
          </cell>
          <cell r="AD382">
            <v>408.9</v>
          </cell>
          <cell r="AE382">
            <v>424.4</v>
          </cell>
          <cell r="AF382">
            <v>546</v>
          </cell>
          <cell r="AG382">
            <v>724</v>
          </cell>
          <cell r="AH382">
            <v>532.91999999999996</v>
          </cell>
          <cell r="AI382">
            <v>833</v>
          </cell>
          <cell r="AJ382">
            <v>779</v>
          </cell>
          <cell r="AK382">
            <v>114.7</v>
          </cell>
          <cell r="AL382">
            <v>870.48</v>
          </cell>
          <cell r="AM382">
            <v>657.5</v>
          </cell>
          <cell r="AN382">
            <v>2306</v>
          </cell>
          <cell r="AO382">
            <v>1383</v>
          </cell>
          <cell r="AP382">
            <v>209.95</v>
          </cell>
          <cell r="AQ382">
            <v>602.20000000000005</v>
          </cell>
          <cell r="AR382">
            <v>1906.83</v>
          </cell>
          <cell r="AS382">
            <v>322</v>
          </cell>
          <cell r="AT382">
            <v>1226</v>
          </cell>
          <cell r="AU382">
            <v>1278</v>
          </cell>
          <cell r="AV382">
            <v>386</v>
          </cell>
          <cell r="AW382">
            <v>175</v>
          </cell>
          <cell r="AX382">
            <v>771.5</v>
          </cell>
          <cell r="AY382">
            <v>1393</v>
          </cell>
          <cell r="AZ382">
            <v>1982</v>
          </cell>
          <cell r="BA382">
            <v>371.2</v>
          </cell>
          <cell r="BB382">
            <v>612</v>
          </cell>
          <cell r="BC382">
            <v>127.25</v>
          </cell>
          <cell r="BD382">
            <v>1209.94</v>
          </cell>
          <cell r="BE382">
            <v>67.3</v>
          </cell>
          <cell r="BF382">
            <v>836.54</v>
          </cell>
          <cell r="BG382">
            <v>285.56</v>
          </cell>
          <cell r="BH382">
            <v>331.4</v>
          </cell>
          <cell r="BI382">
            <v>1559</v>
          </cell>
          <cell r="BJ382">
            <v>588</v>
          </cell>
          <cell r="BK382">
            <v>209</v>
          </cell>
          <cell r="BL382">
            <v>634.5</v>
          </cell>
          <cell r="BM382">
            <v>273.89999999999998</v>
          </cell>
          <cell r="BN382">
            <v>2258</v>
          </cell>
          <cell r="BO382">
            <v>1137</v>
          </cell>
          <cell r="BP382">
            <v>377.62</v>
          </cell>
          <cell r="BQ382">
            <v>4797</v>
          </cell>
          <cell r="BR382">
            <v>1177</v>
          </cell>
          <cell r="BS382">
            <v>339</v>
          </cell>
          <cell r="BT382">
            <v>106.2</v>
          </cell>
          <cell r="BU382">
            <v>1095</v>
          </cell>
          <cell r="BV382">
            <v>1868.16</v>
          </cell>
          <cell r="BW382">
            <v>392.94</v>
          </cell>
          <cell r="BX382">
            <v>1943.51</v>
          </cell>
          <cell r="BY382">
            <v>309.08999999999997</v>
          </cell>
          <cell r="BZ382">
            <v>35.729999999999997</v>
          </cell>
          <cell r="CA382">
            <v>599</v>
          </cell>
          <cell r="CB382">
            <v>1526</v>
          </cell>
          <cell r="CC382">
            <v>2004.08</v>
          </cell>
          <cell r="CD382">
            <v>357.11</v>
          </cell>
          <cell r="CE382">
            <v>605.41</v>
          </cell>
          <cell r="CF382">
            <v>1453</v>
          </cell>
          <cell r="CG382">
            <v>1739</v>
          </cell>
          <cell r="CH382">
            <v>284.10000000000002</v>
          </cell>
          <cell r="CI382">
            <v>477</v>
          </cell>
          <cell r="CJ382">
            <v>3225.7869999999998</v>
          </cell>
          <cell r="CK382">
            <v>2124.5</v>
          </cell>
          <cell r="CL382">
            <v>742.71500000000003</v>
          </cell>
          <cell r="CM382">
            <v>100.77</v>
          </cell>
          <cell r="CN382">
            <v>2.9460000000000002</v>
          </cell>
          <cell r="CO382">
            <v>2.71</v>
          </cell>
          <cell r="CP382">
            <v>3.016</v>
          </cell>
          <cell r="CQ382">
            <v>5.3520000000000003</v>
          </cell>
          <cell r="CR382">
            <v>3.34</v>
          </cell>
          <cell r="CS382">
            <v>3.43</v>
          </cell>
          <cell r="CT382">
            <v>3.2959999999999998</v>
          </cell>
          <cell r="CU382">
            <v>1.1319999999999999</v>
          </cell>
        </row>
        <row r="383">
          <cell r="B383">
            <v>621.70000000000005</v>
          </cell>
          <cell r="C383">
            <v>2730</v>
          </cell>
          <cell r="D383">
            <v>272.5</v>
          </cell>
          <cell r="E383">
            <v>450.05</v>
          </cell>
          <cell r="F383">
            <v>2164.5</v>
          </cell>
          <cell r="G383">
            <v>1295</v>
          </cell>
          <cell r="H383">
            <v>3174.5</v>
          </cell>
          <cell r="I383">
            <v>165.42</v>
          </cell>
          <cell r="J383">
            <v>1289</v>
          </cell>
          <cell r="K383">
            <v>146.6</v>
          </cell>
          <cell r="L383">
            <v>1964</v>
          </cell>
          <cell r="M383">
            <v>4199.5</v>
          </cell>
          <cell r="N383">
            <v>47.82</v>
          </cell>
          <cell r="O383">
            <v>3407.22</v>
          </cell>
          <cell r="P383">
            <v>720.5</v>
          </cell>
          <cell r="Q383">
            <v>1870</v>
          </cell>
          <cell r="R383">
            <v>240.13</v>
          </cell>
          <cell r="S383">
            <v>410.6</v>
          </cell>
          <cell r="T383">
            <v>602.65</v>
          </cell>
          <cell r="U383">
            <v>197</v>
          </cell>
          <cell r="V383">
            <v>2166.8000000000002</v>
          </cell>
          <cell r="W383">
            <v>2110</v>
          </cell>
          <cell r="X383">
            <v>602.96</v>
          </cell>
          <cell r="Y383">
            <v>1490.99</v>
          </cell>
          <cell r="Z383">
            <v>1046</v>
          </cell>
          <cell r="AA383">
            <v>2988.5</v>
          </cell>
          <cell r="AB383">
            <v>1288.6099999999999</v>
          </cell>
          <cell r="AC383">
            <v>319.3</v>
          </cell>
          <cell r="AD383">
            <v>409.6</v>
          </cell>
          <cell r="AE383">
            <v>431.4</v>
          </cell>
          <cell r="AF383">
            <v>548</v>
          </cell>
          <cell r="AG383">
            <v>734.5</v>
          </cell>
          <cell r="AH383">
            <v>535.11</v>
          </cell>
          <cell r="AI383">
            <v>835.5</v>
          </cell>
          <cell r="AJ383">
            <v>802.5</v>
          </cell>
          <cell r="AK383">
            <v>116</v>
          </cell>
          <cell r="AL383">
            <v>870.48</v>
          </cell>
          <cell r="AM383">
            <v>660.5</v>
          </cell>
          <cell r="AN383">
            <v>2313</v>
          </cell>
          <cell r="AO383">
            <v>1410</v>
          </cell>
          <cell r="AP383">
            <v>211.49</v>
          </cell>
          <cell r="AQ383">
            <v>606.61</v>
          </cell>
          <cell r="AR383">
            <v>1970.82</v>
          </cell>
          <cell r="AS383">
            <v>327</v>
          </cell>
          <cell r="AT383">
            <v>1256</v>
          </cell>
          <cell r="AU383">
            <v>1308</v>
          </cell>
          <cell r="AV383">
            <v>391.59</v>
          </cell>
          <cell r="AW383">
            <v>179.9</v>
          </cell>
          <cell r="AX383">
            <v>779.5</v>
          </cell>
          <cell r="AY383">
            <v>1417</v>
          </cell>
          <cell r="AZ383">
            <v>1989</v>
          </cell>
          <cell r="BA383">
            <v>367.8</v>
          </cell>
          <cell r="BB383">
            <v>630</v>
          </cell>
          <cell r="BC383">
            <v>129.26</v>
          </cell>
          <cell r="BD383">
            <v>1224.1500000000001</v>
          </cell>
          <cell r="BE383">
            <v>66.900000000000006</v>
          </cell>
          <cell r="BF383">
            <v>848.55</v>
          </cell>
          <cell r="BG383">
            <v>289.95999999999998</v>
          </cell>
          <cell r="BH383">
            <v>327.60000000000002</v>
          </cell>
          <cell r="BI383">
            <v>1544</v>
          </cell>
          <cell r="BJ383">
            <v>589.5</v>
          </cell>
          <cell r="BK383">
            <v>214.4</v>
          </cell>
          <cell r="BL383">
            <v>630.5</v>
          </cell>
          <cell r="BM383">
            <v>274</v>
          </cell>
          <cell r="BN383">
            <v>2254</v>
          </cell>
          <cell r="BO383">
            <v>1161</v>
          </cell>
          <cell r="BP383">
            <v>380.8</v>
          </cell>
          <cell r="BQ383">
            <v>4843</v>
          </cell>
          <cell r="BR383">
            <v>1161</v>
          </cell>
          <cell r="BS383">
            <v>338.3</v>
          </cell>
          <cell r="BT383">
            <v>105.8</v>
          </cell>
          <cell r="BU383">
            <v>1113</v>
          </cell>
          <cell r="BV383">
            <v>1856.69</v>
          </cell>
          <cell r="BW383">
            <v>393.77</v>
          </cell>
          <cell r="BX383">
            <v>1975.38</v>
          </cell>
          <cell r="BY383">
            <v>311.67</v>
          </cell>
          <cell r="BZ383">
            <v>35.93</v>
          </cell>
          <cell r="CA383">
            <v>606.5</v>
          </cell>
          <cell r="CB383">
            <v>1545</v>
          </cell>
          <cell r="CC383">
            <v>2032.04</v>
          </cell>
          <cell r="CD383">
            <v>353.59</v>
          </cell>
          <cell r="CE383">
            <v>608.07000000000005</v>
          </cell>
          <cell r="CF383">
            <v>1467</v>
          </cell>
          <cell r="CG383">
            <v>1748</v>
          </cell>
          <cell r="CH383">
            <v>283.39999999999998</v>
          </cell>
          <cell r="CI383">
            <v>481.7</v>
          </cell>
          <cell r="CJ383">
            <v>3184.0749999999998</v>
          </cell>
          <cell r="CK383">
            <v>2147</v>
          </cell>
          <cell r="CL383">
            <v>737.36</v>
          </cell>
          <cell r="CM383">
            <v>101.95</v>
          </cell>
          <cell r="CN383">
            <v>2.9969999999999999</v>
          </cell>
          <cell r="CO383">
            <v>2.71</v>
          </cell>
          <cell r="CP383">
            <v>2.9950000000000001</v>
          </cell>
          <cell r="CQ383">
            <v>5.4210000000000003</v>
          </cell>
          <cell r="CR383">
            <v>3.31</v>
          </cell>
          <cell r="CS383">
            <v>3.43</v>
          </cell>
          <cell r="CT383">
            <v>3.2770000000000001</v>
          </cell>
          <cell r="CU383">
            <v>1.1100000000000001</v>
          </cell>
        </row>
        <row r="384">
          <cell r="B384">
            <v>613.79999999999995</v>
          </cell>
          <cell r="C384">
            <v>2707</v>
          </cell>
          <cell r="D384">
            <v>268.60000000000002</v>
          </cell>
          <cell r="E384">
            <v>442.05</v>
          </cell>
          <cell r="F384">
            <v>2134</v>
          </cell>
          <cell r="G384">
            <v>1276.5</v>
          </cell>
          <cell r="H384">
            <v>3108</v>
          </cell>
          <cell r="I384">
            <v>162.86000000000001</v>
          </cell>
          <cell r="J384">
            <v>1274</v>
          </cell>
          <cell r="K384">
            <v>145.1</v>
          </cell>
          <cell r="L384">
            <v>1937</v>
          </cell>
          <cell r="M384">
            <v>4104</v>
          </cell>
          <cell r="N384">
            <v>47</v>
          </cell>
          <cell r="O384">
            <v>3390.61</v>
          </cell>
          <cell r="P384">
            <v>716.5</v>
          </cell>
          <cell r="Q384">
            <v>1847</v>
          </cell>
          <cell r="R384">
            <v>236.94</v>
          </cell>
          <cell r="S384">
            <v>406</v>
          </cell>
          <cell r="T384">
            <v>593.11</v>
          </cell>
          <cell r="U384">
            <v>193.9</v>
          </cell>
          <cell r="V384">
            <v>2124.86</v>
          </cell>
          <cell r="W384">
            <v>2085</v>
          </cell>
          <cell r="X384">
            <v>592.38</v>
          </cell>
          <cell r="Y384">
            <v>1470.53</v>
          </cell>
          <cell r="Z384">
            <v>1061</v>
          </cell>
          <cell r="AA384">
            <v>2891</v>
          </cell>
          <cell r="AB384">
            <v>1244.98</v>
          </cell>
          <cell r="AC384">
            <v>312.8</v>
          </cell>
          <cell r="AD384">
            <v>406.5</v>
          </cell>
          <cell r="AE384">
            <v>421</v>
          </cell>
          <cell r="AF384">
            <v>539.5</v>
          </cell>
          <cell r="AG384">
            <v>727.5</v>
          </cell>
          <cell r="AH384">
            <v>527.66</v>
          </cell>
          <cell r="AI384">
            <v>831</v>
          </cell>
          <cell r="AJ384">
            <v>783</v>
          </cell>
          <cell r="AK384">
            <v>114.5</v>
          </cell>
          <cell r="AL384">
            <v>869.1</v>
          </cell>
          <cell r="AM384">
            <v>654.5</v>
          </cell>
          <cell r="AN384">
            <v>2299</v>
          </cell>
          <cell r="AO384">
            <v>1370</v>
          </cell>
          <cell r="AP384">
            <v>210.46</v>
          </cell>
          <cell r="AQ384">
            <v>607.04999999999995</v>
          </cell>
          <cell r="AR384">
            <v>1905.83</v>
          </cell>
          <cell r="AS384">
            <v>321</v>
          </cell>
          <cell r="AT384">
            <v>1242</v>
          </cell>
          <cell r="AU384">
            <v>1291</v>
          </cell>
          <cell r="AV384">
            <v>388.69</v>
          </cell>
          <cell r="AW384">
            <v>178.6</v>
          </cell>
          <cell r="AX384">
            <v>765</v>
          </cell>
          <cell r="AY384">
            <v>1377</v>
          </cell>
          <cell r="AZ384">
            <v>1952</v>
          </cell>
          <cell r="BA384">
            <v>358.7</v>
          </cell>
          <cell r="BB384">
            <v>609</v>
          </cell>
          <cell r="BC384">
            <v>127.05</v>
          </cell>
          <cell r="BD384">
            <v>1202.83</v>
          </cell>
          <cell r="BE384">
            <v>66.099999999999994</v>
          </cell>
          <cell r="BF384">
            <v>838.54</v>
          </cell>
          <cell r="BG384">
            <v>283.26</v>
          </cell>
          <cell r="BH384">
            <v>323.39999999999998</v>
          </cell>
          <cell r="BI384">
            <v>1536</v>
          </cell>
          <cell r="BJ384">
            <v>585.5</v>
          </cell>
          <cell r="BK384">
            <v>207.2</v>
          </cell>
          <cell r="BL384">
            <v>622</v>
          </cell>
          <cell r="BM384">
            <v>267.5</v>
          </cell>
          <cell r="BN384">
            <v>2209</v>
          </cell>
          <cell r="BO384">
            <v>1168</v>
          </cell>
          <cell r="BP384">
            <v>381.22</v>
          </cell>
          <cell r="BQ384">
            <v>4802</v>
          </cell>
          <cell r="BR384">
            <v>1126</v>
          </cell>
          <cell r="BS384">
            <v>339.2</v>
          </cell>
          <cell r="BT384">
            <v>107.4</v>
          </cell>
          <cell r="BU384">
            <v>1123</v>
          </cell>
          <cell r="BV384">
            <v>1812.17</v>
          </cell>
          <cell r="BW384">
            <v>390.36</v>
          </cell>
          <cell r="BX384">
            <v>1989.31</v>
          </cell>
          <cell r="BY384">
            <v>306.60000000000002</v>
          </cell>
          <cell r="BZ384">
            <v>36.18</v>
          </cell>
          <cell r="CA384">
            <v>598.5</v>
          </cell>
          <cell r="CB384">
            <v>1510</v>
          </cell>
          <cell r="CC384">
            <v>1985.44</v>
          </cell>
          <cell r="CD384">
            <v>354.3</v>
          </cell>
          <cell r="CE384">
            <v>603.19000000000005</v>
          </cell>
          <cell r="CF384">
            <v>1446</v>
          </cell>
          <cell r="CG384">
            <v>1710</v>
          </cell>
          <cell r="CH384">
            <v>280.89999999999998</v>
          </cell>
          <cell r="CI384">
            <v>475.4</v>
          </cell>
          <cell r="CJ384">
            <v>3115.3589999999999</v>
          </cell>
          <cell r="CK384">
            <v>2121</v>
          </cell>
          <cell r="CL384">
            <v>708.76499999999999</v>
          </cell>
          <cell r="CM384">
            <v>99.3</v>
          </cell>
          <cell r="CN384">
            <v>2.9729999999999999</v>
          </cell>
          <cell r="CO384">
            <v>2.71</v>
          </cell>
          <cell r="CP384">
            <v>2.9380000000000002</v>
          </cell>
          <cell r="CQ384">
            <v>5.4729999999999999</v>
          </cell>
          <cell r="CR384">
            <v>3.26</v>
          </cell>
          <cell r="CS384">
            <v>3.43</v>
          </cell>
          <cell r="CT384">
            <v>3.2290000000000001</v>
          </cell>
          <cell r="CU384">
            <v>1.085</v>
          </cell>
        </row>
        <row r="385">
          <cell r="B385">
            <v>616.20000000000005</v>
          </cell>
          <cell r="C385">
            <v>2690.5</v>
          </cell>
          <cell r="D385">
            <v>268.7</v>
          </cell>
          <cell r="E385">
            <v>437.55</v>
          </cell>
          <cell r="F385">
            <v>2140</v>
          </cell>
          <cell r="G385">
            <v>1283</v>
          </cell>
          <cell r="H385">
            <v>3090.5</v>
          </cell>
          <cell r="I385">
            <v>164.19</v>
          </cell>
          <cell r="J385">
            <v>1271</v>
          </cell>
          <cell r="K385">
            <v>145.1</v>
          </cell>
          <cell r="L385">
            <v>1937</v>
          </cell>
          <cell r="M385">
            <v>4105.5</v>
          </cell>
          <cell r="N385">
            <v>47.63</v>
          </cell>
          <cell r="O385">
            <v>3347.6</v>
          </cell>
          <cell r="P385">
            <v>715.5</v>
          </cell>
          <cell r="Q385">
            <v>1841</v>
          </cell>
          <cell r="R385">
            <v>240.5</v>
          </cell>
          <cell r="S385">
            <v>405.7</v>
          </cell>
          <cell r="T385">
            <v>596.63</v>
          </cell>
          <cell r="U385">
            <v>195.3</v>
          </cell>
          <cell r="V385">
            <v>2125.3200000000002</v>
          </cell>
          <cell r="W385">
            <v>2056</v>
          </cell>
          <cell r="X385">
            <v>596.41</v>
          </cell>
          <cell r="Y385">
            <v>1478.14</v>
          </cell>
          <cell r="Z385">
            <v>1068</v>
          </cell>
          <cell r="AA385">
            <v>2900.5</v>
          </cell>
          <cell r="AB385">
            <v>1260.69</v>
          </cell>
          <cell r="AC385">
            <v>313.5</v>
          </cell>
          <cell r="AD385">
            <v>407.2</v>
          </cell>
          <cell r="AE385">
            <v>423.5</v>
          </cell>
          <cell r="AF385">
            <v>539</v>
          </cell>
          <cell r="AG385">
            <v>736.5</v>
          </cell>
          <cell r="AH385">
            <v>527.22</v>
          </cell>
          <cell r="AI385">
            <v>833.5</v>
          </cell>
          <cell r="AJ385">
            <v>785</v>
          </cell>
          <cell r="AK385">
            <v>114.3</v>
          </cell>
          <cell r="AL385">
            <v>874.17</v>
          </cell>
          <cell r="AM385">
            <v>650.5</v>
          </cell>
          <cell r="AN385">
            <v>2254</v>
          </cell>
          <cell r="AO385">
            <v>1384</v>
          </cell>
          <cell r="AP385">
            <v>210.25</v>
          </cell>
          <cell r="AQ385">
            <v>611.46</v>
          </cell>
          <cell r="AR385">
            <v>1912.83</v>
          </cell>
          <cell r="AS385">
            <v>324.2</v>
          </cell>
          <cell r="AT385">
            <v>1215</v>
          </cell>
          <cell r="AU385">
            <v>1299</v>
          </cell>
          <cell r="AV385">
            <v>388.17</v>
          </cell>
          <cell r="AW385">
            <v>182.4</v>
          </cell>
          <cell r="AX385">
            <v>755</v>
          </cell>
          <cell r="AY385">
            <v>1378</v>
          </cell>
          <cell r="AZ385">
            <v>1969</v>
          </cell>
          <cell r="BA385">
            <v>361.3</v>
          </cell>
          <cell r="BB385">
            <v>604</v>
          </cell>
          <cell r="BC385">
            <v>127.25</v>
          </cell>
          <cell r="BD385">
            <v>1197.76</v>
          </cell>
          <cell r="BE385">
            <v>65.349999999999994</v>
          </cell>
          <cell r="BF385">
            <v>835.54</v>
          </cell>
          <cell r="BG385">
            <v>284.16000000000003</v>
          </cell>
          <cell r="BH385">
            <v>326.60000000000002</v>
          </cell>
          <cell r="BI385">
            <v>1526</v>
          </cell>
          <cell r="BJ385">
            <v>585.5</v>
          </cell>
          <cell r="BK385">
            <v>206.9</v>
          </cell>
          <cell r="BL385">
            <v>617</v>
          </cell>
          <cell r="BM385">
            <v>268.60000000000002</v>
          </cell>
          <cell r="BN385">
            <v>2219</v>
          </cell>
          <cell r="BO385">
            <v>1171</v>
          </cell>
          <cell r="BP385">
            <v>385.58</v>
          </cell>
          <cell r="BQ385">
            <v>4750</v>
          </cell>
          <cell r="BR385">
            <v>1125</v>
          </cell>
          <cell r="BS385">
            <v>338.4</v>
          </cell>
          <cell r="BT385">
            <v>107.8</v>
          </cell>
          <cell r="BU385">
            <v>1135</v>
          </cell>
          <cell r="BV385">
            <v>1785.68</v>
          </cell>
          <cell r="BW385">
            <v>389.53</v>
          </cell>
          <cell r="BX385">
            <v>1983.34</v>
          </cell>
          <cell r="BY385">
            <v>304.69</v>
          </cell>
          <cell r="BZ385">
            <v>36.119999999999997</v>
          </cell>
          <cell r="CA385">
            <v>604.5</v>
          </cell>
          <cell r="CB385">
            <v>1511</v>
          </cell>
          <cell r="CC385">
            <v>1982.33</v>
          </cell>
          <cell r="CD385">
            <v>356.71</v>
          </cell>
          <cell r="CE385">
            <v>602.75</v>
          </cell>
          <cell r="CF385">
            <v>1455</v>
          </cell>
          <cell r="CG385">
            <v>1715</v>
          </cell>
          <cell r="CH385">
            <v>285</v>
          </cell>
          <cell r="CI385">
            <v>475.6</v>
          </cell>
          <cell r="CJ385">
            <v>3084.53</v>
          </cell>
          <cell r="CK385">
            <v>2125.5</v>
          </cell>
          <cell r="CL385">
            <v>701.75400000000002</v>
          </cell>
          <cell r="CM385">
            <v>97.2</v>
          </cell>
          <cell r="CN385">
            <v>2.984</v>
          </cell>
          <cell r="CO385">
            <v>2.71</v>
          </cell>
          <cell r="CP385">
            <v>2.9159999999999999</v>
          </cell>
          <cell r="CQ385">
            <v>5.51</v>
          </cell>
          <cell r="CR385">
            <v>3.25</v>
          </cell>
          <cell r="CS385">
            <v>3.43</v>
          </cell>
          <cell r="CT385">
            <v>3.2519999999999998</v>
          </cell>
          <cell r="CU385">
            <v>1.111</v>
          </cell>
        </row>
        <row r="386">
          <cell r="B386">
            <v>616</v>
          </cell>
          <cell r="C386">
            <v>2663.5</v>
          </cell>
          <cell r="D386">
            <v>273.89999999999998</v>
          </cell>
          <cell r="E386">
            <v>440.5</v>
          </cell>
          <cell r="F386">
            <v>2155.5</v>
          </cell>
          <cell r="G386">
            <v>1288</v>
          </cell>
          <cell r="H386">
            <v>3129.5</v>
          </cell>
          <cell r="I386">
            <v>164.75</v>
          </cell>
          <cell r="J386">
            <v>1260</v>
          </cell>
          <cell r="K386">
            <v>144.4</v>
          </cell>
          <cell r="L386">
            <v>1945</v>
          </cell>
          <cell r="M386">
            <v>4144</v>
          </cell>
          <cell r="N386">
            <v>48.55</v>
          </cell>
          <cell r="O386">
            <v>3351.51</v>
          </cell>
          <cell r="P386">
            <v>720.5</v>
          </cell>
          <cell r="Q386">
            <v>1863</v>
          </cell>
          <cell r="R386">
            <v>244.38</v>
          </cell>
          <cell r="S386">
            <v>415.5</v>
          </cell>
          <cell r="T386">
            <v>596.12</v>
          </cell>
          <cell r="U386">
            <v>200.4</v>
          </cell>
          <cell r="V386">
            <v>2153.29</v>
          </cell>
          <cell r="W386">
            <v>2010</v>
          </cell>
          <cell r="X386">
            <v>596.91999999999996</v>
          </cell>
          <cell r="Y386">
            <v>1498.13</v>
          </cell>
          <cell r="Z386">
            <v>1065</v>
          </cell>
          <cell r="AA386">
            <v>2902.5</v>
          </cell>
          <cell r="AB386">
            <v>1288.07</v>
          </cell>
          <cell r="AC386">
            <v>315.10000000000002</v>
          </cell>
          <cell r="AD386">
            <v>407.3</v>
          </cell>
          <cell r="AE386">
            <v>432.2</v>
          </cell>
          <cell r="AF386">
            <v>542</v>
          </cell>
          <cell r="AG386">
            <v>746</v>
          </cell>
          <cell r="AH386">
            <v>536.87</v>
          </cell>
          <cell r="AI386">
            <v>835</v>
          </cell>
          <cell r="AJ386">
            <v>800.5</v>
          </cell>
          <cell r="AK386">
            <v>116.4</v>
          </cell>
          <cell r="AL386">
            <v>892.13</v>
          </cell>
          <cell r="AM386">
            <v>655.5</v>
          </cell>
          <cell r="AN386">
            <v>2238</v>
          </cell>
          <cell r="AO386">
            <v>1374</v>
          </cell>
          <cell r="AP386">
            <v>212.51</v>
          </cell>
          <cell r="AQ386">
            <v>618.07000000000005</v>
          </cell>
          <cell r="AR386">
            <v>1940.83</v>
          </cell>
          <cell r="AS386">
            <v>326</v>
          </cell>
          <cell r="AT386">
            <v>1257</v>
          </cell>
          <cell r="AU386">
            <v>1320</v>
          </cell>
          <cell r="AV386">
            <v>384.56</v>
          </cell>
          <cell r="AW386">
            <v>182</v>
          </cell>
          <cell r="AX386">
            <v>765</v>
          </cell>
          <cell r="AY386">
            <v>1377</v>
          </cell>
          <cell r="AZ386">
            <v>1982</v>
          </cell>
          <cell r="BA386">
            <v>368.1</v>
          </cell>
          <cell r="BB386">
            <v>609</v>
          </cell>
          <cell r="BC386">
            <v>127.85</v>
          </cell>
          <cell r="BD386">
            <v>1207.9100000000001</v>
          </cell>
          <cell r="BE386">
            <v>68.2</v>
          </cell>
          <cell r="BF386">
            <v>838.04</v>
          </cell>
          <cell r="BG386">
            <v>287.95999999999998</v>
          </cell>
          <cell r="BH386">
            <v>326.8</v>
          </cell>
          <cell r="BI386">
            <v>1586</v>
          </cell>
          <cell r="BJ386">
            <v>589</v>
          </cell>
          <cell r="BK386">
            <v>211.5</v>
          </cell>
          <cell r="BL386">
            <v>624.5</v>
          </cell>
          <cell r="BM386">
            <v>274.8</v>
          </cell>
          <cell r="BN386">
            <v>2240</v>
          </cell>
          <cell r="BO386">
            <v>1175</v>
          </cell>
          <cell r="BP386">
            <v>392.11</v>
          </cell>
          <cell r="BQ386">
            <v>4728</v>
          </cell>
          <cell r="BR386">
            <v>1129</v>
          </cell>
          <cell r="BS386">
            <v>341.5</v>
          </cell>
          <cell r="BT386">
            <v>110.6</v>
          </cell>
          <cell r="BU386">
            <v>1150</v>
          </cell>
          <cell r="BV386">
            <v>1786.33</v>
          </cell>
          <cell r="BW386">
            <v>394.96</v>
          </cell>
          <cell r="BX386">
            <v>1984.34</v>
          </cell>
          <cell r="BY386">
            <v>306.98</v>
          </cell>
          <cell r="BZ386">
            <v>36.630000000000003</v>
          </cell>
          <cell r="CA386">
            <v>606</v>
          </cell>
          <cell r="CB386">
            <v>1527</v>
          </cell>
          <cell r="CC386">
            <v>1984.4</v>
          </cell>
          <cell r="CD386">
            <v>357.01</v>
          </cell>
          <cell r="CE386">
            <v>605.41</v>
          </cell>
          <cell r="CF386">
            <v>1453</v>
          </cell>
          <cell r="CG386">
            <v>1717</v>
          </cell>
          <cell r="CH386">
            <v>283.2</v>
          </cell>
          <cell r="CI386">
            <v>478.4</v>
          </cell>
          <cell r="CJ386">
            <v>3073.3389999999999</v>
          </cell>
          <cell r="CK386">
            <v>2143.5</v>
          </cell>
          <cell r="CL386">
            <v>703.66800000000001</v>
          </cell>
          <cell r="CM386">
            <v>99.37</v>
          </cell>
          <cell r="CN386">
            <v>3.0550000000000002</v>
          </cell>
          <cell r="CO386">
            <v>2.71</v>
          </cell>
          <cell r="CP386">
            <v>2.952</v>
          </cell>
          <cell r="CQ386">
            <v>5.4640000000000004</v>
          </cell>
          <cell r="CR386">
            <v>3.29</v>
          </cell>
          <cell r="CS386">
            <v>3.43</v>
          </cell>
          <cell r="CT386">
            <v>3.2930000000000001</v>
          </cell>
          <cell r="CU386">
            <v>1.1160000000000001</v>
          </cell>
        </row>
        <row r="387">
          <cell r="B387">
            <v>608.6</v>
          </cell>
          <cell r="C387">
            <v>2645.5</v>
          </cell>
          <cell r="D387">
            <v>267.3</v>
          </cell>
          <cell r="E387">
            <v>435.5</v>
          </cell>
          <cell r="F387">
            <v>2134</v>
          </cell>
          <cell r="G387">
            <v>1287</v>
          </cell>
          <cell r="H387">
            <v>3095</v>
          </cell>
          <cell r="I387">
            <v>163.63</v>
          </cell>
          <cell r="J387">
            <v>1260</v>
          </cell>
          <cell r="K387">
            <v>141.80000000000001</v>
          </cell>
          <cell r="L387">
            <v>1936</v>
          </cell>
          <cell r="M387">
            <v>4111.5</v>
          </cell>
          <cell r="N387">
            <v>47.69</v>
          </cell>
          <cell r="O387">
            <v>3320.23</v>
          </cell>
          <cell r="P387">
            <v>710</v>
          </cell>
          <cell r="Q387">
            <v>1848</v>
          </cell>
          <cell r="R387">
            <v>237.77</v>
          </cell>
          <cell r="S387">
            <v>407.5</v>
          </cell>
          <cell r="T387">
            <v>592.61</v>
          </cell>
          <cell r="U387">
            <v>197.4</v>
          </cell>
          <cell r="V387">
            <v>2128.58</v>
          </cell>
          <cell r="W387">
            <v>1988</v>
          </cell>
          <cell r="X387">
            <v>590.37</v>
          </cell>
          <cell r="Y387">
            <v>1481.47</v>
          </cell>
          <cell r="Z387">
            <v>1060</v>
          </cell>
          <cell r="AA387">
            <v>2863.5</v>
          </cell>
          <cell r="AB387">
            <v>1248.3900000000001</v>
          </cell>
          <cell r="AC387">
            <v>313.89999999999998</v>
          </cell>
          <cell r="AD387">
            <v>404.35</v>
          </cell>
          <cell r="AE387">
            <v>425.1</v>
          </cell>
          <cell r="AF387">
            <v>539.5</v>
          </cell>
          <cell r="AG387">
            <v>739</v>
          </cell>
          <cell r="AH387">
            <v>532.04</v>
          </cell>
          <cell r="AI387">
            <v>834</v>
          </cell>
          <cell r="AJ387">
            <v>785</v>
          </cell>
          <cell r="AK387">
            <v>114.5</v>
          </cell>
          <cell r="AL387">
            <v>879.69</v>
          </cell>
          <cell r="AM387">
            <v>657</v>
          </cell>
          <cell r="AN387">
            <v>2220</v>
          </cell>
          <cell r="AO387">
            <v>1371</v>
          </cell>
          <cell r="AP387">
            <v>209.95</v>
          </cell>
          <cell r="AQ387">
            <v>610.14</v>
          </cell>
          <cell r="AR387">
            <v>1911.83</v>
          </cell>
          <cell r="AS387">
            <v>322.10000000000002</v>
          </cell>
          <cell r="AT387">
            <v>1240</v>
          </cell>
          <cell r="AU387">
            <v>1320</v>
          </cell>
          <cell r="AV387">
            <v>380.21</v>
          </cell>
          <cell r="AW387">
            <v>178</v>
          </cell>
          <cell r="AX387">
            <v>759.5</v>
          </cell>
          <cell r="AY387">
            <v>1346</v>
          </cell>
          <cell r="AZ387">
            <v>1967</v>
          </cell>
          <cell r="BA387">
            <v>362</v>
          </cell>
          <cell r="BB387">
            <v>609.5</v>
          </cell>
          <cell r="BC387">
            <v>126.35</v>
          </cell>
          <cell r="BD387">
            <v>1205.8800000000001</v>
          </cell>
          <cell r="BE387">
            <v>67</v>
          </cell>
          <cell r="BF387">
            <v>842.04</v>
          </cell>
          <cell r="BG387">
            <v>284.76</v>
          </cell>
          <cell r="BH387">
            <v>323.60000000000002</v>
          </cell>
          <cell r="BI387">
            <v>1547</v>
          </cell>
          <cell r="BJ387">
            <v>591.5</v>
          </cell>
          <cell r="BK387">
            <v>208.5</v>
          </cell>
          <cell r="BL387">
            <v>621.5</v>
          </cell>
          <cell r="BM387">
            <v>272.10000000000002</v>
          </cell>
          <cell r="BN387">
            <v>2232</v>
          </cell>
          <cell r="BO387">
            <v>1165</v>
          </cell>
          <cell r="BP387">
            <v>391.86</v>
          </cell>
          <cell r="BQ387">
            <v>4711</v>
          </cell>
          <cell r="BR387">
            <v>1123</v>
          </cell>
          <cell r="BS387">
            <v>339.6</v>
          </cell>
          <cell r="BT387">
            <v>112.6</v>
          </cell>
          <cell r="BU387">
            <v>1153</v>
          </cell>
          <cell r="BV387">
            <v>1784.67</v>
          </cell>
          <cell r="BW387">
            <v>392.94</v>
          </cell>
          <cell r="BX387">
            <v>1965.42</v>
          </cell>
          <cell r="BY387">
            <v>305.93</v>
          </cell>
          <cell r="BZ387">
            <v>36.39</v>
          </cell>
          <cell r="CA387">
            <v>598.5</v>
          </cell>
          <cell r="CB387">
            <v>1536</v>
          </cell>
          <cell r="CC387">
            <v>1985.44</v>
          </cell>
          <cell r="CD387">
            <v>354.2</v>
          </cell>
          <cell r="CE387">
            <v>597.41999999999996</v>
          </cell>
          <cell r="CF387">
            <v>1440</v>
          </cell>
          <cell r="CG387">
            <v>1709</v>
          </cell>
          <cell r="CH387">
            <v>278.89999999999998</v>
          </cell>
          <cell r="CI387">
            <v>478.6</v>
          </cell>
          <cell r="CJ387">
            <v>3062.7739999999999</v>
          </cell>
          <cell r="CK387">
            <v>2121.5</v>
          </cell>
          <cell r="CL387">
            <v>687.93499999999995</v>
          </cell>
          <cell r="CM387">
            <v>94.83</v>
          </cell>
          <cell r="CN387">
            <v>2.9750000000000001</v>
          </cell>
          <cell r="CO387">
            <v>2.67</v>
          </cell>
          <cell r="CP387">
            <v>2.9209999999999998</v>
          </cell>
          <cell r="CQ387">
            <v>5.5090000000000003</v>
          </cell>
          <cell r="CR387">
            <v>3.27</v>
          </cell>
          <cell r="CS387">
            <v>3.36</v>
          </cell>
          <cell r="CT387">
            <v>3.2519999999999998</v>
          </cell>
          <cell r="CU387">
            <v>1.1299999999999999</v>
          </cell>
        </row>
        <row r="388">
          <cell r="B388">
            <v>608.20000000000005</v>
          </cell>
          <cell r="C388">
            <v>2637</v>
          </cell>
          <cell r="D388">
            <v>264</v>
          </cell>
          <cell r="E388">
            <v>433.9</v>
          </cell>
          <cell r="F388">
            <v>2111.5</v>
          </cell>
          <cell r="G388">
            <v>1277.5</v>
          </cell>
          <cell r="H388">
            <v>3032</v>
          </cell>
          <cell r="I388">
            <v>163.98</v>
          </cell>
          <cell r="J388">
            <v>1260</v>
          </cell>
          <cell r="K388">
            <v>142.19999999999999</v>
          </cell>
          <cell r="L388">
            <v>1934</v>
          </cell>
          <cell r="M388">
            <v>4080</v>
          </cell>
          <cell r="N388">
            <v>48.04</v>
          </cell>
          <cell r="O388">
            <v>3295.8</v>
          </cell>
          <cell r="P388">
            <v>704</v>
          </cell>
          <cell r="Q388">
            <v>1826</v>
          </cell>
          <cell r="R388">
            <v>234.63</v>
          </cell>
          <cell r="S388">
            <v>402.8</v>
          </cell>
          <cell r="T388">
            <v>591.11</v>
          </cell>
          <cell r="U388">
            <v>195.9</v>
          </cell>
          <cell r="V388">
            <v>2120.66</v>
          </cell>
          <cell r="W388">
            <v>1979</v>
          </cell>
          <cell r="X388">
            <v>583.32000000000005</v>
          </cell>
          <cell r="Y388">
            <v>1482.9</v>
          </cell>
          <cell r="Z388">
            <v>1057</v>
          </cell>
          <cell r="AA388">
            <v>2811</v>
          </cell>
          <cell r="AB388">
            <v>1262.22</v>
          </cell>
          <cell r="AC388">
            <v>312.60000000000002</v>
          </cell>
          <cell r="AD388">
            <v>397.35</v>
          </cell>
          <cell r="AE388">
            <v>419.9</v>
          </cell>
          <cell r="AF388">
            <v>534</v>
          </cell>
          <cell r="AG388">
            <v>738.5</v>
          </cell>
          <cell r="AH388">
            <v>524.15</v>
          </cell>
          <cell r="AI388">
            <v>826.5</v>
          </cell>
          <cell r="AJ388">
            <v>779.5</v>
          </cell>
          <cell r="AK388">
            <v>113.8</v>
          </cell>
          <cell r="AL388">
            <v>865.42</v>
          </cell>
          <cell r="AM388">
            <v>653.5</v>
          </cell>
          <cell r="AN388">
            <v>2200</v>
          </cell>
          <cell r="AO388">
            <v>1356</v>
          </cell>
          <cell r="AP388">
            <v>207.28</v>
          </cell>
          <cell r="AQ388">
            <v>606.61</v>
          </cell>
          <cell r="AR388">
            <v>1892.83</v>
          </cell>
          <cell r="AS388">
            <v>318.7</v>
          </cell>
          <cell r="AT388">
            <v>1215</v>
          </cell>
          <cell r="AU388">
            <v>1308</v>
          </cell>
          <cell r="AV388">
            <v>365.43</v>
          </cell>
          <cell r="AW388">
            <v>168.4</v>
          </cell>
          <cell r="AX388">
            <v>749.5</v>
          </cell>
          <cell r="AY388">
            <v>1327</v>
          </cell>
          <cell r="AZ388">
            <v>1937</v>
          </cell>
          <cell r="BA388">
            <v>362.1</v>
          </cell>
          <cell r="BB388">
            <v>595.5</v>
          </cell>
          <cell r="BC388">
            <v>124.84</v>
          </cell>
          <cell r="BD388">
            <v>1182.53</v>
          </cell>
          <cell r="BE388">
            <v>66.25</v>
          </cell>
          <cell r="BF388">
            <v>840.54</v>
          </cell>
          <cell r="BG388">
            <v>280.86</v>
          </cell>
          <cell r="BH388">
            <v>324.7</v>
          </cell>
          <cell r="BI388">
            <v>1529</v>
          </cell>
          <cell r="BJ388">
            <v>581.5</v>
          </cell>
          <cell r="BK388">
            <v>202.1</v>
          </cell>
          <cell r="BL388">
            <v>614.5</v>
          </cell>
          <cell r="BM388">
            <v>268</v>
          </cell>
          <cell r="BN388">
            <v>2196</v>
          </cell>
          <cell r="BO388">
            <v>1146</v>
          </cell>
          <cell r="BP388">
            <v>381.47</v>
          </cell>
          <cell r="BQ388">
            <v>4580</v>
          </cell>
          <cell r="BR388">
            <v>1108</v>
          </cell>
          <cell r="BS388">
            <v>337.5</v>
          </cell>
          <cell r="BT388">
            <v>108.1</v>
          </cell>
          <cell r="BU388">
            <v>1136</v>
          </cell>
          <cell r="BV388">
            <v>1785</v>
          </cell>
          <cell r="BW388">
            <v>384.83</v>
          </cell>
          <cell r="BX388">
            <v>1931.57</v>
          </cell>
          <cell r="BY388">
            <v>301.63</v>
          </cell>
          <cell r="BZ388">
            <v>35.61</v>
          </cell>
          <cell r="CA388">
            <v>595.5</v>
          </cell>
          <cell r="CB388">
            <v>1510</v>
          </cell>
          <cell r="CC388">
            <v>1936.76</v>
          </cell>
          <cell r="CD388">
            <v>349.47</v>
          </cell>
          <cell r="CE388">
            <v>594.30999999999995</v>
          </cell>
          <cell r="CF388">
            <v>1431</v>
          </cell>
          <cell r="CG388">
            <v>1682</v>
          </cell>
          <cell r="CH388">
            <v>279.10000000000002</v>
          </cell>
          <cell r="CI388">
            <v>474.4</v>
          </cell>
          <cell r="CJ388">
            <v>3068.9609999999998</v>
          </cell>
          <cell r="CK388">
            <v>2105</v>
          </cell>
          <cell r="CL388">
            <v>672.774</v>
          </cell>
          <cell r="CM388">
            <v>94.95</v>
          </cell>
          <cell r="CN388">
            <v>2.9260000000000002</v>
          </cell>
          <cell r="CO388">
            <v>2.67</v>
          </cell>
          <cell r="CP388">
            <v>2.8730000000000002</v>
          </cell>
          <cell r="CQ388">
            <v>5.6470000000000002</v>
          </cell>
          <cell r="CR388">
            <v>3.24</v>
          </cell>
          <cell r="CS388">
            <v>3.36</v>
          </cell>
          <cell r="CT388">
            <v>3.1859999999999999</v>
          </cell>
          <cell r="CU388">
            <v>1.085</v>
          </cell>
        </row>
        <row r="389">
          <cell r="B389">
            <v>607.29999999999995</v>
          </cell>
          <cell r="C389">
            <v>2649.5</v>
          </cell>
          <cell r="D389">
            <v>270</v>
          </cell>
          <cell r="E389">
            <v>433.2</v>
          </cell>
          <cell r="F389">
            <v>2128</v>
          </cell>
          <cell r="G389">
            <v>1280.5</v>
          </cell>
          <cell r="H389">
            <v>3047.5</v>
          </cell>
          <cell r="I389">
            <v>163.63</v>
          </cell>
          <cell r="J389">
            <v>1253</v>
          </cell>
          <cell r="K389">
            <v>142.5</v>
          </cell>
          <cell r="L389">
            <v>1954</v>
          </cell>
          <cell r="M389">
            <v>4085</v>
          </cell>
          <cell r="N389">
            <v>48.39</v>
          </cell>
          <cell r="O389">
            <v>3289.93</v>
          </cell>
          <cell r="P389">
            <v>708</v>
          </cell>
          <cell r="Q389">
            <v>1832</v>
          </cell>
          <cell r="R389">
            <v>237.59</v>
          </cell>
          <cell r="S389">
            <v>402.9</v>
          </cell>
          <cell r="T389">
            <v>591.11</v>
          </cell>
          <cell r="U389">
            <v>195</v>
          </cell>
          <cell r="V389">
            <v>2110.41</v>
          </cell>
          <cell r="W389">
            <v>2016</v>
          </cell>
          <cell r="X389">
            <v>587.85</v>
          </cell>
          <cell r="Y389">
            <v>1484.8</v>
          </cell>
          <cell r="Z389">
            <v>1061</v>
          </cell>
          <cell r="AA389">
            <v>2836</v>
          </cell>
          <cell r="AB389">
            <v>1274.0999999999999</v>
          </cell>
          <cell r="AC389">
            <v>309.89999999999998</v>
          </cell>
          <cell r="AD389">
            <v>401.8</v>
          </cell>
          <cell r="AE389">
            <v>419.7</v>
          </cell>
          <cell r="AF389">
            <v>536.5</v>
          </cell>
          <cell r="AG389">
            <v>741</v>
          </cell>
          <cell r="AH389">
            <v>525.03</v>
          </cell>
          <cell r="AI389">
            <v>827.5</v>
          </cell>
          <cell r="AJ389">
            <v>780</v>
          </cell>
          <cell r="AK389">
            <v>113.1</v>
          </cell>
          <cell r="AL389">
            <v>874.17</v>
          </cell>
          <cell r="AM389">
            <v>653.5</v>
          </cell>
          <cell r="AN389">
            <v>2211</v>
          </cell>
          <cell r="AO389">
            <v>1368</v>
          </cell>
          <cell r="AP389">
            <v>210.05</v>
          </cell>
          <cell r="AQ389">
            <v>613.22</v>
          </cell>
          <cell r="AR389">
            <v>1901.83</v>
          </cell>
          <cell r="AS389">
            <v>320.3</v>
          </cell>
          <cell r="AT389">
            <v>1222</v>
          </cell>
          <cell r="AU389">
            <v>1317</v>
          </cell>
          <cell r="AV389">
            <v>372.15</v>
          </cell>
          <cell r="AW389">
            <v>170.5</v>
          </cell>
          <cell r="AX389">
            <v>760</v>
          </cell>
          <cell r="AY389">
            <v>1329</v>
          </cell>
          <cell r="AZ389">
            <v>1969</v>
          </cell>
          <cell r="BA389">
            <v>364</v>
          </cell>
          <cell r="BB389">
            <v>599.5</v>
          </cell>
          <cell r="BC389">
            <v>127.05</v>
          </cell>
          <cell r="BD389">
            <v>1182.53</v>
          </cell>
          <cell r="BE389">
            <v>66.349999999999994</v>
          </cell>
          <cell r="BF389">
            <v>838.04</v>
          </cell>
          <cell r="BG389">
            <v>280.16000000000003</v>
          </cell>
          <cell r="BH389">
            <v>325</v>
          </cell>
          <cell r="BI389">
            <v>1520</v>
          </cell>
          <cell r="BJ389">
            <v>576.5</v>
          </cell>
          <cell r="BK389">
            <v>205.1</v>
          </cell>
          <cell r="BL389">
            <v>614</v>
          </cell>
          <cell r="BM389">
            <v>264.7</v>
          </cell>
          <cell r="BN389">
            <v>2219</v>
          </cell>
          <cell r="BO389">
            <v>1150</v>
          </cell>
          <cell r="BP389">
            <v>381.73</v>
          </cell>
          <cell r="BQ389">
            <v>4679</v>
          </cell>
          <cell r="BR389">
            <v>1110</v>
          </cell>
          <cell r="BS389">
            <v>337.6</v>
          </cell>
          <cell r="BT389">
            <v>108</v>
          </cell>
          <cell r="BU389">
            <v>1141</v>
          </cell>
          <cell r="BV389">
            <v>1800.29</v>
          </cell>
          <cell r="BW389">
            <v>388.61</v>
          </cell>
          <cell r="BX389">
            <v>1940.53</v>
          </cell>
          <cell r="BY389">
            <v>301.33999999999997</v>
          </cell>
          <cell r="BZ389">
            <v>35.869999999999997</v>
          </cell>
          <cell r="CA389">
            <v>594.5</v>
          </cell>
          <cell r="CB389">
            <v>1527</v>
          </cell>
          <cell r="CC389">
            <v>1964.72</v>
          </cell>
          <cell r="CD389">
            <v>348.97</v>
          </cell>
          <cell r="CE389">
            <v>595.20000000000005</v>
          </cell>
          <cell r="CF389">
            <v>1445</v>
          </cell>
          <cell r="CG389">
            <v>1689</v>
          </cell>
          <cell r="CH389">
            <v>282.3</v>
          </cell>
          <cell r="CI389">
            <v>471.9</v>
          </cell>
          <cell r="CJ389">
            <v>3096.7750000000001</v>
          </cell>
          <cell r="CK389">
            <v>2122.5</v>
          </cell>
          <cell r="CL389">
            <v>669.57799999999997</v>
          </cell>
          <cell r="CM389">
            <v>93.02</v>
          </cell>
          <cell r="CN389">
            <v>2.944</v>
          </cell>
          <cell r="CO389">
            <v>2.67</v>
          </cell>
          <cell r="CP389">
            <v>2.9009999999999998</v>
          </cell>
          <cell r="CQ389">
            <v>5.601</v>
          </cell>
          <cell r="CR389">
            <v>3.27</v>
          </cell>
          <cell r="CS389">
            <v>3.36</v>
          </cell>
          <cell r="CT389">
            <v>3.202</v>
          </cell>
          <cell r="CU389">
            <v>1.0820000000000001</v>
          </cell>
        </row>
        <row r="390">
          <cell r="B390">
            <v>603.5</v>
          </cell>
          <cell r="C390">
            <v>2649</v>
          </cell>
          <cell r="D390">
            <v>266.89999999999998</v>
          </cell>
          <cell r="E390">
            <v>429.65</v>
          </cell>
          <cell r="F390">
            <v>2120.5</v>
          </cell>
          <cell r="G390">
            <v>1275.5</v>
          </cell>
          <cell r="H390">
            <v>3030</v>
          </cell>
          <cell r="I390">
            <v>166.34</v>
          </cell>
          <cell r="J390">
            <v>1252</v>
          </cell>
          <cell r="K390">
            <v>142.5</v>
          </cell>
          <cell r="L390">
            <v>1948</v>
          </cell>
          <cell r="M390">
            <v>4095</v>
          </cell>
          <cell r="N390">
            <v>47.15</v>
          </cell>
          <cell r="O390">
            <v>3295.8</v>
          </cell>
          <cell r="P390">
            <v>701.5</v>
          </cell>
          <cell r="Q390">
            <v>1836</v>
          </cell>
          <cell r="R390">
            <v>233.29</v>
          </cell>
          <cell r="S390">
            <v>385.1</v>
          </cell>
          <cell r="T390">
            <v>587.09</v>
          </cell>
          <cell r="U390">
            <v>195.7</v>
          </cell>
          <cell r="V390">
            <v>2105.2800000000002</v>
          </cell>
          <cell r="W390">
            <v>2023</v>
          </cell>
          <cell r="X390">
            <v>586.84</v>
          </cell>
          <cell r="Y390">
            <v>1487.18</v>
          </cell>
          <cell r="Z390">
            <v>1063</v>
          </cell>
          <cell r="AA390">
            <v>2816</v>
          </cell>
          <cell r="AB390">
            <v>1265.8599999999999</v>
          </cell>
          <cell r="AC390">
            <v>307.5</v>
          </cell>
          <cell r="AD390">
            <v>403.9</v>
          </cell>
          <cell r="AE390">
            <v>416.6</v>
          </cell>
          <cell r="AF390">
            <v>535</v>
          </cell>
          <cell r="AG390">
            <v>740</v>
          </cell>
          <cell r="AH390">
            <v>521.96</v>
          </cell>
          <cell r="AI390">
            <v>830</v>
          </cell>
          <cell r="AJ390">
            <v>775</v>
          </cell>
          <cell r="AK390">
            <v>111.5</v>
          </cell>
          <cell r="AL390">
            <v>865.88</v>
          </cell>
          <cell r="AM390">
            <v>644</v>
          </cell>
          <cell r="AN390">
            <v>2192</v>
          </cell>
          <cell r="AO390">
            <v>1365</v>
          </cell>
          <cell r="AP390">
            <v>207.28</v>
          </cell>
          <cell r="AQ390">
            <v>608.37</v>
          </cell>
          <cell r="AR390">
            <v>1883.83</v>
          </cell>
          <cell r="AS390">
            <v>317.10000000000002</v>
          </cell>
          <cell r="AT390">
            <v>1210</v>
          </cell>
          <cell r="AU390">
            <v>1327</v>
          </cell>
          <cell r="AV390">
            <v>366.88</v>
          </cell>
          <cell r="AW390">
            <v>168.1</v>
          </cell>
          <cell r="AX390">
            <v>746.5</v>
          </cell>
          <cell r="AY390">
            <v>1307</v>
          </cell>
          <cell r="AZ390">
            <v>1921</v>
          </cell>
          <cell r="BA390">
            <v>360.1</v>
          </cell>
          <cell r="BB390">
            <v>590.5</v>
          </cell>
          <cell r="BC390">
            <v>125.54</v>
          </cell>
          <cell r="BD390">
            <v>1184.56</v>
          </cell>
          <cell r="BE390">
            <v>65.25</v>
          </cell>
          <cell r="BF390">
            <v>843.04</v>
          </cell>
          <cell r="BG390">
            <v>278.06</v>
          </cell>
          <cell r="BH390">
            <v>323.60000000000002</v>
          </cell>
          <cell r="BI390">
            <v>1483</v>
          </cell>
          <cell r="BJ390">
            <v>571</v>
          </cell>
          <cell r="BK390">
            <v>204.1</v>
          </cell>
          <cell r="BL390">
            <v>596</v>
          </cell>
          <cell r="BM390">
            <v>264.60000000000002</v>
          </cell>
          <cell r="BN390">
            <v>2225</v>
          </cell>
          <cell r="BO390">
            <v>1150</v>
          </cell>
          <cell r="BP390">
            <v>382.98</v>
          </cell>
          <cell r="BQ390">
            <v>4637</v>
          </cell>
          <cell r="BR390">
            <v>1103</v>
          </cell>
          <cell r="BS390">
            <v>326.5</v>
          </cell>
          <cell r="BT390">
            <v>108.1</v>
          </cell>
          <cell r="BU390">
            <v>1161</v>
          </cell>
          <cell r="BV390">
            <v>1779.18</v>
          </cell>
          <cell r="BW390">
            <v>381.8</v>
          </cell>
          <cell r="BX390">
            <v>1922.61</v>
          </cell>
          <cell r="BY390">
            <v>296.75</v>
          </cell>
          <cell r="BZ390">
            <v>36.04</v>
          </cell>
          <cell r="CA390">
            <v>600</v>
          </cell>
          <cell r="CB390">
            <v>1485</v>
          </cell>
          <cell r="CC390">
            <v>1927.44</v>
          </cell>
          <cell r="CD390">
            <v>352.19</v>
          </cell>
          <cell r="CE390">
            <v>585.44000000000005</v>
          </cell>
          <cell r="CF390">
            <v>1436</v>
          </cell>
          <cell r="CG390">
            <v>1675</v>
          </cell>
          <cell r="CH390">
            <v>279.3</v>
          </cell>
          <cell r="CI390">
            <v>464.9</v>
          </cell>
          <cell r="CJ390">
            <v>3076.1970000000001</v>
          </cell>
          <cell r="CK390">
            <v>2114.5</v>
          </cell>
          <cell r="CL390">
            <v>685.89700000000005</v>
          </cell>
          <cell r="CM390">
            <v>93.23</v>
          </cell>
          <cell r="CN390">
            <v>2.956</v>
          </cell>
          <cell r="CO390">
            <v>2.67</v>
          </cell>
          <cell r="CP390">
            <v>2.8919999999999999</v>
          </cell>
          <cell r="CQ390">
            <v>5.6020000000000003</v>
          </cell>
          <cell r="CR390">
            <v>3.28</v>
          </cell>
          <cell r="CS390">
            <v>3.36</v>
          </cell>
          <cell r="CT390">
            <v>3.2149999999999999</v>
          </cell>
          <cell r="CU390">
            <v>1.083</v>
          </cell>
        </row>
        <row r="391">
          <cell r="B391">
            <v>609</v>
          </cell>
          <cell r="C391">
            <v>2667</v>
          </cell>
          <cell r="D391">
            <v>272.89999999999998</v>
          </cell>
          <cell r="E391">
            <v>445.7</v>
          </cell>
          <cell r="F391">
            <v>2168.5</v>
          </cell>
          <cell r="G391">
            <v>1275</v>
          </cell>
          <cell r="H391">
            <v>3025</v>
          </cell>
          <cell r="I391">
            <v>168.08</v>
          </cell>
          <cell r="J391">
            <v>1265</v>
          </cell>
          <cell r="K391">
            <v>143.69999999999999</v>
          </cell>
          <cell r="L391">
            <v>1958</v>
          </cell>
          <cell r="M391">
            <v>4218</v>
          </cell>
          <cell r="N391">
            <v>47.31</v>
          </cell>
          <cell r="O391">
            <v>3274.3</v>
          </cell>
          <cell r="P391">
            <v>715</v>
          </cell>
          <cell r="Q391">
            <v>1845</v>
          </cell>
          <cell r="R391">
            <v>239.16</v>
          </cell>
          <cell r="S391">
            <v>389.2</v>
          </cell>
          <cell r="T391">
            <v>592.61</v>
          </cell>
          <cell r="U391">
            <v>198.6</v>
          </cell>
          <cell r="V391">
            <v>2157.9499999999998</v>
          </cell>
          <cell r="W391">
            <v>2000</v>
          </cell>
          <cell r="X391">
            <v>595.41</v>
          </cell>
          <cell r="Y391">
            <v>1499.08</v>
          </cell>
          <cell r="Z391">
            <v>1058</v>
          </cell>
          <cell r="AA391">
            <v>2915</v>
          </cell>
          <cell r="AB391">
            <v>1306.04</v>
          </cell>
          <cell r="AC391">
            <v>307.60000000000002</v>
          </cell>
          <cell r="AD391">
            <v>402.4</v>
          </cell>
          <cell r="AE391">
            <v>427.7</v>
          </cell>
          <cell r="AF391">
            <v>537.5</v>
          </cell>
          <cell r="AG391">
            <v>743</v>
          </cell>
          <cell r="AH391">
            <v>526.78</v>
          </cell>
          <cell r="AI391">
            <v>829.5</v>
          </cell>
          <cell r="AJ391">
            <v>775</v>
          </cell>
          <cell r="AK391">
            <v>113.6</v>
          </cell>
          <cell r="AL391">
            <v>882</v>
          </cell>
          <cell r="AM391">
            <v>649.5</v>
          </cell>
          <cell r="AN391">
            <v>2324</v>
          </cell>
          <cell r="AO391">
            <v>1386</v>
          </cell>
          <cell r="AP391">
            <v>211.18</v>
          </cell>
          <cell r="AQ391">
            <v>604.41</v>
          </cell>
          <cell r="AR391">
            <v>1964.82</v>
          </cell>
          <cell r="AS391">
            <v>321.60000000000002</v>
          </cell>
          <cell r="AT391">
            <v>1272</v>
          </cell>
          <cell r="AU391">
            <v>1356</v>
          </cell>
          <cell r="AV391">
            <v>372.25</v>
          </cell>
          <cell r="AW391">
            <v>170.5</v>
          </cell>
          <cell r="AX391">
            <v>751.5</v>
          </cell>
          <cell r="AY391">
            <v>1368</v>
          </cell>
          <cell r="AZ391">
            <v>1934</v>
          </cell>
          <cell r="BA391">
            <v>364.8</v>
          </cell>
          <cell r="BB391">
            <v>604</v>
          </cell>
          <cell r="BC391">
            <v>128.56</v>
          </cell>
          <cell r="BD391">
            <v>1215.01</v>
          </cell>
          <cell r="BE391">
            <v>67.25</v>
          </cell>
          <cell r="BF391">
            <v>854.55</v>
          </cell>
          <cell r="BG391">
            <v>283.76</v>
          </cell>
          <cell r="BH391">
            <v>322.2</v>
          </cell>
          <cell r="BI391">
            <v>1506</v>
          </cell>
          <cell r="BJ391">
            <v>584</v>
          </cell>
          <cell r="BK391">
            <v>211.2</v>
          </cell>
          <cell r="BL391">
            <v>603.5</v>
          </cell>
          <cell r="BM391">
            <v>265.3</v>
          </cell>
          <cell r="BN391">
            <v>2254</v>
          </cell>
          <cell r="BO391">
            <v>1139</v>
          </cell>
          <cell r="BP391">
            <v>388.09</v>
          </cell>
          <cell r="BQ391">
            <v>4783</v>
          </cell>
          <cell r="BR391">
            <v>1120</v>
          </cell>
          <cell r="BS391">
            <v>331.8</v>
          </cell>
          <cell r="BT391">
            <v>110.6</v>
          </cell>
          <cell r="BU391">
            <v>1166</v>
          </cell>
          <cell r="BV391">
            <v>1808.15</v>
          </cell>
          <cell r="BW391">
            <v>385.57</v>
          </cell>
          <cell r="BX391">
            <v>1964.42</v>
          </cell>
          <cell r="BY391">
            <v>298.48</v>
          </cell>
          <cell r="BZ391">
            <v>37</v>
          </cell>
          <cell r="CA391">
            <v>595.5</v>
          </cell>
          <cell r="CB391">
            <v>1587</v>
          </cell>
          <cell r="CC391">
            <v>1956.44</v>
          </cell>
          <cell r="CD391">
            <v>356.21</v>
          </cell>
          <cell r="CE391">
            <v>587.21</v>
          </cell>
          <cell r="CF391">
            <v>1443</v>
          </cell>
          <cell r="CG391">
            <v>1678</v>
          </cell>
          <cell r="CH391">
            <v>283.2</v>
          </cell>
          <cell r="CI391">
            <v>471.6</v>
          </cell>
          <cell r="CJ391">
            <v>3117.098</v>
          </cell>
          <cell r="CK391">
            <v>2158.5</v>
          </cell>
          <cell r="CL391">
            <v>695.78499999999997</v>
          </cell>
          <cell r="CM391">
            <v>93.7</v>
          </cell>
          <cell r="CN391">
            <v>2.98</v>
          </cell>
          <cell r="CO391">
            <v>2.67</v>
          </cell>
          <cell r="CP391">
            <v>2.919</v>
          </cell>
          <cell r="CQ391">
            <v>5.5090000000000003</v>
          </cell>
          <cell r="CR391">
            <v>3.31</v>
          </cell>
          <cell r="CS391">
            <v>3.36</v>
          </cell>
          <cell r="CT391">
            <v>3.2290000000000001</v>
          </cell>
          <cell r="CU391">
            <v>1.089</v>
          </cell>
        </row>
        <row r="392">
          <cell r="B392">
            <v>605.6</v>
          </cell>
          <cell r="C392">
            <v>2690</v>
          </cell>
          <cell r="D392">
            <v>274.10000000000002</v>
          </cell>
          <cell r="E392">
            <v>445.25</v>
          </cell>
          <cell r="F392">
            <v>2168</v>
          </cell>
          <cell r="G392">
            <v>1281</v>
          </cell>
          <cell r="H392">
            <v>3046</v>
          </cell>
          <cell r="I392">
            <v>168.49</v>
          </cell>
          <cell r="J392">
            <v>1255</v>
          </cell>
          <cell r="K392">
            <v>143.9</v>
          </cell>
          <cell r="L392">
            <v>1974</v>
          </cell>
          <cell r="M392">
            <v>4262</v>
          </cell>
          <cell r="N392">
            <v>47</v>
          </cell>
          <cell r="O392">
            <v>3260.61</v>
          </cell>
          <cell r="P392">
            <v>710</v>
          </cell>
          <cell r="Q392">
            <v>1847</v>
          </cell>
          <cell r="R392">
            <v>233.06</v>
          </cell>
          <cell r="S392">
            <v>386.5</v>
          </cell>
          <cell r="T392">
            <v>594.12</v>
          </cell>
          <cell r="U392">
            <v>200.9</v>
          </cell>
          <cell r="V392">
            <v>2160.2800000000002</v>
          </cell>
          <cell r="W392">
            <v>2030</v>
          </cell>
          <cell r="X392">
            <v>599.94000000000005</v>
          </cell>
          <cell r="Y392">
            <v>1475.29</v>
          </cell>
          <cell r="Z392">
            <v>1073</v>
          </cell>
          <cell r="AA392">
            <v>2915</v>
          </cell>
          <cell r="AB392">
            <v>1299.78</v>
          </cell>
          <cell r="AC392">
            <v>308.8</v>
          </cell>
          <cell r="AD392">
            <v>398.8</v>
          </cell>
          <cell r="AE392">
            <v>429.2</v>
          </cell>
          <cell r="AF392">
            <v>537.5</v>
          </cell>
          <cell r="AG392">
            <v>753.5</v>
          </cell>
          <cell r="AH392">
            <v>527.66</v>
          </cell>
          <cell r="AI392">
            <v>830.5</v>
          </cell>
          <cell r="AJ392">
            <v>761</v>
          </cell>
          <cell r="AK392">
            <v>113.3</v>
          </cell>
          <cell r="AL392">
            <v>882</v>
          </cell>
          <cell r="AM392">
            <v>648</v>
          </cell>
          <cell r="AN392">
            <v>2318</v>
          </cell>
          <cell r="AO392">
            <v>1385</v>
          </cell>
          <cell r="AP392">
            <v>211.28</v>
          </cell>
          <cell r="AQ392">
            <v>600.44000000000005</v>
          </cell>
          <cell r="AR392">
            <v>1971.82</v>
          </cell>
          <cell r="AS392">
            <v>327.2</v>
          </cell>
          <cell r="AT392">
            <v>1281</v>
          </cell>
          <cell r="AU392">
            <v>1392</v>
          </cell>
          <cell r="AV392">
            <v>365.95</v>
          </cell>
          <cell r="AW392">
            <v>167.4</v>
          </cell>
          <cell r="AX392">
            <v>753</v>
          </cell>
          <cell r="AY392">
            <v>1380</v>
          </cell>
          <cell r="AZ392">
            <v>1941</v>
          </cell>
          <cell r="BA392">
            <v>366.5</v>
          </cell>
          <cell r="BB392">
            <v>603</v>
          </cell>
          <cell r="BC392">
            <v>127.85</v>
          </cell>
          <cell r="BD392">
            <v>1224.1500000000001</v>
          </cell>
          <cell r="BE392">
            <v>66.599999999999994</v>
          </cell>
          <cell r="BF392">
            <v>849.55</v>
          </cell>
          <cell r="BG392">
            <v>282.06</v>
          </cell>
          <cell r="BH392">
            <v>325.89999999999998</v>
          </cell>
          <cell r="BI392">
            <v>1503</v>
          </cell>
          <cell r="BJ392">
            <v>592</v>
          </cell>
          <cell r="BK392">
            <v>211</v>
          </cell>
          <cell r="BL392">
            <v>603</v>
          </cell>
          <cell r="BM392">
            <v>270.89999999999998</v>
          </cell>
          <cell r="BN392">
            <v>2267</v>
          </cell>
          <cell r="BO392">
            <v>1142</v>
          </cell>
          <cell r="BP392">
            <v>391.02</v>
          </cell>
          <cell r="BQ392">
            <v>4928</v>
          </cell>
          <cell r="BR392">
            <v>1107</v>
          </cell>
          <cell r="BS392">
            <v>329.4</v>
          </cell>
          <cell r="BT392">
            <v>110.6</v>
          </cell>
          <cell r="BU392">
            <v>1166</v>
          </cell>
          <cell r="BV392">
            <v>1802.52</v>
          </cell>
          <cell r="BW392">
            <v>386.58</v>
          </cell>
          <cell r="BX392">
            <v>1951.48</v>
          </cell>
          <cell r="BY392">
            <v>298.57</v>
          </cell>
          <cell r="BZ392">
            <v>37.020000000000003</v>
          </cell>
          <cell r="CA392">
            <v>575</v>
          </cell>
          <cell r="CB392">
            <v>1572</v>
          </cell>
          <cell r="CC392">
            <v>1986.47</v>
          </cell>
          <cell r="CD392">
            <v>353.19</v>
          </cell>
          <cell r="CE392">
            <v>586.77</v>
          </cell>
          <cell r="CF392">
            <v>1398</v>
          </cell>
          <cell r="CG392">
            <v>1666</v>
          </cell>
          <cell r="CH392">
            <v>282.39999999999998</v>
          </cell>
          <cell r="CI392">
            <v>472.6</v>
          </cell>
          <cell r="CJ392">
            <v>3134.3090000000002</v>
          </cell>
          <cell r="CK392">
            <v>2160</v>
          </cell>
          <cell r="CL392">
            <v>703.11599999999999</v>
          </cell>
          <cell r="CM392">
            <v>94.96</v>
          </cell>
          <cell r="CN392">
            <v>2.98</v>
          </cell>
          <cell r="CO392">
            <v>2.68</v>
          </cell>
          <cell r="CP392">
            <v>2.8940000000000001</v>
          </cell>
          <cell r="CQ392">
            <v>5.4909999999999997</v>
          </cell>
          <cell r="CR392">
            <v>3.29</v>
          </cell>
          <cell r="CS392">
            <v>3.36</v>
          </cell>
          <cell r="CT392">
            <v>3.1930000000000001</v>
          </cell>
          <cell r="CU392">
            <v>1.093</v>
          </cell>
        </row>
        <row r="393">
          <cell r="B393">
            <v>601.1</v>
          </cell>
          <cell r="C393">
            <v>2657</v>
          </cell>
          <cell r="D393">
            <v>269.2</v>
          </cell>
          <cell r="E393">
            <v>435.5</v>
          </cell>
          <cell r="F393">
            <v>2117.5</v>
          </cell>
          <cell r="G393">
            <v>1272.5</v>
          </cell>
          <cell r="H393">
            <v>3023</v>
          </cell>
          <cell r="I393">
            <v>167.06</v>
          </cell>
          <cell r="J393">
            <v>1251</v>
          </cell>
          <cell r="K393">
            <v>141.69999999999999</v>
          </cell>
          <cell r="L393">
            <v>1941</v>
          </cell>
          <cell r="M393">
            <v>4156.5</v>
          </cell>
          <cell r="N393">
            <v>45.27</v>
          </cell>
          <cell r="O393">
            <v>3218.58</v>
          </cell>
          <cell r="P393">
            <v>692.5</v>
          </cell>
          <cell r="Q393">
            <v>1854</v>
          </cell>
          <cell r="R393">
            <v>224.79</v>
          </cell>
          <cell r="S393">
            <v>367.4</v>
          </cell>
          <cell r="T393">
            <v>588.1</v>
          </cell>
          <cell r="U393">
            <v>198.5</v>
          </cell>
          <cell r="V393">
            <v>2091.7600000000002</v>
          </cell>
          <cell r="W393">
            <v>2038</v>
          </cell>
          <cell r="X393">
            <v>593.9</v>
          </cell>
          <cell r="Y393">
            <v>1459.58</v>
          </cell>
          <cell r="Z393">
            <v>1071</v>
          </cell>
          <cell r="AA393">
            <v>2818</v>
          </cell>
          <cell r="AB393">
            <v>1247.53</v>
          </cell>
          <cell r="AC393">
            <v>304.89999999999998</v>
          </cell>
          <cell r="AD393">
            <v>395.2</v>
          </cell>
          <cell r="AE393">
            <v>425.8</v>
          </cell>
          <cell r="AF393">
            <v>529.5</v>
          </cell>
          <cell r="AG393">
            <v>734.5</v>
          </cell>
          <cell r="AH393">
            <v>517.57000000000005</v>
          </cell>
          <cell r="AI393">
            <v>835</v>
          </cell>
          <cell r="AJ393">
            <v>752.5</v>
          </cell>
          <cell r="AK393">
            <v>111.3</v>
          </cell>
          <cell r="AL393">
            <v>881.08</v>
          </cell>
          <cell r="AM393">
            <v>635</v>
          </cell>
          <cell r="AN393">
            <v>2334</v>
          </cell>
          <cell r="AO393">
            <v>1368</v>
          </cell>
          <cell r="AP393">
            <v>209.02</v>
          </cell>
          <cell r="AQ393">
            <v>597.35</v>
          </cell>
          <cell r="AR393">
            <v>1920.83</v>
          </cell>
          <cell r="AS393">
            <v>320.5</v>
          </cell>
          <cell r="AT393">
            <v>1237</v>
          </cell>
          <cell r="AU393">
            <v>1357</v>
          </cell>
          <cell r="AV393">
            <v>337.52</v>
          </cell>
          <cell r="AW393">
            <v>161.4</v>
          </cell>
          <cell r="AX393">
            <v>750.5</v>
          </cell>
          <cell r="AY393">
            <v>1341</v>
          </cell>
          <cell r="AZ393">
            <v>1924</v>
          </cell>
          <cell r="BA393">
            <v>362</v>
          </cell>
          <cell r="BB393">
            <v>592</v>
          </cell>
          <cell r="BC393">
            <v>125.24</v>
          </cell>
          <cell r="BD393">
            <v>1214</v>
          </cell>
          <cell r="BE393">
            <v>65.75</v>
          </cell>
          <cell r="BF393">
            <v>832.54</v>
          </cell>
          <cell r="BG393">
            <v>277.76</v>
          </cell>
          <cell r="BH393">
            <v>323</v>
          </cell>
          <cell r="BI393">
            <v>1474</v>
          </cell>
          <cell r="BJ393">
            <v>576.5</v>
          </cell>
          <cell r="BK393">
            <v>206.9</v>
          </cell>
          <cell r="BL393">
            <v>590</v>
          </cell>
          <cell r="BM393">
            <v>268.5</v>
          </cell>
          <cell r="BN393">
            <v>2252</v>
          </cell>
          <cell r="BO393">
            <v>1133</v>
          </cell>
          <cell r="BP393">
            <v>378.46</v>
          </cell>
          <cell r="BQ393">
            <v>4880</v>
          </cell>
          <cell r="BR393">
            <v>1089</v>
          </cell>
          <cell r="BS393">
            <v>323.39999999999998</v>
          </cell>
          <cell r="BT393">
            <v>106</v>
          </cell>
          <cell r="BU393">
            <v>1131</v>
          </cell>
          <cell r="BV393">
            <v>1775.23</v>
          </cell>
          <cell r="BW393">
            <v>378.39</v>
          </cell>
          <cell r="BX393">
            <v>1891.74</v>
          </cell>
          <cell r="BY393">
            <v>295.02999999999997</v>
          </cell>
          <cell r="BZ393">
            <v>35.729999999999997</v>
          </cell>
          <cell r="CA393">
            <v>564.5</v>
          </cell>
          <cell r="CB393">
            <v>1564</v>
          </cell>
          <cell r="CC393">
            <v>1950.22</v>
          </cell>
          <cell r="CD393">
            <v>355.2</v>
          </cell>
          <cell r="CE393">
            <v>581.89</v>
          </cell>
          <cell r="CF393">
            <v>1375</v>
          </cell>
          <cell r="CG393">
            <v>1652</v>
          </cell>
          <cell r="CH393">
            <v>276</v>
          </cell>
          <cell r="CI393">
            <v>467.7</v>
          </cell>
          <cell r="CJ393">
            <v>3115.527</v>
          </cell>
          <cell r="CK393">
            <v>2112.5</v>
          </cell>
          <cell r="CL393">
            <v>687.51300000000003</v>
          </cell>
          <cell r="CM393">
            <v>90.7</v>
          </cell>
          <cell r="CN393">
            <v>2.9140000000000001</v>
          </cell>
          <cell r="CO393">
            <v>2.68</v>
          </cell>
          <cell r="CP393">
            <v>2.8290000000000002</v>
          </cell>
          <cell r="CQ393">
            <v>5.5830000000000002</v>
          </cell>
          <cell r="CR393">
            <v>3.24</v>
          </cell>
          <cell r="CS393">
            <v>3.36</v>
          </cell>
          <cell r="CT393">
            <v>3.1549999999999998</v>
          </cell>
          <cell r="CU393">
            <v>1.083</v>
          </cell>
        </row>
        <row r="394">
          <cell r="B394">
            <v>602.9</v>
          </cell>
          <cell r="C394">
            <v>2651</v>
          </cell>
          <cell r="D394">
            <v>267.8</v>
          </cell>
          <cell r="E394">
            <v>437.15</v>
          </cell>
          <cell r="F394">
            <v>2116</v>
          </cell>
          <cell r="G394">
            <v>1296</v>
          </cell>
          <cell r="H394">
            <v>3059</v>
          </cell>
          <cell r="I394">
            <v>167.16</v>
          </cell>
          <cell r="J394">
            <v>1260</v>
          </cell>
          <cell r="K394">
            <v>143.4</v>
          </cell>
          <cell r="L394">
            <v>1970</v>
          </cell>
          <cell r="M394">
            <v>4247.5</v>
          </cell>
          <cell r="N394">
            <v>43.4</v>
          </cell>
          <cell r="O394">
            <v>3267.45</v>
          </cell>
          <cell r="P394">
            <v>683</v>
          </cell>
          <cell r="Q394">
            <v>1873</v>
          </cell>
          <cell r="R394">
            <v>219.2</v>
          </cell>
          <cell r="S394">
            <v>356.5</v>
          </cell>
          <cell r="T394">
            <v>593.11</v>
          </cell>
          <cell r="U394">
            <v>197.1</v>
          </cell>
          <cell r="V394">
            <v>2144.4299999999998</v>
          </cell>
          <cell r="W394">
            <v>2051</v>
          </cell>
          <cell r="X394">
            <v>597.92999999999995</v>
          </cell>
          <cell r="Y394">
            <v>1445.78</v>
          </cell>
          <cell r="Z394">
            <v>1072</v>
          </cell>
          <cell r="AA394">
            <v>2855</v>
          </cell>
          <cell r="AB394">
            <v>1246.45</v>
          </cell>
          <cell r="AC394">
            <v>305.5</v>
          </cell>
          <cell r="AD394">
            <v>397.3</v>
          </cell>
          <cell r="AE394">
            <v>422.6</v>
          </cell>
          <cell r="AF394">
            <v>534</v>
          </cell>
          <cell r="AG394">
            <v>743.5</v>
          </cell>
          <cell r="AH394">
            <v>534.24</v>
          </cell>
          <cell r="AI394">
            <v>835</v>
          </cell>
          <cell r="AJ394">
            <v>758</v>
          </cell>
          <cell r="AK394">
            <v>110</v>
          </cell>
          <cell r="AL394">
            <v>872.79</v>
          </cell>
          <cell r="AM394">
            <v>636.5</v>
          </cell>
          <cell r="AN394">
            <v>2386</v>
          </cell>
          <cell r="AO394">
            <v>1392</v>
          </cell>
          <cell r="AP394">
            <v>207.07</v>
          </cell>
          <cell r="AQ394">
            <v>606.16999999999996</v>
          </cell>
          <cell r="AR394">
            <v>1932.83</v>
          </cell>
          <cell r="AS394">
            <v>323.39999999999998</v>
          </cell>
          <cell r="AT394">
            <v>1266</v>
          </cell>
          <cell r="AU394">
            <v>1363</v>
          </cell>
          <cell r="AV394">
            <v>337.42</v>
          </cell>
          <cell r="AW394">
            <v>159.6</v>
          </cell>
          <cell r="AX394">
            <v>750</v>
          </cell>
          <cell r="AY394">
            <v>1357</v>
          </cell>
          <cell r="AZ394">
            <v>1960</v>
          </cell>
          <cell r="BA394">
            <v>364.4</v>
          </cell>
          <cell r="BB394">
            <v>589</v>
          </cell>
          <cell r="BC394">
            <v>125.04</v>
          </cell>
          <cell r="BD394">
            <v>1230.24</v>
          </cell>
          <cell r="BE394">
            <v>67.349999999999994</v>
          </cell>
          <cell r="BF394">
            <v>822.03</v>
          </cell>
          <cell r="BG394">
            <v>280.66000000000003</v>
          </cell>
          <cell r="BH394">
            <v>328.4</v>
          </cell>
          <cell r="BI394">
            <v>1438</v>
          </cell>
          <cell r="BJ394">
            <v>572</v>
          </cell>
          <cell r="BK394">
            <v>213.4</v>
          </cell>
          <cell r="BL394">
            <v>580</v>
          </cell>
          <cell r="BM394">
            <v>269.60000000000002</v>
          </cell>
          <cell r="BN394">
            <v>2282</v>
          </cell>
          <cell r="BO394">
            <v>1135</v>
          </cell>
          <cell r="BP394">
            <v>386.67</v>
          </cell>
          <cell r="BQ394">
            <v>4944</v>
          </cell>
          <cell r="BR394">
            <v>1104</v>
          </cell>
          <cell r="BS394">
            <v>319</v>
          </cell>
          <cell r="BT394">
            <v>108.8</v>
          </cell>
          <cell r="BU394">
            <v>1254</v>
          </cell>
          <cell r="BV394">
            <v>1738.37</v>
          </cell>
          <cell r="BW394">
            <v>380.88</v>
          </cell>
          <cell r="BX394">
            <v>1900.7</v>
          </cell>
          <cell r="BY394">
            <v>291.58999999999997</v>
          </cell>
          <cell r="BZ394">
            <v>36.51</v>
          </cell>
          <cell r="CA394">
            <v>568.5</v>
          </cell>
          <cell r="CB394">
            <v>1573</v>
          </cell>
          <cell r="CC394">
            <v>1937.79</v>
          </cell>
          <cell r="CD394">
            <v>351.58</v>
          </cell>
          <cell r="CE394">
            <v>580.54999999999995</v>
          </cell>
          <cell r="CF394">
            <v>1388</v>
          </cell>
          <cell r="CG394">
            <v>1631</v>
          </cell>
          <cell r="CH394">
            <v>274</v>
          </cell>
          <cell r="CI394">
            <v>461.2</v>
          </cell>
          <cell r="CJ394">
            <v>3149.1750000000002</v>
          </cell>
          <cell r="CK394">
            <v>2107.5</v>
          </cell>
          <cell r="CL394">
            <v>695.96900000000005</v>
          </cell>
          <cell r="CM394">
            <v>90.89</v>
          </cell>
          <cell r="CN394">
            <v>2.871</v>
          </cell>
          <cell r="CO394">
            <v>2.68</v>
          </cell>
          <cell r="CP394">
            <v>2.79</v>
          </cell>
          <cell r="CQ394">
            <v>5.6070000000000002</v>
          </cell>
          <cell r="CR394">
            <v>3.22</v>
          </cell>
          <cell r="CS394">
            <v>3.36</v>
          </cell>
          <cell r="CT394">
            <v>3.137</v>
          </cell>
          <cell r="CU394">
            <v>1.08</v>
          </cell>
        </row>
        <row r="395">
          <cell r="B395">
            <v>606.20000000000005</v>
          </cell>
          <cell r="C395">
            <v>2680.5</v>
          </cell>
          <cell r="D395">
            <v>268</v>
          </cell>
          <cell r="E395">
            <v>440</v>
          </cell>
          <cell r="F395">
            <v>2126.5</v>
          </cell>
          <cell r="G395">
            <v>1287.5</v>
          </cell>
          <cell r="H395">
            <v>3026</v>
          </cell>
          <cell r="I395">
            <v>167.88</v>
          </cell>
          <cell r="J395">
            <v>1270</v>
          </cell>
          <cell r="K395">
            <v>144.6</v>
          </cell>
          <cell r="L395">
            <v>1986</v>
          </cell>
          <cell r="M395">
            <v>4268</v>
          </cell>
          <cell r="N395">
            <v>43.4</v>
          </cell>
          <cell r="O395">
            <v>3282.11</v>
          </cell>
          <cell r="P395">
            <v>687.5</v>
          </cell>
          <cell r="Q395">
            <v>1890</v>
          </cell>
          <cell r="R395">
            <v>219.44</v>
          </cell>
          <cell r="S395">
            <v>350.9</v>
          </cell>
          <cell r="T395">
            <v>597.63</v>
          </cell>
          <cell r="U395">
            <v>197.9</v>
          </cell>
          <cell r="V395">
            <v>2156.08</v>
          </cell>
          <cell r="W395">
            <v>2045</v>
          </cell>
          <cell r="X395">
            <v>601.45000000000005</v>
          </cell>
          <cell r="Y395">
            <v>1465.77</v>
          </cell>
          <cell r="Z395">
            <v>1085</v>
          </cell>
          <cell r="AA395">
            <v>2882.5</v>
          </cell>
          <cell r="AB395">
            <v>1263.19</v>
          </cell>
          <cell r="AC395">
            <v>305.39999999999998</v>
          </cell>
          <cell r="AD395">
            <v>396.5</v>
          </cell>
          <cell r="AE395">
            <v>419.9</v>
          </cell>
          <cell r="AF395">
            <v>538</v>
          </cell>
          <cell r="AG395">
            <v>742</v>
          </cell>
          <cell r="AH395">
            <v>532.04</v>
          </cell>
          <cell r="AI395">
            <v>843.5</v>
          </cell>
          <cell r="AJ395">
            <v>752</v>
          </cell>
          <cell r="AK395">
            <v>109.6</v>
          </cell>
          <cell r="AL395">
            <v>863.11</v>
          </cell>
          <cell r="AM395">
            <v>640</v>
          </cell>
          <cell r="AN395">
            <v>2383</v>
          </cell>
          <cell r="AO395">
            <v>1391</v>
          </cell>
          <cell r="AP395">
            <v>206.87</v>
          </cell>
          <cell r="AQ395">
            <v>603.97</v>
          </cell>
          <cell r="AR395">
            <v>1929.83</v>
          </cell>
          <cell r="AS395">
            <v>323.7</v>
          </cell>
          <cell r="AT395">
            <v>1283</v>
          </cell>
          <cell r="AU395">
            <v>1360</v>
          </cell>
          <cell r="AV395">
            <v>344.34</v>
          </cell>
          <cell r="AW395">
            <v>157.9</v>
          </cell>
          <cell r="AX395">
            <v>762</v>
          </cell>
          <cell r="AY395">
            <v>1375</v>
          </cell>
          <cell r="AZ395">
            <v>1950</v>
          </cell>
          <cell r="BA395">
            <v>368</v>
          </cell>
          <cell r="BB395">
            <v>590</v>
          </cell>
          <cell r="BC395">
            <v>125.74</v>
          </cell>
          <cell r="BD395">
            <v>1246.48</v>
          </cell>
          <cell r="BE395">
            <v>67.5</v>
          </cell>
          <cell r="BF395">
            <v>827.53</v>
          </cell>
          <cell r="BG395">
            <v>281.45999999999998</v>
          </cell>
          <cell r="BH395">
            <v>327.10000000000002</v>
          </cell>
          <cell r="BI395">
            <v>1429</v>
          </cell>
          <cell r="BJ395">
            <v>575.5</v>
          </cell>
          <cell r="BK395">
            <v>215.8</v>
          </cell>
          <cell r="BL395">
            <v>583</v>
          </cell>
          <cell r="BM395">
            <v>269.89999999999998</v>
          </cell>
          <cell r="BN395">
            <v>2272</v>
          </cell>
          <cell r="BO395">
            <v>1131</v>
          </cell>
          <cell r="BP395">
            <v>393.45</v>
          </cell>
          <cell r="BQ395">
            <v>5000</v>
          </cell>
          <cell r="BR395">
            <v>1107</v>
          </cell>
          <cell r="BS395">
            <v>319.10000000000002</v>
          </cell>
          <cell r="BT395">
            <v>110.5</v>
          </cell>
          <cell r="BU395">
            <v>1299</v>
          </cell>
          <cell r="BV395">
            <v>1745.53</v>
          </cell>
          <cell r="BW395">
            <v>379.59</v>
          </cell>
          <cell r="BX395">
            <v>1872.82</v>
          </cell>
          <cell r="BY395">
            <v>290.83</v>
          </cell>
          <cell r="BZ395">
            <v>36.67</v>
          </cell>
          <cell r="CA395">
            <v>587.5</v>
          </cell>
          <cell r="CB395">
            <v>1573</v>
          </cell>
          <cell r="CC395">
            <v>1905.69</v>
          </cell>
          <cell r="CD395">
            <v>352.09</v>
          </cell>
          <cell r="CE395">
            <v>579.22</v>
          </cell>
          <cell r="CF395">
            <v>1415</v>
          </cell>
          <cell r="CG395">
            <v>1634</v>
          </cell>
          <cell r="CH395">
            <v>274.10000000000002</v>
          </cell>
          <cell r="CI395">
            <v>463.4</v>
          </cell>
          <cell r="CJ395">
            <v>3188.3310000000001</v>
          </cell>
          <cell r="CK395">
            <v>2125.5</v>
          </cell>
          <cell r="CL395">
            <v>701.87300000000005</v>
          </cell>
          <cell r="CM395">
            <v>90.65</v>
          </cell>
          <cell r="CN395">
            <v>2.9289999999999998</v>
          </cell>
          <cell r="CO395">
            <v>2.68</v>
          </cell>
          <cell r="CP395">
            <v>2.8239999999999998</v>
          </cell>
          <cell r="CQ395">
            <v>5.7119999999999997</v>
          </cell>
          <cell r="CR395">
            <v>3.25</v>
          </cell>
          <cell r="CS395">
            <v>3.36</v>
          </cell>
          <cell r="CT395">
            <v>3.1589999999999998</v>
          </cell>
          <cell r="CU395">
            <v>1.0680000000000001</v>
          </cell>
        </row>
        <row r="396">
          <cell r="B396">
            <v>608.20000000000005</v>
          </cell>
          <cell r="C396">
            <v>2682.5</v>
          </cell>
          <cell r="D396">
            <v>270.89999999999998</v>
          </cell>
          <cell r="E396">
            <v>443.5</v>
          </cell>
          <cell r="F396">
            <v>2143</v>
          </cell>
          <cell r="G396">
            <v>1302.5</v>
          </cell>
          <cell r="H396">
            <v>3033.5</v>
          </cell>
          <cell r="I396">
            <v>166.09</v>
          </cell>
          <cell r="J396">
            <v>1259</v>
          </cell>
          <cell r="K396">
            <v>146.4</v>
          </cell>
          <cell r="L396">
            <v>1988</v>
          </cell>
          <cell r="M396">
            <v>4337.5</v>
          </cell>
          <cell r="N396">
            <v>44.16</v>
          </cell>
          <cell r="O396">
            <v>3351.51</v>
          </cell>
          <cell r="P396">
            <v>705.5</v>
          </cell>
          <cell r="Q396">
            <v>1910</v>
          </cell>
          <cell r="R396">
            <v>223.5</v>
          </cell>
          <cell r="S396">
            <v>365.5</v>
          </cell>
          <cell r="T396">
            <v>597.13</v>
          </cell>
          <cell r="U396">
            <v>194.6</v>
          </cell>
          <cell r="V396">
            <v>2183.58</v>
          </cell>
          <cell r="W396">
            <v>2030</v>
          </cell>
          <cell r="X396">
            <v>605.99</v>
          </cell>
          <cell r="Y396">
            <v>1504.79</v>
          </cell>
          <cell r="Z396">
            <v>1080</v>
          </cell>
          <cell r="AA396">
            <v>2957</v>
          </cell>
          <cell r="AB396">
            <v>1286.19</v>
          </cell>
          <cell r="AC396">
            <v>308.89999999999998</v>
          </cell>
          <cell r="AD396">
            <v>395.4</v>
          </cell>
          <cell r="AE396">
            <v>422.9</v>
          </cell>
          <cell r="AF396">
            <v>546</v>
          </cell>
          <cell r="AG396">
            <v>747.5</v>
          </cell>
          <cell r="AH396">
            <v>537.75</v>
          </cell>
          <cell r="AI396">
            <v>849</v>
          </cell>
          <cell r="AJ396">
            <v>764</v>
          </cell>
          <cell r="AK396">
            <v>111</v>
          </cell>
          <cell r="AL396">
            <v>853.9</v>
          </cell>
          <cell r="AM396">
            <v>636</v>
          </cell>
          <cell r="AN396">
            <v>2405</v>
          </cell>
          <cell r="AO396">
            <v>1386</v>
          </cell>
          <cell r="AP396">
            <v>207.17</v>
          </cell>
          <cell r="AQ396">
            <v>608.37</v>
          </cell>
          <cell r="AR396">
            <v>1954.82</v>
          </cell>
          <cell r="AS396">
            <v>324.39999999999998</v>
          </cell>
          <cell r="AT396">
            <v>1303</v>
          </cell>
          <cell r="AU396">
            <v>1378</v>
          </cell>
          <cell r="AV396">
            <v>353.44</v>
          </cell>
          <cell r="AW396">
            <v>160</v>
          </cell>
          <cell r="AX396">
            <v>760.5</v>
          </cell>
          <cell r="AY396">
            <v>1398</v>
          </cell>
          <cell r="AZ396">
            <v>1980</v>
          </cell>
          <cell r="BA396">
            <v>368.9</v>
          </cell>
          <cell r="BB396">
            <v>600</v>
          </cell>
          <cell r="BC396">
            <v>128.15</v>
          </cell>
          <cell r="BD396">
            <v>1275.92</v>
          </cell>
          <cell r="BE396">
            <v>67.5</v>
          </cell>
          <cell r="BF396">
            <v>834.04</v>
          </cell>
          <cell r="BG396">
            <v>282.76</v>
          </cell>
          <cell r="BH396">
            <v>325.60000000000002</v>
          </cell>
          <cell r="BI396">
            <v>1470</v>
          </cell>
          <cell r="BJ396">
            <v>589</v>
          </cell>
          <cell r="BK396">
            <v>220.2</v>
          </cell>
          <cell r="BL396">
            <v>596.5</v>
          </cell>
          <cell r="BM396">
            <v>269.60000000000002</v>
          </cell>
          <cell r="BN396">
            <v>2276</v>
          </cell>
          <cell r="BO396">
            <v>1141</v>
          </cell>
          <cell r="BP396">
            <v>400.23</v>
          </cell>
          <cell r="BQ396">
            <v>5055</v>
          </cell>
          <cell r="BR396">
            <v>1149</v>
          </cell>
          <cell r="BS396">
            <v>321</v>
          </cell>
          <cell r="BT396">
            <v>111.8</v>
          </cell>
          <cell r="BU396">
            <v>1294</v>
          </cell>
          <cell r="BV396">
            <v>1747.98</v>
          </cell>
          <cell r="BW396">
            <v>379.31</v>
          </cell>
          <cell r="BX396">
            <v>1890.74</v>
          </cell>
          <cell r="BY396">
            <v>295.51</v>
          </cell>
          <cell r="BZ396">
            <v>36.9</v>
          </cell>
          <cell r="CA396">
            <v>592.5</v>
          </cell>
          <cell r="CB396">
            <v>1590</v>
          </cell>
          <cell r="CC396">
            <v>1912.94</v>
          </cell>
          <cell r="CD396">
            <v>354.6</v>
          </cell>
          <cell r="CE396">
            <v>588.54</v>
          </cell>
          <cell r="CF396">
            <v>1448</v>
          </cell>
          <cell r="CG396">
            <v>1645</v>
          </cell>
          <cell r="CH396">
            <v>272.8</v>
          </cell>
          <cell r="CI396">
            <v>471.4</v>
          </cell>
          <cell r="CJ396">
            <v>3245.759</v>
          </cell>
          <cell r="CK396">
            <v>2144</v>
          </cell>
          <cell r="CL396">
            <v>727.91300000000001</v>
          </cell>
          <cell r="CM396">
            <v>92.9</v>
          </cell>
          <cell r="CN396">
            <v>3.0339999999999998</v>
          </cell>
          <cell r="CO396">
            <v>2.68</v>
          </cell>
          <cell r="CP396">
            <v>2.8580000000000001</v>
          </cell>
          <cell r="CQ396">
            <v>5.6390000000000002</v>
          </cell>
          <cell r="CR396">
            <v>3.27</v>
          </cell>
          <cell r="CS396">
            <v>3.36</v>
          </cell>
          <cell r="CT396">
            <v>3.2530000000000001</v>
          </cell>
          <cell r="CU396">
            <v>1.0589999999999999</v>
          </cell>
        </row>
        <row r="397">
          <cell r="B397">
            <v>612.4</v>
          </cell>
          <cell r="C397">
            <v>2685.5</v>
          </cell>
          <cell r="D397">
            <v>276.89999999999998</v>
          </cell>
          <cell r="E397">
            <v>449.35</v>
          </cell>
          <cell r="F397">
            <v>2176</v>
          </cell>
          <cell r="G397">
            <v>1322.5</v>
          </cell>
          <cell r="H397">
            <v>3086.5</v>
          </cell>
          <cell r="I397">
            <v>169.52</v>
          </cell>
          <cell r="J397">
            <v>1264</v>
          </cell>
          <cell r="K397">
            <v>149</v>
          </cell>
          <cell r="L397">
            <v>1995</v>
          </cell>
          <cell r="M397">
            <v>4412</v>
          </cell>
          <cell r="N397">
            <v>44.65</v>
          </cell>
          <cell r="O397">
            <v>3323.17</v>
          </cell>
          <cell r="P397">
            <v>708.5</v>
          </cell>
          <cell r="Q397">
            <v>1930</v>
          </cell>
          <cell r="R397">
            <v>230.24</v>
          </cell>
          <cell r="S397">
            <v>367.6</v>
          </cell>
          <cell r="T397">
            <v>610.16999999999996</v>
          </cell>
          <cell r="U397">
            <v>198.6</v>
          </cell>
          <cell r="V397">
            <v>2241.38</v>
          </cell>
          <cell r="W397">
            <v>2042</v>
          </cell>
          <cell r="X397">
            <v>596.41</v>
          </cell>
          <cell r="Y397">
            <v>1532.39</v>
          </cell>
          <cell r="Z397">
            <v>1078</v>
          </cell>
          <cell r="AA397">
            <v>3015</v>
          </cell>
          <cell r="AB397">
            <v>1334.95</v>
          </cell>
          <cell r="AC397">
            <v>317.39999999999998</v>
          </cell>
          <cell r="AD397">
            <v>397.75</v>
          </cell>
          <cell r="AE397">
            <v>428.8</v>
          </cell>
          <cell r="AF397">
            <v>554</v>
          </cell>
          <cell r="AG397">
            <v>770</v>
          </cell>
          <cell r="AH397">
            <v>556.61</v>
          </cell>
          <cell r="AI397">
            <v>848</v>
          </cell>
          <cell r="AJ397">
            <v>783</v>
          </cell>
          <cell r="AK397">
            <v>116.6</v>
          </cell>
          <cell r="AL397">
            <v>880.62</v>
          </cell>
          <cell r="AM397">
            <v>649</v>
          </cell>
          <cell r="AN397">
            <v>2413</v>
          </cell>
          <cell r="AO397">
            <v>1398</v>
          </cell>
          <cell r="AP397">
            <v>210.66</v>
          </cell>
          <cell r="AQ397">
            <v>628.21</v>
          </cell>
          <cell r="AR397">
            <v>1996.82</v>
          </cell>
          <cell r="AS397">
            <v>324.89999999999998</v>
          </cell>
          <cell r="AT397">
            <v>1365</v>
          </cell>
          <cell r="AU397">
            <v>1449</v>
          </cell>
          <cell r="AV397">
            <v>347.34</v>
          </cell>
          <cell r="AW397">
            <v>169.6</v>
          </cell>
          <cell r="AX397">
            <v>767</v>
          </cell>
          <cell r="AY397">
            <v>1415</v>
          </cell>
          <cell r="AZ397">
            <v>1987</v>
          </cell>
          <cell r="BA397">
            <v>361.6</v>
          </cell>
          <cell r="BB397">
            <v>610</v>
          </cell>
          <cell r="BC397">
            <v>130.97</v>
          </cell>
          <cell r="BD397">
            <v>1298.25</v>
          </cell>
          <cell r="BE397">
            <v>71.95</v>
          </cell>
          <cell r="BF397">
            <v>838.54</v>
          </cell>
          <cell r="BG397">
            <v>286.86</v>
          </cell>
          <cell r="BH397">
            <v>328.4</v>
          </cell>
          <cell r="BI397">
            <v>1521</v>
          </cell>
          <cell r="BJ397">
            <v>599.5</v>
          </cell>
          <cell r="BK397">
            <v>227.7</v>
          </cell>
          <cell r="BL397">
            <v>609.5</v>
          </cell>
          <cell r="BM397">
            <v>268.10000000000002</v>
          </cell>
          <cell r="BN397">
            <v>2273</v>
          </cell>
          <cell r="BO397">
            <v>1162</v>
          </cell>
          <cell r="BP397">
            <v>397.63</v>
          </cell>
          <cell r="BQ397">
            <v>5200</v>
          </cell>
          <cell r="BR397">
            <v>1181</v>
          </cell>
          <cell r="BS397">
            <v>324</v>
          </cell>
          <cell r="BT397">
            <v>112.3</v>
          </cell>
          <cell r="BU397">
            <v>1295</v>
          </cell>
          <cell r="BV397">
            <v>1769.75</v>
          </cell>
          <cell r="BW397">
            <v>390.36</v>
          </cell>
          <cell r="BX397">
            <v>1936.55</v>
          </cell>
          <cell r="BY397">
            <v>296.27999999999997</v>
          </cell>
          <cell r="BZ397">
            <v>36.53</v>
          </cell>
          <cell r="CA397">
            <v>598.5</v>
          </cell>
          <cell r="CB397">
            <v>1623</v>
          </cell>
          <cell r="CC397">
            <v>1919.15</v>
          </cell>
          <cell r="CD397">
            <v>359.73</v>
          </cell>
          <cell r="CE397">
            <v>589.42999999999995</v>
          </cell>
          <cell r="CF397">
            <v>1463</v>
          </cell>
          <cell r="CG397">
            <v>1646</v>
          </cell>
          <cell r="CH397">
            <v>276.60000000000002</v>
          </cell>
          <cell r="CI397">
            <v>474.9</v>
          </cell>
          <cell r="CJ397">
            <v>3310.1680000000001</v>
          </cell>
          <cell r="CK397">
            <v>2173</v>
          </cell>
          <cell r="CL397">
            <v>735.74900000000002</v>
          </cell>
          <cell r="CM397">
            <v>94.85</v>
          </cell>
          <cell r="CN397">
            <v>3.121</v>
          </cell>
          <cell r="CO397">
            <v>2.79</v>
          </cell>
          <cell r="CP397">
            <v>2.9159999999999999</v>
          </cell>
          <cell r="CQ397">
            <v>5.5590000000000002</v>
          </cell>
          <cell r="CR397">
            <v>3.32</v>
          </cell>
          <cell r="CS397">
            <v>3.47</v>
          </cell>
          <cell r="CT397">
            <v>3.3279999999999998</v>
          </cell>
          <cell r="CU397">
            <v>1.083</v>
          </cell>
        </row>
        <row r="398">
          <cell r="B398">
            <v>618.4</v>
          </cell>
          <cell r="C398">
            <v>2731</v>
          </cell>
          <cell r="D398">
            <v>281.10000000000002</v>
          </cell>
          <cell r="E398">
            <v>458.65</v>
          </cell>
          <cell r="F398">
            <v>2224</v>
          </cell>
          <cell r="G398">
            <v>1334</v>
          </cell>
          <cell r="H398">
            <v>3108</v>
          </cell>
          <cell r="I398">
            <v>169.42</v>
          </cell>
          <cell r="J398">
            <v>1273</v>
          </cell>
          <cell r="K398">
            <v>152</v>
          </cell>
          <cell r="L398">
            <v>2006</v>
          </cell>
          <cell r="M398">
            <v>4490.5</v>
          </cell>
          <cell r="N398">
            <v>49</v>
          </cell>
          <cell r="O398">
            <v>3362.26</v>
          </cell>
          <cell r="P398">
            <v>720</v>
          </cell>
          <cell r="Q398">
            <v>1945</v>
          </cell>
          <cell r="R398">
            <v>236.89</v>
          </cell>
          <cell r="S398">
            <v>384.6</v>
          </cell>
          <cell r="T398">
            <v>614.69000000000005</v>
          </cell>
          <cell r="U398">
            <v>201.5</v>
          </cell>
          <cell r="V398">
            <v>2285.65</v>
          </cell>
          <cell r="W398">
            <v>2071</v>
          </cell>
          <cell r="X398">
            <v>605.48</v>
          </cell>
          <cell r="Y398">
            <v>1559.04</v>
          </cell>
          <cell r="Z398">
            <v>1083</v>
          </cell>
          <cell r="AA398">
            <v>3087.5</v>
          </cell>
          <cell r="AB398">
            <v>1384.83</v>
          </cell>
          <cell r="AC398">
            <v>318.5</v>
          </cell>
          <cell r="AD398">
            <v>402</v>
          </cell>
          <cell r="AE398">
            <v>439</v>
          </cell>
          <cell r="AF398">
            <v>566</v>
          </cell>
          <cell r="AG398">
            <v>780</v>
          </cell>
          <cell r="AH398">
            <v>565.82000000000005</v>
          </cell>
          <cell r="AI398">
            <v>846.5</v>
          </cell>
          <cell r="AJ398">
            <v>793.5</v>
          </cell>
          <cell r="AK398">
            <v>118.2</v>
          </cell>
          <cell r="AL398">
            <v>977.34</v>
          </cell>
          <cell r="AM398">
            <v>665</v>
          </cell>
          <cell r="AN398">
            <v>2413</v>
          </cell>
          <cell r="AO398">
            <v>1393</v>
          </cell>
          <cell r="AP398">
            <v>216.11</v>
          </cell>
          <cell r="AQ398">
            <v>627.77</v>
          </cell>
          <cell r="AR398">
            <v>2031.82</v>
          </cell>
          <cell r="AS398">
            <v>323.3</v>
          </cell>
          <cell r="AT398">
            <v>1394</v>
          </cell>
          <cell r="AU398">
            <v>1450</v>
          </cell>
          <cell r="AV398">
            <v>346.62</v>
          </cell>
          <cell r="AW398">
            <v>170</v>
          </cell>
          <cell r="AX398">
            <v>780</v>
          </cell>
          <cell r="AY398">
            <v>1402</v>
          </cell>
          <cell r="AZ398">
            <v>1973</v>
          </cell>
          <cell r="BA398">
            <v>361.4</v>
          </cell>
          <cell r="BB398">
            <v>620.5</v>
          </cell>
          <cell r="BC398">
            <v>133.97999999999999</v>
          </cell>
          <cell r="BD398">
            <v>1294.19</v>
          </cell>
          <cell r="BE398">
            <v>71.5</v>
          </cell>
          <cell r="BF398">
            <v>853.05</v>
          </cell>
          <cell r="BG398">
            <v>288.95999999999998</v>
          </cell>
          <cell r="BH398">
            <v>329.4</v>
          </cell>
          <cell r="BI398">
            <v>1547</v>
          </cell>
          <cell r="BJ398">
            <v>609</v>
          </cell>
          <cell r="BK398">
            <v>231.8</v>
          </cell>
          <cell r="BL398">
            <v>607.5</v>
          </cell>
          <cell r="BM398">
            <v>267.2</v>
          </cell>
          <cell r="BN398">
            <v>2325</v>
          </cell>
          <cell r="BO398">
            <v>1176</v>
          </cell>
          <cell r="BP398">
            <v>403.83</v>
          </cell>
          <cell r="BQ398">
            <v>5255</v>
          </cell>
          <cell r="BR398">
            <v>1201</v>
          </cell>
          <cell r="BS398">
            <v>340</v>
          </cell>
          <cell r="BT398">
            <v>114.2</v>
          </cell>
          <cell r="BU398">
            <v>1288</v>
          </cell>
          <cell r="BV398">
            <v>1776.75</v>
          </cell>
          <cell r="BW398">
            <v>397.82</v>
          </cell>
          <cell r="BX398">
            <v>1957.45</v>
          </cell>
          <cell r="BY398">
            <v>298.57</v>
          </cell>
          <cell r="BZ398">
            <v>37.78</v>
          </cell>
          <cell r="CA398">
            <v>599</v>
          </cell>
          <cell r="CB398">
            <v>1615</v>
          </cell>
          <cell r="CC398">
            <v>1954.37</v>
          </cell>
          <cell r="CD398">
            <v>360.93</v>
          </cell>
          <cell r="CE398">
            <v>598.75</v>
          </cell>
          <cell r="CF398">
            <v>1472</v>
          </cell>
          <cell r="CG398">
            <v>1661</v>
          </cell>
          <cell r="CH398">
            <v>279.8</v>
          </cell>
          <cell r="CI398">
            <v>481.4</v>
          </cell>
          <cell r="CJ398">
            <v>3390.6790000000001</v>
          </cell>
          <cell r="CK398">
            <v>2218</v>
          </cell>
          <cell r="CL398">
            <v>742.75900000000001</v>
          </cell>
          <cell r="CM398">
            <v>95.3</v>
          </cell>
          <cell r="CN398">
            <v>3.16</v>
          </cell>
          <cell r="CO398">
            <v>2.79</v>
          </cell>
          <cell r="CP398">
            <v>2.9409999999999998</v>
          </cell>
          <cell r="CQ398">
            <v>5.4870000000000001</v>
          </cell>
          <cell r="CR398">
            <v>3.34</v>
          </cell>
          <cell r="CS398">
            <v>3.47</v>
          </cell>
          <cell r="CT398">
            <v>3.3769999999999998</v>
          </cell>
          <cell r="CU398">
            <v>1.083</v>
          </cell>
        </row>
        <row r="399">
          <cell r="B399">
            <v>629.1</v>
          </cell>
          <cell r="C399">
            <v>2754</v>
          </cell>
          <cell r="D399">
            <v>285.10000000000002</v>
          </cell>
          <cell r="E399">
            <v>459.65</v>
          </cell>
          <cell r="F399">
            <v>2238</v>
          </cell>
          <cell r="G399">
            <v>1334</v>
          </cell>
          <cell r="H399">
            <v>3124</v>
          </cell>
          <cell r="I399">
            <v>168.19</v>
          </cell>
          <cell r="J399">
            <v>1282</v>
          </cell>
          <cell r="K399">
            <v>154</v>
          </cell>
          <cell r="L399">
            <v>2012</v>
          </cell>
          <cell r="M399">
            <v>4532</v>
          </cell>
          <cell r="N399">
            <v>50.81</v>
          </cell>
          <cell r="O399">
            <v>3374.97</v>
          </cell>
          <cell r="P399">
            <v>733.5</v>
          </cell>
          <cell r="Q399">
            <v>1947</v>
          </cell>
          <cell r="R399">
            <v>245.3</v>
          </cell>
          <cell r="S399">
            <v>396.9</v>
          </cell>
          <cell r="T399">
            <v>617.70000000000005</v>
          </cell>
          <cell r="U399">
            <v>199.9</v>
          </cell>
          <cell r="V399">
            <v>2292.64</v>
          </cell>
          <cell r="W399">
            <v>2117</v>
          </cell>
          <cell r="X399">
            <v>609.51</v>
          </cell>
          <cell r="Y399">
            <v>1591.4</v>
          </cell>
          <cell r="Z399">
            <v>1078</v>
          </cell>
          <cell r="AA399">
            <v>3102</v>
          </cell>
          <cell r="AB399">
            <v>1396.32</v>
          </cell>
          <cell r="AC399">
            <v>318.89999999999998</v>
          </cell>
          <cell r="AD399">
            <v>401.15</v>
          </cell>
          <cell r="AE399">
            <v>446.3</v>
          </cell>
          <cell r="AF399">
            <v>573</v>
          </cell>
          <cell r="AG399">
            <v>775</v>
          </cell>
          <cell r="AH399">
            <v>568.01</v>
          </cell>
          <cell r="AI399">
            <v>849</v>
          </cell>
          <cell r="AJ399">
            <v>801.5</v>
          </cell>
          <cell r="AK399">
            <v>120</v>
          </cell>
          <cell r="AL399">
            <v>951.54</v>
          </cell>
          <cell r="AM399">
            <v>674.5</v>
          </cell>
          <cell r="AN399">
            <v>2457</v>
          </cell>
          <cell r="AO399">
            <v>1398</v>
          </cell>
          <cell r="AP399">
            <v>219.29</v>
          </cell>
          <cell r="AQ399">
            <v>635.27</v>
          </cell>
          <cell r="AR399">
            <v>2063.8200000000002</v>
          </cell>
          <cell r="AS399">
            <v>325.89999999999998</v>
          </cell>
          <cell r="AT399">
            <v>1420</v>
          </cell>
          <cell r="AU399">
            <v>1471</v>
          </cell>
          <cell r="AV399">
            <v>350.96</v>
          </cell>
          <cell r="AW399">
            <v>173.2</v>
          </cell>
          <cell r="AX399">
            <v>801</v>
          </cell>
          <cell r="AY399">
            <v>1399</v>
          </cell>
          <cell r="AZ399">
            <v>1945</v>
          </cell>
          <cell r="BA399">
            <v>367.6</v>
          </cell>
          <cell r="BB399">
            <v>639</v>
          </cell>
          <cell r="BC399">
            <v>136.09</v>
          </cell>
          <cell r="BD399">
            <v>1294.19</v>
          </cell>
          <cell r="BE399">
            <v>73.75</v>
          </cell>
          <cell r="BF399">
            <v>867.06</v>
          </cell>
          <cell r="BG399">
            <v>290.45999999999998</v>
          </cell>
          <cell r="BH399">
            <v>328.9</v>
          </cell>
          <cell r="BI399">
            <v>1583</v>
          </cell>
          <cell r="BJ399">
            <v>615.5</v>
          </cell>
          <cell r="BK399">
            <v>233.9</v>
          </cell>
          <cell r="BL399">
            <v>616</v>
          </cell>
          <cell r="BM399">
            <v>266.2</v>
          </cell>
          <cell r="BN399">
            <v>2300</v>
          </cell>
          <cell r="BO399">
            <v>1177</v>
          </cell>
          <cell r="BP399">
            <v>404</v>
          </cell>
          <cell r="BQ399">
            <v>5175</v>
          </cell>
          <cell r="BR399">
            <v>1200</v>
          </cell>
          <cell r="BS399">
            <v>353.5</v>
          </cell>
          <cell r="BT399">
            <v>115.8</v>
          </cell>
          <cell r="BU399">
            <v>1289</v>
          </cell>
          <cell r="BV399">
            <v>1823.25</v>
          </cell>
          <cell r="BW399">
            <v>401.87</v>
          </cell>
          <cell r="BX399">
            <v>1992.3</v>
          </cell>
          <cell r="BY399">
            <v>301.52999999999997</v>
          </cell>
          <cell r="BZ399">
            <v>38.880000000000003</v>
          </cell>
          <cell r="CA399">
            <v>610.5</v>
          </cell>
          <cell r="CB399">
            <v>1626</v>
          </cell>
          <cell r="CC399">
            <v>1981.29</v>
          </cell>
          <cell r="CD399">
            <v>363.34</v>
          </cell>
          <cell r="CE399">
            <v>602.75</v>
          </cell>
          <cell r="CF399">
            <v>1494</v>
          </cell>
          <cell r="CG399">
            <v>1673</v>
          </cell>
          <cell r="CH399">
            <v>280.39999999999998</v>
          </cell>
          <cell r="CI399">
            <v>485.7</v>
          </cell>
          <cell r="CJ399">
            <v>3406.1329999999998</v>
          </cell>
          <cell r="CK399">
            <v>2223</v>
          </cell>
          <cell r="CL399">
            <v>762.24599999999998</v>
          </cell>
          <cell r="CM399">
            <v>94.81</v>
          </cell>
          <cell r="CN399">
            <v>3.1819999999999999</v>
          </cell>
          <cell r="CO399">
            <v>2.79</v>
          </cell>
          <cell r="CP399">
            <v>2.9630000000000001</v>
          </cell>
          <cell r="CQ399">
            <v>5.3730000000000002</v>
          </cell>
          <cell r="CR399">
            <v>3.35</v>
          </cell>
          <cell r="CS399">
            <v>3.47</v>
          </cell>
          <cell r="CT399">
            <v>3.3260000000000001</v>
          </cell>
          <cell r="CU399">
            <v>1.1379999999999999</v>
          </cell>
        </row>
        <row r="400">
          <cell r="B400">
            <v>627</v>
          </cell>
          <cell r="C400">
            <v>2787</v>
          </cell>
          <cell r="D400">
            <v>287.60000000000002</v>
          </cell>
          <cell r="E400">
            <v>462.85</v>
          </cell>
          <cell r="F400">
            <v>2255.5</v>
          </cell>
          <cell r="G400">
            <v>1343.5</v>
          </cell>
          <cell r="H400">
            <v>3150</v>
          </cell>
          <cell r="I400">
            <v>169.11</v>
          </cell>
          <cell r="J400">
            <v>1297</v>
          </cell>
          <cell r="K400">
            <v>153.9</v>
          </cell>
          <cell r="L400">
            <v>2037</v>
          </cell>
          <cell r="M400">
            <v>4536.5</v>
          </cell>
          <cell r="N400">
            <v>49.88</v>
          </cell>
          <cell r="O400">
            <v>3409.18</v>
          </cell>
          <cell r="P400">
            <v>736.5</v>
          </cell>
          <cell r="Q400">
            <v>1961</v>
          </cell>
          <cell r="R400">
            <v>242.67</v>
          </cell>
          <cell r="S400">
            <v>391.1</v>
          </cell>
          <cell r="T400">
            <v>616.70000000000005</v>
          </cell>
          <cell r="U400">
            <v>200.5</v>
          </cell>
          <cell r="V400">
            <v>2305.23</v>
          </cell>
          <cell r="W400">
            <v>2143</v>
          </cell>
          <cell r="X400">
            <v>611.02</v>
          </cell>
          <cell r="Y400">
            <v>1579.98</v>
          </cell>
          <cell r="Z400">
            <v>1086</v>
          </cell>
          <cell r="AA400">
            <v>3115</v>
          </cell>
          <cell r="AB400">
            <v>1377.61</v>
          </cell>
          <cell r="AC400">
            <v>319</v>
          </cell>
          <cell r="AD400">
            <v>404.35</v>
          </cell>
          <cell r="AE400">
            <v>444.6</v>
          </cell>
          <cell r="AF400">
            <v>573</v>
          </cell>
          <cell r="AG400">
            <v>779</v>
          </cell>
          <cell r="AH400">
            <v>568.45000000000005</v>
          </cell>
          <cell r="AI400">
            <v>850</v>
          </cell>
          <cell r="AJ400">
            <v>806</v>
          </cell>
          <cell r="AK400">
            <v>119.9</v>
          </cell>
          <cell r="AL400">
            <v>975.49</v>
          </cell>
          <cell r="AM400">
            <v>672</v>
          </cell>
          <cell r="AN400">
            <v>2465</v>
          </cell>
          <cell r="AO400">
            <v>1402</v>
          </cell>
          <cell r="AP400">
            <v>220.21</v>
          </cell>
          <cell r="AQ400">
            <v>646.29</v>
          </cell>
          <cell r="AR400">
            <v>2076.81</v>
          </cell>
          <cell r="AS400">
            <v>328.9</v>
          </cell>
          <cell r="AT400">
            <v>1431</v>
          </cell>
          <cell r="AU400">
            <v>1484</v>
          </cell>
          <cell r="AV400">
            <v>364.71</v>
          </cell>
          <cell r="AW400">
            <v>173.7</v>
          </cell>
          <cell r="AX400">
            <v>793.5</v>
          </cell>
          <cell r="AY400">
            <v>1404</v>
          </cell>
          <cell r="AZ400">
            <v>1963</v>
          </cell>
          <cell r="BA400">
            <v>366.8</v>
          </cell>
          <cell r="BB400">
            <v>645</v>
          </cell>
          <cell r="BC400">
            <v>135.69</v>
          </cell>
          <cell r="BD400">
            <v>1319.56</v>
          </cell>
          <cell r="BE400">
            <v>73.650000000000006</v>
          </cell>
          <cell r="BF400">
            <v>881.07</v>
          </cell>
          <cell r="BG400">
            <v>289.86</v>
          </cell>
          <cell r="BH400">
            <v>330.2</v>
          </cell>
          <cell r="BI400">
            <v>1596</v>
          </cell>
          <cell r="BJ400">
            <v>629.5</v>
          </cell>
          <cell r="BK400">
            <v>234.4</v>
          </cell>
          <cell r="BL400">
            <v>629</v>
          </cell>
          <cell r="BM400">
            <v>266.39999999999998</v>
          </cell>
          <cell r="BN400">
            <v>2303</v>
          </cell>
          <cell r="BO400">
            <v>1202</v>
          </cell>
          <cell r="BP400">
            <v>411.7</v>
          </cell>
          <cell r="BQ400">
            <v>5160</v>
          </cell>
          <cell r="BR400">
            <v>1212</v>
          </cell>
          <cell r="BS400">
            <v>362</v>
          </cell>
          <cell r="BT400">
            <v>116.6</v>
          </cell>
          <cell r="BU400">
            <v>1289</v>
          </cell>
          <cell r="BV400">
            <v>1844.64</v>
          </cell>
          <cell r="BW400">
            <v>404.17</v>
          </cell>
          <cell r="BX400">
            <v>1999.27</v>
          </cell>
          <cell r="BY400">
            <v>304.98</v>
          </cell>
          <cell r="BZ400">
            <v>38.85</v>
          </cell>
          <cell r="CA400">
            <v>611</v>
          </cell>
          <cell r="CB400">
            <v>1642</v>
          </cell>
          <cell r="CC400">
            <v>2055.86</v>
          </cell>
          <cell r="CD400">
            <v>368.07</v>
          </cell>
          <cell r="CE400">
            <v>607.63</v>
          </cell>
          <cell r="CF400">
            <v>1496</v>
          </cell>
          <cell r="CG400">
            <v>1671</v>
          </cell>
          <cell r="CH400">
            <v>282.3</v>
          </cell>
          <cell r="CI400">
            <v>490.9</v>
          </cell>
          <cell r="CJ400">
            <v>3422.5079999999998</v>
          </cell>
          <cell r="CK400">
            <v>2245.5</v>
          </cell>
          <cell r="CL400">
            <v>767.84799999999996</v>
          </cell>
          <cell r="CM400">
            <v>94.81</v>
          </cell>
          <cell r="CN400">
            <v>3.1819999999999999</v>
          </cell>
          <cell r="CO400">
            <v>2.79</v>
          </cell>
          <cell r="CP400">
            <v>2.9540000000000002</v>
          </cell>
          <cell r="CQ400">
            <v>5.4050000000000002</v>
          </cell>
          <cell r="CR400">
            <v>3.34</v>
          </cell>
          <cell r="CS400">
            <v>3.47</v>
          </cell>
          <cell r="CT400">
            <v>3.2970000000000002</v>
          </cell>
          <cell r="CU400">
            <v>1.1519999999999999</v>
          </cell>
        </row>
        <row r="401">
          <cell r="B401">
            <v>624.6</v>
          </cell>
          <cell r="C401">
            <v>2813</v>
          </cell>
          <cell r="D401">
            <v>292.10000000000002</v>
          </cell>
          <cell r="E401">
            <v>459.35</v>
          </cell>
          <cell r="F401">
            <v>2250</v>
          </cell>
          <cell r="G401">
            <v>1347</v>
          </cell>
          <cell r="H401">
            <v>3166.5</v>
          </cell>
          <cell r="I401">
            <v>170.44</v>
          </cell>
          <cell r="J401">
            <v>1306</v>
          </cell>
          <cell r="K401">
            <v>153.9</v>
          </cell>
          <cell r="L401">
            <v>2034</v>
          </cell>
          <cell r="M401">
            <v>4478</v>
          </cell>
          <cell r="N401">
            <v>48.78</v>
          </cell>
          <cell r="O401">
            <v>3497.14</v>
          </cell>
          <cell r="P401">
            <v>734</v>
          </cell>
          <cell r="Q401">
            <v>1961</v>
          </cell>
          <cell r="R401">
            <v>239.71</v>
          </cell>
          <cell r="S401">
            <v>391.9</v>
          </cell>
          <cell r="T401">
            <v>616.20000000000005</v>
          </cell>
          <cell r="U401">
            <v>204.1</v>
          </cell>
          <cell r="V401">
            <v>2292.64</v>
          </cell>
          <cell r="W401">
            <v>2146</v>
          </cell>
          <cell r="X401">
            <v>611.53</v>
          </cell>
          <cell r="Y401">
            <v>1579.98</v>
          </cell>
          <cell r="Z401">
            <v>1078</v>
          </cell>
          <cell r="AA401">
            <v>3126</v>
          </cell>
          <cell r="AB401">
            <v>1346.25</v>
          </cell>
          <cell r="AC401">
            <v>317.89999999999998</v>
          </cell>
          <cell r="AD401">
            <v>406.3</v>
          </cell>
          <cell r="AE401">
            <v>445.9</v>
          </cell>
          <cell r="AF401">
            <v>575</v>
          </cell>
          <cell r="AG401">
            <v>786</v>
          </cell>
          <cell r="AH401">
            <v>572.84</v>
          </cell>
          <cell r="AI401">
            <v>845</v>
          </cell>
          <cell r="AJ401">
            <v>811</v>
          </cell>
          <cell r="AK401">
            <v>120.5</v>
          </cell>
          <cell r="AL401">
            <v>978.26</v>
          </cell>
          <cell r="AM401">
            <v>672.5</v>
          </cell>
          <cell r="AN401">
            <v>2440</v>
          </cell>
          <cell r="AO401">
            <v>1417</v>
          </cell>
          <cell r="AP401">
            <v>221.03</v>
          </cell>
          <cell r="AQ401">
            <v>643.64</v>
          </cell>
          <cell r="AR401">
            <v>2074.81</v>
          </cell>
          <cell r="AS401">
            <v>328.2</v>
          </cell>
          <cell r="AT401">
            <v>1435</v>
          </cell>
          <cell r="AU401">
            <v>1475</v>
          </cell>
          <cell r="AV401">
            <v>362.85</v>
          </cell>
          <cell r="AW401">
            <v>174.7</v>
          </cell>
          <cell r="AX401">
            <v>791.5</v>
          </cell>
          <cell r="AY401">
            <v>1400</v>
          </cell>
          <cell r="AZ401">
            <v>1910</v>
          </cell>
          <cell r="BA401">
            <v>376</v>
          </cell>
          <cell r="BB401">
            <v>654</v>
          </cell>
          <cell r="BC401">
            <v>136.79</v>
          </cell>
          <cell r="BD401">
            <v>1323.62</v>
          </cell>
          <cell r="BE401">
            <v>73.650000000000006</v>
          </cell>
          <cell r="BF401">
            <v>885.57</v>
          </cell>
          <cell r="BG401">
            <v>289.45999999999998</v>
          </cell>
          <cell r="BH401">
            <v>334.2</v>
          </cell>
          <cell r="BI401">
            <v>1612</v>
          </cell>
          <cell r="BJ401">
            <v>628.5</v>
          </cell>
          <cell r="BK401">
            <v>236.6</v>
          </cell>
          <cell r="BL401">
            <v>629</v>
          </cell>
          <cell r="BM401">
            <v>267</v>
          </cell>
          <cell r="BN401">
            <v>2339</v>
          </cell>
          <cell r="BO401">
            <v>1207</v>
          </cell>
          <cell r="BP401">
            <v>411.45</v>
          </cell>
          <cell r="BQ401">
            <v>5155</v>
          </cell>
          <cell r="BR401">
            <v>1210</v>
          </cell>
          <cell r="BS401">
            <v>370.8</v>
          </cell>
          <cell r="BT401">
            <v>115.6</v>
          </cell>
          <cell r="BU401">
            <v>1286</v>
          </cell>
          <cell r="BV401">
            <v>1837.23</v>
          </cell>
          <cell r="BW401">
            <v>407.94</v>
          </cell>
          <cell r="BX401">
            <v>2006.24</v>
          </cell>
          <cell r="BY401">
            <v>301.92</v>
          </cell>
          <cell r="BZ401">
            <v>38.26</v>
          </cell>
          <cell r="CA401">
            <v>609.5</v>
          </cell>
          <cell r="CB401">
            <v>1639</v>
          </cell>
          <cell r="CC401">
            <v>2114.9</v>
          </cell>
          <cell r="CD401">
            <v>368.47</v>
          </cell>
          <cell r="CE401">
            <v>612.07000000000005</v>
          </cell>
          <cell r="CF401">
            <v>1493</v>
          </cell>
          <cell r="CG401">
            <v>1668</v>
          </cell>
          <cell r="CH401">
            <v>284.8</v>
          </cell>
          <cell r="CI401">
            <v>490.5</v>
          </cell>
          <cell r="CJ401">
            <v>3447.761</v>
          </cell>
          <cell r="CK401">
            <v>2243.5</v>
          </cell>
          <cell r="CL401">
            <v>775.31899999999996</v>
          </cell>
          <cell r="CM401">
            <v>96.92</v>
          </cell>
          <cell r="CN401">
            <v>3.1190000000000002</v>
          </cell>
          <cell r="CO401">
            <v>2.79</v>
          </cell>
          <cell r="CP401">
            <v>2.9489999999999998</v>
          </cell>
          <cell r="CQ401">
            <v>5.44</v>
          </cell>
          <cell r="CR401">
            <v>3.34</v>
          </cell>
          <cell r="CS401">
            <v>3.47</v>
          </cell>
          <cell r="CT401">
            <v>3.262</v>
          </cell>
          <cell r="CU401">
            <v>1.167</v>
          </cell>
        </row>
        <row r="402">
          <cell r="B402">
            <v>625.5</v>
          </cell>
          <cell r="C402">
            <v>2800.5</v>
          </cell>
          <cell r="D402">
            <v>287.7</v>
          </cell>
          <cell r="E402">
            <v>455</v>
          </cell>
          <cell r="F402">
            <v>2255.5</v>
          </cell>
          <cell r="G402">
            <v>1359.5</v>
          </cell>
          <cell r="H402">
            <v>3145</v>
          </cell>
          <cell r="I402">
            <v>168.9</v>
          </cell>
          <cell r="J402">
            <v>1306</v>
          </cell>
          <cell r="K402">
            <v>154.4</v>
          </cell>
          <cell r="L402">
            <v>2039</v>
          </cell>
          <cell r="M402">
            <v>4493.5</v>
          </cell>
          <cell r="N402">
            <v>47.75</v>
          </cell>
          <cell r="O402">
            <v>3434.59</v>
          </cell>
          <cell r="P402">
            <v>730.5</v>
          </cell>
          <cell r="Q402">
            <v>1971</v>
          </cell>
          <cell r="R402">
            <v>230.71</v>
          </cell>
          <cell r="S402">
            <v>378.5</v>
          </cell>
          <cell r="T402">
            <v>617.70000000000005</v>
          </cell>
          <cell r="U402">
            <v>202.7</v>
          </cell>
          <cell r="V402">
            <v>2303.37</v>
          </cell>
          <cell r="W402">
            <v>2152</v>
          </cell>
          <cell r="X402">
            <v>610.52</v>
          </cell>
          <cell r="Y402">
            <v>1568.56</v>
          </cell>
          <cell r="Z402">
            <v>1081</v>
          </cell>
          <cell r="AA402">
            <v>3116</v>
          </cell>
          <cell r="AB402">
            <v>1319.45</v>
          </cell>
          <cell r="AC402">
            <v>315.60000000000002</v>
          </cell>
          <cell r="AD402">
            <v>406.65</v>
          </cell>
          <cell r="AE402">
            <v>437.5</v>
          </cell>
          <cell r="AF402">
            <v>574</v>
          </cell>
          <cell r="AG402">
            <v>762</v>
          </cell>
          <cell r="AH402">
            <v>571.96</v>
          </cell>
          <cell r="AI402">
            <v>827</v>
          </cell>
          <cell r="AJ402">
            <v>823</v>
          </cell>
          <cell r="AK402">
            <v>121</v>
          </cell>
          <cell r="AL402">
            <v>981.02</v>
          </cell>
          <cell r="AM402">
            <v>684</v>
          </cell>
          <cell r="AN402">
            <v>2420</v>
          </cell>
          <cell r="AO402">
            <v>1412</v>
          </cell>
          <cell r="AP402">
            <v>218.78</v>
          </cell>
          <cell r="AQ402">
            <v>627.33000000000004</v>
          </cell>
          <cell r="AR402">
            <v>2064.8200000000002</v>
          </cell>
          <cell r="AS402">
            <v>326.10000000000002</v>
          </cell>
          <cell r="AT402">
            <v>1437</v>
          </cell>
          <cell r="AU402">
            <v>1450</v>
          </cell>
          <cell r="AV402">
            <v>357.99</v>
          </cell>
          <cell r="AW402">
            <v>172.9</v>
          </cell>
          <cell r="AX402">
            <v>792</v>
          </cell>
          <cell r="AY402">
            <v>1405</v>
          </cell>
          <cell r="AZ402">
            <v>1938</v>
          </cell>
          <cell r="BA402">
            <v>376.5</v>
          </cell>
          <cell r="BB402">
            <v>647</v>
          </cell>
          <cell r="BC402">
            <v>135.09</v>
          </cell>
          <cell r="BD402">
            <v>1324.64</v>
          </cell>
          <cell r="BE402">
            <v>71.75</v>
          </cell>
          <cell r="BF402">
            <v>885.57</v>
          </cell>
          <cell r="BG402">
            <v>287.26</v>
          </cell>
          <cell r="BH402">
            <v>331.7</v>
          </cell>
          <cell r="BI402">
            <v>1595</v>
          </cell>
          <cell r="BJ402">
            <v>618</v>
          </cell>
          <cell r="BK402">
            <v>237.4</v>
          </cell>
          <cell r="BL402">
            <v>624</v>
          </cell>
          <cell r="BM402">
            <v>265.89999999999998</v>
          </cell>
          <cell r="BN402">
            <v>2344</v>
          </cell>
          <cell r="BO402">
            <v>1190</v>
          </cell>
          <cell r="BP402">
            <v>414.55</v>
          </cell>
          <cell r="BQ402">
            <v>5185</v>
          </cell>
          <cell r="BR402">
            <v>1185</v>
          </cell>
          <cell r="BS402">
            <v>372.1</v>
          </cell>
          <cell r="BT402">
            <v>114.6</v>
          </cell>
          <cell r="BU402">
            <v>1272</v>
          </cell>
          <cell r="BV402">
            <v>1833.88</v>
          </cell>
          <cell r="BW402">
            <v>405.92</v>
          </cell>
          <cell r="BX402">
            <v>2000.27</v>
          </cell>
          <cell r="BY402">
            <v>301.44</v>
          </cell>
          <cell r="BZ402">
            <v>38.17</v>
          </cell>
          <cell r="CA402">
            <v>603.5</v>
          </cell>
          <cell r="CB402">
            <v>1638</v>
          </cell>
          <cell r="CC402">
            <v>2104.54</v>
          </cell>
          <cell r="CD402">
            <v>360.03</v>
          </cell>
          <cell r="CE402">
            <v>607.17999999999995</v>
          </cell>
          <cell r="CF402">
            <v>1492</v>
          </cell>
          <cell r="CG402">
            <v>1630</v>
          </cell>
          <cell r="CH402">
            <v>282.39999999999998</v>
          </cell>
          <cell r="CI402">
            <v>486.8</v>
          </cell>
          <cell r="CJ402">
            <v>3423.9079999999999</v>
          </cell>
          <cell r="CK402">
            <v>2249.5</v>
          </cell>
          <cell r="CL402">
            <v>763.81899999999996</v>
          </cell>
          <cell r="CM402">
            <v>96.67</v>
          </cell>
          <cell r="CN402">
            <v>3.11</v>
          </cell>
          <cell r="CO402">
            <v>2.74</v>
          </cell>
          <cell r="CP402">
            <v>2.8769999999999998</v>
          </cell>
          <cell r="CQ402">
            <v>5.556</v>
          </cell>
          <cell r="CR402">
            <v>3.3</v>
          </cell>
          <cell r="CS402">
            <v>3.44</v>
          </cell>
          <cell r="CT402">
            <v>3.1869999999999998</v>
          </cell>
          <cell r="CU402">
            <v>1.177</v>
          </cell>
        </row>
        <row r="403">
          <cell r="B403">
            <v>624.6</v>
          </cell>
          <cell r="C403">
            <v>2824.5</v>
          </cell>
          <cell r="D403">
            <v>290.7</v>
          </cell>
          <cell r="E403">
            <v>462.6</v>
          </cell>
          <cell r="F403">
            <v>2286</v>
          </cell>
          <cell r="G403">
            <v>1366.5</v>
          </cell>
          <cell r="H403">
            <v>3160</v>
          </cell>
          <cell r="I403">
            <v>170.39</v>
          </cell>
          <cell r="J403">
            <v>1307</v>
          </cell>
          <cell r="K403">
            <v>156.19999999999999</v>
          </cell>
          <cell r="L403">
            <v>2065</v>
          </cell>
          <cell r="M403">
            <v>4595</v>
          </cell>
          <cell r="N403">
            <v>48.27</v>
          </cell>
          <cell r="O403">
            <v>3406.24</v>
          </cell>
          <cell r="P403">
            <v>732.5</v>
          </cell>
          <cell r="Q403">
            <v>1965</v>
          </cell>
          <cell r="R403">
            <v>232.09</v>
          </cell>
          <cell r="S403">
            <v>382.1</v>
          </cell>
          <cell r="T403">
            <v>619.71</v>
          </cell>
          <cell r="U403">
            <v>203.4</v>
          </cell>
          <cell r="V403">
            <v>2350.44</v>
          </cell>
          <cell r="W403">
            <v>2153</v>
          </cell>
          <cell r="X403">
            <v>616.55999999999995</v>
          </cell>
          <cell r="Y403">
            <v>1573.8</v>
          </cell>
          <cell r="Z403">
            <v>1074</v>
          </cell>
          <cell r="AA403">
            <v>3181</v>
          </cell>
          <cell r="AB403">
            <v>1341.76</v>
          </cell>
          <cell r="AC403">
            <v>315</v>
          </cell>
          <cell r="AD403">
            <v>407.15</v>
          </cell>
          <cell r="AE403">
            <v>437</v>
          </cell>
          <cell r="AF403">
            <v>578</v>
          </cell>
          <cell r="AG403">
            <v>769.5</v>
          </cell>
          <cell r="AH403">
            <v>575.03</v>
          </cell>
          <cell r="AI403">
            <v>812</v>
          </cell>
          <cell r="AJ403">
            <v>833.5</v>
          </cell>
          <cell r="AK403">
            <v>123.7</v>
          </cell>
          <cell r="AL403">
            <v>991.15</v>
          </cell>
          <cell r="AM403">
            <v>685</v>
          </cell>
          <cell r="AN403">
            <v>2410</v>
          </cell>
          <cell r="AO403">
            <v>1423</v>
          </cell>
          <cell r="AP403">
            <v>218.47</v>
          </cell>
          <cell r="AQ403">
            <v>630.86</v>
          </cell>
          <cell r="AR403">
            <v>2060.81</v>
          </cell>
          <cell r="AS403">
            <v>327.5</v>
          </cell>
          <cell r="AT403">
            <v>1491</v>
          </cell>
          <cell r="AU403">
            <v>1464</v>
          </cell>
          <cell r="AV403">
            <v>359.75</v>
          </cell>
          <cell r="AW403">
            <v>175.9</v>
          </cell>
          <cell r="AX403">
            <v>797.5</v>
          </cell>
          <cell r="AY403">
            <v>1443</v>
          </cell>
          <cell r="AZ403">
            <v>1947</v>
          </cell>
          <cell r="BA403">
            <v>376.6</v>
          </cell>
          <cell r="BB403">
            <v>664</v>
          </cell>
          <cell r="BC403">
            <v>137.4</v>
          </cell>
          <cell r="BD403">
            <v>1351.03</v>
          </cell>
          <cell r="BE403">
            <v>72.7</v>
          </cell>
          <cell r="BF403">
            <v>860.06</v>
          </cell>
          <cell r="BG403">
            <v>293.76</v>
          </cell>
          <cell r="BH403">
            <v>330.5</v>
          </cell>
          <cell r="BI403">
            <v>1600</v>
          </cell>
          <cell r="BJ403">
            <v>605</v>
          </cell>
          <cell r="BK403">
            <v>245</v>
          </cell>
          <cell r="BL403">
            <v>629.5</v>
          </cell>
          <cell r="BM403">
            <v>266.3</v>
          </cell>
          <cell r="BN403">
            <v>2398</v>
          </cell>
          <cell r="BO403">
            <v>1202</v>
          </cell>
          <cell r="BP403">
            <v>416.22</v>
          </cell>
          <cell r="BQ403">
            <v>5285</v>
          </cell>
          <cell r="BR403">
            <v>1208</v>
          </cell>
          <cell r="BS403">
            <v>368.4</v>
          </cell>
          <cell r="BT403">
            <v>114.5</v>
          </cell>
          <cell r="BU403">
            <v>1269</v>
          </cell>
          <cell r="BV403">
            <v>1835.76</v>
          </cell>
          <cell r="BW403">
            <v>402.42</v>
          </cell>
          <cell r="BX403">
            <v>2026.15</v>
          </cell>
          <cell r="BY403">
            <v>296.56</v>
          </cell>
          <cell r="BZ403">
            <v>38.380000000000003</v>
          </cell>
          <cell r="CA403">
            <v>606.5</v>
          </cell>
          <cell r="CB403">
            <v>1643</v>
          </cell>
          <cell r="CC403">
            <v>2147.0100000000002</v>
          </cell>
          <cell r="CD403">
            <v>351.69</v>
          </cell>
          <cell r="CE403">
            <v>608.52</v>
          </cell>
          <cell r="CF403">
            <v>1497</v>
          </cell>
          <cell r="CG403">
            <v>1634</v>
          </cell>
          <cell r="CH403">
            <v>281.5</v>
          </cell>
          <cell r="CI403">
            <v>463.7</v>
          </cell>
          <cell r="CJ403">
            <v>3418.6089999999999</v>
          </cell>
          <cell r="CK403">
            <v>2290</v>
          </cell>
          <cell r="CL403">
            <v>764.15</v>
          </cell>
          <cell r="CM403">
            <v>98.7</v>
          </cell>
          <cell r="CN403">
            <v>3.141</v>
          </cell>
          <cell r="CO403">
            <v>2.74</v>
          </cell>
          <cell r="CP403">
            <v>2.907</v>
          </cell>
          <cell r="CQ403">
            <v>5.657</v>
          </cell>
          <cell r="CR403">
            <v>3.33</v>
          </cell>
          <cell r="CS403">
            <v>3.44</v>
          </cell>
          <cell r="CT403">
            <v>3.23</v>
          </cell>
          <cell r="CU403">
            <v>1.1719999999999999</v>
          </cell>
        </row>
        <row r="404">
          <cell r="B404">
            <v>618.20000000000005</v>
          </cell>
          <cell r="C404">
            <v>2847</v>
          </cell>
          <cell r="D404">
            <v>290.5</v>
          </cell>
          <cell r="E404">
            <v>458.5</v>
          </cell>
          <cell r="F404">
            <v>2272</v>
          </cell>
          <cell r="G404">
            <v>1375.5</v>
          </cell>
          <cell r="H404">
            <v>3129</v>
          </cell>
          <cell r="I404">
            <v>169.42</v>
          </cell>
          <cell r="J404">
            <v>1300</v>
          </cell>
          <cell r="K404">
            <v>154.5</v>
          </cell>
          <cell r="L404">
            <v>2051</v>
          </cell>
          <cell r="M404">
            <v>4501.5</v>
          </cell>
          <cell r="N404">
            <v>46.56</v>
          </cell>
          <cell r="O404">
            <v>3388.65</v>
          </cell>
          <cell r="P404">
            <v>732.5</v>
          </cell>
          <cell r="Q404">
            <v>1980</v>
          </cell>
          <cell r="R404">
            <v>224.7</v>
          </cell>
          <cell r="S404">
            <v>372.1</v>
          </cell>
          <cell r="T404">
            <v>616.20000000000005</v>
          </cell>
          <cell r="U404">
            <v>201.5</v>
          </cell>
          <cell r="V404">
            <v>2287.52</v>
          </cell>
          <cell r="W404">
            <v>2167</v>
          </cell>
          <cell r="X404">
            <v>612.03</v>
          </cell>
          <cell r="Y404">
            <v>1549.05</v>
          </cell>
          <cell r="Z404">
            <v>1092</v>
          </cell>
          <cell r="AA404">
            <v>3128</v>
          </cell>
          <cell r="AB404">
            <v>1263.1600000000001</v>
          </cell>
          <cell r="AC404">
            <v>310.8</v>
          </cell>
          <cell r="AD404">
            <v>411.5</v>
          </cell>
          <cell r="AE404">
            <v>435.8</v>
          </cell>
          <cell r="AF404">
            <v>566</v>
          </cell>
          <cell r="AG404">
            <v>755</v>
          </cell>
          <cell r="AH404">
            <v>573.71</v>
          </cell>
          <cell r="AI404">
            <v>750</v>
          </cell>
          <cell r="AJ404">
            <v>824</v>
          </cell>
          <cell r="AK404">
            <v>123.2</v>
          </cell>
          <cell r="AL404">
            <v>967.2</v>
          </cell>
          <cell r="AM404">
            <v>686.5</v>
          </cell>
          <cell r="AN404">
            <v>2343</v>
          </cell>
          <cell r="AO404">
            <v>1413</v>
          </cell>
          <cell r="AP404">
            <v>216.72</v>
          </cell>
          <cell r="AQ404">
            <v>624.69000000000005</v>
          </cell>
          <cell r="AR404">
            <v>2047.82</v>
          </cell>
          <cell r="AS404">
            <v>327.5</v>
          </cell>
          <cell r="AT404">
            <v>1424</v>
          </cell>
          <cell r="AU404">
            <v>1453</v>
          </cell>
          <cell r="AV404">
            <v>357.68</v>
          </cell>
          <cell r="AW404">
            <v>176.4</v>
          </cell>
          <cell r="AX404">
            <v>795.5</v>
          </cell>
          <cell r="AY404">
            <v>1424</v>
          </cell>
          <cell r="AZ404">
            <v>1942</v>
          </cell>
          <cell r="BA404">
            <v>378.9</v>
          </cell>
          <cell r="BB404">
            <v>655</v>
          </cell>
          <cell r="BC404">
            <v>137.6</v>
          </cell>
          <cell r="BD404">
            <v>1334.79</v>
          </cell>
          <cell r="BE404">
            <v>71.150000000000006</v>
          </cell>
          <cell r="BF404">
            <v>856.55</v>
          </cell>
          <cell r="BG404">
            <v>289.16000000000003</v>
          </cell>
          <cell r="BH404">
            <v>327.60000000000002</v>
          </cell>
          <cell r="BI404">
            <v>1593</v>
          </cell>
          <cell r="BJ404">
            <v>600</v>
          </cell>
          <cell r="BK404">
            <v>240.1</v>
          </cell>
          <cell r="BL404">
            <v>622</v>
          </cell>
          <cell r="BM404">
            <v>262.10000000000002</v>
          </cell>
          <cell r="BN404">
            <v>2410</v>
          </cell>
          <cell r="BO404">
            <v>1186</v>
          </cell>
          <cell r="BP404">
            <v>406.93</v>
          </cell>
          <cell r="BQ404">
            <v>5255</v>
          </cell>
          <cell r="BR404">
            <v>1199</v>
          </cell>
          <cell r="BS404">
            <v>360</v>
          </cell>
          <cell r="BT404">
            <v>111.7</v>
          </cell>
          <cell r="BU404">
            <v>1269</v>
          </cell>
          <cell r="BV404">
            <v>1794.37</v>
          </cell>
          <cell r="BW404">
            <v>402.14</v>
          </cell>
          <cell r="BX404">
            <v>2030.14</v>
          </cell>
          <cell r="BY404">
            <v>295.51</v>
          </cell>
          <cell r="BZ404">
            <v>37.97</v>
          </cell>
          <cell r="CA404">
            <v>607</v>
          </cell>
          <cell r="CB404">
            <v>1621</v>
          </cell>
          <cell r="CC404">
            <v>2155.29</v>
          </cell>
          <cell r="CD404">
            <v>344.95</v>
          </cell>
          <cell r="CE404">
            <v>610.74</v>
          </cell>
          <cell r="CF404">
            <v>1499</v>
          </cell>
          <cell r="CG404">
            <v>1626</v>
          </cell>
          <cell r="CH404">
            <v>280.60000000000002</v>
          </cell>
          <cell r="CI404">
            <v>461.5</v>
          </cell>
          <cell r="CJ404">
            <v>3337.0720000000001</v>
          </cell>
          <cell r="CK404">
            <v>2257</v>
          </cell>
          <cell r="CL404">
            <v>746.61599999999999</v>
          </cell>
          <cell r="CM404">
            <v>96.2</v>
          </cell>
          <cell r="CN404">
            <v>3.0470000000000002</v>
          </cell>
          <cell r="CO404">
            <v>2.74</v>
          </cell>
          <cell r="CP404">
            <v>2.8010000000000002</v>
          </cell>
          <cell r="CQ404">
            <v>5.6660000000000004</v>
          </cell>
          <cell r="CR404">
            <v>3.26</v>
          </cell>
          <cell r="CS404">
            <v>3.44</v>
          </cell>
          <cell r="CT404">
            <v>3.1230000000000002</v>
          </cell>
          <cell r="CU404">
            <v>1.169</v>
          </cell>
        </row>
        <row r="405">
          <cell r="B405">
            <v>615.5</v>
          </cell>
          <cell r="C405">
            <v>2839.5</v>
          </cell>
          <cell r="D405">
            <v>285.5</v>
          </cell>
          <cell r="E405">
            <v>459.1</v>
          </cell>
          <cell r="F405">
            <v>2257</v>
          </cell>
          <cell r="G405">
            <v>1357.5</v>
          </cell>
          <cell r="H405">
            <v>3113.5</v>
          </cell>
          <cell r="I405">
            <v>168.08</v>
          </cell>
          <cell r="J405">
            <v>1291</v>
          </cell>
          <cell r="K405">
            <v>153.9</v>
          </cell>
          <cell r="L405">
            <v>2029</v>
          </cell>
          <cell r="M405">
            <v>4450</v>
          </cell>
          <cell r="N405">
            <v>44.85</v>
          </cell>
          <cell r="O405">
            <v>3416.02</v>
          </cell>
          <cell r="P405">
            <v>710.5</v>
          </cell>
          <cell r="Q405">
            <v>2002</v>
          </cell>
          <cell r="R405">
            <v>216.11</v>
          </cell>
          <cell r="S405">
            <v>357.2</v>
          </cell>
          <cell r="T405">
            <v>613.69000000000005</v>
          </cell>
          <cell r="U405">
            <v>196.6</v>
          </cell>
          <cell r="V405">
            <v>2271.67</v>
          </cell>
          <cell r="W405">
            <v>2139</v>
          </cell>
          <cell r="X405">
            <v>609.51</v>
          </cell>
          <cell r="Y405">
            <v>1549.05</v>
          </cell>
          <cell r="Z405">
            <v>1077</v>
          </cell>
          <cell r="AA405">
            <v>3040</v>
          </cell>
          <cell r="AB405">
            <v>1225.29</v>
          </cell>
          <cell r="AC405">
            <v>302.39999999999998</v>
          </cell>
          <cell r="AD405">
            <v>410.6</v>
          </cell>
          <cell r="AE405">
            <v>419.1</v>
          </cell>
          <cell r="AF405">
            <v>560.5</v>
          </cell>
          <cell r="AG405">
            <v>739</v>
          </cell>
          <cell r="AH405">
            <v>564.94000000000005</v>
          </cell>
          <cell r="AI405">
            <v>715.5</v>
          </cell>
          <cell r="AJ405">
            <v>803.5</v>
          </cell>
          <cell r="AK405">
            <v>119</v>
          </cell>
          <cell r="AL405">
            <v>933.12</v>
          </cell>
          <cell r="AM405">
            <v>673</v>
          </cell>
          <cell r="AN405">
            <v>2328</v>
          </cell>
          <cell r="AO405">
            <v>1407</v>
          </cell>
          <cell r="AP405">
            <v>210.66</v>
          </cell>
          <cell r="AQ405">
            <v>616.30999999999995</v>
          </cell>
          <cell r="AR405">
            <v>1973.82</v>
          </cell>
          <cell r="AS405">
            <v>324</v>
          </cell>
          <cell r="AT405">
            <v>1408</v>
          </cell>
          <cell r="AU405">
            <v>1414</v>
          </cell>
          <cell r="AV405">
            <v>346</v>
          </cell>
          <cell r="AW405">
            <v>172.1</v>
          </cell>
          <cell r="AX405">
            <v>784</v>
          </cell>
          <cell r="AY405">
            <v>1434</v>
          </cell>
          <cell r="AZ405">
            <v>1926</v>
          </cell>
          <cell r="BA405">
            <v>368.7</v>
          </cell>
          <cell r="BB405">
            <v>639.5</v>
          </cell>
          <cell r="BC405">
            <v>134.08000000000001</v>
          </cell>
          <cell r="BD405">
            <v>1302.31</v>
          </cell>
          <cell r="BE405">
            <v>69.650000000000006</v>
          </cell>
          <cell r="BF405">
            <v>844.55</v>
          </cell>
          <cell r="BG405">
            <v>288.36</v>
          </cell>
          <cell r="BH405">
            <v>324.7</v>
          </cell>
          <cell r="BI405">
            <v>1568</v>
          </cell>
          <cell r="BJ405">
            <v>587.5</v>
          </cell>
          <cell r="BK405">
            <v>235.2</v>
          </cell>
          <cell r="BL405">
            <v>609</v>
          </cell>
          <cell r="BM405">
            <v>257.5</v>
          </cell>
          <cell r="BN405">
            <v>2388</v>
          </cell>
          <cell r="BO405">
            <v>1176</v>
          </cell>
          <cell r="BP405">
            <v>396.71</v>
          </cell>
          <cell r="BQ405">
            <v>5240</v>
          </cell>
          <cell r="BR405">
            <v>1193</v>
          </cell>
          <cell r="BS405">
            <v>346</v>
          </cell>
          <cell r="BT405">
            <v>106.1</v>
          </cell>
          <cell r="BU405">
            <v>1248</v>
          </cell>
          <cell r="BV405">
            <v>1739.09</v>
          </cell>
          <cell r="BW405">
            <v>388.33</v>
          </cell>
          <cell r="BX405">
            <v>1988.32</v>
          </cell>
          <cell r="BY405">
            <v>291.11</v>
          </cell>
          <cell r="BZ405">
            <v>37.06</v>
          </cell>
          <cell r="CA405">
            <v>600</v>
          </cell>
          <cell r="CB405">
            <v>1594</v>
          </cell>
          <cell r="CC405">
            <v>2102.4699999999998</v>
          </cell>
          <cell r="CD405">
            <v>335.2</v>
          </cell>
          <cell r="CE405">
            <v>601.86</v>
          </cell>
          <cell r="CF405">
            <v>1484</v>
          </cell>
          <cell r="CG405">
            <v>1587</v>
          </cell>
          <cell r="CH405">
            <v>276.89999999999998</v>
          </cell>
          <cell r="CI405">
            <v>456.9</v>
          </cell>
          <cell r="CJ405">
            <v>3305.317</v>
          </cell>
          <cell r="CK405">
            <v>2245.5</v>
          </cell>
          <cell r="CL405">
            <v>728.65499999999997</v>
          </cell>
          <cell r="CM405">
            <v>95.16</v>
          </cell>
          <cell r="CN405">
            <v>2.9239999999999999</v>
          </cell>
          <cell r="CO405">
            <v>2.74</v>
          </cell>
          <cell r="CP405">
            <v>2.6429999999999998</v>
          </cell>
          <cell r="CQ405">
            <v>5.851</v>
          </cell>
          <cell r="CR405">
            <v>3.14</v>
          </cell>
          <cell r="CS405">
            <v>3.44</v>
          </cell>
          <cell r="CT405">
            <v>3.004</v>
          </cell>
          <cell r="CU405">
            <v>1.137</v>
          </cell>
        </row>
        <row r="406">
          <cell r="B406">
            <v>606.20000000000005</v>
          </cell>
          <cell r="C406">
            <v>2816.5</v>
          </cell>
          <cell r="D406">
            <v>281.89999999999998</v>
          </cell>
          <cell r="E406">
            <v>453.25</v>
          </cell>
          <cell r="F406">
            <v>2220</v>
          </cell>
          <cell r="G406">
            <v>1365</v>
          </cell>
          <cell r="H406">
            <v>3093</v>
          </cell>
          <cell r="I406">
            <v>166.6</v>
          </cell>
          <cell r="J406">
            <v>1271</v>
          </cell>
          <cell r="K406">
            <v>152.1</v>
          </cell>
          <cell r="L406">
            <v>2010</v>
          </cell>
          <cell r="M406">
            <v>4388.5</v>
          </cell>
          <cell r="N406">
            <v>43.87</v>
          </cell>
          <cell r="O406">
            <v>3420.91</v>
          </cell>
          <cell r="P406">
            <v>700.5</v>
          </cell>
          <cell r="Q406">
            <v>2002</v>
          </cell>
          <cell r="R406">
            <v>210.29</v>
          </cell>
          <cell r="S406">
            <v>359.9</v>
          </cell>
          <cell r="T406">
            <v>608.16999999999996</v>
          </cell>
          <cell r="U406">
            <v>196.2</v>
          </cell>
          <cell r="V406">
            <v>2239.04</v>
          </cell>
          <cell r="W406">
            <v>2114</v>
          </cell>
          <cell r="X406">
            <v>603.47</v>
          </cell>
          <cell r="Y406">
            <v>1523.35</v>
          </cell>
          <cell r="Z406">
            <v>1070</v>
          </cell>
          <cell r="AA406">
            <v>2992</v>
          </cell>
          <cell r="AB406">
            <v>1207</v>
          </cell>
          <cell r="AC406">
            <v>299</v>
          </cell>
          <cell r="AD406">
            <v>408.1</v>
          </cell>
          <cell r="AE406">
            <v>412.9</v>
          </cell>
          <cell r="AF406">
            <v>557</v>
          </cell>
          <cell r="AG406">
            <v>730</v>
          </cell>
          <cell r="AH406">
            <v>558.36</v>
          </cell>
          <cell r="AI406">
            <v>692</v>
          </cell>
          <cell r="AJ406">
            <v>806.5</v>
          </cell>
          <cell r="AK406">
            <v>116.9</v>
          </cell>
          <cell r="AL406">
            <v>922.99</v>
          </cell>
          <cell r="AM406">
            <v>670</v>
          </cell>
          <cell r="AN406">
            <v>2304</v>
          </cell>
          <cell r="AO406">
            <v>1399</v>
          </cell>
          <cell r="AP406">
            <v>208.71</v>
          </cell>
          <cell r="AQ406">
            <v>610.58000000000004</v>
          </cell>
          <cell r="AR406">
            <v>1907.83</v>
          </cell>
          <cell r="AS406">
            <v>323.89999999999998</v>
          </cell>
          <cell r="AT406">
            <v>1400</v>
          </cell>
          <cell r="AU406">
            <v>1437</v>
          </cell>
          <cell r="AV406">
            <v>347.86</v>
          </cell>
          <cell r="AW406">
            <v>170.2</v>
          </cell>
          <cell r="AX406">
            <v>780</v>
          </cell>
          <cell r="AY406">
            <v>1440</v>
          </cell>
          <cell r="AZ406">
            <v>1914</v>
          </cell>
          <cell r="BA406">
            <v>373</v>
          </cell>
          <cell r="BB406">
            <v>633</v>
          </cell>
          <cell r="BC406">
            <v>131.57</v>
          </cell>
          <cell r="BD406">
            <v>1282.01</v>
          </cell>
          <cell r="BE406">
            <v>68</v>
          </cell>
          <cell r="BF406">
            <v>843.04</v>
          </cell>
          <cell r="BG406">
            <v>287.16000000000003</v>
          </cell>
          <cell r="BH406">
            <v>323</v>
          </cell>
          <cell r="BI406">
            <v>1574</v>
          </cell>
          <cell r="BJ406">
            <v>590.5</v>
          </cell>
          <cell r="BK406">
            <v>233.5</v>
          </cell>
          <cell r="BL406">
            <v>601</v>
          </cell>
          <cell r="BM406">
            <v>258.3</v>
          </cell>
          <cell r="BN406">
            <v>2410</v>
          </cell>
          <cell r="BO406">
            <v>1169</v>
          </cell>
          <cell r="BP406">
            <v>396.13</v>
          </cell>
          <cell r="BQ406">
            <v>5215</v>
          </cell>
          <cell r="BR406">
            <v>1174</v>
          </cell>
          <cell r="BS406">
            <v>341.8</v>
          </cell>
          <cell r="BT406">
            <v>109.1</v>
          </cell>
          <cell r="BU406">
            <v>1250</v>
          </cell>
          <cell r="BV406">
            <v>1713.81</v>
          </cell>
          <cell r="BW406">
            <v>390.45</v>
          </cell>
          <cell r="BX406">
            <v>1995.29</v>
          </cell>
          <cell r="BY406">
            <v>292.07</v>
          </cell>
          <cell r="BZ406">
            <v>37.03</v>
          </cell>
          <cell r="CA406">
            <v>587</v>
          </cell>
          <cell r="CB406">
            <v>1572</v>
          </cell>
          <cell r="CC406">
            <v>2150.11</v>
          </cell>
          <cell r="CD406">
            <v>325.25</v>
          </cell>
          <cell r="CE406">
            <v>597.41999999999996</v>
          </cell>
          <cell r="CF406">
            <v>1443</v>
          </cell>
          <cell r="CG406">
            <v>1573</v>
          </cell>
          <cell r="CH406">
            <v>275.3</v>
          </cell>
          <cell r="CI406">
            <v>459.9</v>
          </cell>
          <cell r="CJ406">
            <v>3339.42</v>
          </cell>
          <cell r="CK406">
            <v>2209</v>
          </cell>
          <cell r="CL406">
            <v>714.70799999999997</v>
          </cell>
          <cell r="CM406">
            <v>97.41</v>
          </cell>
          <cell r="CN406">
            <v>2.8769999999999998</v>
          </cell>
          <cell r="CO406">
            <v>2.74</v>
          </cell>
          <cell r="CP406">
            <v>2.621</v>
          </cell>
          <cell r="CQ406">
            <v>6.0839999999999996</v>
          </cell>
          <cell r="CR406">
            <v>3.15</v>
          </cell>
          <cell r="CS406">
            <v>3.44</v>
          </cell>
          <cell r="CT406">
            <v>3.0139999999999998</v>
          </cell>
          <cell r="CU406">
            <v>1.1060000000000001</v>
          </cell>
        </row>
        <row r="407">
          <cell r="B407">
            <v>606.6</v>
          </cell>
          <cell r="C407">
            <v>2790.5</v>
          </cell>
          <cell r="D407">
            <v>286.8</v>
          </cell>
          <cell r="E407">
            <v>456.5</v>
          </cell>
          <cell r="F407">
            <v>2242</v>
          </cell>
          <cell r="G407">
            <v>1359</v>
          </cell>
          <cell r="H407">
            <v>3089</v>
          </cell>
          <cell r="I407">
            <v>165.78</v>
          </cell>
          <cell r="J407">
            <v>1271</v>
          </cell>
          <cell r="K407">
            <v>152.5</v>
          </cell>
          <cell r="L407">
            <v>1994</v>
          </cell>
          <cell r="M407">
            <v>4441</v>
          </cell>
          <cell r="N407">
            <v>44.4</v>
          </cell>
          <cell r="O407">
            <v>3395.49</v>
          </cell>
          <cell r="P407">
            <v>707</v>
          </cell>
          <cell r="Q407">
            <v>2046</v>
          </cell>
          <cell r="R407">
            <v>210.61</v>
          </cell>
          <cell r="S407">
            <v>355.2</v>
          </cell>
          <cell r="T407">
            <v>612.17999999999995</v>
          </cell>
          <cell r="U407">
            <v>196.7</v>
          </cell>
          <cell r="V407">
            <v>2275.4</v>
          </cell>
          <cell r="W407">
            <v>2141</v>
          </cell>
          <cell r="X407">
            <v>600.44000000000005</v>
          </cell>
          <cell r="Y407">
            <v>1539.06</v>
          </cell>
          <cell r="Z407">
            <v>1057</v>
          </cell>
          <cell r="AA407">
            <v>3035</v>
          </cell>
          <cell r="AB407">
            <v>1223.01</v>
          </cell>
          <cell r="AC407">
            <v>305.8</v>
          </cell>
          <cell r="AD407">
            <v>407.85</v>
          </cell>
          <cell r="AE407">
            <v>416</v>
          </cell>
          <cell r="AF407">
            <v>554</v>
          </cell>
          <cell r="AG407">
            <v>737.5</v>
          </cell>
          <cell r="AH407">
            <v>571.08000000000004</v>
          </cell>
          <cell r="AI407">
            <v>705.5</v>
          </cell>
          <cell r="AJ407">
            <v>820</v>
          </cell>
          <cell r="AK407">
            <v>118.7</v>
          </cell>
          <cell r="AL407">
            <v>927.59</v>
          </cell>
          <cell r="AM407">
            <v>669</v>
          </cell>
          <cell r="AN407">
            <v>2292</v>
          </cell>
          <cell r="AO407">
            <v>1416</v>
          </cell>
          <cell r="AP407">
            <v>209.43</v>
          </cell>
          <cell r="AQ407">
            <v>621.6</v>
          </cell>
          <cell r="AR407">
            <v>1938.83</v>
          </cell>
          <cell r="AS407">
            <v>324.5</v>
          </cell>
          <cell r="AT407">
            <v>1439</v>
          </cell>
          <cell r="AU407">
            <v>1531</v>
          </cell>
          <cell r="AV407">
            <v>336.49</v>
          </cell>
          <cell r="AW407">
            <v>171.7</v>
          </cell>
          <cell r="AX407">
            <v>794</v>
          </cell>
          <cell r="AY407">
            <v>1520</v>
          </cell>
          <cell r="AZ407">
            <v>1911</v>
          </cell>
          <cell r="BA407">
            <v>363.8</v>
          </cell>
          <cell r="BB407">
            <v>650.5</v>
          </cell>
          <cell r="BC407">
            <v>133.28</v>
          </cell>
          <cell r="BD407">
            <v>1301.29</v>
          </cell>
          <cell r="BE407">
            <v>69</v>
          </cell>
          <cell r="BF407">
            <v>869.56</v>
          </cell>
          <cell r="BG407">
            <v>286.06</v>
          </cell>
          <cell r="BH407">
            <v>322.7</v>
          </cell>
          <cell r="BI407">
            <v>1605</v>
          </cell>
          <cell r="BJ407">
            <v>604</v>
          </cell>
          <cell r="BK407">
            <v>237.2</v>
          </cell>
          <cell r="BL407">
            <v>603</v>
          </cell>
          <cell r="BM407">
            <v>254.1</v>
          </cell>
          <cell r="BN407">
            <v>2409</v>
          </cell>
          <cell r="BO407">
            <v>1180</v>
          </cell>
          <cell r="BP407">
            <v>400.4</v>
          </cell>
          <cell r="BQ407">
            <v>5440</v>
          </cell>
          <cell r="BR407">
            <v>1195</v>
          </cell>
          <cell r="BS407">
            <v>351.1</v>
          </cell>
          <cell r="BT407">
            <v>111.2</v>
          </cell>
          <cell r="BU407">
            <v>1258</v>
          </cell>
          <cell r="BV407">
            <v>1718.74</v>
          </cell>
          <cell r="BW407">
            <v>397.17</v>
          </cell>
          <cell r="BX407">
            <v>2012.21</v>
          </cell>
          <cell r="BY407">
            <v>292.74</v>
          </cell>
          <cell r="BZ407">
            <v>36.85</v>
          </cell>
          <cell r="CA407">
            <v>589.5</v>
          </cell>
          <cell r="CB407">
            <v>1567</v>
          </cell>
          <cell r="CC407">
            <v>2105.58</v>
          </cell>
          <cell r="CD407">
            <v>322.64</v>
          </cell>
          <cell r="CE407">
            <v>597.86</v>
          </cell>
          <cell r="CF407">
            <v>1453</v>
          </cell>
          <cell r="CG407">
            <v>1547</v>
          </cell>
          <cell r="CH407">
            <v>275.10000000000002</v>
          </cell>
          <cell r="CI407">
            <v>466.1</v>
          </cell>
          <cell r="CJ407">
            <v>3296.328</v>
          </cell>
          <cell r="CK407">
            <v>2231</v>
          </cell>
          <cell r="CL407">
            <v>722.89</v>
          </cell>
          <cell r="CM407">
            <v>98.04</v>
          </cell>
          <cell r="CN407">
            <v>2.8839999999999999</v>
          </cell>
          <cell r="CO407">
            <v>2.6</v>
          </cell>
          <cell r="CP407">
            <v>2.6789999999999998</v>
          </cell>
          <cell r="CQ407">
            <v>5.7679999999999998</v>
          </cell>
          <cell r="CR407">
            <v>3.15</v>
          </cell>
          <cell r="CS407">
            <v>3.31</v>
          </cell>
          <cell r="CT407">
            <v>3.0339999999999998</v>
          </cell>
          <cell r="CU407">
            <v>1.103</v>
          </cell>
        </row>
        <row r="408">
          <cell r="B408">
            <v>600</v>
          </cell>
          <cell r="C408">
            <v>2777.5</v>
          </cell>
          <cell r="D408">
            <v>280.39999999999998</v>
          </cell>
          <cell r="E408">
            <v>457.95</v>
          </cell>
          <cell r="F408">
            <v>2223.5</v>
          </cell>
          <cell r="G408">
            <v>1330</v>
          </cell>
          <cell r="H408">
            <v>3073</v>
          </cell>
          <cell r="I408">
            <v>163.57</v>
          </cell>
          <cell r="J408">
            <v>1256</v>
          </cell>
          <cell r="K408">
            <v>152</v>
          </cell>
          <cell r="L408">
            <v>1986</v>
          </cell>
          <cell r="M408">
            <v>4387.5</v>
          </cell>
          <cell r="N408">
            <v>45.82</v>
          </cell>
          <cell r="O408">
            <v>3365.19</v>
          </cell>
          <cell r="P408">
            <v>693.5</v>
          </cell>
          <cell r="Q408">
            <v>2073</v>
          </cell>
          <cell r="R408">
            <v>208.63</v>
          </cell>
          <cell r="S408">
            <v>354.3</v>
          </cell>
          <cell r="T408">
            <v>606.66</v>
          </cell>
          <cell r="U408">
            <v>193.8</v>
          </cell>
          <cell r="V408">
            <v>2224.13</v>
          </cell>
          <cell r="W408">
            <v>2141</v>
          </cell>
          <cell r="X408">
            <v>591.88</v>
          </cell>
          <cell r="Y408">
            <v>1529.54</v>
          </cell>
          <cell r="Z408">
            <v>1081</v>
          </cell>
          <cell r="AA408">
            <v>3006</v>
          </cell>
          <cell r="AB408">
            <v>1210.9000000000001</v>
          </cell>
          <cell r="AC408">
            <v>303</v>
          </cell>
          <cell r="AD408">
            <v>402</v>
          </cell>
          <cell r="AE408">
            <v>409.3</v>
          </cell>
          <cell r="AF408">
            <v>549.5</v>
          </cell>
          <cell r="AG408">
            <v>717.5</v>
          </cell>
          <cell r="AH408">
            <v>578.1</v>
          </cell>
          <cell r="AI408">
            <v>696</v>
          </cell>
          <cell r="AJ408">
            <v>811</v>
          </cell>
          <cell r="AK408">
            <v>117.3</v>
          </cell>
          <cell r="AL408">
            <v>914.7</v>
          </cell>
          <cell r="AM408">
            <v>661.5</v>
          </cell>
          <cell r="AN408">
            <v>2232</v>
          </cell>
          <cell r="AO408">
            <v>1399</v>
          </cell>
          <cell r="AP408">
            <v>206.66</v>
          </cell>
          <cell r="AQ408">
            <v>618.95000000000005</v>
          </cell>
          <cell r="AR408">
            <v>1896.83</v>
          </cell>
          <cell r="AS408">
            <v>319.7</v>
          </cell>
          <cell r="AT408">
            <v>1416</v>
          </cell>
          <cell r="AU408">
            <v>1514</v>
          </cell>
          <cell r="AV408">
            <v>323.05</v>
          </cell>
          <cell r="AW408">
            <v>170.6</v>
          </cell>
          <cell r="AX408">
            <v>785</v>
          </cell>
          <cell r="AY408">
            <v>1595</v>
          </cell>
          <cell r="AZ408">
            <v>1912</v>
          </cell>
          <cell r="BA408">
            <v>355</v>
          </cell>
          <cell r="BB408">
            <v>645.5</v>
          </cell>
          <cell r="BC408">
            <v>130.36000000000001</v>
          </cell>
          <cell r="BD408">
            <v>1259.67</v>
          </cell>
          <cell r="BE408">
            <v>67.900000000000006</v>
          </cell>
          <cell r="BF408">
            <v>870.56</v>
          </cell>
          <cell r="BG408">
            <v>279.56</v>
          </cell>
          <cell r="BH408">
            <v>317</v>
          </cell>
          <cell r="BI408">
            <v>1602</v>
          </cell>
          <cell r="BJ408">
            <v>600.5</v>
          </cell>
          <cell r="BK408">
            <v>236.4</v>
          </cell>
          <cell r="BL408">
            <v>605</v>
          </cell>
          <cell r="BM408">
            <v>258.3</v>
          </cell>
          <cell r="BN408">
            <v>2377</v>
          </cell>
          <cell r="BO408">
            <v>1156</v>
          </cell>
          <cell r="BP408">
            <v>397.38</v>
          </cell>
          <cell r="BQ408">
            <v>5465</v>
          </cell>
          <cell r="BR408">
            <v>1179</v>
          </cell>
          <cell r="BS408">
            <v>356.8</v>
          </cell>
          <cell r="BT408">
            <v>105.9</v>
          </cell>
          <cell r="BU408">
            <v>1251</v>
          </cell>
          <cell r="BV408">
            <v>1707.9</v>
          </cell>
          <cell r="BW408">
            <v>389.44</v>
          </cell>
          <cell r="BX408">
            <v>1996.28</v>
          </cell>
          <cell r="BY408">
            <v>291.77999999999997</v>
          </cell>
          <cell r="BZ408">
            <v>36.020000000000003</v>
          </cell>
          <cell r="CA408">
            <v>584.5</v>
          </cell>
          <cell r="CB408">
            <v>1543</v>
          </cell>
          <cell r="CC408">
            <v>2061.04</v>
          </cell>
          <cell r="CD408">
            <v>316</v>
          </cell>
          <cell r="CE408">
            <v>594.76</v>
          </cell>
          <cell r="CF408">
            <v>1436</v>
          </cell>
          <cell r="CG408">
            <v>1579</v>
          </cell>
          <cell r="CH408">
            <v>274.3</v>
          </cell>
          <cell r="CI408">
            <v>466.7</v>
          </cell>
          <cell r="CJ408">
            <v>3050.34</v>
          </cell>
          <cell r="CK408">
            <v>2212.5</v>
          </cell>
          <cell r="CL408">
            <v>702.48</v>
          </cell>
          <cell r="CM408">
            <v>95.75</v>
          </cell>
          <cell r="CN408">
            <v>2.9529999999999998</v>
          </cell>
          <cell r="CO408">
            <v>2.6</v>
          </cell>
          <cell r="CP408">
            <v>2.6819999999999999</v>
          </cell>
          <cell r="CQ408">
            <v>5.8620000000000001</v>
          </cell>
          <cell r="CR408">
            <v>3.16</v>
          </cell>
          <cell r="CS408">
            <v>3.31</v>
          </cell>
          <cell r="CT408">
            <v>3.0259999999999998</v>
          </cell>
          <cell r="CU408">
            <v>1.077</v>
          </cell>
        </row>
        <row r="409">
          <cell r="B409">
            <v>599.9</v>
          </cell>
          <cell r="C409">
            <v>2800</v>
          </cell>
          <cell r="D409">
            <v>279.3</v>
          </cell>
          <cell r="E409">
            <v>459</v>
          </cell>
          <cell r="F409">
            <v>2235</v>
          </cell>
          <cell r="G409">
            <v>1342</v>
          </cell>
          <cell r="H409">
            <v>3078.5</v>
          </cell>
          <cell r="I409">
            <v>162.96</v>
          </cell>
          <cell r="J409">
            <v>1249</v>
          </cell>
          <cell r="K409">
            <v>151.80000000000001</v>
          </cell>
          <cell r="L409">
            <v>1974</v>
          </cell>
          <cell r="M409">
            <v>4391</v>
          </cell>
          <cell r="N409">
            <v>44.68</v>
          </cell>
          <cell r="O409">
            <v>3380.83</v>
          </cell>
          <cell r="P409">
            <v>683</v>
          </cell>
          <cell r="Q409">
            <v>2064</v>
          </cell>
          <cell r="R409">
            <v>206.27</v>
          </cell>
          <cell r="S409">
            <v>350.9</v>
          </cell>
          <cell r="T409">
            <v>605.66</v>
          </cell>
          <cell r="U409">
            <v>193</v>
          </cell>
          <cell r="V409">
            <v>2181.25</v>
          </cell>
          <cell r="W409">
            <v>2150</v>
          </cell>
          <cell r="X409">
            <v>592.89</v>
          </cell>
          <cell r="Y409">
            <v>1531.44</v>
          </cell>
          <cell r="Z409">
            <v>1087</v>
          </cell>
          <cell r="AA409">
            <v>2972</v>
          </cell>
          <cell r="AB409">
            <v>1204.8399999999999</v>
          </cell>
          <cell r="AC409">
            <v>300.39999999999998</v>
          </cell>
          <cell r="AD409">
            <v>402.95</v>
          </cell>
          <cell r="AE409">
            <v>407.9</v>
          </cell>
          <cell r="AF409">
            <v>545</v>
          </cell>
          <cell r="AG409">
            <v>706.5</v>
          </cell>
          <cell r="AH409">
            <v>563.62</v>
          </cell>
          <cell r="AI409">
            <v>709.5</v>
          </cell>
          <cell r="AJ409">
            <v>803.5</v>
          </cell>
          <cell r="AK409">
            <v>116.1</v>
          </cell>
          <cell r="AL409">
            <v>910.09</v>
          </cell>
          <cell r="AM409">
            <v>665.5</v>
          </cell>
          <cell r="AN409">
            <v>2206</v>
          </cell>
          <cell r="AO409">
            <v>1414</v>
          </cell>
          <cell r="AP409">
            <v>206.25</v>
          </cell>
          <cell r="AQ409">
            <v>616.30999999999995</v>
          </cell>
          <cell r="AR409">
            <v>1885.83</v>
          </cell>
          <cell r="AS409">
            <v>317.39999999999998</v>
          </cell>
          <cell r="AT409">
            <v>1398</v>
          </cell>
          <cell r="AU409">
            <v>1577</v>
          </cell>
          <cell r="AV409">
            <v>324.49</v>
          </cell>
          <cell r="AW409">
            <v>165.5</v>
          </cell>
          <cell r="AX409">
            <v>787</v>
          </cell>
          <cell r="AY409">
            <v>1625</v>
          </cell>
          <cell r="AZ409">
            <v>1920</v>
          </cell>
          <cell r="BA409">
            <v>357</v>
          </cell>
          <cell r="BB409">
            <v>623.5</v>
          </cell>
          <cell r="BC409">
            <v>131.77000000000001</v>
          </cell>
          <cell r="BD409">
            <v>1258.6600000000001</v>
          </cell>
          <cell r="BE409">
            <v>66.7</v>
          </cell>
          <cell r="BF409">
            <v>878.57</v>
          </cell>
          <cell r="BG409">
            <v>278.36</v>
          </cell>
          <cell r="BH409">
            <v>320.89999999999998</v>
          </cell>
          <cell r="BI409">
            <v>1605</v>
          </cell>
          <cell r="BJ409">
            <v>604.5</v>
          </cell>
          <cell r="BK409">
            <v>239</v>
          </cell>
          <cell r="BL409">
            <v>600.5</v>
          </cell>
          <cell r="BM409">
            <v>257.3</v>
          </cell>
          <cell r="BN409">
            <v>2395</v>
          </cell>
          <cell r="BO409">
            <v>1155</v>
          </cell>
          <cell r="BP409">
            <v>401.74</v>
          </cell>
          <cell r="BQ409">
            <v>5465</v>
          </cell>
          <cell r="BR409">
            <v>1157</v>
          </cell>
          <cell r="BS409">
            <v>370</v>
          </cell>
          <cell r="BT409">
            <v>104.4</v>
          </cell>
          <cell r="BU409">
            <v>1276</v>
          </cell>
          <cell r="BV409">
            <v>1664.88</v>
          </cell>
          <cell r="BW409">
            <v>388.33</v>
          </cell>
          <cell r="BX409">
            <v>1995.29</v>
          </cell>
          <cell r="BY409">
            <v>292.26</v>
          </cell>
          <cell r="BZ409">
            <v>36.65</v>
          </cell>
          <cell r="CA409">
            <v>584.5</v>
          </cell>
          <cell r="CB409">
            <v>1547</v>
          </cell>
          <cell r="CC409">
            <v>2083.83</v>
          </cell>
          <cell r="CD409">
            <v>317.91000000000003</v>
          </cell>
          <cell r="CE409">
            <v>592.54</v>
          </cell>
          <cell r="CF409">
            <v>1428</v>
          </cell>
          <cell r="CG409">
            <v>1586</v>
          </cell>
          <cell r="CH409">
            <v>274.39999999999998</v>
          </cell>
          <cell r="CI409">
            <v>469.1</v>
          </cell>
          <cell r="CJ409">
            <v>3013.2530000000002</v>
          </cell>
          <cell r="CK409">
            <v>2232</v>
          </cell>
          <cell r="CL409">
            <v>639.66300000000001</v>
          </cell>
          <cell r="CM409">
            <v>97.24</v>
          </cell>
          <cell r="CN409">
            <v>2.9079999999999999</v>
          </cell>
          <cell r="CO409">
            <v>2.6</v>
          </cell>
          <cell r="CP409">
            <v>2.6469999999999998</v>
          </cell>
          <cell r="CQ409">
            <v>5.9279999999999999</v>
          </cell>
          <cell r="CR409">
            <v>3.12</v>
          </cell>
          <cell r="CS409">
            <v>3.31</v>
          </cell>
          <cell r="CT409">
            <v>2.9990000000000001</v>
          </cell>
          <cell r="CU409">
            <v>1.097</v>
          </cell>
        </row>
        <row r="410">
          <cell r="B410">
            <v>591.20000000000005</v>
          </cell>
          <cell r="C410">
            <v>2775</v>
          </cell>
          <cell r="D410">
            <v>272.7</v>
          </cell>
          <cell r="E410">
            <v>456</v>
          </cell>
          <cell r="F410">
            <v>2218.5</v>
          </cell>
          <cell r="G410">
            <v>1335</v>
          </cell>
          <cell r="H410">
            <v>3015</v>
          </cell>
          <cell r="I410">
            <v>161.16999999999999</v>
          </cell>
          <cell r="J410">
            <v>1234</v>
          </cell>
          <cell r="K410">
            <v>149.9</v>
          </cell>
          <cell r="L410">
            <v>1958</v>
          </cell>
          <cell r="M410">
            <v>4308</v>
          </cell>
          <cell r="N410">
            <v>41.35</v>
          </cell>
          <cell r="O410">
            <v>3377.9</v>
          </cell>
          <cell r="P410">
            <v>662.5</v>
          </cell>
          <cell r="Q410">
            <v>2075</v>
          </cell>
          <cell r="R410">
            <v>191.82</v>
          </cell>
          <cell r="S410">
            <v>329.7</v>
          </cell>
          <cell r="T410">
            <v>600.64</v>
          </cell>
          <cell r="U410">
            <v>187.6</v>
          </cell>
          <cell r="V410">
            <v>2132.3200000000002</v>
          </cell>
          <cell r="W410">
            <v>2148</v>
          </cell>
          <cell r="X410">
            <v>581.29999999999995</v>
          </cell>
          <cell r="Y410">
            <v>1519.54</v>
          </cell>
          <cell r="Z410">
            <v>1079</v>
          </cell>
          <cell r="AA410">
            <v>2902.5</v>
          </cell>
          <cell r="AB410">
            <v>1187.31</v>
          </cell>
          <cell r="AC410">
            <v>296.89999999999998</v>
          </cell>
          <cell r="AD410">
            <v>395</v>
          </cell>
          <cell r="AE410">
            <v>392</v>
          </cell>
          <cell r="AF410">
            <v>536.5</v>
          </cell>
          <cell r="AG410">
            <v>690</v>
          </cell>
          <cell r="AH410">
            <v>552.66</v>
          </cell>
          <cell r="AI410">
            <v>713.5</v>
          </cell>
          <cell r="AJ410">
            <v>802</v>
          </cell>
          <cell r="AK410">
            <v>111.9</v>
          </cell>
          <cell r="AL410">
            <v>887.52</v>
          </cell>
          <cell r="AM410">
            <v>653.5</v>
          </cell>
          <cell r="AN410">
            <v>2185</v>
          </cell>
          <cell r="AO410">
            <v>1410</v>
          </cell>
          <cell r="AP410">
            <v>199.99</v>
          </cell>
          <cell r="AQ410">
            <v>597.79</v>
          </cell>
          <cell r="AR410">
            <v>1821.84</v>
          </cell>
          <cell r="AS410">
            <v>318.5</v>
          </cell>
          <cell r="AT410">
            <v>1381</v>
          </cell>
          <cell r="AU410">
            <v>1538</v>
          </cell>
          <cell r="AV410">
            <v>309.51</v>
          </cell>
          <cell r="AW410">
            <v>155.69999999999999</v>
          </cell>
          <cell r="AX410">
            <v>771.5</v>
          </cell>
          <cell r="AY410">
            <v>1659</v>
          </cell>
          <cell r="AZ410">
            <v>1853</v>
          </cell>
          <cell r="BA410">
            <v>352.2</v>
          </cell>
          <cell r="BB410">
            <v>608</v>
          </cell>
          <cell r="BC410">
            <v>126.05</v>
          </cell>
          <cell r="BD410">
            <v>1220.0899999999999</v>
          </cell>
          <cell r="BE410">
            <v>63.65</v>
          </cell>
          <cell r="BF410">
            <v>866.56</v>
          </cell>
          <cell r="BG410">
            <v>275.26</v>
          </cell>
          <cell r="BH410">
            <v>314.2</v>
          </cell>
          <cell r="BI410">
            <v>1587</v>
          </cell>
          <cell r="BJ410">
            <v>604.5</v>
          </cell>
          <cell r="BK410">
            <v>227.9</v>
          </cell>
          <cell r="BL410">
            <v>593.5</v>
          </cell>
          <cell r="BM410">
            <v>251</v>
          </cell>
          <cell r="BN410">
            <v>2379</v>
          </cell>
          <cell r="BO410">
            <v>1137</v>
          </cell>
          <cell r="BP410">
            <v>384.82</v>
          </cell>
          <cell r="BQ410">
            <v>5560</v>
          </cell>
          <cell r="BR410">
            <v>1120</v>
          </cell>
          <cell r="BS410">
            <v>355.7</v>
          </cell>
          <cell r="BT410">
            <v>100.8</v>
          </cell>
          <cell r="BU410">
            <v>1244</v>
          </cell>
          <cell r="BV410">
            <v>1641.75</v>
          </cell>
          <cell r="BW410">
            <v>376.46</v>
          </cell>
          <cell r="BX410">
            <v>1929.58</v>
          </cell>
          <cell r="BY410">
            <v>289.2</v>
          </cell>
          <cell r="BZ410">
            <v>35.200000000000003</v>
          </cell>
          <cell r="CA410">
            <v>581</v>
          </cell>
          <cell r="CB410">
            <v>1522</v>
          </cell>
          <cell r="CC410">
            <v>2054.83</v>
          </cell>
          <cell r="CD410">
            <v>302.54000000000002</v>
          </cell>
          <cell r="CE410">
            <v>586.32000000000005</v>
          </cell>
          <cell r="CF410">
            <v>1427</v>
          </cell>
          <cell r="CG410">
            <v>1535</v>
          </cell>
          <cell r="CH410">
            <v>271.89999999999998</v>
          </cell>
          <cell r="CI410">
            <v>460.6</v>
          </cell>
          <cell r="CJ410">
            <v>2932.2429999999999</v>
          </cell>
          <cell r="CK410">
            <v>2215.5</v>
          </cell>
          <cell r="CL410">
            <v>595.40800000000002</v>
          </cell>
          <cell r="CM410">
            <v>95.94</v>
          </cell>
          <cell r="CN410">
            <v>2.92</v>
          </cell>
          <cell r="CO410">
            <v>2.6</v>
          </cell>
          <cell r="CP410">
            <v>2.6019999999999999</v>
          </cell>
          <cell r="CQ410">
            <v>6.2329999999999997</v>
          </cell>
          <cell r="CR410">
            <v>3.07</v>
          </cell>
          <cell r="CS410">
            <v>3.31</v>
          </cell>
          <cell r="CT410">
            <v>2.944</v>
          </cell>
          <cell r="CU410">
            <v>1.097</v>
          </cell>
        </row>
        <row r="411">
          <cell r="B411">
            <v>593.70000000000005</v>
          </cell>
          <cell r="C411">
            <v>2745</v>
          </cell>
          <cell r="D411">
            <v>272.2</v>
          </cell>
          <cell r="E411">
            <v>460.6</v>
          </cell>
          <cell r="F411">
            <v>2239</v>
          </cell>
          <cell r="G411">
            <v>1323</v>
          </cell>
          <cell r="H411">
            <v>3018.5</v>
          </cell>
          <cell r="I411">
            <v>162.65</v>
          </cell>
          <cell r="J411">
            <v>1228</v>
          </cell>
          <cell r="K411">
            <v>151.19999999999999</v>
          </cell>
          <cell r="L411">
            <v>1954</v>
          </cell>
          <cell r="M411">
            <v>4366</v>
          </cell>
          <cell r="N411">
            <v>43.14</v>
          </cell>
          <cell r="O411">
            <v>3344.67</v>
          </cell>
          <cell r="P411">
            <v>664.5</v>
          </cell>
          <cell r="Q411">
            <v>2074</v>
          </cell>
          <cell r="R411">
            <v>195.46</v>
          </cell>
          <cell r="S411">
            <v>330.9</v>
          </cell>
          <cell r="T411">
            <v>596.63</v>
          </cell>
          <cell r="U411">
            <v>193</v>
          </cell>
          <cell r="V411">
            <v>2168.1999999999998</v>
          </cell>
          <cell r="W411">
            <v>2140</v>
          </cell>
          <cell r="X411">
            <v>587.35</v>
          </cell>
          <cell r="Y411">
            <v>1499.08</v>
          </cell>
          <cell r="Z411">
            <v>1070</v>
          </cell>
          <cell r="AA411">
            <v>2953.5</v>
          </cell>
          <cell r="AB411">
            <v>1227.3</v>
          </cell>
          <cell r="AC411">
            <v>298.60000000000002</v>
          </cell>
          <cell r="AD411">
            <v>392.05</v>
          </cell>
          <cell r="AE411">
            <v>393.7</v>
          </cell>
          <cell r="AF411">
            <v>542</v>
          </cell>
          <cell r="AG411">
            <v>709</v>
          </cell>
          <cell r="AH411">
            <v>557.48</v>
          </cell>
          <cell r="AI411">
            <v>734</v>
          </cell>
          <cell r="AJ411">
            <v>811</v>
          </cell>
          <cell r="AK411">
            <v>112.5</v>
          </cell>
          <cell r="AL411">
            <v>917.92</v>
          </cell>
          <cell r="AM411">
            <v>654.5</v>
          </cell>
          <cell r="AN411">
            <v>2220</v>
          </cell>
          <cell r="AO411">
            <v>1413</v>
          </cell>
          <cell r="AP411">
            <v>201.73</v>
          </cell>
          <cell r="AQ411">
            <v>594.71</v>
          </cell>
          <cell r="AR411">
            <v>1830.84</v>
          </cell>
          <cell r="AS411">
            <v>325.8</v>
          </cell>
          <cell r="AT411">
            <v>1424</v>
          </cell>
          <cell r="AU411">
            <v>1545</v>
          </cell>
          <cell r="AV411">
            <v>306.3</v>
          </cell>
          <cell r="AW411">
            <v>154.6</v>
          </cell>
          <cell r="AX411">
            <v>776</v>
          </cell>
          <cell r="AY411">
            <v>1660</v>
          </cell>
          <cell r="AZ411">
            <v>1876</v>
          </cell>
          <cell r="BA411">
            <v>354.1</v>
          </cell>
          <cell r="BB411">
            <v>614.5</v>
          </cell>
          <cell r="BC411">
            <v>127.15</v>
          </cell>
          <cell r="BD411">
            <v>1244.45</v>
          </cell>
          <cell r="BE411">
            <v>64.75</v>
          </cell>
          <cell r="BF411">
            <v>865.06</v>
          </cell>
          <cell r="BG411">
            <v>278.56</v>
          </cell>
          <cell r="BH411">
            <v>316</v>
          </cell>
          <cell r="BI411">
            <v>1596</v>
          </cell>
          <cell r="BJ411">
            <v>598</v>
          </cell>
          <cell r="BK411">
            <v>227.2</v>
          </cell>
          <cell r="BL411">
            <v>598</v>
          </cell>
          <cell r="BM411">
            <v>253.6</v>
          </cell>
          <cell r="BN411">
            <v>2397</v>
          </cell>
          <cell r="BO411">
            <v>1139</v>
          </cell>
          <cell r="BP411">
            <v>383.48</v>
          </cell>
          <cell r="BQ411">
            <v>5525</v>
          </cell>
          <cell r="BR411">
            <v>1141</v>
          </cell>
          <cell r="BS411">
            <v>355.2</v>
          </cell>
          <cell r="BT411">
            <v>101.6</v>
          </cell>
          <cell r="BU411">
            <v>1232</v>
          </cell>
          <cell r="BV411">
            <v>1673.28</v>
          </cell>
          <cell r="BW411">
            <v>380.88</v>
          </cell>
          <cell r="BX411">
            <v>2007.24</v>
          </cell>
          <cell r="BY411">
            <v>289.68</v>
          </cell>
          <cell r="BZ411">
            <v>35.5</v>
          </cell>
          <cell r="CA411">
            <v>579.5</v>
          </cell>
          <cell r="CB411">
            <v>1520</v>
          </cell>
          <cell r="CC411">
            <v>2086.9299999999998</v>
          </cell>
          <cell r="CD411">
            <v>307.95999999999998</v>
          </cell>
          <cell r="CE411">
            <v>584.54999999999995</v>
          </cell>
          <cell r="CF411">
            <v>1428</v>
          </cell>
          <cell r="CG411">
            <v>1550</v>
          </cell>
          <cell r="CH411">
            <v>273.60000000000002</v>
          </cell>
          <cell r="CI411">
            <v>463</v>
          </cell>
          <cell r="CJ411">
            <v>2908.35</v>
          </cell>
          <cell r="CK411">
            <v>2230</v>
          </cell>
          <cell r="CL411">
            <v>600.923</v>
          </cell>
          <cell r="CM411">
            <v>97.49</v>
          </cell>
          <cell r="CN411">
            <v>2.8780000000000001</v>
          </cell>
          <cell r="CO411">
            <v>2.6</v>
          </cell>
          <cell r="CP411">
            <v>2.6349999999999998</v>
          </cell>
          <cell r="CQ411">
            <v>6.1429999999999998</v>
          </cell>
          <cell r="CR411">
            <v>3.08</v>
          </cell>
          <cell r="CS411">
            <v>3.31</v>
          </cell>
          <cell r="CT411">
            <v>2.9750000000000001</v>
          </cell>
          <cell r="CU411">
            <v>1.0780000000000001</v>
          </cell>
        </row>
        <row r="412">
          <cell r="B412">
            <v>605.5</v>
          </cell>
          <cell r="C412">
            <v>2762</v>
          </cell>
          <cell r="D412">
            <v>275.5</v>
          </cell>
          <cell r="E412">
            <v>472</v>
          </cell>
          <cell r="F412">
            <v>2244.5</v>
          </cell>
          <cell r="G412">
            <v>1331</v>
          </cell>
          <cell r="H412">
            <v>3032.5</v>
          </cell>
          <cell r="I412">
            <v>164.29</v>
          </cell>
          <cell r="J412">
            <v>1246</v>
          </cell>
          <cell r="K412">
            <v>153.1</v>
          </cell>
          <cell r="L412">
            <v>1980</v>
          </cell>
          <cell r="M412">
            <v>4420.5</v>
          </cell>
          <cell r="N412">
            <v>44.91</v>
          </cell>
          <cell r="O412">
            <v>3342.71</v>
          </cell>
          <cell r="P412">
            <v>682.5</v>
          </cell>
          <cell r="Q412">
            <v>2077</v>
          </cell>
          <cell r="R412">
            <v>205.63</v>
          </cell>
          <cell r="S412">
            <v>341.1</v>
          </cell>
          <cell r="T412">
            <v>602.65</v>
          </cell>
          <cell r="U412">
            <v>194.3</v>
          </cell>
          <cell r="V412">
            <v>2204.09</v>
          </cell>
          <cell r="W412">
            <v>2113</v>
          </cell>
          <cell r="X412">
            <v>588.86</v>
          </cell>
          <cell r="Y412">
            <v>1515.26</v>
          </cell>
          <cell r="Z412">
            <v>1074</v>
          </cell>
          <cell r="AA412">
            <v>2974</v>
          </cell>
          <cell r="AB412">
            <v>1244.26</v>
          </cell>
          <cell r="AC412">
            <v>302.2</v>
          </cell>
          <cell r="AD412">
            <v>392.35</v>
          </cell>
          <cell r="AE412">
            <v>403.1</v>
          </cell>
          <cell r="AF412">
            <v>552</v>
          </cell>
          <cell r="AG412">
            <v>721</v>
          </cell>
          <cell r="AH412">
            <v>568.89</v>
          </cell>
          <cell r="AI412">
            <v>744</v>
          </cell>
          <cell r="AJ412">
            <v>815</v>
          </cell>
          <cell r="AK412">
            <v>114.4</v>
          </cell>
          <cell r="AL412">
            <v>948.78</v>
          </cell>
          <cell r="AM412">
            <v>654.5</v>
          </cell>
          <cell r="AN412">
            <v>2234</v>
          </cell>
          <cell r="AO412">
            <v>1423</v>
          </cell>
          <cell r="AP412">
            <v>206.56</v>
          </cell>
          <cell r="AQ412">
            <v>598.23</v>
          </cell>
          <cell r="AR412">
            <v>1877.83</v>
          </cell>
          <cell r="AS412">
            <v>328</v>
          </cell>
          <cell r="AT412">
            <v>1423</v>
          </cell>
          <cell r="AU412">
            <v>1552</v>
          </cell>
          <cell r="AV412">
            <v>311.16000000000003</v>
          </cell>
          <cell r="AW412">
            <v>158.30000000000001</v>
          </cell>
          <cell r="AX412">
            <v>776</v>
          </cell>
          <cell r="AY412">
            <v>1652</v>
          </cell>
          <cell r="AZ412">
            <v>1890</v>
          </cell>
          <cell r="BA412">
            <v>352.2</v>
          </cell>
          <cell r="BB412">
            <v>618.5</v>
          </cell>
          <cell r="BC412">
            <v>128.96</v>
          </cell>
          <cell r="BD412">
            <v>1261.7</v>
          </cell>
          <cell r="BE412">
            <v>67.2</v>
          </cell>
          <cell r="BF412">
            <v>873.06</v>
          </cell>
          <cell r="BG412">
            <v>281.06</v>
          </cell>
          <cell r="BH412">
            <v>313.10000000000002</v>
          </cell>
          <cell r="BI412">
            <v>1622</v>
          </cell>
          <cell r="BJ412">
            <v>603</v>
          </cell>
          <cell r="BK412">
            <v>231.6</v>
          </cell>
          <cell r="BL412">
            <v>600.5</v>
          </cell>
          <cell r="BM412">
            <v>253.2</v>
          </cell>
          <cell r="BN412">
            <v>2397</v>
          </cell>
          <cell r="BO412">
            <v>1152</v>
          </cell>
          <cell r="BP412">
            <v>388.34</v>
          </cell>
          <cell r="BQ412">
            <v>5520</v>
          </cell>
          <cell r="BR412">
            <v>1160</v>
          </cell>
          <cell r="BS412">
            <v>361.4</v>
          </cell>
          <cell r="BT412">
            <v>103.2</v>
          </cell>
          <cell r="BU412">
            <v>1239</v>
          </cell>
          <cell r="BV412">
            <v>1688.93</v>
          </cell>
          <cell r="BW412">
            <v>388.79</v>
          </cell>
          <cell r="BX412">
            <v>2031.13</v>
          </cell>
          <cell r="BY412">
            <v>292.64</v>
          </cell>
          <cell r="BZ412">
            <v>36.92</v>
          </cell>
          <cell r="CA412">
            <v>584.5</v>
          </cell>
          <cell r="CB412">
            <v>1547</v>
          </cell>
          <cell r="CC412">
            <v>2081.7600000000002</v>
          </cell>
          <cell r="CD412">
            <v>311.68</v>
          </cell>
          <cell r="CE412">
            <v>602.29999999999995</v>
          </cell>
          <cell r="CF412">
            <v>1441</v>
          </cell>
          <cell r="CG412">
            <v>1553</v>
          </cell>
          <cell r="CH412">
            <v>274.89999999999998</v>
          </cell>
          <cell r="CI412">
            <v>469.3</v>
          </cell>
          <cell r="CJ412">
            <v>2932.6129999999998</v>
          </cell>
          <cell r="CK412">
            <v>2235</v>
          </cell>
          <cell r="CL412">
            <v>605.19899999999996</v>
          </cell>
          <cell r="CM412">
            <v>98.11</v>
          </cell>
          <cell r="CN412">
            <v>2.931</v>
          </cell>
          <cell r="CO412">
            <v>2.62</v>
          </cell>
          <cell r="CP412">
            <v>2.7080000000000002</v>
          </cell>
          <cell r="CQ412">
            <v>5.9880000000000004</v>
          </cell>
          <cell r="CR412">
            <v>3.13</v>
          </cell>
          <cell r="CS412">
            <v>3.33</v>
          </cell>
          <cell r="CT412">
            <v>2.9990000000000001</v>
          </cell>
          <cell r="CU412">
            <v>1.0880000000000001</v>
          </cell>
        </row>
        <row r="413">
          <cell r="B413">
            <v>608.6</v>
          </cell>
          <cell r="C413">
            <v>2797</v>
          </cell>
          <cell r="D413">
            <v>279.7</v>
          </cell>
          <cell r="E413">
            <v>470</v>
          </cell>
          <cell r="F413">
            <v>2282.5</v>
          </cell>
          <cell r="G413">
            <v>1340.5</v>
          </cell>
          <cell r="H413">
            <v>3092</v>
          </cell>
          <cell r="I413">
            <v>165.32</v>
          </cell>
          <cell r="J413">
            <v>1261</v>
          </cell>
          <cell r="K413">
            <v>153</v>
          </cell>
          <cell r="L413">
            <v>1988</v>
          </cell>
          <cell r="M413">
            <v>4376.5</v>
          </cell>
          <cell r="N413">
            <v>47.56</v>
          </cell>
          <cell r="O413">
            <v>3329.03</v>
          </cell>
          <cell r="P413">
            <v>698.5</v>
          </cell>
          <cell r="Q413">
            <v>2071</v>
          </cell>
          <cell r="R413">
            <v>221.56</v>
          </cell>
          <cell r="S413">
            <v>360.5</v>
          </cell>
          <cell r="T413">
            <v>604.15</v>
          </cell>
          <cell r="U413">
            <v>197</v>
          </cell>
          <cell r="V413">
            <v>2199.4299999999998</v>
          </cell>
          <cell r="W413">
            <v>2133</v>
          </cell>
          <cell r="X413">
            <v>587.85</v>
          </cell>
          <cell r="Y413">
            <v>1550.95</v>
          </cell>
          <cell r="Z413">
            <v>1081</v>
          </cell>
          <cell r="AA413">
            <v>2989.5</v>
          </cell>
          <cell r="AB413">
            <v>1257.5</v>
          </cell>
          <cell r="AC413">
            <v>304</v>
          </cell>
          <cell r="AD413">
            <v>391.85</v>
          </cell>
          <cell r="AE413">
            <v>420</v>
          </cell>
          <cell r="AF413">
            <v>557.5</v>
          </cell>
          <cell r="AG413">
            <v>722.5</v>
          </cell>
          <cell r="AH413">
            <v>572.4</v>
          </cell>
          <cell r="AI413">
            <v>741</v>
          </cell>
          <cell r="AJ413">
            <v>816</v>
          </cell>
          <cell r="AK413">
            <v>117.2</v>
          </cell>
          <cell r="AL413">
            <v>943.25</v>
          </cell>
          <cell r="AM413">
            <v>658.5</v>
          </cell>
          <cell r="AN413">
            <v>2252</v>
          </cell>
          <cell r="AO413">
            <v>1404</v>
          </cell>
          <cell r="AP413">
            <v>210.87</v>
          </cell>
          <cell r="AQ413">
            <v>598.23</v>
          </cell>
          <cell r="AR413">
            <v>1893.83</v>
          </cell>
          <cell r="AS413">
            <v>329.9</v>
          </cell>
          <cell r="AT413">
            <v>1432</v>
          </cell>
          <cell r="AU413">
            <v>1576</v>
          </cell>
          <cell r="AV413">
            <v>314.47000000000003</v>
          </cell>
          <cell r="AW413">
            <v>160.9</v>
          </cell>
          <cell r="AX413">
            <v>774</v>
          </cell>
          <cell r="AY413">
            <v>1644</v>
          </cell>
          <cell r="AZ413">
            <v>1886</v>
          </cell>
          <cell r="BA413">
            <v>353.7</v>
          </cell>
          <cell r="BB413">
            <v>611.5</v>
          </cell>
          <cell r="BC413">
            <v>131.97</v>
          </cell>
          <cell r="BD413">
            <v>1263.73</v>
          </cell>
          <cell r="BE413">
            <v>68.150000000000006</v>
          </cell>
          <cell r="BF413">
            <v>865.56</v>
          </cell>
          <cell r="BG413">
            <v>283.56</v>
          </cell>
          <cell r="BH413">
            <v>311.7</v>
          </cell>
          <cell r="BI413">
            <v>1655</v>
          </cell>
          <cell r="BJ413">
            <v>596.5</v>
          </cell>
          <cell r="BK413">
            <v>231.6</v>
          </cell>
          <cell r="BL413">
            <v>603.5</v>
          </cell>
          <cell r="BM413">
            <v>267.39999999999998</v>
          </cell>
          <cell r="BN413">
            <v>2423</v>
          </cell>
          <cell r="BO413">
            <v>1155</v>
          </cell>
          <cell r="BP413">
            <v>395.62</v>
          </cell>
          <cell r="BQ413">
            <v>5550</v>
          </cell>
          <cell r="BR413">
            <v>1167</v>
          </cell>
          <cell r="BS413">
            <v>374</v>
          </cell>
          <cell r="BT413">
            <v>102.9</v>
          </cell>
          <cell r="BU413">
            <v>1249</v>
          </cell>
          <cell r="BV413">
            <v>1684.46</v>
          </cell>
          <cell r="BW413">
            <v>389.44</v>
          </cell>
          <cell r="BX413">
            <v>2070.96</v>
          </cell>
          <cell r="BY413">
            <v>294.64999999999998</v>
          </cell>
          <cell r="BZ413">
            <v>37.74</v>
          </cell>
          <cell r="CA413">
            <v>584</v>
          </cell>
          <cell r="CB413">
            <v>1566</v>
          </cell>
          <cell r="CC413">
            <v>2084.86</v>
          </cell>
          <cell r="CD413">
            <v>314.3</v>
          </cell>
          <cell r="CE413">
            <v>610.74</v>
          </cell>
          <cell r="CF413">
            <v>1444</v>
          </cell>
          <cell r="CG413">
            <v>1588</v>
          </cell>
          <cell r="CH413">
            <v>275.8</v>
          </cell>
          <cell r="CI413">
            <v>469.9</v>
          </cell>
          <cell r="CJ413">
            <v>3015.0230000000001</v>
          </cell>
          <cell r="CK413">
            <v>2270</v>
          </cell>
          <cell r="CL413">
            <v>629.85500000000002</v>
          </cell>
          <cell r="CM413">
            <v>98.96</v>
          </cell>
          <cell r="CN413">
            <v>3.0139999999999998</v>
          </cell>
          <cell r="CO413">
            <v>2.62</v>
          </cell>
          <cell r="CP413">
            <v>2.7989999999999999</v>
          </cell>
          <cell r="CQ413">
            <v>5.8920000000000003</v>
          </cell>
          <cell r="CR413">
            <v>3.22</v>
          </cell>
          <cell r="CS413">
            <v>3.33</v>
          </cell>
          <cell r="CT413">
            <v>3.1059999999999999</v>
          </cell>
          <cell r="CU413">
            <v>1.103</v>
          </cell>
        </row>
        <row r="414">
          <cell r="B414">
            <v>612.20000000000005</v>
          </cell>
          <cell r="C414">
            <v>2847.5</v>
          </cell>
          <cell r="D414">
            <v>283.39999999999998</v>
          </cell>
          <cell r="E414">
            <v>470.35</v>
          </cell>
          <cell r="F414">
            <v>2290.5</v>
          </cell>
          <cell r="G414">
            <v>1341</v>
          </cell>
          <cell r="H414">
            <v>3054</v>
          </cell>
          <cell r="I414">
            <v>168.65</v>
          </cell>
          <cell r="J414">
            <v>1271</v>
          </cell>
          <cell r="K414">
            <v>153.6</v>
          </cell>
          <cell r="L414">
            <v>2004</v>
          </cell>
          <cell r="M414">
            <v>4421.5</v>
          </cell>
          <cell r="N414">
            <v>47.13</v>
          </cell>
          <cell r="O414">
            <v>3399.4</v>
          </cell>
          <cell r="P414">
            <v>694</v>
          </cell>
          <cell r="Q414">
            <v>2064</v>
          </cell>
          <cell r="R414">
            <v>221.33</v>
          </cell>
          <cell r="S414">
            <v>368.6</v>
          </cell>
          <cell r="T414">
            <v>612.17999999999995</v>
          </cell>
          <cell r="U414">
            <v>198</v>
          </cell>
          <cell r="V414">
            <v>2212.0100000000002</v>
          </cell>
          <cell r="W414">
            <v>2151</v>
          </cell>
          <cell r="X414">
            <v>592.89</v>
          </cell>
          <cell r="Y414">
            <v>1536.2</v>
          </cell>
          <cell r="Z414">
            <v>1085</v>
          </cell>
          <cell r="AA414">
            <v>3025</v>
          </cell>
          <cell r="AB414">
            <v>1277.02</v>
          </cell>
          <cell r="AC414">
            <v>305</v>
          </cell>
          <cell r="AD414">
            <v>397.45</v>
          </cell>
          <cell r="AE414">
            <v>425.4</v>
          </cell>
          <cell r="AF414">
            <v>561.5</v>
          </cell>
          <cell r="AG414">
            <v>729</v>
          </cell>
          <cell r="AH414">
            <v>571.52</v>
          </cell>
          <cell r="AI414">
            <v>741</v>
          </cell>
          <cell r="AJ414">
            <v>819.5</v>
          </cell>
          <cell r="AK414">
            <v>116.6</v>
          </cell>
          <cell r="AL414">
            <v>973.65</v>
          </cell>
          <cell r="AM414">
            <v>658.5</v>
          </cell>
          <cell r="AN414">
            <v>2288</v>
          </cell>
          <cell r="AO414">
            <v>1413</v>
          </cell>
          <cell r="AP414">
            <v>211.49</v>
          </cell>
          <cell r="AQ414">
            <v>604.85</v>
          </cell>
          <cell r="AR414">
            <v>1905.83</v>
          </cell>
          <cell r="AS414">
            <v>330.3</v>
          </cell>
          <cell r="AT414">
            <v>1422</v>
          </cell>
          <cell r="AU414">
            <v>1578</v>
          </cell>
          <cell r="AV414">
            <v>313.64</v>
          </cell>
          <cell r="AW414">
            <v>168.8</v>
          </cell>
          <cell r="AX414">
            <v>783.5</v>
          </cell>
          <cell r="AY414">
            <v>1681</v>
          </cell>
          <cell r="AZ414">
            <v>1919</v>
          </cell>
          <cell r="BA414">
            <v>361.1</v>
          </cell>
          <cell r="BB414">
            <v>617.5</v>
          </cell>
          <cell r="BC414">
            <v>130.97</v>
          </cell>
          <cell r="BD414">
            <v>1282.01</v>
          </cell>
          <cell r="BE414">
            <v>69.25</v>
          </cell>
          <cell r="BF414">
            <v>867.56</v>
          </cell>
          <cell r="BG414">
            <v>280.86</v>
          </cell>
          <cell r="BH414">
            <v>316.39999999999998</v>
          </cell>
          <cell r="BI414">
            <v>1665</v>
          </cell>
          <cell r="BJ414">
            <v>600</v>
          </cell>
          <cell r="BK414">
            <v>235.5</v>
          </cell>
          <cell r="BL414">
            <v>608.5</v>
          </cell>
          <cell r="BM414">
            <v>267.10000000000002</v>
          </cell>
          <cell r="BN414">
            <v>2421</v>
          </cell>
          <cell r="BO414">
            <v>1167</v>
          </cell>
          <cell r="BP414">
            <v>390.77</v>
          </cell>
          <cell r="BQ414">
            <v>5595</v>
          </cell>
          <cell r="BR414">
            <v>1173</v>
          </cell>
          <cell r="BS414">
            <v>371.6</v>
          </cell>
          <cell r="BT414">
            <v>102.2</v>
          </cell>
          <cell r="BU414">
            <v>1246</v>
          </cell>
          <cell r="BV414">
            <v>1690.94</v>
          </cell>
          <cell r="BW414">
            <v>389.44</v>
          </cell>
          <cell r="BX414">
            <v>2084.9</v>
          </cell>
          <cell r="BY414">
            <v>297.33</v>
          </cell>
          <cell r="BZ414">
            <v>37.1</v>
          </cell>
          <cell r="CA414">
            <v>588</v>
          </cell>
          <cell r="CB414">
            <v>1581</v>
          </cell>
          <cell r="CC414">
            <v>2085.9</v>
          </cell>
          <cell r="CD414">
            <v>369.88</v>
          </cell>
          <cell r="CE414">
            <v>610.74</v>
          </cell>
          <cell r="CF414">
            <v>1451</v>
          </cell>
          <cell r="CG414">
            <v>1594</v>
          </cell>
          <cell r="CH414">
            <v>278.5</v>
          </cell>
          <cell r="CI414">
            <v>471.9</v>
          </cell>
          <cell r="CJ414">
            <v>3054.9690000000001</v>
          </cell>
          <cell r="CK414">
            <v>2275</v>
          </cell>
          <cell r="CL414">
            <v>657.00199999999995</v>
          </cell>
          <cell r="CM414">
            <v>99.53</v>
          </cell>
          <cell r="CN414">
            <v>2.964</v>
          </cell>
          <cell r="CO414">
            <v>2.62</v>
          </cell>
          <cell r="CP414">
            <v>2.7930000000000001</v>
          </cell>
          <cell r="CQ414">
            <v>5.5839999999999996</v>
          </cell>
          <cell r="CR414">
            <v>3.19</v>
          </cell>
          <cell r="CS414">
            <v>3.33</v>
          </cell>
          <cell r="CT414">
            <v>3.048</v>
          </cell>
          <cell r="CU414">
            <v>1.1080000000000001</v>
          </cell>
        </row>
        <row r="415">
          <cell r="B415">
            <v>607.6</v>
          </cell>
          <cell r="C415">
            <v>2848.5</v>
          </cell>
          <cell r="D415">
            <v>280.8</v>
          </cell>
          <cell r="E415">
            <v>475.4</v>
          </cell>
          <cell r="F415">
            <v>2292.5</v>
          </cell>
          <cell r="G415">
            <v>1363.5</v>
          </cell>
          <cell r="H415">
            <v>3055</v>
          </cell>
          <cell r="I415">
            <v>166.03</v>
          </cell>
          <cell r="J415">
            <v>1266</v>
          </cell>
          <cell r="K415">
            <v>151.69999999999999</v>
          </cell>
          <cell r="L415">
            <v>1999</v>
          </cell>
          <cell r="M415">
            <v>4420</v>
          </cell>
          <cell r="N415">
            <v>45.1</v>
          </cell>
          <cell r="O415">
            <v>3446.32</v>
          </cell>
          <cell r="P415">
            <v>690</v>
          </cell>
          <cell r="Q415">
            <v>2074</v>
          </cell>
          <cell r="R415">
            <v>211.49</v>
          </cell>
          <cell r="S415">
            <v>362.8</v>
          </cell>
          <cell r="T415">
            <v>610.67999999999995</v>
          </cell>
          <cell r="U415">
            <v>196.8</v>
          </cell>
          <cell r="V415">
            <v>2198.96</v>
          </cell>
          <cell r="W415">
            <v>2152</v>
          </cell>
          <cell r="X415">
            <v>588.86</v>
          </cell>
          <cell r="Y415">
            <v>1539.06</v>
          </cell>
          <cell r="Z415">
            <v>1092</v>
          </cell>
          <cell r="AA415">
            <v>3026.5</v>
          </cell>
          <cell r="AB415">
            <v>1260</v>
          </cell>
          <cell r="AC415">
            <v>303.89999999999998</v>
          </cell>
          <cell r="AD415">
            <v>396.5</v>
          </cell>
          <cell r="AE415">
            <v>412.6</v>
          </cell>
          <cell r="AF415">
            <v>561</v>
          </cell>
          <cell r="AG415">
            <v>727</v>
          </cell>
          <cell r="AH415">
            <v>572.4</v>
          </cell>
          <cell r="AI415">
            <v>739</v>
          </cell>
          <cell r="AJ415">
            <v>826</v>
          </cell>
          <cell r="AK415">
            <v>115.4</v>
          </cell>
          <cell r="AL415">
            <v>961.68</v>
          </cell>
          <cell r="AM415">
            <v>657</v>
          </cell>
          <cell r="AN415">
            <v>2265</v>
          </cell>
          <cell r="AO415">
            <v>1410</v>
          </cell>
          <cell r="AP415">
            <v>208.2</v>
          </cell>
          <cell r="AQ415">
            <v>607.49</v>
          </cell>
          <cell r="AR415">
            <v>1914.83</v>
          </cell>
          <cell r="AS415">
            <v>328.4</v>
          </cell>
          <cell r="AT415">
            <v>1419</v>
          </cell>
          <cell r="AU415">
            <v>1600</v>
          </cell>
          <cell r="AV415">
            <v>310.33</v>
          </cell>
          <cell r="AW415">
            <v>169.4</v>
          </cell>
          <cell r="AX415">
            <v>789.5</v>
          </cell>
          <cell r="AY415">
            <v>1729</v>
          </cell>
          <cell r="AZ415">
            <v>1929</v>
          </cell>
          <cell r="BA415">
            <v>356.1</v>
          </cell>
          <cell r="BB415">
            <v>620</v>
          </cell>
          <cell r="BC415">
            <v>130.36000000000001</v>
          </cell>
          <cell r="BD415">
            <v>1285.05</v>
          </cell>
          <cell r="BE415">
            <v>68.400000000000006</v>
          </cell>
          <cell r="BF415">
            <v>875.07</v>
          </cell>
          <cell r="BG415">
            <v>279.56</v>
          </cell>
          <cell r="BH415">
            <v>311.89999999999998</v>
          </cell>
          <cell r="BI415">
            <v>1642</v>
          </cell>
          <cell r="BJ415">
            <v>604</v>
          </cell>
          <cell r="BK415">
            <v>238.2</v>
          </cell>
          <cell r="BL415">
            <v>596</v>
          </cell>
          <cell r="BM415">
            <v>264.5</v>
          </cell>
          <cell r="BN415">
            <v>2426</v>
          </cell>
          <cell r="BO415">
            <v>1150</v>
          </cell>
          <cell r="BP415">
            <v>386.83</v>
          </cell>
          <cell r="BQ415">
            <v>5625</v>
          </cell>
          <cell r="BR415">
            <v>1181</v>
          </cell>
          <cell r="BS415">
            <v>368</v>
          </cell>
          <cell r="BT415">
            <v>101.2</v>
          </cell>
          <cell r="BU415">
            <v>1243</v>
          </cell>
          <cell r="BV415">
            <v>1689.68</v>
          </cell>
          <cell r="BW415">
            <v>386.68</v>
          </cell>
          <cell r="BX415">
            <v>2086.89</v>
          </cell>
          <cell r="BY415">
            <v>298.67</v>
          </cell>
          <cell r="BZ415">
            <v>36.700000000000003</v>
          </cell>
          <cell r="CA415">
            <v>598</v>
          </cell>
          <cell r="CB415">
            <v>1570</v>
          </cell>
          <cell r="CC415">
            <v>2106.61</v>
          </cell>
          <cell r="CD415">
            <v>370.98</v>
          </cell>
          <cell r="CE415">
            <v>601.86</v>
          </cell>
          <cell r="CF415">
            <v>1461</v>
          </cell>
          <cell r="CG415">
            <v>1562</v>
          </cell>
          <cell r="CH415">
            <v>278.5</v>
          </cell>
          <cell r="CI415">
            <v>477.1</v>
          </cell>
          <cell r="CJ415">
            <v>3074.5189999999998</v>
          </cell>
          <cell r="CK415">
            <v>2282</v>
          </cell>
          <cell r="CL415">
            <v>643.64599999999996</v>
          </cell>
          <cell r="CM415">
            <v>98.97</v>
          </cell>
          <cell r="CN415">
            <v>3.004</v>
          </cell>
          <cell r="CO415">
            <v>2.62</v>
          </cell>
          <cell r="CP415">
            <v>2.7290000000000001</v>
          </cell>
          <cell r="CQ415">
            <v>5.8609999999999998</v>
          </cell>
          <cell r="CR415">
            <v>3.15</v>
          </cell>
          <cell r="CS415">
            <v>3.33</v>
          </cell>
          <cell r="CT415">
            <v>2.9889999999999999</v>
          </cell>
          <cell r="CU415">
            <v>1.097</v>
          </cell>
        </row>
        <row r="416">
          <cell r="B416">
            <v>611.6</v>
          </cell>
          <cell r="C416">
            <v>2861</v>
          </cell>
          <cell r="D416">
            <v>278.2</v>
          </cell>
          <cell r="E416">
            <v>463.25</v>
          </cell>
          <cell r="F416">
            <v>2314.5</v>
          </cell>
          <cell r="G416">
            <v>1373</v>
          </cell>
          <cell r="H416">
            <v>3051</v>
          </cell>
          <cell r="I416">
            <v>169.06</v>
          </cell>
          <cell r="J416">
            <v>1276</v>
          </cell>
          <cell r="K416">
            <v>151.5</v>
          </cell>
          <cell r="L416">
            <v>1991</v>
          </cell>
          <cell r="M416">
            <v>4421</v>
          </cell>
          <cell r="N416">
            <v>45.17</v>
          </cell>
          <cell r="O416">
            <v>3432.63</v>
          </cell>
          <cell r="P416">
            <v>689</v>
          </cell>
          <cell r="Q416">
            <v>2071</v>
          </cell>
          <cell r="R416">
            <v>211.31</v>
          </cell>
          <cell r="S416">
            <v>361.7</v>
          </cell>
          <cell r="T416">
            <v>612.17999999999995</v>
          </cell>
          <cell r="U416">
            <v>195.5</v>
          </cell>
          <cell r="V416">
            <v>2179.85</v>
          </cell>
          <cell r="W416">
            <v>2140</v>
          </cell>
          <cell r="X416">
            <v>587.85</v>
          </cell>
          <cell r="Y416">
            <v>1538.1</v>
          </cell>
          <cell r="Z416">
            <v>1103</v>
          </cell>
          <cell r="AA416">
            <v>3061.5</v>
          </cell>
          <cell r="AB416">
            <v>1237.46</v>
          </cell>
          <cell r="AC416">
            <v>301.3</v>
          </cell>
          <cell r="AD416">
            <v>395.35</v>
          </cell>
          <cell r="AE416">
            <v>409.3</v>
          </cell>
          <cell r="AF416">
            <v>564.5</v>
          </cell>
          <cell r="AG416">
            <v>722.5</v>
          </cell>
          <cell r="AH416">
            <v>569.77</v>
          </cell>
          <cell r="AI416">
            <v>725.5</v>
          </cell>
          <cell r="AJ416">
            <v>815</v>
          </cell>
          <cell r="AK416">
            <v>115.2</v>
          </cell>
          <cell r="AL416">
            <v>962.6</v>
          </cell>
          <cell r="AM416">
            <v>654.5</v>
          </cell>
          <cell r="AN416">
            <v>2268</v>
          </cell>
          <cell r="AO416">
            <v>1401</v>
          </cell>
          <cell r="AP416">
            <v>207.69</v>
          </cell>
          <cell r="AQ416">
            <v>607.04999999999995</v>
          </cell>
          <cell r="AR416">
            <v>1890.83</v>
          </cell>
          <cell r="AS416">
            <v>325.7</v>
          </cell>
          <cell r="AT416">
            <v>1425</v>
          </cell>
          <cell r="AU416">
            <v>1549</v>
          </cell>
          <cell r="AV416">
            <v>311.16000000000003</v>
          </cell>
          <cell r="AW416">
            <v>168.4</v>
          </cell>
          <cell r="AX416">
            <v>789.5</v>
          </cell>
          <cell r="AY416">
            <v>1692</v>
          </cell>
          <cell r="AZ416">
            <v>1924</v>
          </cell>
          <cell r="BA416">
            <v>353</v>
          </cell>
          <cell r="BB416">
            <v>624</v>
          </cell>
          <cell r="BC416">
            <v>131.37</v>
          </cell>
          <cell r="BD416">
            <v>1276.93</v>
          </cell>
          <cell r="BE416">
            <v>68</v>
          </cell>
          <cell r="BF416">
            <v>870.56</v>
          </cell>
          <cell r="BG416">
            <v>277.16000000000003</v>
          </cell>
          <cell r="BH416">
            <v>312.2</v>
          </cell>
          <cell r="BI416">
            <v>1654</v>
          </cell>
          <cell r="BJ416">
            <v>595</v>
          </cell>
          <cell r="BK416">
            <v>231</v>
          </cell>
          <cell r="BL416">
            <v>589.5</v>
          </cell>
          <cell r="BM416">
            <v>260</v>
          </cell>
          <cell r="BN416">
            <v>2410</v>
          </cell>
          <cell r="BO416">
            <v>1154</v>
          </cell>
          <cell r="BP416">
            <v>383.4</v>
          </cell>
          <cell r="BQ416">
            <v>5600</v>
          </cell>
          <cell r="BR416">
            <v>1175</v>
          </cell>
          <cell r="BS416">
            <v>370.6</v>
          </cell>
          <cell r="BT416">
            <v>100</v>
          </cell>
          <cell r="BU416">
            <v>1243</v>
          </cell>
          <cell r="BV416">
            <v>1696.2</v>
          </cell>
          <cell r="BW416">
            <v>381.61</v>
          </cell>
          <cell r="BX416">
            <v>2067.9699999999998</v>
          </cell>
          <cell r="BY416">
            <v>296.95</v>
          </cell>
          <cell r="BZ416">
            <v>35.909999999999997</v>
          </cell>
          <cell r="CA416">
            <v>599.5</v>
          </cell>
          <cell r="CB416">
            <v>1563</v>
          </cell>
          <cell r="CC416">
            <v>2054.83</v>
          </cell>
          <cell r="CD416">
            <v>378.22</v>
          </cell>
          <cell r="CE416">
            <v>590.76</v>
          </cell>
          <cell r="CF416">
            <v>1463</v>
          </cell>
          <cell r="CG416">
            <v>1558</v>
          </cell>
          <cell r="CH416">
            <v>278.3</v>
          </cell>
          <cell r="CI416">
            <v>470.2</v>
          </cell>
          <cell r="CJ416">
            <v>3121.2939999999999</v>
          </cell>
          <cell r="CK416">
            <v>2298.5</v>
          </cell>
          <cell r="CL416">
            <v>649.66700000000003</v>
          </cell>
          <cell r="CM416">
            <v>99.61</v>
          </cell>
          <cell r="CN416">
            <v>2.9550000000000001</v>
          </cell>
          <cell r="CO416">
            <v>2.62</v>
          </cell>
          <cell r="CP416">
            <v>2.694</v>
          </cell>
          <cell r="CQ416">
            <v>5.9459999999999997</v>
          </cell>
          <cell r="CR416">
            <v>3.13</v>
          </cell>
          <cell r="CS416">
            <v>3.33</v>
          </cell>
          <cell r="CT416">
            <v>3.016</v>
          </cell>
          <cell r="CU416">
            <v>1.0940000000000001</v>
          </cell>
        </row>
        <row r="417">
          <cell r="B417">
            <v>601.9</v>
          </cell>
          <cell r="C417">
            <v>2871</v>
          </cell>
          <cell r="D417">
            <v>272.8</v>
          </cell>
          <cell r="E417">
            <v>460.2</v>
          </cell>
          <cell r="F417">
            <v>2272.5</v>
          </cell>
          <cell r="G417">
            <v>1365.5</v>
          </cell>
          <cell r="H417">
            <v>3010</v>
          </cell>
          <cell r="I417">
            <v>168.14</v>
          </cell>
          <cell r="J417">
            <v>1261</v>
          </cell>
          <cell r="K417">
            <v>148.6</v>
          </cell>
          <cell r="L417">
            <v>1965</v>
          </cell>
          <cell r="M417">
            <v>4396</v>
          </cell>
          <cell r="N417">
            <v>43.24</v>
          </cell>
          <cell r="O417">
            <v>3392.56</v>
          </cell>
          <cell r="P417">
            <v>674</v>
          </cell>
          <cell r="Q417">
            <v>2050</v>
          </cell>
          <cell r="R417">
            <v>204.15</v>
          </cell>
          <cell r="S417">
            <v>350.1</v>
          </cell>
          <cell r="T417">
            <v>608.66999999999996</v>
          </cell>
          <cell r="U417">
            <v>190.7</v>
          </cell>
          <cell r="V417">
            <v>2175.66</v>
          </cell>
          <cell r="W417">
            <v>2133</v>
          </cell>
          <cell r="X417">
            <v>586.34</v>
          </cell>
          <cell r="Y417">
            <v>1498.13</v>
          </cell>
          <cell r="Z417">
            <v>1090</v>
          </cell>
          <cell r="AA417">
            <v>3022</v>
          </cell>
          <cell r="AB417">
            <v>1213.93</v>
          </cell>
          <cell r="AC417">
            <v>292.5</v>
          </cell>
          <cell r="AD417">
            <v>391.65</v>
          </cell>
          <cell r="AE417">
            <v>396.6</v>
          </cell>
          <cell r="AF417">
            <v>559.5</v>
          </cell>
          <cell r="AG417">
            <v>711.5</v>
          </cell>
          <cell r="AH417">
            <v>562.75</v>
          </cell>
          <cell r="AI417">
            <v>714.5</v>
          </cell>
          <cell r="AJ417">
            <v>811.5</v>
          </cell>
          <cell r="AK417">
            <v>112</v>
          </cell>
          <cell r="AL417">
            <v>922.99</v>
          </cell>
          <cell r="AM417">
            <v>655.5</v>
          </cell>
          <cell r="AN417">
            <v>2227</v>
          </cell>
          <cell r="AO417">
            <v>1327</v>
          </cell>
          <cell r="AP417">
            <v>202.86</v>
          </cell>
          <cell r="AQ417">
            <v>598.23</v>
          </cell>
          <cell r="AR417">
            <v>1846.83</v>
          </cell>
          <cell r="AS417">
            <v>320.3</v>
          </cell>
          <cell r="AT417">
            <v>1410</v>
          </cell>
          <cell r="AU417">
            <v>1509</v>
          </cell>
          <cell r="AV417">
            <v>306.2</v>
          </cell>
          <cell r="AW417">
            <v>165</v>
          </cell>
          <cell r="AX417">
            <v>778.5</v>
          </cell>
          <cell r="AY417">
            <v>1700</v>
          </cell>
          <cell r="AZ417">
            <v>1908</v>
          </cell>
          <cell r="BA417">
            <v>349.2</v>
          </cell>
          <cell r="BB417">
            <v>627.5</v>
          </cell>
          <cell r="BC417">
            <v>129.56</v>
          </cell>
          <cell r="BD417">
            <v>1257.6400000000001</v>
          </cell>
          <cell r="BE417">
            <v>68.900000000000006</v>
          </cell>
          <cell r="BF417">
            <v>870.06</v>
          </cell>
          <cell r="BG417">
            <v>281.45999999999998</v>
          </cell>
          <cell r="BH417">
            <v>306.5</v>
          </cell>
          <cell r="BI417">
            <v>1635</v>
          </cell>
          <cell r="BJ417">
            <v>593</v>
          </cell>
          <cell r="BK417">
            <v>226.6</v>
          </cell>
          <cell r="BL417">
            <v>591.5</v>
          </cell>
          <cell r="BM417">
            <v>258.7</v>
          </cell>
          <cell r="BN417">
            <v>2416</v>
          </cell>
          <cell r="BO417">
            <v>1128</v>
          </cell>
          <cell r="BP417">
            <v>382.81</v>
          </cell>
          <cell r="BQ417">
            <v>5635</v>
          </cell>
          <cell r="BR417">
            <v>1159</v>
          </cell>
          <cell r="BS417">
            <v>357.1</v>
          </cell>
          <cell r="BT417">
            <v>99.05</v>
          </cell>
          <cell r="BU417">
            <v>1232</v>
          </cell>
          <cell r="BV417">
            <v>1676.97</v>
          </cell>
          <cell r="BW417">
            <v>377.1</v>
          </cell>
          <cell r="BX417">
            <v>2030.14</v>
          </cell>
          <cell r="BY417">
            <v>292.64</v>
          </cell>
          <cell r="BZ417">
            <v>35.409999999999997</v>
          </cell>
          <cell r="CA417">
            <v>601</v>
          </cell>
          <cell r="CB417">
            <v>1552</v>
          </cell>
          <cell r="CC417">
            <v>1994.76</v>
          </cell>
          <cell r="CD417">
            <v>373.3</v>
          </cell>
          <cell r="CE417">
            <v>584.99</v>
          </cell>
          <cell r="CF417">
            <v>1464</v>
          </cell>
          <cell r="CG417">
            <v>1522</v>
          </cell>
          <cell r="CH417">
            <v>275.8</v>
          </cell>
          <cell r="CI417">
            <v>468.2</v>
          </cell>
          <cell r="CJ417">
            <v>3044.7809999999999</v>
          </cell>
          <cell r="CK417">
            <v>2265</v>
          </cell>
          <cell r="CL417">
            <v>630.29499999999996</v>
          </cell>
          <cell r="CM417">
            <v>97.4</v>
          </cell>
          <cell r="CN417">
            <v>2.9820000000000002</v>
          </cell>
          <cell r="CO417">
            <v>2.56</v>
          </cell>
          <cell r="CP417">
            <v>2.617</v>
          </cell>
          <cell r="CQ417">
            <v>5.9960000000000004</v>
          </cell>
          <cell r="CR417">
            <v>3.03</v>
          </cell>
          <cell r="CS417">
            <v>3.28</v>
          </cell>
          <cell r="CT417">
            <v>2.9220000000000002</v>
          </cell>
          <cell r="CU417">
            <v>1.087</v>
          </cell>
        </row>
        <row r="418">
          <cell r="B418">
            <v>606.79999999999995</v>
          </cell>
          <cell r="C418">
            <v>2857</v>
          </cell>
          <cell r="D418">
            <v>271.39999999999998</v>
          </cell>
          <cell r="E418">
            <v>458.8</v>
          </cell>
          <cell r="F418">
            <v>2275</v>
          </cell>
          <cell r="G418">
            <v>1385</v>
          </cell>
          <cell r="H418">
            <v>3016.5</v>
          </cell>
          <cell r="I418">
            <v>169.52</v>
          </cell>
          <cell r="J418">
            <v>1262</v>
          </cell>
          <cell r="K418">
            <v>148.5</v>
          </cell>
          <cell r="L418">
            <v>1978</v>
          </cell>
          <cell r="M418">
            <v>4353.5</v>
          </cell>
          <cell r="N418">
            <v>45</v>
          </cell>
          <cell r="O418">
            <v>3452.18</v>
          </cell>
          <cell r="P418">
            <v>685</v>
          </cell>
          <cell r="Q418">
            <v>2136</v>
          </cell>
          <cell r="R418">
            <v>210.52</v>
          </cell>
          <cell r="S418">
            <v>362.8</v>
          </cell>
          <cell r="T418">
            <v>606.16</v>
          </cell>
          <cell r="U418">
            <v>197.9</v>
          </cell>
          <cell r="V418">
            <v>2169.6</v>
          </cell>
          <cell r="W418">
            <v>2151</v>
          </cell>
          <cell r="X418">
            <v>581.80999999999995</v>
          </cell>
          <cell r="Y418">
            <v>1520.97</v>
          </cell>
          <cell r="Z418">
            <v>1090</v>
          </cell>
          <cell r="AA418">
            <v>2998</v>
          </cell>
          <cell r="AB418">
            <v>1194.3900000000001</v>
          </cell>
          <cell r="AC418">
            <v>306.8</v>
          </cell>
          <cell r="AD418">
            <v>387.5</v>
          </cell>
          <cell r="AE418">
            <v>403</v>
          </cell>
          <cell r="AF418">
            <v>554</v>
          </cell>
          <cell r="AG418">
            <v>704.5</v>
          </cell>
          <cell r="AH418">
            <v>565.82000000000005</v>
          </cell>
          <cell r="AI418">
            <v>716</v>
          </cell>
          <cell r="AJ418">
            <v>806</v>
          </cell>
          <cell r="AK418">
            <v>113.5</v>
          </cell>
          <cell r="AL418">
            <v>921.15</v>
          </cell>
          <cell r="AM418">
            <v>649.5</v>
          </cell>
          <cell r="AN418">
            <v>2161</v>
          </cell>
          <cell r="AO418">
            <v>1327</v>
          </cell>
          <cell r="AP418">
            <v>206.25</v>
          </cell>
          <cell r="AQ418">
            <v>592.94000000000005</v>
          </cell>
          <cell r="AR418">
            <v>1840.83</v>
          </cell>
          <cell r="AS418">
            <v>313</v>
          </cell>
          <cell r="AT418">
            <v>1415</v>
          </cell>
          <cell r="AU418">
            <v>1504</v>
          </cell>
          <cell r="AV418">
            <v>301.95999999999998</v>
          </cell>
          <cell r="AW418">
            <v>162.6</v>
          </cell>
          <cell r="AX418">
            <v>765</v>
          </cell>
          <cell r="AY418">
            <v>1722</v>
          </cell>
          <cell r="AZ418">
            <v>1912</v>
          </cell>
          <cell r="BA418">
            <v>348.5</v>
          </cell>
          <cell r="BB418">
            <v>606</v>
          </cell>
          <cell r="BC418">
            <v>129.06</v>
          </cell>
          <cell r="BD418">
            <v>1246.48</v>
          </cell>
          <cell r="BE418">
            <v>71.05</v>
          </cell>
          <cell r="BF418">
            <v>863.06</v>
          </cell>
          <cell r="BG418">
            <v>277.95999999999998</v>
          </cell>
          <cell r="BH418">
            <v>307</v>
          </cell>
          <cell r="BI418">
            <v>1643</v>
          </cell>
          <cell r="BJ418">
            <v>591</v>
          </cell>
          <cell r="BK418">
            <v>225.3</v>
          </cell>
          <cell r="BL418">
            <v>578</v>
          </cell>
          <cell r="BM418">
            <v>254.7</v>
          </cell>
          <cell r="BN418">
            <v>2408</v>
          </cell>
          <cell r="BO418">
            <v>1139</v>
          </cell>
          <cell r="BP418">
            <v>385.24</v>
          </cell>
          <cell r="BQ418">
            <v>5555</v>
          </cell>
          <cell r="BR418">
            <v>1140</v>
          </cell>
          <cell r="BS418">
            <v>356</v>
          </cell>
          <cell r="BT418">
            <v>99.3</v>
          </cell>
          <cell r="BU418">
            <v>1233</v>
          </cell>
          <cell r="BV418">
            <v>1646.22</v>
          </cell>
          <cell r="BW418">
            <v>375.08</v>
          </cell>
          <cell r="BX418">
            <v>2015.2</v>
          </cell>
          <cell r="BY418">
            <v>290.92</v>
          </cell>
          <cell r="BZ418">
            <v>35.61</v>
          </cell>
          <cell r="CA418">
            <v>594.5</v>
          </cell>
          <cell r="CB418">
            <v>1557</v>
          </cell>
          <cell r="CC418">
            <v>1954.37</v>
          </cell>
          <cell r="CD418">
            <v>369.27</v>
          </cell>
          <cell r="CE418">
            <v>590.32000000000005</v>
          </cell>
          <cell r="CF418">
            <v>1451</v>
          </cell>
          <cell r="CG418">
            <v>1550</v>
          </cell>
          <cell r="CH418">
            <v>275</v>
          </cell>
          <cell r="CI418">
            <v>467.5</v>
          </cell>
          <cell r="CJ418">
            <v>3037.4520000000002</v>
          </cell>
          <cell r="CK418">
            <v>2266.5</v>
          </cell>
          <cell r="CL418">
            <v>623.02499999999998</v>
          </cell>
          <cell r="CM418">
            <v>97.48</v>
          </cell>
          <cell r="CN418">
            <v>2.9550000000000001</v>
          </cell>
          <cell r="CO418">
            <v>2.56</v>
          </cell>
          <cell r="CP418">
            <v>2.5840000000000001</v>
          </cell>
          <cell r="CQ418">
            <v>5.9880000000000004</v>
          </cell>
          <cell r="CR418">
            <v>3.03</v>
          </cell>
          <cell r="CS418">
            <v>3.28</v>
          </cell>
          <cell r="CT418">
            <v>2.903</v>
          </cell>
          <cell r="CU418">
            <v>1.0780000000000001</v>
          </cell>
        </row>
        <row r="419">
          <cell r="B419">
            <v>594.5</v>
          </cell>
          <cell r="C419">
            <v>2820.5</v>
          </cell>
          <cell r="D419">
            <v>268.3</v>
          </cell>
          <cell r="E419">
            <v>461</v>
          </cell>
          <cell r="F419">
            <v>2239.5</v>
          </cell>
          <cell r="G419">
            <v>1364</v>
          </cell>
          <cell r="H419">
            <v>2973</v>
          </cell>
          <cell r="I419">
            <v>176.28</v>
          </cell>
          <cell r="J419">
            <v>1245</v>
          </cell>
          <cell r="K419">
            <v>146.19999999999999</v>
          </cell>
          <cell r="L419">
            <v>1948</v>
          </cell>
          <cell r="M419">
            <v>4300</v>
          </cell>
          <cell r="N419">
            <v>43.35</v>
          </cell>
          <cell r="O419">
            <v>3378.88</v>
          </cell>
          <cell r="P419">
            <v>690</v>
          </cell>
          <cell r="Q419">
            <v>2119</v>
          </cell>
          <cell r="R419">
            <v>206</v>
          </cell>
          <cell r="S419">
            <v>356.9</v>
          </cell>
          <cell r="T419">
            <v>599.14</v>
          </cell>
          <cell r="U419">
            <v>201</v>
          </cell>
          <cell r="V419">
            <v>2118.8000000000002</v>
          </cell>
          <cell r="W419">
            <v>2117</v>
          </cell>
          <cell r="X419">
            <v>578.78</v>
          </cell>
          <cell r="Y419">
            <v>1482.9</v>
          </cell>
          <cell r="Z419">
            <v>1071</v>
          </cell>
          <cell r="AA419">
            <v>2900</v>
          </cell>
          <cell r="AB419">
            <v>1194.92</v>
          </cell>
          <cell r="AC419">
            <v>304</v>
          </cell>
          <cell r="AD419">
            <v>383.45</v>
          </cell>
          <cell r="AE419">
            <v>398.8</v>
          </cell>
          <cell r="AF419">
            <v>554</v>
          </cell>
          <cell r="AG419">
            <v>694.5</v>
          </cell>
          <cell r="AH419">
            <v>572.4</v>
          </cell>
          <cell r="AI419">
            <v>712</v>
          </cell>
          <cell r="AJ419">
            <v>802.5</v>
          </cell>
          <cell r="AK419">
            <v>112.2</v>
          </cell>
          <cell r="AL419">
            <v>918.38</v>
          </cell>
          <cell r="AM419">
            <v>641</v>
          </cell>
          <cell r="AN419">
            <v>2116</v>
          </cell>
          <cell r="AO419">
            <v>1307</v>
          </cell>
          <cell r="AP419">
            <v>203.38</v>
          </cell>
          <cell r="AQ419">
            <v>594.71</v>
          </cell>
          <cell r="AR419">
            <v>1814.84</v>
          </cell>
          <cell r="AS419">
            <v>306.60000000000002</v>
          </cell>
          <cell r="AT419">
            <v>1410</v>
          </cell>
          <cell r="AU419">
            <v>1494</v>
          </cell>
          <cell r="AV419">
            <v>299.79000000000002</v>
          </cell>
          <cell r="AW419">
            <v>160.4</v>
          </cell>
          <cell r="AX419">
            <v>771.5</v>
          </cell>
          <cell r="AY419">
            <v>1760</v>
          </cell>
          <cell r="AZ419">
            <v>1915</v>
          </cell>
          <cell r="BA419">
            <v>346.2</v>
          </cell>
          <cell r="BB419">
            <v>599</v>
          </cell>
          <cell r="BC419">
            <v>127.65</v>
          </cell>
          <cell r="BD419">
            <v>1226.18</v>
          </cell>
          <cell r="BE419">
            <v>69.95</v>
          </cell>
          <cell r="BF419">
            <v>855.55</v>
          </cell>
          <cell r="BG419">
            <v>274.45999999999998</v>
          </cell>
          <cell r="BH419">
            <v>304.10000000000002</v>
          </cell>
          <cell r="BI419">
            <v>1628</v>
          </cell>
          <cell r="BJ419">
            <v>585</v>
          </cell>
          <cell r="BK419">
            <v>224.7</v>
          </cell>
          <cell r="BL419">
            <v>570</v>
          </cell>
          <cell r="BM419">
            <v>252.7</v>
          </cell>
          <cell r="BN419">
            <v>2375</v>
          </cell>
          <cell r="BO419">
            <v>1174</v>
          </cell>
          <cell r="BP419">
            <v>386.67</v>
          </cell>
          <cell r="BQ419">
            <v>5555</v>
          </cell>
          <cell r="BR419">
            <v>1135</v>
          </cell>
          <cell r="BS419">
            <v>370</v>
          </cell>
          <cell r="BT419">
            <v>98.5</v>
          </cell>
          <cell r="BU419">
            <v>1233</v>
          </cell>
          <cell r="BV419">
            <v>1651.44</v>
          </cell>
          <cell r="BW419">
            <v>371.95</v>
          </cell>
          <cell r="BX419">
            <v>2031.13</v>
          </cell>
          <cell r="BY419">
            <v>288.72000000000003</v>
          </cell>
          <cell r="BZ419">
            <v>35.340000000000003</v>
          </cell>
          <cell r="CA419">
            <v>588.5</v>
          </cell>
          <cell r="CB419">
            <v>1556</v>
          </cell>
          <cell r="CC419">
            <v>1974.04</v>
          </cell>
          <cell r="CD419">
            <v>368.87</v>
          </cell>
          <cell r="CE419">
            <v>583.66</v>
          </cell>
          <cell r="CF419">
            <v>1431</v>
          </cell>
          <cell r="CG419">
            <v>1549</v>
          </cell>
          <cell r="CH419">
            <v>274.2</v>
          </cell>
          <cell r="CI419">
            <v>465.8</v>
          </cell>
          <cell r="CJ419">
            <v>2972.701</v>
          </cell>
          <cell r="CK419">
            <v>2234.5</v>
          </cell>
          <cell r="CL419">
            <v>626.78599999999994</v>
          </cell>
          <cell r="CM419">
            <v>95.68</v>
          </cell>
          <cell r="CN419">
            <v>2.7930000000000001</v>
          </cell>
          <cell r="CO419">
            <v>2.56</v>
          </cell>
          <cell r="CP419">
            <v>2.512</v>
          </cell>
          <cell r="CQ419">
            <v>6.101</v>
          </cell>
          <cell r="CR419">
            <v>2.97</v>
          </cell>
          <cell r="CS419">
            <v>3.28</v>
          </cell>
          <cell r="CT419">
            <v>2.7970000000000002</v>
          </cell>
          <cell r="CU419">
            <v>1.083</v>
          </cell>
        </row>
        <row r="420">
          <cell r="B420">
            <v>607.5</v>
          </cell>
          <cell r="C420">
            <v>2828</v>
          </cell>
          <cell r="D420">
            <v>262.5</v>
          </cell>
          <cell r="E420">
            <v>458</v>
          </cell>
          <cell r="F420">
            <v>2228.5</v>
          </cell>
          <cell r="G420">
            <v>1353.5</v>
          </cell>
          <cell r="H420">
            <v>2950.5</v>
          </cell>
          <cell r="I420">
            <v>173.82</v>
          </cell>
          <cell r="J420">
            <v>1237</v>
          </cell>
          <cell r="K420">
            <v>146</v>
          </cell>
          <cell r="L420">
            <v>1930</v>
          </cell>
          <cell r="M420">
            <v>4281.5</v>
          </cell>
          <cell r="N420">
            <v>41.19</v>
          </cell>
          <cell r="O420">
            <v>3369.1</v>
          </cell>
          <cell r="P420">
            <v>680</v>
          </cell>
          <cell r="Q420">
            <v>2099</v>
          </cell>
          <cell r="R420">
            <v>200.45</v>
          </cell>
          <cell r="S420">
            <v>341.5</v>
          </cell>
          <cell r="T420">
            <v>592.61</v>
          </cell>
          <cell r="U420">
            <v>200</v>
          </cell>
          <cell r="V420">
            <v>2104.81</v>
          </cell>
          <cell r="W420">
            <v>2078</v>
          </cell>
          <cell r="X420">
            <v>574.25</v>
          </cell>
          <cell r="Y420">
            <v>1476.24</v>
          </cell>
          <cell r="Z420">
            <v>1071</v>
          </cell>
          <cell r="AA420">
            <v>2870.5</v>
          </cell>
          <cell r="AB420">
            <v>1119.76</v>
          </cell>
          <cell r="AC420">
            <v>295</v>
          </cell>
          <cell r="AD420">
            <v>380.9</v>
          </cell>
          <cell r="AE420">
            <v>395.9</v>
          </cell>
          <cell r="AF420">
            <v>538.5</v>
          </cell>
          <cell r="AG420">
            <v>686.5</v>
          </cell>
          <cell r="AH420">
            <v>566.69000000000005</v>
          </cell>
          <cell r="AI420">
            <v>695.5</v>
          </cell>
          <cell r="AJ420">
            <v>788</v>
          </cell>
          <cell r="AK420">
            <v>111.2</v>
          </cell>
          <cell r="AL420">
            <v>913.78</v>
          </cell>
          <cell r="AM420">
            <v>629.5</v>
          </cell>
          <cell r="AN420">
            <v>2094</v>
          </cell>
          <cell r="AO420">
            <v>1288</v>
          </cell>
          <cell r="AP420">
            <v>200.4</v>
          </cell>
          <cell r="AQ420">
            <v>592.5</v>
          </cell>
          <cell r="AR420">
            <v>1744.84</v>
          </cell>
          <cell r="AS420">
            <v>303.3</v>
          </cell>
          <cell r="AT420">
            <v>1380</v>
          </cell>
          <cell r="AU420">
            <v>1470</v>
          </cell>
          <cell r="AV420">
            <v>299.79000000000002</v>
          </cell>
          <cell r="AW420">
            <v>152.19999999999999</v>
          </cell>
          <cell r="AX420">
            <v>764</v>
          </cell>
          <cell r="AY420">
            <v>1734</v>
          </cell>
          <cell r="AZ420">
            <v>1990</v>
          </cell>
          <cell r="BA420">
            <v>339.1</v>
          </cell>
          <cell r="BB420">
            <v>583.5</v>
          </cell>
          <cell r="BC420">
            <v>127.85</v>
          </cell>
          <cell r="BD420">
            <v>1228.21</v>
          </cell>
          <cell r="BE420">
            <v>68.75</v>
          </cell>
          <cell r="BF420">
            <v>854.55</v>
          </cell>
          <cell r="BG420">
            <v>270.06</v>
          </cell>
          <cell r="BH420">
            <v>301.8</v>
          </cell>
          <cell r="BI420">
            <v>1635</v>
          </cell>
          <cell r="BJ420">
            <v>582</v>
          </cell>
          <cell r="BK420">
            <v>227.7</v>
          </cell>
          <cell r="BL420">
            <v>580</v>
          </cell>
          <cell r="BM420">
            <v>248.1</v>
          </cell>
          <cell r="BN420">
            <v>2336</v>
          </cell>
          <cell r="BO420">
            <v>1180</v>
          </cell>
          <cell r="BP420">
            <v>373.27</v>
          </cell>
          <cell r="BQ420">
            <v>5535</v>
          </cell>
          <cell r="BR420">
            <v>1099</v>
          </cell>
          <cell r="BS420">
            <v>376</v>
          </cell>
          <cell r="BT420">
            <v>93</v>
          </cell>
          <cell r="BU420">
            <v>1219</v>
          </cell>
          <cell r="BV420">
            <v>1600.16</v>
          </cell>
          <cell r="BW420">
            <v>366.42</v>
          </cell>
          <cell r="BX420">
            <v>2014.21</v>
          </cell>
          <cell r="BY420">
            <v>288.44</v>
          </cell>
          <cell r="BZ420">
            <v>34.369999999999997</v>
          </cell>
          <cell r="CA420">
            <v>584.5</v>
          </cell>
          <cell r="CB420">
            <v>1561</v>
          </cell>
          <cell r="CC420">
            <v>1950.22</v>
          </cell>
          <cell r="CD420">
            <v>365.86</v>
          </cell>
          <cell r="CE420">
            <v>582.77</v>
          </cell>
          <cell r="CF420">
            <v>1416</v>
          </cell>
          <cell r="CG420">
            <v>1536</v>
          </cell>
          <cell r="CH420">
            <v>268.39999999999998</v>
          </cell>
          <cell r="CI420">
            <v>472.5</v>
          </cell>
          <cell r="CJ420">
            <v>2978.3029999999999</v>
          </cell>
          <cell r="CK420">
            <v>2219</v>
          </cell>
          <cell r="CL420">
            <v>591.32600000000002</v>
          </cell>
          <cell r="CM420">
            <v>94.98</v>
          </cell>
          <cell r="CN420">
            <v>2.7530000000000001</v>
          </cell>
          <cell r="CO420">
            <v>2.56</v>
          </cell>
          <cell r="CP420">
            <v>2.5099999999999998</v>
          </cell>
          <cell r="CQ420">
            <v>6.0549999999999997</v>
          </cell>
          <cell r="CR420">
            <v>2.92</v>
          </cell>
          <cell r="CS420">
            <v>3.28</v>
          </cell>
          <cell r="CT420">
            <v>2.74</v>
          </cell>
          <cell r="CU420">
            <v>1.079</v>
          </cell>
        </row>
        <row r="421">
          <cell r="B421">
            <v>610.1</v>
          </cell>
          <cell r="C421">
            <v>2856.5</v>
          </cell>
          <cell r="D421">
            <v>258.89999999999998</v>
          </cell>
          <cell r="E421">
            <v>447.05</v>
          </cell>
          <cell r="F421">
            <v>2221</v>
          </cell>
          <cell r="G421">
            <v>1359</v>
          </cell>
          <cell r="H421">
            <v>2896.5</v>
          </cell>
          <cell r="I421">
            <v>173.16</v>
          </cell>
          <cell r="J421">
            <v>1227</v>
          </cell>
          <cell r="K421">
            <v>144.69999999999999</v>
          </cell>
          <cell r="L421">
            <v>1935</v>
          </cell>
          <cell r="M421">
            <v>4176</v>
          </cell>
          <cell r="N421">
            <v>39.94</v>
          </cell>
          <cell r="O421">
            <v>3317.3</v>
          </cell>
          <cell r="P421">
            <v>663</v>
          </cell>
          <cell r="Q421">
            <v>2026</v>
          </cell>
          <cell r="R421">
            <v>200.22</v>
          </cell>
          <cell r="S421">
            <v>333.9</v>
          </cell>
          <cell r="T421">
            <v>604.65</v>
          </cell>
          <cell r="U421">
            <v>200.5</v>
          </cell>
          <cell r="V421">
            <v>2064.27</v>
          </cell>
          <cell r="W421">
            <v>2095</v>
          </cell>
          <cell r="X421">
            <v>564.67999999999995</v>
          </cell>
          <cell r="Y421">
            <v>1479.09</v>
          </cell>
          <cell r="Z421">
            <v>1070</v>
          </cell>
          <cell r="AA421">
            <v>2802.5</v>
          </cell>
          <cell r="AB421">
            <v>1101.9000000000001</v>
          </cell>
          <cell r="AC421">
            <v>289</v>
          </cell>
          <cell r="AD421">
            <v>380</v>
          </cell>
          <cell r="AE421">
            <v>384.6</v>
          </cell>
          <cell r="AF421">
            <v>529.5</v>
          </cell>
          <cell r="AG421">
            <v>671</v>
          </cell>
          <cell r="AH421">
            <v>555.73</v>
          </cell>
          <cell r="AI421">
            <v>700</v>
          </cell>
          <cell r="AJ421">
            <v>788.5</v>
          </cell>
          <cell r="AK421">
            <v>109.7</v>
          </cell>
          <cell r="AL421">
            <v>888.91</v>
          </cell>
          <cell r="AM421">
            <v>615.5</v>
          </cell>
          <cell r="AN421">
            <v>2029</v>
          </cell>
          <cell r="AO421">
            <v>1290</v>
          </cell>
          <cell r="AP421">
            <v>195.57</v>
          </cell>
          <cell r="AQ421">
            <v>580.6</v>
          </cell>
          <cell r="AR421">
            <v>1683.85</v>
          </cell>
          <cell r="AS421">
            <v>301.89999999999998</v>
          </cell>
          <cell r="AT421">
            <v>1328</v>
          </cell>
          <cell r="AU421">
            <v>1450</v>
          </cell>
          <cell r="AV421">
            <v>284.27999999999997</v>
          </cell>
          <cell r="AW421">
            <v>139.80000000000001</v>
          </cell>
          <cell r="AX421">
            <v>746.5</v>
          </cell>
          <cell r="AY421">
            <v>1813</v>
          </cell>
          <cell r="AZ421">
            <v>1957</v>
          </cell>
          <cell r="BA421">
            <v>335.6</v>
          </cell>
          <cell r="BB421">
            <v>571</v>
          </cell>
          <cell r="BC421">
            <v>123.43</v>
          </cell>
          <cell r="BD421">
            <v>1164.26</v>
          </cell>
          <cell r="BE421">
            <v>67.099999999999994</v>
          </cell>
          <cell r="BF421">
            <v>849.55</v>
          </cell>
          <cell r="BG421">
            <v>264.26</v>
          </cell>
          <cell r="BH421">
            <v>300.89999999999998</v>
          </cell>
          <cell r="BI421">
            <v>1636</v>
          </cell>
          <cell r="BJ421">
            <v>587</v>
          </cell>
          <cell r="BK421">
            <v>217</v>
          </cell>
          <cell r="BL421">
            <v>506.5</v>
          </cell>
          <cell r="BM421">
            <v>239.3</v>
          </cell>
          <cell r="BN421">
            <v>2362</v>
          </cell>
          <cell r="BO421">
            <v>1176</v>
          </cell>
          <cell r="BP421">
            <v>370.25</v>
          </cell>
          <cell r="BQ421">
            <v>5565</v>
          </cell>
          <cell r="BR421">
            <v>1098</v>
          </cell>
          <cell r="BS421">
            <v>353.8</v>
          </cell>
          <cell r="BT421">
            <v>92.65</v>
          </cell>
          <cell r="BU421">
            <v>1207</v>
          </cell>
          <cell r="BV421">
            <v>1571.28</v>
          </cell>
          <cell r="BW421">
            <v>360.62</v>
          </cell>
          <cell r="BX421">
            <v>1959.44</v>
          </cell>
          <cell r="BY421">
            <v>286.05</v>
          </cell>
          <cell r="BZ421">
            <v>34.549999999999997</v>
          </cell>
          <cell r="CA421">
            <v>591</v>
          </cell>
          <cell r="CB421">
            <v>1527</v>
          </cell>
          <cell r="CC421">
            <v>1960.58</v>
          </cell>
          <cell r="CD421">
            <v>344.65</v>
          </cell>
          <cell r="CE421">
            <v>565.02</v>
          </cell>
          <cell r="CF421">
            <v>1451</v>
          </cell>
          <cell r="CG421">
            <v>1503</v>
          </cell>
          <cell r="CH421">
            <v>266.10000000000002</v>
          </cell>
          <cell r="CI421">
            <v>466.9</v>
          </cell>
          <cell r="CJ421">
            <v>2940.8809999999999</v>
          </cell>
          <cell r="CK421">
            <v>2216</v>
          </cell>
          <cell r="CL421">
            <v>553.57000000000005</v>
          </cell>
          <cell r="CM421">
            <v>93.78</v>
          </cell>
          <cell r="CN421">
            <v>2.613</v>
          </cell>
          <cell r="CO421">
            <v>2.56</v>
          </cell>
          <cell r="CP421">
            <v>2.4129999999999998</v>
          </cell>
          <cell r="CQ421">
            <v>6.3230000000000004</v>
          </cell>
          <cell r="CR421">
            <v>2.88</v>
          </cell>
          <cell r="CS421">
            <v>3.28</v>
          </cell>
          <cell r="CT421">
            <v>2.6960000000000002</v>
          </cell>
          <cell r="CU421">
            <v>1.0469999999999999</v>
          </cell>
        </row>
        <row r="422">
          <cell r="B422">
            <v>593.79999999999995</v>
          </cell>
          <cell r="C422">
            <v>2806</v>
          </cell>
          <cell r="D422">
            <v>250.4</v>
          </cell>
          <cell r="E422">
            <v>433</v>
          </cell>
          <cell r="F422">
            <v>2120.5</v>
          </cell>
          <cell r="G422">
            <v>1320.5</v>
          </cell>
          <cell r="H422">
            <v>2783.5</v>
          </cell>
          <cell r="I422">
            <v>174.75</v>
          </cell>
          <cell r="J422">
            <v>1215</v>
          </cell>
          <cell r="K422">
            <v>141.1</v>
          </cell>
          <cell r="L422">
            <v>1905</v>
          </cell>
          <cell r="M422">
            <v>4015</v>
          </cell>
          <cell r="N422">
            <v>38.96</v>
          </cell>
          <cell r="O422">
            <v>3199.03</v>
          </cell>
          <cell r="P422">
            <v>650.5</v>
          </cell>
          <cell r="Q422">
            <v>1945</v>
          </cell>
          <cell r="R422">
            <v>196.3</v>
          </cell>
          <cell r="S422">
            <v>322.3</v>
          </cell>
          <cell r="T422">
            <v>611.67999999999995</v>
          </cell>
          <cell r="U422">
            <v>196.7</v>
          </cell>
          <cell r="V422">
            <v>1977.11</v>
          </cell>
          <cell r="W422">
            <v>2080</v>
          </cell>
          <cell r="X422">
            <v>555.61</v>
          </cell>
          <cell r="Y422">
            <v>1470.53</v>
          </cell>
          <cell r="Z422">
            <v>1055</v>
          </cell>
          <cell r="AA422">
            <v>2779.5</v>
          </cell>
          <cell r="AB422">
            <v>1097.4000000000001</v>
          </cell>
          <cell r="AC422">
            <v>284.89999999999998</v>
          </cell>
          <cell r="AD422">
            <v>377.1</v>
          </cell>
          <cell r="AE422">
            <v>374.8</v>
          </cell>
          <cell r="AF422">
            <v>512</v>
          </cell>
          <cell r="AG422">
            <v>658.5</v>
          </cell>
          <cell r="AH422">
            <v>548.27</v>
          </cell>
          <cell r="AI422">
            <v>690</v>
          </cell>
          <cell r="AJ422">
            <v>773.5</v>
          </cell>
          <cell r="AK422">
            <v>104.5</v>
          </cell>
          <cell r="AL422">
            <v>880.62</v>
          </cell>
          <cell r="AM422">
            <v>598</v>
          </cell>
          <cell r="AN422">
            <v>1969</v>
          </cell>
          <cell r="AO422">
            <v>1317</v>
          </cell>
          <cell r="AP422">
            <v>192.49</v>
          </cell>
          <cell r="AQ422">
            <v>578.84</v>
          </cell>
          <cell r="AR422">
            <v>1658.85</v>
          </cell>
          <cell r="AS422">
            <v>305.3</v>
          </cell>
          <cell r="AT422">
            <v>1311</v>
          </cell>
          <cell r="AU422">
            <v>1427</v>
          </cell>
          <cell r="AV422">
            <v>282.20999999999998</v>
          </cell>
          <cell r="AW422">
            <v>135.9</v>
          </cell>
          <cell r="AX422">
            <v>739.5</v>
          </cell>
          <cell r="AY422">
            <v>1907</v>
          </cell>
          <cell r="AZ422">
            <v>1899</v>
          </cell>
          <cell r="BA422">
            <v>339.2</v>
          </cell>
          <cell r="BB422">
            <v>565</v>
          </cell>
          <cell r="BC422">
            <v>119.72</v>
          </cell>
          <cell r="BD422">
            <v>1132.79</v>
          </cell>
          <cell r="BE422">
            <v>65.45</v>
          </cell>
          <cell r="BF422">
            <v>834.04</v>
          </cell>
          <cell r="BG422">
            <v>258.95</v>
          </cell>
          <cell r="BH422">
            <v>295.3</v>
          </cell>
          <cell r="BI422">
            <v>1575</v>
          </cell>
          <cell r="BJ422">
            <v>580</v>
          </cell>
          <cell r="BK422">
            <v>214.9</v>
          </cell>
          <cell r="BL422">
            <v>505.5</v>
          </cell>
          <cell r="BM422">
            <v>237.9</v>
          </cell>
          <cell r="BN422">
            <v>2358</v>
          </cell>
          <cell r="BO422">
            <v>1137</v>
          </cell>
          <cell r="BP422">
            <v>361.13</v>
          </cell>
          <cell r="BQ422">
            <v>5555</v>
          </cell>
          <cell r="BR422">
            <v>1066</v>
          </cell>
          <cell r="BS422">
            <v>339.6</v>
          </cell>
          <cell r="BT422">
            <v>91.15</v>
          </cell>
          <cell r="BU422">
            <v>1181</v>
          </cell>
          <cell r="BV422">
            <v>1563.35</v>
          </cell>
          <cell r="BW422">
            <v>353.99</v>
          </cell>
          <cell r="BX422">
            <v>1891.74</v>
          </cell>
          <cell r="BY422">
            <v>282.41000000000003</v>
          </cell>
          <cell r="BZ422">
            <v>33.74</v>
          </cell>
          <cell r="CA422">
            <v>598</v>
          </cell>
          <cell r="CB422">
            <v>1521</v>
          </cell>
          <cell r="CC422">
            <v>1939.87</v>
          </cell>
          <cell r="CD422">
            <v>340.03</v>
          </cell>
          <cell r="CE422">
            <v>553.48</v>
          </cell>
          <cell r="CF422">
            <v>1463</v>
          </cell>
          <cell r="CG422">
            <v>1533</v>
          </cell>
          <cell r="CH422">
            <v>264.5</v>
          </cell>
          <cell r="CI422">
            <v>458.3</v>
          </cell>
          <cell r="CJ422">
            <v>2907.9630000000002</v>
          </cell>
          <cell r="CK422">
            <v>2112.5</v>
          </cell>
          <cell r="CL422">
            <v>509.50599999999997</v>
          </cell>
          <cell r="CM422">
            <v>91.87</v>
          </cell>
          <cell r="CN422">
            <v>2.6150000000000002</v>
          </cell>
          <cell r="CO422">
            <v>2.3199999999999998</v>
          </cell>
          <cell r="CP422">
            <v>2.4159999999999999</v>
          </cell>
          <cell r="CQ422">
            <v>6.2359999999999998</v>
          </cell>
          <cell r="CR422">
            <v>2.86</v>
          </cell>
          <cell r="CS422">
            <v>3.1</v>
          </cell>
          <cell r="CT422">
            <v>2.6709999999999998</v>
          </cell>
          <cell r="CU422">
            <v>1.018</v>
          </cell>
        </row>
        <row r="423">
          <cell r="B423">
            <v>578.5</v>
          </cell>
          <cell r="C423">
            <v>2752</v>
          </cell>
          <cell r="D423">
            <v>239.2</v>
          </cell>
          <cell r="E423">
            <v>420.5</v>
          </cell>
          <cell r="F423">
            <v>2010</v>
          </cell>
          <cell r="G423">
            <v>1305</v>
          </cell>
          <cell r="H423">
            <v>2714</v>
          </cell>
          <cell r="I423">
            <v>172.49</v>
          </cell>
          <cell r="J423">
            <v>1193</v>
          </cell>
          <cell r="K423">
            <v>138</v>
          </cell>
          <cell r="L423">
            <v>1957</v>
          </cell>
          <cell r="M423">
            <v>3796.5</v>
          </cell>
          <cell r="N423">
            <v>34.99</v>
          </cell>
          <cell r="O423">
            <v>3151.14</v>
          </cell>
          <cell r="P423">
            <v>630</v>
          </cell>
          <cell r="Q423">
            <v>1904</v>
          </cell>
          <cell r="R423">
            <v>181.05</v>
          </cell>
          <cell r="S423">
            <v>302.8</v>
          </cell>
          <cell r="T423">
            <v>601.64</v>
          </cell>
          <cell r="U423">
            <v>194.3</v>
          </cell>
          <cell r="V423">
            <v>1876.44</v>
          </cell>
          <cell r="W423">
            <v>2106</v>
          </cell>
          <cell r="X423">
            <v>548.55999999999995</v>
          </cell>
          <cell r="Y423">
            <v>1429.6</v>
          </cell>
          <cell r="Z423">
            <v>1031</v>
          </cell>
          <cell r="AA423">
            <v>2610</v>
          </cell>
          <cell r="AB423">
            <v>1051.17</v>
          </cell>
          <cell r="AC423">
            <v>271.60000000000002</v>
          </cell>
          <cell r="AD423">
            <v>370.2</v>
          </cell>
          <cell r="AE423">
            <v>357.5</v>
          </cell>
          <cell r="AF423">
            <v>496.7</v>
          </cell>
          <cell r="AG423">
            <v>628</v>
          </cell>
          <cell r="AH423">
            <v>518.89</v>
          </cell>
          <cell r="AI423">
            <v>659.5</v>
          </cell>
          <cell r="AJ423">
            <v>735.5</v>
          </cell>
          <cell r="AK423">
            <v>98.95</v>
          </cell>
          <cell r="AL423">
            <v>846.53</v>
          </cell>
          <cell r="AM423">
            <v>564</v>
          </cell>
          <cell r="AN423">
            <v>1912</v>
          </cell>
          <cell r="AO423">
            <v>1300</v>
          </cell>
          <cell r="AP423">
            <v>185.41</v>
          </cell>
          <cell r="AQ423">
            <v>551.95000000000005</v>
          </cell>
          <cell r="AR423">
            <v>1601.86</v>
          </cell>
          <cell r="AS423">
            <v>302.89999999999998</v>
          </cell>
          <cell r="AT423">
            <v>1214</v>
          </cell>
          <cell r="AU423">
            <v>1312</v>
          </cell>
          <cell r="AV423">
            <v>257.70999999999998</v>
          </cell>
          <cell r="AW423">
            <v>125.5</v>
          </cell>
          <cell r="AX423">
            <v>711.5</v>
          </cell>
          <cell r="AY423">
            <v>1906</v>
          </cell>
          <cell r="AZ423">
            <v>1886</v>
          </cell>
          <cell r="BA423">
            <v>330.5</v>
          </cell>
          <cell r="BB423">
            <v>531.5</v>
          </cell>
          <cell r="BC423">
            <v>113.59</v>
          </cell>
          <cell r="BD423">
            <v>1062.76</v>
          </cell>
          <cell r="BE423">
            <v>63.75</v>
          </cell>
          <cell r="BF423">
            <v>811.02</v>
          </cell>
          <cell r="BG423">
            <v>246.95</v>
          </cell>
          <cell r="BH423">
            <v>288.5</v>
          </cell>
          <cell r="BI423">
            <v>1562</v>
          </cell>
          <cell r="BJ423">
            <v>563</v>
          </cell>
          <cell r="BK423">
            <v>205.5</v>
          </cell>
          <cell r="BL423">
            <v>492.2</v>
          </cell>
          <cell r="BM423">
            <v>230.6</v>
          </cell>
          <cell r="BN423">
            <v>2352</v>
          </cell>
          <cell r="BO423">
            <v>1119</v>
          </cell>
          <cell r="BP423">
            <v>340.36</v>
          </cell>
          <cell r="BQ423">
            <v>5920</v>
          </cell>
          <cell r="BR423">
            <v>1006</v>
          </cell>
          <cell r="BS423">
            <v>330.5</v>
          </cell>
          <cell r="BT423">
            <v>83.9</v>
          </cell>
          <cell r="BU423">
            <v>1110</v>
          </cell>
          <cell r="BV423">
            <v>1499.56</v>
          </cell>
          <cell r="BW423">
            <v>338.07</v>
          </cell>
          <cell r="BX423">
            <v>1809.1</v>
          </cell>
          <cell r="BY423">
            <v>265.3</v>
          </cell>
          <cell r="BZ423">
            <v>33</v>
          </cell>
          <cell r="CA423">
            <v>588.5</v>
          </cell>
          <cell r="CB423">
            <v>1485</v>
          </cell>
          <cell r="CC423">
            <v>1822.83</v>
          </cell>
          <cell r="CD423">
            <v>323.24</v>
          </cell>
          <cell r="CE423">
            <v>524.17999999999995</v>
          </cell>
          <cell r="CF423">
            <v>1441</v>
          </cell>
          <cell r="CG423">
            <v>1524</v>
          </cell>
          <cell r="CH423">
            <v>255.5</v>
          </cell>
          <cell r="CI423">
            <v>432.9</v>
          </cell>
          <cell r="CJ423">
            <v>2774.3980000000001</v>
          </cell>
          <cell r="CK423">
            <v>2003</v>
          </cell>
          <cell r="CL423">
            <v>452.73099999999999</v>
          </cell>
          <cell r="CM423">
            <v>86.75</v>
          </cell>
          <cell r="CN423">
            <v>2.407</v>
          </cell>
          <cell r="CO423">
            <v>2.3199999999999998</v>
          </cell>
          <cell r="CP423">
            <v>2.3479999999999999</v>
          </cell>
          <cell r="CQ423">
            <v>6.1159999999999997</v>
          </cell>
          <cell r="CR423">
            <v>2.8</v>
          </cell>
          <cell r="CS423">
            <v>3.1</v>
          </cell>
          <cell r="CT423">
            <v>2.617</v>
          </cell>
          <cell r="CU423">
            <v>1.0209999999999999</v>
          </cell>
        </row>
        <row r="424">
          <cell r="B424">
            <v>557.1</v>
          </cell>
          <cell r="C424">
            <v>2675</v>
          </cell>
          <cell r="D424">
            <v>231.6</v>
          </cell>
          <cell r="E424">
            <v>410.65</v>
          </cell>
          <cell r="F424">
            <v>1937</v>
          </cell>
          <cell r="G424">
            <v>1263</v>
          </cell>
          <cell r="H424">
            <v>2675.5</v>
          </cell>
          <cell r="I424">
            <v>169.72</v>
          </cell>
          <cell r="J424">
            <v>1190</v>
          </cell>
          <cell r="K424">
            <v>134.30000000000001</v>
          </cell>
          <cell r="L424">
            <v>1961</v>
          </cell>
          <cell r="M424">
            <v>3622</v>
          </cell>
          <cell r="N424">
            <v>32.85</v>
          </cell>
          <cell r="O424">
            <v>3122.8</v>
          </cell>
          <cell r="P424">
            <v>616</v>
          </cell>
          <cell r="Q424">
            <v>1864</v>
          </cell>
          <cell r="R424">
            <v>171.82</v>
          </cell>
          <cell r="S424">
            <v>281.8</v>
          </cell>
          <cell r="T424">
            <v>589.6</v>
          </cell>
          <cell r="U424">
            <v>180.3</v>
          </cell>
          <cell r="V424">
            <v>1813.05</v>
          </cell>
          <cell r="W424">
            <v>2071</v>
          </cell>
          <cell r="X424">
            <v>544.53</v>
          </cell>
          <cell r="Y424">
            <v>1405.8</v>
          </cell>
          <cell r="Z424">
            <v>1018</v>
          </cell>
          <cell r="AA424">
            <v>2521</v>
          </cell>
          <cell r="AB424">
            <v>1061.1600000000001</v>
          </cell>
          <cell r="AC424">
            <v>262.89999999999998</v>
          </cell>
          <cell r="AD424">
            <v>362.4</v>
          </cell>
          <cell r="AE424">
            <v>340</v>
          </cell>
          <cell r="AF424">
            <v>491.5</v>
          </cell>
          <cell r="AG424">
            <v>617.5</v>
          </cell>
          <cell r="AH424">
            <v>497.39</v>
          </cell>
          <cell r="AI424">
            <v>671</v>
          </cell>
          <cell r="AJ424">
            <v>728.5</v>
          </cell>
          <cell r="AK424">
            <v>94.8</v>
          </cell>
          <cell r="AL424">
            <v>809.69</v>
          </cell>
          <cell r="AM424">
            <v>560</v>
          </cell>
          <cell r="AN424">
            <v>1931</v>
          </cell>
          <cell r="AO424">
            <v>1274</v>
          </cell>
          <cell r="AP424">
            <v>177.5</v>
          </cell>
          <cell r="AQ424">
            <v>544.89</v>
          </cell>
          <cell r="AR424">
            <v>1552.86</v>
          </cell>
          <cell r="AS424">
            <v>305</v>
          </cell>
          <cell r="AT424">
            <v>1189</v>
          </cell>
          <cell r="AU424">
            <v>1294</v>
          </cell>
          <cell r="AV424">
            <v>258.44</v>
          </cell>
          <cell r="AW424">
            <v>120.5</v>
          </cell>
          <cell r="AX424">
            <v>709.5</v>
          </cell>
          <cell r="AY424">
            <v>1824</v>
          </cell>
          <cell r="AZ424">
            <v>1884</v>
          </cell>
          <cell r="BA424">
            <v>333.8</v>
          </cell>
          <cell r="BB424">
            <v>522.5</v>
          </cell>
          <cell r="BC424">
            <v>111.38</v>
          </cell>
          <cell r="BD424">
            <v>1042.45</v>
          </cell>
          <cell r="BE424">
            <v>61.95</v>
          </cell>
          <cell r="BF424">
            <v>777</v>
          </cell>
          <cell r="BG424">
            <v>242.95</v>
          </cell>
          <cell r="BH424">
            <v>288.3</v>
          </cell>
          <cell r="BI424">
            <v>1514</v>
          </cell>
          <cell r="BJ424">
            <v>529</v>
          </cell>
          <cell r="BK424">
            <v>194.7</v>
          </cell>
          <cell r="BL424">
            <v>483.4</v>
          </cell>
          <cell r="BM424">
            <v>230.6</v>
          </cell>
          <cell r="BN424">
            <v>2327</v>
          </cell>
          <cell r="BO424">
            <v>1102</v>
          </cell>
          <cell r="BP424">
            <v>338.69</v>
          </cell>
          <cell r="BQ424">
            <v>5720</v>
          </cell>
          <cell r="BR424">
            <v>1006</v>
          </cell>
          <cell r="BS424">
            <v>322.10000000000002</v>
          </cell>
          <cell r="BT424">
            <v>82.2</v>
          </cell>
          <cell r="BU424">
            <v>1107</v>
          </cell>
          <cell r="BV424">
            <v>1506.41</v>
          </cell>
          <cell r="BW424">
            <v>332.54</v>
          </cell>
          <cell r="BX424">
            <v>1759.32</v>
          </cell>
          <cell r="BY424">
            <v>246.75</v>
          </cell>
          <cell r="BZ424">
            <v>32.770000000000003</v>
          </cell>
          <cell r="CA424">
            <v>574</v>
          </cell>
          <cell r="CB424">
            <v>1458</v>
          </cell>
          <cell r="CC424">
            <v>1791.76</v>
          </cell>
          <cell r="CD424">
            <v>335.7</v>
          </cell>
          <cell r="CE424">
            <v>529.95000000000005</v>
          </cell>
          <cell r="CF424">
            <v>1433</v>
          </cell>
          <cell r="CG424">
            <v>1497</v>
          </cell>
          <cell r="CH424">
            <v>251.9</v>
          </cell>
          <cell r="CI424">
            <v>410.5</v>
          </cell>
          <cell r="CJ424">
            <v>2683.576</v>
          </cell>
          <cell r="CK424">
            <v>1925</v>
          </cell>
          <cell r="CL424">
            <v>442.221</v>
          </cell>
          <cell r="CM424">
            <v>86.89</v>
          </cell>
          <cell r="CN424">
            <v>2.5630000000000002</v>
          </cell>
          <cell r="CO424">
            <v>2.3199999999999998</v>
          </cell>
          <cell r="CP424">
            <v>2.3849999999999998</v>
          </cell>
          <cell r="CQ424">
            <v>6.1840000000000002</v>
          </cell>
          <cell r="CR424">
            <v>2.82</v>
          </cell>
          <cell r="CS424">
            <v>3.1</v>
          </cell>
          <cell r="CT424">
            <v>2.641</v>
          </cell>
          <cell r="CU424">
            <v>1.0129999999999999</v>
          </cell>
        </row>
        <row r="425">
          <cell r="B425">
            <v>537.79999999999995</v>
          </cell>
          <cell r="C425">
            <v>2592</v>
          </cell>
          <cell r="D425">
            <v>220.1</v>
          </cell>
          <cell r="E425">
            <v>403.05</v>
          </cell>
          <cell r="F425">
            <v>1894.5</v>
          </cell>
          <cell r="G425">
            <v>1225</v>
          </cell>
          <cell r="H425">
            <v>2595</v>
          </cell>
          <cell r="I425">
            <v>166.6</v>
          </cell>
          <cell r="J425">
            <v>1165</v>
          </cell>
          <cell r="K425">
            <v>130.69999999999999</v>
          </cell>
          <cell r="L425">
            <v>1929</v>
          </cell>
          <cell r="M425">
            <v>3387.5</v>
          </cell>
          <cell r="N425">
            <v>32.81</v>
          </cell>
          <cell r="O425">
            <v>3060.24</v>
          </cell>
          <cell r="P425">
            <v>597.5</v>
          </cell>
          <cell r="Q425">
            <v>1818</v>
          </cell>
          <cell r="R425">
            <v>162.02000000000001</v>
          </cell>
          <cell r="S425">
            <v>272.60000000000002</v>
          </cell>
          <cell r="T425">
            <v>577.55999999999995</v>
          </cell>
          <cell r="U425">
            <v>169.8</v>
          </cell>
          <cell r="V425">
            <v>1720.76</v>
          </cell>
          <cell r="W425">
            <v>2000</v>
          </cell>
          <cell r="X425">
            <v>525.89</v>
          </cell>
          <cell r="Y425">
            <v>1354.41</v>
          </cell>
          <cell r="Z425">
            <v>985.5</v>
          </cell>
          <cell r="AA425">
            <v>2365</v>
          </cell>
          <cell r="AB425">
            <v>1038.1099999999999</v>
          </cell>
          <cell r="AC425">
            <v>256</v>
          </cell>
          <cell r="AD425">
            <v>361.9</v>
          </cell>
          <cell r="AE425">
            <v>333.1</v>
          </cell>
          <cell r="AF425">
            <v>477</v>
          </cell>
          <cell r="AG425">
            <v>598</v>
          </cell>
          <cell r="AH425">
            <v>491.25</v>
          </cell>
          <cell r="AI425">
            <v>660</v>
          </cell>
          <cell r="AJ425">
            <v>695</v>
          </cell>
          <cell r="AK425">
            <v>94.3</v>
          </cell>
          <cell r="AL425">
            <v>768.24</v>
          </cell>
          <cell r="AM425">
            <v>530.5</v>
          </cell>
          <cell r="AN425">
            <v>1823</v>
          </cell>
          <cell r="AO425">
            <v>1237</v>
          </cell>
          <cell r="AP425">
            <v>176.58</v>
          </cell>
          <cell r="AQ425">
            <v>513.59</v>
          </cell>
          <cell r="AR425">
            <v>1461.87</v>
          </cell>
          <cell r="AS425">
            <v>294.8</v>
          </cell>
          <cell r="AT425">
            <v>1136</v>
          </cell>
          <cell r="AU425">
            <v>1224</v>
          </cell>
          <cell r="AV425">
            <v>247.48</v>
          </cell>
          <cell r="AW425">
            <v>107</v>
          </cell>
          <cell r="AX425">
            <v>676.5</v>
          </cell>
          <cell r="AY425">
            <v>1804</v>
          </cell>
          <cell r="AZ425">
            <v>1769</v>
          </cell>
          <cell r="BA425">
            <v>325.7</v>
          </cell>
          <cell r="BB425">
            <v>504.5</v>
          </cell>
          <cell r="BC425">
            <v>108.27</v>
          </cell>
          <cell r="BD425">
            <v>977.49</v>
          </cell>
          <cell r="BE425">
            <v>57.55</v>
          </cell>
          <cell r="BF425">
            <v>737.98</v>
          </cell>
          <cell r="BG425">
            <v>236.75</v>
          </cell>
          <cell r="BH425">
            <v>280.39999999999998</v>
          </cell>
          <cell r="BI425">
            <v>1463</v>
          </cell>
          <cell r="BJ425">
            <v>504</v>
          </cell>
          <cell r="BK425">
            <v>177.7</v>
          </cell>
          <cell r="BL425">
            <v>457</v>
          </cell>
          <cell r="BM425">
            <v>217</v>
          </cell>
          <cell r="BN425">
            <v>2202</v>
          </cell>
          <cell r="BO425">
            <v>1063</v>
          </cell>
          <cell r="BP425">
            <v>322.86</v>
          </cell>
          <cell r="BQ425">
            <v>6145</v>
          </cell>
          <cell r="BR425">
            <v>953.5</v>
          </cell>
          <cell r="BS425">
            <v>301.60000000000002</v>
          </cell>
          <cell r="BT425">
            <v>79.2</v>
          </cell>
          <cell r="BU425">
            <v>1075</v>
          </cell>
          <cell r="BV425">
            <v>1452.57</v>
          </cell>
          <cell r="BW425">
            <v>317.89999999999998</v>
          </cell>
          <cell r="BX425">
            <v>1661.74</v>
          </cell>
          <cell r="BY425">
            <v>232.7</v>
          </cell>
          <cell r="BZ425">
            <v>31.04</v>
          </cell>
          <cell r="CA425">
            <v>560</v>
          </cell>
          <cell r="CB425">
            <v>1409</v>
          </cell>
          <cell r="CC425">
            <v>1666.44</v>
          </cell>
          <cell r="CD425">
            <v>327.06</v>
          </cell>
          <cell r="CE425">
            <v>505.99</v>
          </cell>
          <cell r="CF425">
            <v>1415</v>
          </cell>
          <cell r="CG425">
            <v>1425</v>
          </cell>
          <cell r="CH425">
            <v>241.9</v>
          </cell>
          <cell r="CI425">
            <v>387.2</v>
          </cell>
          <cell r="CJ425">
            <v>2684.1410000000001</v>
          </cell>
          <cell r="CK425">
            <v>1890</v>
          </cell>
          <cell r="CL425">
            <v>417.93900000000002</v>
          </cell>
          <cell r="CM425">
            <v>81.27</v>
          </cell>
          <cell r="CN425">
            <v>2.3159999999999998</v>
          </cell>
          <cell r="CO425">
            <v>2.3199999999999998</v>
          </cell>
          <cell r="CP425">
            <v>2.3199999999999998</v>
          </cell>
          <cell r="CQ425">
            <v>5.24</v>
          </cell>
          <cell r="CR425">
            <v>2.74</v>
          </cell>
          <cell r="CS425">
            <v>3.1</v>
          </cell>
          <cell r="CT425">
            <v>2.5819999999999999</v>
          </cell>
          <cell r="CU425">
            <v>1.018</v>
          </cell>
        </row>
        <row r="426">
          <cell r="B426">
            <v>545</v>
          </cell>
          <cell r="C426">
            <v>2659</v>
          </cell>
          <cell r="D426">
            <v>221.4</v>
          </cell>
          <cell r="E426">
            <v>405.25</v>
          </cell>
          <cell r="F426">
            <v>1948</v>
          </cell>
          <cell r="G426">
            <v>1243</v>
          </cell>
          <cell r="H426">
            <v>2597.5</v>
          </cell>
          <cell r="I426">
            <v>165.52</v>
          </cell>
          <cell r="J426">
            <v>1160</v>
          </cell>
          <cell r="K426">
            <v>133</v>
          </cell>
          <cell r="L426">
            <v>1931</v>
          </cell>
          <cell r="M426">
            <v>3548</v>
          </cell>
          <cell r="N426">
            <v>32.11</v>
          </cell>
          <cell r="O426">
            <v>3131.59</v>
          </cell>
          <cell r="P426">
            <v>612</v>
          </cell>
          <cell r="Q426">
            <v>1865</v>
          </cell>
          <cell r="R426">
            <v>165.63</v>
          </cell>
          <cell r="S426">
            <v>262.10000000000002</v>
          </cell>
          <cell r="T426">
            <v>573.54</v>
          </cell>
          <cell r="U426">
            <v>167.8</v>
          </cell>
          <cell r="V426">
            <v>1781.35</v>
          </cell>
          <cell r="W426">
            <v>2004</v>
          </cell>
          <cell r="X426">
            <v>549.05999999999995</v>
          </cell>
          <cell r="Y426">
            <v>1411.51</v>
          </cell>
          <cell r="Z426">
            <v>1001</v>
          </cell>
          <cell r="AA426">
            <v>2419.5</v>
          </cell>
          <cell r="AB426">
            <v>1088.17</v>
          </cell>
          <cell r="AC426">
            <v>256.2</v>
          </cell>
          <cell r="AD426">
            <v>370.15</v>
          </cell>
          <cell r="AE426">
            <v>337.8</v>
          </cell>
          <cell r="AF426">
            <v>481.4</v>
          </cell>
          <cell r="AG426">
            <v>616</v>
          </cell>
          <cell r="AH426">
            <v>504.85</v>
          </cell>
          <cell r="AI426">
            <v>655</v>
          </cell>
          <cell r="AJ426">
            <v>715</v>
          </cell>
          <cell r="AK426">
            <v>96.35</v>
          </cell>
          <cell r="AL426">
            <v>774.68</v>
          </cell>
          <cell r="AM426">
            <v>543</v>
          </cell>
          <cell r="AN426">
            <v>1869</v>
          </cell>
          <cell r="AO426">
            <v>1203</v>
          </cell>
          <cell r="AP426">
            <v>178.74</v>
          </cell>
          <cell r="AQ426">
            <v>534.75</v>
          </cell>
          <cell r="AR426">
            <v>1485.87</v>
          </cell>
          <cell r="AS426">
            <v>294.60000000000002</v>
          </cell>
          <cell r="AT426">
            <v>1205</v>
          </cell>
          <cell r="AU426">
            <v>1261</v>
          </cell>
          <cell r="AV426">
            <v>259.16000000000003</v>
          </cell>
          <cell r="AW426">
            <v>116.7</v>
          </cell>
          <cell r="AX426">
            <v>703.5</v>
          </cell>
          <cell r="AY426">
            <v>1673</v>
          </cell>
          <cell r="AZ426">
            <v>1823</v>
          </cell>
          <cell r="BA426">
            <v>329.8</v>
          </cell>
          <cell r="BB426">
            <v>506</v>
          </cell>
          <cell r="BC426">
            <v>109.17</v>
          </cell>
          <cell r="BD426">
            <v>1057.68</v>
          </cell>
          <cell r="BE426">
            <v>59</v>
          </cell>
          <cell r="BF426">
            <v>756.49</v>
          </cell>
          <cell r="BG426">
            <v>247.05</v>
          </cell>
          <cell r="BH426">
            <v>289.8</v>
          </cell>
          <cell r="BI426">
            <v>1462</v>
          </cell>
          <cell r="BJ426">
            <v>528.5</v>
          </cell>
          <cell r="BK426">
            <v>182.6</v>
          </cell>
          <cell r="BL426">
            <v>465.7</v>
          </cell>
          <cell r="BM426">
            <v>228.4</v>
          </cell>
          <cell r="BN426">
            <v>2226</v>
          </cell>
          <cell r="BO426">
            <v>1090</v>
          </cell>
          <cell r="BP426">
            <v>329.73</v>
          </cell>
          <cell r="BQ426">
            <v>6120</v>
          </cell>
          <cell r="BR426">
            <v>995</v>
          </cell>
          <cell r="BS426">
            <v>322.5</v>
          </cell>
          <cell r="BT426">
            <v>80.400000000000006</v>
          </cell>
          <cell r="BU426">
            <v>1082</v>
          </cell>
          <cell r="BV426">
            <v>1446.8</v>
          </cell>
          <cell r="BW426">
            <v>326.74</v>
          </cell>
          <cell r="BX426">
            <v>1798.15</v>
          </cell>
          <cell r="BY426">
            <v>237.58</v>
          </cell>
          <cell r="BZ426">
            <v>32.47</v>
          </cell>
          <cell r="CA426">
            <v>565</v>
          </cell>
          <cell r="CB426">
            <v>1451</v>
          </cell>
          <cell r="CC426">
            <v>1733.76</v>
          </cell>
          <cell r="CD426">
            <v>331.08</v>
          </cell>
          <cell r="CE426">
            <v>512.64</v>
          </cell>
          <cell r="CF426">
            <v>1411</v>
          </cell>
          <cell r="CG426">
            <v>1444</v>
          </cell>
          <cell r="CH426">
            <v>245.8</v>
          </cell>
          <cell r="CI426">
            <v>397.5</v>
          </cell>
          <cell r="CJ426">
            <v>2708.5259999999998</v>
          </cell>
          <cell r="CK426">
            <v>1939</v>
          </cell>
          <cell r="CL426">
            <v>451.57799999999997</v>
          </cell>
          <cell r="CM426">
            <v>79.319999999999993</v>
          </cell>
          <cell r="CN426">
            <v>2.2749999999999999</v>
          </cell>
          <cell r="CO426">
            <v>2.3199999999999998</v>
          </cell>
          <cell r="CP426">
            <v>2.335</v>
          </cell>
          <cell r="CQ426">
            <v>5.0019999999999998</v>
          </cell>
          <cell r="CR426">
            <v>2.78</v>
          </cell>
          <cell r="CS426">
            <v>3.1</v>
          </cell>
          <cell r="CT426">
            <v>2.6429999999999998</v>
          </cell>
          <cell r="CU426">
            <v>1.0580000000000001</v>
          </cell>
        </row>
        <row r="427">
          <cell r="B427">
            <v>516.20000000000005</v>
          </cell>
          <cell r="C427">
            <v>2598.5</v>
          </cell>
          <cell r="D427">
            <v>212.6</v>
          </cell>
          <cell r="E427">
            <v>396.4</v>
          </cell>
          <cell r="F427">
            <v>1901.5</v>
          </cell>
          <cell r="G427">
            <v>1205</v>
          </cell>
          <cell r="H427">
            <v>2543.5</v>
          </cell>
          <cell r="I427">
            <v>158.91</v>
          </cell>
          <cell r="J427">
            <v>1129</v>
          </cell>
          <cell r="K427">
            <v>129.19999999999999</v>
          </cell>
          <cell r="L427">
            <v>1892</v>
          </cell>
          <cell r="M427">
            <v>3416.5</v>
          </cell>
          <cell r="N427">
            <v>30.85</v>
          </cell>
          <cell r="O427">
            <v>3060.24</v>
          </cell>
          <cell r="P427">
            <v>567</v>
          </cell>
          <cell r="Q427">
            <v>1828</v>
          </cell>
          <cell r="R427">
            <v>151.22</v>
          </cell>
          <cell r="S427">
            <v>242.9</v>
          </cell>
          <cell r="T427">
            <v>571.04</v>
          </cell>
          <cell r="U427">
            <v>164.9</v>
          </cell>
          <cell r="V427">
            <v>1739.41</v>
          </cell>
          <cell r="W427">
            <v>1974</v>
          </cell>
          <cell r="X427">
            <v>535.97</v>
          </cell>
          <cell r="Y427">
            <v>1305.3900000000001</v>
          </cell>
          <cell r="Z427">
            <v>977</v>
          </cell>
          <cell r="AA427">
            <v>2314</v>
          </cell>
          <cell r="AB427">
            <v>1012.15</v>
          </cell>
          <cell r="AC427">
            <v>248.1</v>
          </cell>
          <cell r="AD427">
            <v>360.05</v>
          </cell>
          <cell r="AE427">
            <v>328.4</v>
          </cell>
          <cell r="AF427">
            <v>466.3</v>
          </cell>
          <cell r="AG427">
            <v>604.5</v>
          </cell>
          <cell r="AH427">
            <v>489.06</v>
          </cell>
          <cell r="AI427">
            <v>651.5</v>
          </cell>
          <cell r="AJ427">
            <v>699.5</v>
          </cell>
          <cell r="AK427">
            <v>93.7</v>
          </cell>
          <cell r="AL427">
            <v>747.51</v>
          </cell>
          <cell r="AM427">
            <v>521</v>
          </cell>
          <cell r="AN427">
            <v>1792</v>
          </cell>
          <cell r="AO427">
            <v>1193</v>
          </cell>
          <cell r="AP427">
            <v>189</v>
          </cell>
          <cell r="AQ427">
            <v>522.85</v>
          </cell>
          <cell r="AR427">
            <v>1472.87</v>
          </cell>
          <cell r="AS427">
            <v>287.3</v>
          </cell>
          <cell r="AT427">
            <v>1144</v>
          </cell>
          <cell r="AU427">
            <v>1302</v>
          </cell>
          <cell r="AV427">
            <v>293.27999999999997</v>
          </cell>
          <cell r="AW427">
            <v>112.3</v>
          </cell>
          <cell r="AX427">
            <v>688</v>
          </cell>
          <cell r="AY427">
            <v>1634</v>
          </cell>
          <cell r="AZ427">
            <v>1784</v>
          </cell>
          <cell r="BA427">
            <v>325.39999999999998</v>
          </cell>
          <cell r="BB427">
            <v>490.5</v>
          </cell>
          <cell r="BC427">
            <v>103.65</v>
          </cell>
          <cell r="BD427">
            <v>1026.21</v>
          </cell>
          <cell r="BE427">
            <v>57.05</v>
          </cell>
          <cell r="BF427">
            <v>752.49</v>
          </cell>
          <cell r="BG427">
            <v>245.75</v>
          </cell>
          <cell r="BH427">
            <v>285.5</v>
          </cell>
          <cell r="BI427">
            <v>1397</v>
          </cell>
          <cell r="BJ427">
            <v>516.5</v>
          </cell>
          <cell r="BK427">
            <v>178.5</v>
          </cell>
          <cell r="BL427">
            <v>454.5</v>
          </cell>
          <cell r="BM427">
            <v>219.7</v>
          </cell>
          <cell r="BN427">
            <v>2153</v>
          </cell>
          <cell r="BO427">
            <v>1045</v>
          </cell>
          <cell r="BP427">
            <v>330.57</v>
          </cell>
          <cell r="BQ427">
            <v>6385</v>
          </cell>
          <cell r="BR427">
            <v>945.5</v>
          </cell>
          <cell r="BS427">
            <v>314.7</v>
          </cell>
          <cell r="BT427">
            <v>79.75</v>
          </cell>
          <cell r="BU427">
            <v>1057</v>
          </cell>
          <cell r="BV427">
            <v>1519.1</v>
          </cell>
          <cell r="BW427">
            <v>313.48</v>
          </cell>
          <cell r="BX427">
            <v>1742.39</v>
          </cell>
          <cell r="BY427">
            <v>234.99</v>
          </cell>
          <cell r="BZ427">
            <v>32.54</v>
          </cell>
          <cell r="CA427">
            <v>572</v>
          </cell>
          <cell r="CB427">
            <v>1429</v>
          </cell>
          <cell r="CC427">
            <v>1732.73</v>
          </cell>
          <cell r="CD427">
            <v>311.98</v>
          </cell>
          <cell r="CE427">
            <v>486.01</v>
          </cell>
          <cell r="CF427">
            <v>1415</v>
          </cell>
          <cell r="CG427">
            <v>1397</v>
          </cell>
          <cell r="CH427">
            <v>238.9</v>
          </cell>
          <cell r="CI427">
            <v>393.4</v>
          </cell>
          <cell r="CJ427">
            <v>2696.366</v>
          </cell>
          <cell r="CK427">
            <v>1901</v>
          </cell>
          <cell r="CL427">
            <v>443.69299999999998</v>
          </cell>
          <cell r="CM427">
            <v>83.05</v>
          </cell>
          <cell r="CN427">
            <v>2.0950000000000002</v>
          </cell>
          <cell r="CO427">
            <v>1.89</v>
          </cell>
          <cell r="CP427">
            <v>2.2519999999999998</v>
          </cell>
          <cell r="CQ427">
            <v>5.0110000000000001</v>
          </cell>
          <cell r="CR427">
            <v>2.63</v>
          </cell>
          <cell r="CS427">
            <v>2.88</v>
          </cell>
          <cell r="CT427">
            <v>2.4089999999999998</v>
          </cell>
          <cell r="CU427">
            <v>1.052</v>
          </cell>
        </row>
        <row r="428">
          <cell r="B428">
            <v>535.79999999999995</v>
          </cell>
          <cell r="C428">
            <v>2653</v>
          </cell>
          <cell r="D428">
            <v>221.3</v>
          </cell>
          <cell r="E428">
            <v>396.6</v>
          </cell>
          <cell r="F428">
            <v>1948</v>
          </cell>
          <cell r="G428">
            <v>1246.5</v>
          </cell>
          <cell r="H428">
            <v>2689.5</v>
          </cell>
          <cell r="I428">
            <v>165.68</v>
          </cell>
          <cell r="J428">
            <v>1155</v>
          </cell>
          <cell r="K428">
            <v>135</v>
          </cell>
          <cell r="L428">
            <v>1932</v>
          </cell>
          <cell r="M428">
            <v>3531.5</v>
          </cell>
          <cell r="N428">
            <v>32.21</v>
          </cell>
          <cell r="O428">
            <v>3116.93</v>
          </cell>
          <cell r="P428">
            <v>601.5</v>
          </cell>
          <cell r="Q428">
            <v>1876</v>
          </cell>
          <cell r="R428">
            <v>164.29</v>
          </cell>
          <cell r="S428">
            <v>252.7</v>
          </cell>
          <cell r="T428">
            <v>581.07000000000005</v>
          </cell>
          <cell r="U428">
            <v>169.2</v>
          </cell>
          <cell r="V428">
            <v>1832.62</v>
          </cell>
          <cell r="W428">
            <v>1990</v>
          </cell>
          <cell r="X428">
            <v>541</v>
          </cell>
          <cell r="Y428">
            <v>1339.65</v>
          </cell>
          <cell r="Z428">
            <v>986</v>
          </cell>
          <cell r="AA428">
            <v>2386</v>
          </cell>
          <cell r="AB428">
            <v>1027.8699999999999</v>
          </cell>
          <cell r="AC428">
            <v>252.7</v>
          </cell>
          <cell r="AD428">
            <v>367.2</v>
          </cell>
          <cell r="AE428">
            <v>341.5</v>
          </cell>
          <cell r="AF428">
            <v>468.4</v>
          </cell>
          <cell r="AG428">
            <v>613.5</v>
          </cell>
          <cell r="AH428">
            <v>498.71</v>
          </cell>
          <cell r="AI428">
            <v>654</v>
          </cell>
          <cell r="AJ428">
            <v>703.5</v>
          </cell>
          <cell r="AK428">
            <v>98.25</v>
          </cell>
          <cell r="AL428">
            <v>771</v>
          </cell>
          <cell r="AM428">
            <v>541</v>
          </cell>
          <cell r="AN428">
            <v>1830</v>
          </cell>
          <cell r="AO428">
            <v>1214</v>
          </cell>
          <cell r="AP428">
            <v>195.98</v>
          </cell>
          <cell r="AQ428">
            <v>532.99</v>
          </cell>
          <cell r="AR428">
            <v>1536.86</v>
          </cell>
          <cell r="AS428">
            <v>296</v>
          </cell>
          <cell r="AT428">
            <v>1218</v>
          </cell>
          <cell r="AU428">
            <v>1355</v>
          </cell>
          <cell r="AV428">
            <v>300.10000000000002</v>
          </cell>
          <cell r="AW428">
            <v>114.9</v>
          </cell>
          <cell r="AX428">
            <v>700.5</v>
          </cell>
          <cell r="AY428">
            <v>1641</v>
          </cell>
          <cell r="AZ428">
            <v>1839</v>
          </cell>
          <cell r="BA428">
            <v>331.9</v>
          </cell>
          <cell r="BB428">
            <v>526</v>
          </cell>
          <cell r="BC428">
            <v>109.88</v>
          </cell>
          <cell r="BD428">
            <v>1042.45</v>
          </cell>
          <cell r="BE428">
            <v>57.3</v>
          </cell>
          <cell r="BF428">
            <v>789.01</v>
          </cell>
          <cell r="BG428">
            <v>250.45</v>
          </cell>
          <cell r="BH428">
            <v>296.89999999999998</v>
          </cell>
          <cell r="BI428">
            <v>1475</v>
          </cell>
          <cell r="BJ428">
            <v>551</v>
          </cell>
          <cell r="BK428">
            <v>186.6</v>
          </cell>
          <cell r="BL428">
            <v>464.2</v>
          </cell>
          <cell r="BM428">
            <v>223</v>
          </cell>
          <cell r="BN428">
            <v>2204</v>
          </cell>
          <cell r="BO428">
            <v>1077</v>
          </cell>
          <cell r="BP428">
            <v>337.52</v>
          </cell>
          <cell r="BQ428">
            <v>6185</v>
          </cell>
          <cell r="BR428">
            <v>948</v>
          </cell>
          <cell r="BS428">
            <v>327.39999999999998</v>
          </cell>
          <cell r="BT428">
            <v>78.400000000000006</v>
          </cell>
          <cell r="BU428">
            <v>1072</v>
          </cell>
          <cell r="BV428">
            <v>1556.98</v>
          </cell>
          <cell r="BW428">
            <v>316.43</v>
          </cell>
          <cell r="BX428">
            <v>1768.28</v>
          </cell>
          <cell r="BY428">
            <v>234.23</v>
          </cell>
          <cell r="BZ428">
            <v>32.090000000000003</v>
          </cell>
          <cell r="CA428">
            <v>584</v>
          </cell>
          <cell r="CB428">
            <v>1435</v>
          </cell>
          <cell r="CC428">
            <v>1768.98</v>
          </cell>
          <cell r="CD428">
            <v>332.29</v>
          </cell>
          <cell r="CE428">
            <v>507.76</v>
          </cell>
          <cell r="CF428">
            <v>1432</v>
          </cell>
          <cell r="CG428">
            <v>1461</v>
          </cell>
          <cell r="CH428">
            <v>246.4</v>
          </cell>
          <cell r="CI428">
            <v>418</v>
          </cell>
          <cell r="CJ428">
            <v>2717.1759999999999</v>
          </cell>
          <cell r="CK428">
            <v>1950.5</v>
          </cell>
          <cell r="CL428">
            <v>448.62200000000001</v>
          </cell>
          <cell r="CM428">
            <v>85.48</v>
          </cell>
          <cell r="CN428">
            <v>2.3330000000000002</v>
          </cell>
          <cell r="CO428">
            <v>1.89</v>
          </cell>
          <cell r="CP428">
            <v>2.2469999999999999</v>
          </cell>
          <cell r="CQ428">
            <v>4.9630000000000001</v>
          </cell>
          <cell r="CR428">
            <v>2.63</v>
          </cell>
          <cell r="CS428">
            <v>2.88</v>
          </cell>
          <cell r="CT428">
            <v>2.4079999999999999</v>
          </cell>
          <cell r="CU428">
            <v>1.0489999999999999</v>
          </cell>
        </row>
        <row r="429">
          <cell r="B429">
            <v>551.79999999999995</v>
          </cell>
          <cell r="C429">
            <v>2721.5</v>
          </cell>
          <cell r="D429">
            <v>226.8</v>
          </cell>
          <cell r="E429">
            <v>404.85</v>
          </cell>
          <cell r="F429">
            <v>2018</v>
          </cell>
          <cell r="G429">
            <v>1272</v>
          </cell>
          <cell r="H429">
            <v>2779.5</v>
          </cell>
          <cell r="I429">
            <v>170.39</v>
          </cell>
          <cell r="J429">
            <v>1178</v>
          </cell>
          <cell r="K429">
            <v>139</v>
          </cell>
          <cell r="L429">
            <v>2004</v>
          </cell>
          <cell r="M429">
            <v>3688.5</v>
          </cell>
          <cell r="N429">
            <v>33.82</v>
          </cell>
          <cell r="O429">
            <v>3204.9</v>
          </cell>
          <cell r="P429">
            <v>629.5</v>
          </cell>
          <cell r="Q429">
            <v>1949</v>
          </cell>
          <cell r="R429">
            <v>172.93</v>
          </cell>
          <cell r="S429">
            <v>264.89999999999998</v>
          </cell>
          <cell r="T429">
            <v>596.12</v>
          </cell>
          <cell r="U429">
            <v>179.5</v>
          </cell>
          <cell r="V429">
            <v>1881.1</v>
          </cell>
          <cell r="W429">
            <v>2031</v>
          </cell>
          <cell r="X429">
            <v>546.54999999999995</v>
          </cell>
          <cell r="Y429">
            <v>1372.97</v>
          </cell>
          <cell r="Z429">
            <v>1018</v>
          </cell>
          <cell r="AA429">
            <v>2431</v>
          </cell>
          <cell r="AB429">
            <v>1060.43</v>
          </cell>
          <cell r="AC429">
            <v>260.89999999999998</v>
          </cell>
          <cell r="AD429">
            <v>381</v>
          </cell>
          <cell r="AE429">
            <v>355</v>
          </cell>
          <cell r="AF429">
            <v>483.9</v>
          </cell>
          <cell r="AG429">
            <v>637</v>
          </cell>
          <cell r="AH429">
            <v>529.41</v>
          </cell>
          <cell r="AI429">
            <v>670</v>
          </cell>
          <cell r="AJ429">
            <v>728.5</v>
          </cell>
          <cell r="AK429">
            <v>103.1</v>
          </cell>
          <cell r="AL429">
            <v>791.72</v>
          </cell>
          <cell r="AM429">
            <v>554</v>
          </cell>
          <cell r="AN429">
            <v>1898</v>
          </cell>
          <cell r="AO429">
            <v>1249</v>
          </cell>
          <cell r="AP429">
            <v>207.38</v>
          </cell>
          <cell r="AQ429">
            <v>544.01</v>
          </cell>
          <cell r="AR429">
            <v>1610.85</v>
          </cell>
          <cell r="AS429">
            <v>305.5</v>
          </cell>
          <cell r="AT429">
            <v>1259</v>
          </cell>
          <cell r="AU429">
            <v>1382</v>
          </cell>
          <cell r="AV429">
            <v>316.02</v>
          </cell>
          <cell r="AW429">
            <v>118.5</v>
          </cell>
          <cell r="AX429">
            <v>723.5</v>
          </cell>
          <cell r="AY429">
            <v>1725</v>
          </cell>
          <cell r="AZ429">
            <v>1899</v>
          </cell>
          <cell r="BA429">
            <v>339.8</v>
          </cell>
          <cell r="BB429">
            <v>535.5</v>
          </cell>
          <cell r="BC429">
            <v>113.09</v>
          </cell>
          <cell r="BD429">
            <v>1058.69</v>
          </cell>
          <cell r="BE429">
            <v>59.5</v>
          </cell>
          <cell r="BF429">
            <v>803.52</v>
          </cell>
          <cell r="BG429">
            <v>257.45</v>
          </cell>
          <cell r="BH429">
            <v>299.89999999999998</v>
          </cell>
          <cell r="BI429">
            <v>1484</v>
          </cell>
          <cell r="BJ429">
            <v>561.5</v>
          </cell>
          <cell r="BK429">
            <v>197.5</v>
          </cell>
          <cell r="BL429">
            <v>475</v>
          </cell>
          <cell r="BM429">
            <v>236.2</v>
          </cell>
          <cell r="BN429">
            <v>2261</v>
          </cell>
          <cell r="BO429">
            <v>1097</v>
          </cell>
          <cell r="BP429">
            <v>352.17</v>
          </cell>
          <cell r="BQ429">
            <v>6170</v>
          </cell>
          <cell r="BR429">
            <v>970</v>
          </cell>
          <cell r="BS429">
            <v>345.4</v>
          </cell>
          <cell r="BT429">
            <v>81.75</v>
          </cell>
          <cell r="BU429">
            <v>1131</v>
          </cell>
          <cell r="BV429">
            <v>1552.21</v>
          </cell>
          <cell r="BW429">
            <v>332.73</v>
          </cell>
          <cell r="BX429">
            <v>1782.22</v>
          </cell>
          <cell r="BY429">
            <v>239.97</v>
          </cell>
          <cell r="BZ429">
            <v>33.450000000000003</v>
          </cell>
          <cell r="CA429">
            <v>601.5</v>
          </cell>
          <cell r="CB429">
            <v>1481</v>
          </cell>
          <cell r="CC429">
            <v>1833.19</v>
          </cell>
          <cell r="CD429">
            <v>344.35</v>
          </cell>
          <cell r="CE429">
            <v>523.74</v>
          </cell>
          <cell r="CF429">
            <v>1477</v>
          </cell>
          <cell r="CG429">
            <v>1510</v>
          </cell>
          <cell r="CH429">
            <v>255</v>
          </cell>
          <cell r="CI429">
            <v>430.5</v>
          </cell>
          <cell r="CJ429">
            <v>2738.3440000000001</v>
          </cell>
          <cell r="CK429">
            <v>2008</v>
          </cell>
          <cell r="CL429">
            <v>473.43700000000001</v>
          </cell>
          <cell r="CM429">
            <v>85.19</v>
          </cell>
          <cell r="CN429">
            <v>2.2599999999999998</v>
          </cell>
          <cell r="CO429">
            <v>1.89</v>
          </cell>
          <cell r="CP429">
            <v>2.3199999999999998</v>
          </cell>
          <cell r="CQ429">
            <v>4.976</v>
          </cell>
          <cell r="CR429">
            <v>2.69</v>
          </cell>
          <cell r="CS429">
            <v>2.88</v>
          </cell>
          <cell r="CT429">
            <v>2.4769999999999999</v>
          </cell>
          <cell r="CU429">
            <v>1.06</v>
          </cell>
        </row>
        <row r="430">
          <cell r="B430">
            <v>547.20000000000005</v>
          </cell>
          <cell r="C430">
            <v>2730</v>
          </cell>
          <cell r="D430">
            <v>230.1</v>
          </cell>
          <cell r="E430">
            <v>416.7</v>
          </cell>
          <cell r="F430">
            <v>2028</v>
          </cell>
          <cell r="G430">
            <v>1277</v>
          </cell>
          <cell r="H430">
            <v>2826.5</v>
          </cell>
          <cell r="I430">
            <v>171.98</v>
          </cell>
          <cell r="J430">
            <v>1189</v>
          </cell>
          <cell r="K430">
            <v>140.69999999999999</v>
          </cell>
          <cell r="L430">
            <v>2032</v>
          </cell>
          <cell r="M430">
            <v>3694</v>
          </cell>
          <cell r="N430">
            <v>33.229999999999997</v>
          </cell>
          <cell r="O430">
            <v>3222.49</v>
          </cell>
          <cell r="P430">
            <v>629.5</v>
          </cell>
          <cell r="Q430">
            <v>1951</v>
          </cell>
          <cell r="R430">
            <v>169.37</v>
          </cell>
          <cell r="S430">
            <v>261.89999999999998</v>
          </cell>
          <cell r="T430">
            <v>601.14</v>
          </cell>
          <cell r="U430">
            <v>178.5</v>
          </cell>
          <cell r="V430">
            <v>1901.14</v>
          </cell>
          <cell r="W430">
            <v>2038</v>
          </cell>
          <cell r="X430">
            <v>546.54999999999995</v>
          </cell>
          <cell r="Y430">
            <v>1352.5</v>
          </cell>
          <cell r="Z430">
            <v>1022</v>
          </cell>
          <cell r="AA430">
            <v>2448</v>
          </cell>
          <cell r="AB430">
            <v>1070.43</v>
          </cell>
          <cell r="AC430">
            <v>264</v>
          </cell>
          <cell r="AD430">
            <v>379.75</v>
          </cell>
          <cell r="AE430">
            <v>355.8</v>
          </cell>
          <cell r="AF430">
            <v>490.2</v>
          </cell>
          <cell r="AG430">
            <v>640.5</v>
          </cell>
          <cell r="AH430">
            <v>528.1</v>
          </cell>
          <cell r="AI430">
            <v>683.5</v>
          </cell>
          <cell r="AJ430">
            <v>726</v>
          </cell>
          <cell r="AK430">
            <v>102.9</v>
          </cell>
          <cell r="AL430">
            <v>796.79</v>
          </cell>
          <cell r="AM430">
            <v>558.5</v>
          </cell>
          <cell r="AN430">
            <v>1900</v>
          </cell>
          <cell r="AO430">
            <v>1268</v>
          </cell>
          <cell r="AP430">
            <v>211.69</v>
          </cell>
          <cell r="AQ430">
            <v>547.98</v>
          </cell>
          <cell r="AR430">
            <v>1594.86</v>
          </cell>
          <cell r="AS430">
            <v>310.2</v>
          </cell>
          <cell r="AT430">
            <v>1264</v>
          </cell>
          <cell r="AU430">
            <v>1386</v>
          </cell>
          <cell r="AV430">
            <v>320.77</v>
          </cell>
          <cell r="AW430">
            <v>123.3</v>
          </cell>
          <cell r="AX430">
            <v>729</v>
          </cell>
          <cell r="AY430">
            <v>1796</v>
          </cell>
          <cell r="AZ430">
            <v>1958</v>
          </cell>
          <cell r="BA430">
            <v>339.9</v>
          </cell>
          <cell r="BB430">
            <v>539</v>
          </cell>
          <cell r="BC430">
            <v>114.4</v>
          </cell>
          <cell r="BD430">
            <v>1075.95</v>
          </cell>
          <cell r="BE430">
            <v>60.85</v>
          </cell>
          <cell r="BF430">
            <v>809.52</v>
          </cell>
          <cell r="BG430">
            <v>252.05</v>
          </cell>
          <cell r="BH430">
            <v>299.8</v>
          </cell>
          <cell r="BI430">
            <v>1523</v>
          </cell>
          <cell r="BJ430">
            <v>564</v>
          </cell>
          <cell r="BK430">
            <v>202.2</v>
          </cell>
          <cell r="BL430">
            <v>472.1</v>
          </cell>
          <cell r="BM430">
            <v>231.3</v>
          </cell>
          <cell r="BN430">
            <v>2274</v>
          </cell>
          <cell r="BO430">
            <v>1098</v>
          </cell>
          <cell r="BP430">
            <v>350.41</v>
          </cell>
          <cell r="BQ430">
            <v>6180</v>
          </cell>
          <cell r="BR430">
            <v>973.5</v>
          </cell>
          <cell r="BS430">
            <v>355.9</v>
          </cell>
          <cell r="BT430">
            <v>80.400000000000006</v>
          </cell>
          <cell r="BU430">
            <v>1142</v>
          </cell>
          <cell r="BV430">
            <v>1582.53</v>
          </cell>
          <cell r="BW430">
            <v>326.83</v>
          </cell>
          <cell r="BX430">
            <v>1801.14</v>
          </cell>
          <cell r="BY430">
            <v>245.22</v>
          </cell>
          <cell r="BZ430">
            <v>32.92</v>
          </cell>
          <cell r="CA430">
            <v>599</v>
          </cell>
          <cell r="CB430">
            <v>1498</v>
          </cell>
          <cell r="CC430">
            <v>1839.4</v>
          </cell>
          <cell r="CD430">
            <v>348.87</v>
          </cell>
          <cell r="CE430">
            <v>521.97</v>
          </cell>
          <cell r="CF430">
            <v>1494</v>
          </cell>
          <cell r="CG430">
            <v>1520</v>
          </cell>
          <cell r="CH430">
            <v>256.39999999999998</v>
          </cell>
          <cell r="CI430">
            <v>430.5</v>
          </cell>
          <cell r="CJ430">
            <v>2803.8960000000002</v>
          </cell>
          <cell r="CK430">
            <v>2015.5</v>
          </cell>
          <cell r="CL430">
            <v>508.13499999999999</v>
          </cell>
          <cell r="CM430">
            <v>87.88</v>
          </cell>
          <cell r="CN430">
            <v>2.3079999999999998</v>
          </cell>
          <cell r="CO430">
            <v>1.89</v>
          </cell>
          <cell r="CP430">
            <v>2.33</v>
          </cell>
          <cell r="CQ430">
            <v>4.9660000000000002</v>
          </cell>
          <cell r="CR430">
            <v>2.7</v>
          </cell>
          <cell r="CS430">
            <v>2.88</v>
          </cell>
          <cell r="CT430">
            <v>2.4820000000000002</v>
          </cell>
          <cell r="CU430">
            <v>1.06</v>
          </cell>
        </row>
        <row r="431">
          <cell r="B431">
            <v>552.6</v>
          </cell>
          <cell r="C431">
            <v>2784</v>
          </cell>
          <cell r="D431">
            <v>227.5</v>
          </cell>
          <cell r="E431">
            <v>416.55</v>
          </cell>
          <cell r="F431">
            <v>2012.5</v>
          </cell>
          <cell r="G431">
            <v>1280</v>
          </cell>
          <cell r="H431">
            <v>2832.5</v>
          </cell>
          <cell r="I431">
            <v>172.13</v>
          </cell>
          <cell r="J431">
            <v>1194</v>
          </cell>
          <cell r="K431">
            <v>137.69999999999999</v>
          </cell>
          <cell r="L431">
            <v>2035</v>
          </cell>
          <cell r="M431">
            <v>3729</v>
          </cell>
          <cell r="N431">
            <v>33.26</v>
          </cell>
          <cell r="O431">
            <v>3234.22</v>
          </cell>
          <cell r="P431">
            <v>636.5</v>
          </cell>
          <cell r="Q431">
            <v>1963</v>
          </cell>
          <cell r="R431">
            <v>167.75</v>
          </cell>
          <cell r="S431">
            <v>257.3</v>
          </cell>
          <cell r="T431">
            <v>602.15</v>
          </cell>
          <cell r="U431">
            <v>177</v>
          </cell>
          <cell r="V431">
            <v>1877.83</v>
          </cell>
          <cell r="W431">
            <v>2052</v>
          </cell>
          <cell r="X431">
            <v>540.5</v>
          </cell>
          <cell r="Y431">
            <v>1352.5</v>
          </cell>
          <cell r="Z431">
            <v>1022</v>
          </cell>
          <cell r="AA431">
            <v>2460.5</v>
          </cell>
          <cell r="AB431">
            <v>1074.08</v>
          </cell>
          <cell r="AC431">
            <v>261.60000000000002</v>
          </cell>
          <cell r="AD431">
            <v>383</v>
          </cell>
          <cell r="AE431">
            <v>354.2</v>
          </cell>
          <cell r="AF431">
            <v>484.5</v>
          </cell>
          <cell r="AG431">
            <v>631</v>
          </cell>
          <cell r="AH431">
            <v>532.04</v>
          </cell>
          <cell r="AI431">
            <v>675</v>
          </cell>
          <cell r="AJ431">
            <v>718.5</v>
          </cell>
          <cell r="AK431">
            <v>102.6</v>
          </cell>
          <cell r="AL431">
            <v>801.86</v>
          </cell>
          <cell r="AM431">
            <v>563</v>
          </cell>
          <cell r="AN431">
            <v>1900</v>
          </cell>
          <cell r="AO431">
            <v>1265</v>
          </cell>
          <cell r="AP431">
            <v>218.06</v>
          </cell>
          <cell r="AQ431">
            <v>545.77</v>
          </cell>
          <cell r="AR431">
            <v>1571.86</v>
          </cell>
          <cell r="AS431">
            <v>304.5</v>
          </cell>
          <cell r="AT431">
            <v>1228</v>
          </cell>
          <cell r="AU431">
            <v>1358</v>
          </cell>
          <cell r="AV431">
            <v>308.77999999999997</v>
          </cell>
          <cell r="AW431">
            <v>118.1</v>
          </cell>
          <cell r="AX431">
            <v>731.5</v>
          </cell>
          <cell r="AY431">
            <v>1861</v>
          </cell>
          <cell r="AZ431">
            <v>1944</v>
          </cell>
          <cell r="BA431">
            <v>339.5</v>
          </cell>
          <cell r="BB431">
            <v>522</v>
          </cell>
          <cell r="BC431">
            <v>117.21</v>
          </cell>
          <cell r="BD431">
            <v>1072.9100000000001</v>
          </cell>
          <cell r="BE431">
            <v>59.85</v>
          </cell>
          <cell r="BF431">
            <v>801.02</v>
          </cell>
          <cell r="BG431">
            <v>249.25</v>
          </cell>
          <cell r="BH431">
            <v>302.5</v>
          </cell>
          <cell r="BI431">
            <v>1520</v>
          </cell>
          <cell r="BJ431">
            <v>544</v>
          </cell>
          <cell r="BK431">
            <v>198.4</v>
          </cell>
          <cell r="BL431">
            <v>458</v>
          </cell>
          <cell r="BM431">
            <v>236.5</v>
          </cell>
          <cell r="BN431">
            <v>2257</v>
          </cell>
          <cell r="BO431">
            <v>1099</v>
          </cell>
          <cell r="BP431">
            <v>346.06</v>
          </cell>
          <cell r="BQ431">
            <v>6435</v>
          </cell>
          <cell r="BR431">
            <v>976</v>
          </cell>
          <cell r="BS431">
            <v>340.5</v>
          </cell>
          <cell r="BT431">
            <v>77.2</v>
          </cell>
          <cell r="BU431">
            <v>1127</v>
          </cell>
          <cell r="BV431">
            <v>1598.84</v>
          </cell>
          <cell r="BW431">
            <v>324.52999999999997</v>
          </cell>
          <cell r="BX431">
            <v>1765.29</v>
          </cell>
          <cell r="BY431">
            <v>240.54</v>
          </cell>
          <cell r="BZ431">
            <v>31.82</v>
          </cell>
          <cell r="CA431">
            <v>592.5</v>
          </cell>
          <cell r="CB431">
            <v>1485</v>
          </cell>
          <cell r="CC431">
            <v>1806.26</v>
          </cell>
          <cell r="CD431">
            <v>354.1</v>
          </cell>
          <cell r="CE431">
            <v>524.63</v>
          </cell>
          <cell r="CF431">
            <v>1461</v>
          </cell>
          <cell r="CG431">
            <v>1531</v>
          </cell>
          <cell r="CH431">
            <v>255.9</v>
          </cell>
          <cell r="CI431">
            <v>426.6</v>
          </cell>
          <cell r="CJ431">
            <v>2786.819</v>
          </cell>
          <cell r="CK431">
            <v>2005.5</v>
          </cell>
          <cell r="CL431">
            <v>481.80200000000002</v>
          </cell>
          <cell r="CM431">
            <v>86.65</v>
          </cell>
          <cell r="CN431">
            <v>2.2250000000000001</v>
          </cell>
          <cell r="CO431">
            <v>1.89</v>
          </cell>
          <cell r="CP431">
            <v>2.2970000000000002</v>
          </cell>
          <cell r="CQ431">
            <v>4.9809999999999999</v>
          </cell>
          <cell r="CR431">
            <v>2.71</v>
          </cell>
          <cell r="CS431">
            <v>2.88</v>
          </cell>
          <cell r="CT431">
            <v>2.4969999999999999</v>
          </cell>
          <cell r="CU431">
            <v>1.052</v>
          </cell>
        </row>
        <row r="432">
          <cell r="B432">
            <v>542</v>
          </cell>
          <cell r="C432">
            <v>2738.5</v>
          </cell>
          <cell r="D432">
            <v>221.1</v>
          </cell>
          <cell r="E432">
            <v>413</v>
          </cell>
          <cell r="F432">
            <v>1992</v>
          </cell>
          <cell r="G432">
            <v>1279</v>
          </cell>
          <cell r="H432">
            <v>2850</v>
          </cell>
          <cell r="I432">
            <v>171.82</v>
          </cell>
          <cell r="J432">
            <v>1183</v>
          </cell>
          <cell r="K432">
            <v>135.69999999999999</v>
          </cell>
          <cell r="L432">
            <v>2072</v>
          </cell>
          <cell r="M432">
            <v>3739</v>
          </cell>
          <cell r="N432">
            <v>32.85</v>
          </cell>
          <cell r="O432">
            <v>3248.88</v>
          </cell>
          <cell r="P432">
            <v>621</v>
          </cell>
          <cell r="Q432">
            <v>1983</v>
          </cell>
          <cell r="R432">
            <v>160.69</v>
          </cell>
          <cell r="S432">
            <v>247.5</v>
          </cell>
          <cell r="T432">
            <v>606.16</v>
          </cell>
          <cell r="U432">
            <v>176.2</v>
          </cell>
          <cell r="V432">
            <v>1884.82</v>
          </cell>
          <cell r="W432">
            <v>2057</v>
          </cell>
          <cell r="X432">
            <v>539.49</v>
          </cell>
          <cell r="Y432">
            <v>1336.8</v>
          </cell>
          <cell r="Z432">
            <v>1038</v>
          </cell>
          <cell r="AA432">
            <v>2471</v>
          </cell>
          <cell r="AB432">
            <v>1077.97</v>
          </cell>
          <cell r="AC432">
            <v>264.39999999999998</v>
          </cell>
          <cell r="AD432">
            <v>384.25</v>
          </cell>
          <cell r="AE432">
            <v>349.8</v>
          </cell>
          <cell r="AF432">
            <v>483.9</v>
          </cell>
          <cell r="AG432">
            <v>625</v>
          </cell>
          <cell r="AH432">
            <v>535.11</v>
          </cell>
          <cell r="AI432">
            <v>666.5</v>
          </cell>
          <cell r="AJ432">
            <v>710</v>
          </cell>
          <cell r="AK432">
            <v>102.5</v>
          </cell>
          <cell r="AL432">
            <v>779.29</v>
          </cell>
          <cell r="AM432">
            <v>571.5</v>
          </cell>
          <cell r="AN432">
            <v>1890</v>
          </cell>
          <cell r="AO432">
            <v>1270</v>
          </cell>
          <cell r="AP432">
            <v>206.87</v>
          </cell>
          <cell r="AQ432">
            <v>541.80999999999995</v>
          </cell>
          <cell r="AR432">
            <v>1562.86</v>
          </cell>
          <cell r="AS432">
            <v>300.60000000000002</v>
          </cell>
          <cell r="AT432">
            <v>1262</v>
          </cell>
          <cell r="AU432">
            <v>1347</v>
          </cell>
          <cell r="AV432">
            <v>295.64999999999998</v>
          </cell>
          <cell r="AW432">
            <v>115.4</v>
          </cell>
          <cell r="AX432">
            <v>729.5</v>
          </cell>
          <cell r="AY432">
            <v>1966</v>
          </cell>
          <cell r="AZ432">
            <v>1960</v>
          </cell>
          <cell r="BA432">
            <v>339.7</v>
          </cell>
          <cell r="BB432">
            <v>514</v>
          </cell>
          <cell r="BC432">
            <v>115.6</v>
          </cell>
          <cell r="BD432">
            <v>1067.83</v>
          </cell>
          <cell r="BE432">
            <v>58.95</v>
          </cell>
          <cell r="BF432">
            <v>792.01</v>
          </cell>
          <cell r="BG432">
            <v>245.65</v>
          </cell>
          <cell r="BH432">
            <v>304.3</v>
          </cell>
          <cell r="BI432">
            <v>1489</v>
          </cell>
          <cell r="BJ432">
            <v>542.5</v>
          </cell>
          <cell r="BK432">
            <v>202.5</v>
          </cell>
          <cell r="BL432">
            <v>443.3</v>
          </cell>
          <cell r="BM432">
            <v>235.5</v>
          </cell>
          <cell r="BN432">
            <v>2242</v>
          </cell>
          <cell r="BO432">
            <v>1072</v>
          </cell>
          <cell r="BP432">
            <v>342.62</v>
          </cell>
          <cell r="BQ432">
            <v>6440</v>
          </cell>
          <cell r="BR432">
            <v>969.5</v>
          </cell>
          <cell r="BS432">
            <v>335</v>
          </cell>
          <cell r="BT432">
            <v>77.599999999999994</v>
          </cell>
          <cell r="BU432">
            <v>1123</v>
          </cell>
          <cell r="BV432">
            <v>1591.88</v>
          </cell>
          <cell r="BW432">
            <v>317.72000000000003</v>
          </cell>
          <cell r="BX432">
            <v>1752.35</v>
          </cell>
          <cell r="BY432">
            <v>243.22</v>
          </cell>
          <cell r="BZ432">
            <v>31.69</v>
          </cell>
          <cell r="CA432">
            <v>595</v>
          </cell>
          <cell r="CB432">
            <v>1500</v>
          </cell>
          <cell r="CC432">
            <v>1844.58</v>
          </cell>
          <cell r="CD432">
            <v>346.96</v>
          </cell>
          <cell r="CE432">
            <v>523.29999999999995</v>
          </cell>
          <cell r="CF432">
            <v>1464</v>
          </cell>
          <cell r="CG432">
            <v>1548</v>
          </cell>
          <cell r="CH432">
            <v>253.4</v>
          </cell>
          <cell r="CI432">
            <v>418.1</v>
          </cell>
          <cell r="CJ432">
            <v>2881.739</v>
          </cell>
          <cell r="CK432">
            <v>1993</v>
          </cell>
          <cell r="CL432">
            <v>455.44499999999999</v>
          </cell>
          <cell r="CM432">
            <v>87.58</v>
          </cell>
          <cell r="CN432">
            <v>2.1669999999999998</v>
          </cell>
          <cell r="CO432">
            <v>1.99</v>
          </cell>
          <cell r="CP432">
            <v>2.2389999999999999</v>
          </cell>
          <cell r="CQ432">
            <v>4.9379999999999997</v>
          </cell>
          <cell r="CR432">
            <v>2.63</v>
          </cell>
          <cell r="CS432">
            <v>2.93</v>
          </cell>
          <cell r="CT432">
            <v>2.3969999999999998</v>
          </cell>
          <cell r="CU432">
            <v>1.03</v>
          </cell>
        </row>
        <row r="433">
          <cell r="B433">
            <v>509.6</v>
          </cell>
          <cell r="C433">
            <v>2676.5</v>
          </cell>
          <cell r="D433">
            <v>204.3</v>
          </cell>
          <cell r="E433">
            <v>400</v>
          </cell>
          <cell r="F433">
            <v>1924</v>
          </cell>
          <cell r="G433">
            <v>1251</v>
          </cell>
          <cell r="H433">
            <v>2743.5</v>
          </cell>
          <cell r="I433">
            <v>166.5</v>
          </cell>
          <cell r="J433">
            <v>1152</v>
          </cell>
          <cell r="K433">
            <v>127.5</v>
          </cell>
          <cell r="L433">
            <v>2025</v>
          </cell>
          <cell r="M433">
            <v>3494.5</v>
          </cell>
          <cell r="N433">
            <v>29.81</v>
          </cell>
          <cell r="O433">
            <v>3173.62</v>
          </cell>
          <cell r="P433">
            <v>590</v>
          </cell>
          <cell r="Q433">
            <v>1902</v>
          </cell>
          <cell r="R433">
            <v>142.26</v>
          </cell>
          <cell r="S433">
            <v>219.5</v>
          </cell>
          <cell r="T433">
            <v>592.11</v>
          </cell>
          <cell r="U433">
            <v>166.9</v>
          </cell>
          <cell r="V433">
            <v>1761.78</v>
          </cell>
          <cell r="W433">
            <v>2029</v>
          </cell>
          <cell r="X433">
            <v>518.84</v>
          </cell>
          <cell r="Y433">
            <v>1267.32</v>
          </cell>
          <cell r="Z433">
            <v>1035</v>
          </cell>
          <cell r="AA433">
            <v>2299</v>
          </cell>
          <cell r="AB433">
            <v>997</v>
          </cell>
          <cell r="AC433">
            <v>253.8</v>
          </cell>
          <cell r="AD433">
            <v>371.55</v>
          </cell>
          <cell r="AE433">
            <v>322</v>
          </cell>
          <cell r="AF433">
            <v>461.3</v>
          </cell>
          <cell r="AG433">
            <v>601</v>
          </cell>
          <cell r="AH433">
            <v>510.99</v>
          </cell>
          <cell r="AI433">
            <v>634.5</v>
          </cell>
          <cell r="AJ433">
            <v>679</v>
          </cell>
          <cell r="AK433">
            <v>95.4</v>
          </cell>
          <cell r="AL433">
            <v>740.6</v>
          </cell>
          <cell r="AM433">
            <v>550</v>
          </cell>
          <cell r="AN433">
            <v>1784</v>
          </cell>
          <cell r="AO433">
            <v>1217</v>
          </cell>
          <cell r="AP433">
            <v>196.7</v>
          </cell>
          <cell r="AQ433">
            <v>514.03</v>
          </cell>
          <cell r="AR433">
            <v>1472.87</v>
          </cell>
          <cell r="AS433">
            <v>296.2</v>
          </cell>
          <cell r="AT433">
            <v>1170</v>
          </cell>
          <cell r="AU433">
            <v>1245</v>
          </cell>
          <cell r="AV433">
            <v>262.57</v>
          </cell>
          <cell r="AW433">
            <v>103.1</v>
          </cell>
          <cell r="AX433">
            <v>696</v>
          </cell>
          <cell r="AY433">
            <v>1840</v>
          </cell>
          <cell r="AZ433">
            <v>1855</v>
          </cell>
          <cell r="BA433">
            <v>325.89999999999998</v>
          </cell>
          <cell r="BB433">
            <v>492.8</v>
          </cell>
          <cell r="BC433">
            <v>110.98</v>
          </cell>
          <cell r="BD433">
            <v>1002.36</v>
          </cell>
          <cell r="BE433">
            <v>54.7</v>
          </cell>
          <cell r="BF433">
            <v>763.49</v>
          </cell>
          <cell r="BG433">
            <v>231.75</v>
          </cell>
          <cell r="BH433">
            <v>298</v>
          </cell>
          <cell r="BI433">
            <v>1426</v>
          </cell>
          <cell r="BJ433">
            <v>524.5</v>
          </cell>
          <cell r="BK433">
            <v>188.3</v>
          </cell>
          <cell r="BL433">
            <v>434.8</v>
          </cell>
          <cell r="BM433">
            <v>223.2</v>
          </cell>
          <cell r="BN433">
            <v>2181</v>
          </cell>
          <cell r="BO433">
            <v>1038</v>
          </cell>
          <cell r="BP433">
            <v>316.67</v>
          </cell>
          <cell r="BQ433">
            <v>6415</v>
          </cell>
          <cell r="BR433">
            <v>916.5</v>
          </cell>
          <cell r="BS433">
            <v>318.39999999999998</v>
          </cell>
          <cell r="BT433">
            <v>70.849999999999994</v>
          </cell>
          <cell r="BU433">
            <v>1053</v>
          </cell>
          <cell r="BV433">
            <v>1539.19</v>
          </cell>
          <cell r="BW433">
            <v>301.98</v>
          </cell>
          <cell r="BX433">
            <v>1636.85</v>
          </cell>
          <cell r="BY433">
            <v>226.87</v>
          </cell>
          <cell r="BZ433">
            <v>29</v>
          </cell>
          <cell r="CA433">
            <v>580</v>
          </cell>
          <cell r="CB433">
            <v>1445</v>
          </cell>
          <cell r="CC433">
            <v>1754.47</v>
          </cell>
          <cell r="CD433">
            <v>324.64999999999998</v>
          </cell>
          <cell r="CE433">
            <v>499.77</v>
          </cell>
          <cell r="CF433">
            <v>1418</v>
          </cell>
          <cell r="CG433">
            <v>1492</v>
          </cell>
          <cell r="CH433">
            <v>243.6</v>
          </cell>
          <cell r="CI433">
            <v>397</v>
          </cell>
          <cell r="CJ433">
            <v>2829.5650000000001</v>
          </cell>
          <cell r="CK433">
            <v>1929</v>
          </cell>
          <cell r="CL433">
            <v>426.10399999999998</v>
          </cell>
          <cell r="CM433">
            <v>82.38</v>
          </cell>
          <cell r="CN433">
            <v>2.0680000000000001</v>
          </cell>
          <cell r="CO433">
            <v>1.99</v>
          </cell>
          <cell r="CP433">
            <v>2.1059999999999999</v>
          </cell>
          <cell r="CQ433">
            <v>4.9290000000000003</v>
          </cell>
          <cell r="CR433">
            <v>2.5099999999999998</v>
          </cell>
          <cell r="CS433">
            <v>2.93</v>
          </cell>
          <cell r="CT433">
            <v>2.2730000000000001</v>
          </cell>
          <cell r="CU433">
            <v>1.0069999999999999</v>
          </cell>
        </row>
        <row r="434">
          <cell r="B434">
            <v>511</v>
          </cell>
          <cell r="C434">
            <v>2652</v>
          </cell>
          <cell r="D434">
            <v>202</v>
          </cell>
          <cell r="E434">
            <v>389.9</v>
          </cell>
          <cell r="F434">
            <v>1890.5</v>
          </cell>
          <cell r="G434">
            <v>1242.5</v>
          </cell>
          <cell r="H434">
            <v>2731.5</v>
          </cell>
          <cell r="I434">
            <v>163.93</v>
          </cell>
          <cell r="J434">
            <v>1112</v>
          </cell>
          <cell r="K434">
            <v>126.1</v>
          </cell>
          <cell r="L434">
            <v>2007</v>
          </cell>
          <cell r="M434">
            <v>3431.5</v>
          </cell>
          <cell r="N434">
            <v>28.38</v>
          </cell>
          <cell r="O434">
            <v>3132.57</v>
          </cell>
          <cell r="P434">
            <v>573.5</v>
          </cell>
          <cell r="Q434">
            <v>1901</v>
          </cell>
          <cell r="R434">
            <v>139.02000000000001</v>
          </cell>
          <cell r="S434">
            <v>207.7</v>
          </cell>
          <cell r="T434">
            <v>592.61</v>
          </cell>
          <cell r="U434">
            <v>162.1</v>
          </cell>
          <cell r="V434">
            <v>1733.82</v>
          </cell>
          <cell r="W434">
            <v>2029</v>
          </cell>
          <cell r="X434">
            <v>520.86</v>
          </cell>
          <cell r="Y434">
            <v>1296.82</v>
          </cell>
          <cell r="Z434">
            <v>1020</v>
          </cell>
          <cell r="AA434">
            <v>2238.5</v>
          </cell>
          <cell r="AB434">
            <v>969.73</v>
          </cell>
          <cell r="AC434">
            <v>253.5</v>
          </cell>
          <cell r="AD434">
            <v>370.25</v>
          </cell>
          <cell r="AE434">
            <v>315.3</v>
          </cell>
          <cell r="AF434">
            <v>473</v>
          </cell>
          <cell r="AG434">
            <v>590</v>
          </cell>
          <cell r="AH434">
            <v>507.92</v>
          </cell>
          <cell r="AI434">
            <v>626</v>
          </cell>
          <cell r="AJ434">
            <v>665</v>
          </cell>
          <cell r="AK434">
            <v>95.8</v>
          </cell>
          <cell r="AL434">
            <v>726.78</v>
          </cell>
          <cell r="AM434">
            <v>550</v>
          </cell>
          <cell r="AN434">
            <v>1742</v>
          </cell>
          <cell r="AO434">
            <v>1214</v>
          </cell>
          <cell r="AP434">
            <v>196.19</v>
          </cell>
          <cell r="AQ434">
            <v>503.01</v>
          </cell>
          <cell r="AR434">
            <v>1403.87</v>
          </cell>
          <cell r="AS434">
            <v>295.3</v>
          </cell>
          <cell r="AT434">
            <v>1183</v>
          </cell>
          <cell r="AU434">
            <v>1206</v>
          </cell>
          <cell r="AV434">
            <v>271.88</v>
          </cell>
          <cell r="AW434">
            <v>101</v>
          </cell>
          <cell r="AX434">
            <v>686</v>
          </cell>
          <cell r="AY434">
            <v>1970</v>
          </cell>
          <cell r="AZ434">
            <v>1827</v>
          </cell>
          <cell r="BA434">
            <v>325.3</v>
          </cell>
          <cell r="BB434">
            <v>492.1</v>
          </cell>
          <cell r="BC434">
            <v>109.17</v>
          </cell>
          <cell r="BD434">
            <v>972.92</v>
          </cell>
          <cell r="BE434">
            <v>54.15</v>
          </cell>
          <cell r="BF434">
            <v>733.47</v>
          </cell>
          <cell r="BG434">
            <v>235.85</v>
          </cell>
          <cell r="BH434">
            <v>296.39999999999998</v>
          </cell>
          <cell r="BI434">
            <v>1397</v>
          </cell>
          <cell r="BJ434">
            <v>522.5</v>
          </cell>
          <cell r="BK434">
            <v>183.5</v>
          </cell>
          <cell r="BL434">
            <v>424.2</v>
          </cell>
          <cell r="BM434">
            <v>222</v>
          </cell>
          <cell r="BN434">
            <v>2153</v>
          </cell>
          <cell r="BO434">
            <v>1047</v>
          </cell>
          <cell r="BP434">
            <v>313.14999999999998</v>
          </cell>
          <cell r="BQ434">
            <v>6610</v>
          </cell>
          <cell r="BR434">
            <v>907.5</v>
          </cell>
          <cell r="BS434">
            <v>314.2</v>
          </cell>
          <cell r="BT434">
            <v>67.5</v>
          </cell>
          <cell r="BU434">
            <v>1025</v>
          </cell>
          <cell r="BV434">
            <v>1547.04</v>
          </cell>
          <cell r="BW434">
            <v>300.77999999999997</v>
          </cell>
          <cell r="BX434">
            <v>1604.99</v>
          </cell>
          <cell r="BY434">
            <v>222.18</v>
          </cell>
          <cell r="BZ434">
            <v>28.71</v>
          </cell>
          <cell r="CA434">
            <v>571.5</v>
          </cell>
          <cell r="CB434">
            <v>1429</v>
          </cell>
          <cell r="CC434">
            <v>1680.94</v>
          </cell>
          <cell r="CD434">
            <v>326.16000000000003</v>
          </cell>
          <cell r="CE434">
            <v>499.33</v>
          </cell>
          <cell r="CF434">
            <v>1407</v>
          </cell>
          <cell r="CG434">
            <v>1495</v>
          </cell>
          <cell r="CH434">
            <v>242.9</v>
          </cell>
          <cell r="CI434">
            <v>392.6</v>
          </cell>
          <cell r="CJ434">
            <v>2864.2449999999999</v>
          </cell>
          <cell r="CK434">
            <v>1883.5</v>
          </cell>
          <cell r="CL434">
            <v>421.99900000000002</v>
          </cell>
          <cell r="CM434">
            <v>82.33</v>
          </cell>
          <cell r="CN434">
            <v>2.0680000000000001</v>
          </cell>
          <cell r="CO434">
            <v>1.99</v>
          </cell>
          <cell r="CP434">
            <v>2.1040000000000001</v>
          </cell>
          <cell r="CQ434">
            <v>4.9580000000000002</v>
          </cell>
          <cell r="CR434">
            <v>2.52</v>
          </cell>
          <cell r="CS434">
            <v>2.93</v>
          </cell>
          <cell r="CT434">
            <v>2.3460000000000001</v>
          </cell>
          <cell r="CU434">
            <v>0.996</v>
          </cell>
        </row>
        <row r="435">
          <cell r="B435">
            <v>511</v>
          </cell>
          <cell r="C435">
            <v>2700</v>
          </cell>
          <cell r="D435">
            <v>203.4</v>
          </cell>
          <cell r="E435">
            <v>390.2</v>
          </cell>
          <cell r="F435">
            <v>1936</v>
          </cell>
          <cell r="G435">
            <v>1277.5</v>
          </cell>
          <cell r="H435">
            <v>2822</v>
          </cell>
          <cell r="I435">
            <v>167.06</v>
          </cell>
          <cell r="J435">
            <v>1121</v>
          </cell>
          <cell r="K435">
            <v>127.8</v>
          </cell>
          <cell r="L435">
            <v>2038</v>
          </cell>
          <cell r="M435">
            <v>3421</v>
          </cell>
          <cell r="N435">
            <v>27.56</v>
          </cell>
          <cell r="O435">
            <v>3179.49</v>
          </cell>
          <cell r="P435">
            <v>583.5</v>
          </cell>
          <cell r="Q435">
            <v>1954</v>
          </cell>
          <cell r="R435">
            <v>135.1</v>
          </cell>
          <cell r="S435">
            <v>196.7</v>
          </cell>
          <cell r="T435">
            <v>602.65</v>
          </cell>
          <cell r="U435">
            <v>162.80000000000001</v>
          </cell>
          <cell r="V435">
            <v>1751.06</v>
          </cell>
          <cell r="W435">
            <v>2048</v>
          </cell>
          <cell r="X435">
            <v>541.51</v>
          </cell>
          <cell r="Y435">
            <v>1264.94</v>
          </cell>
          <cell r="Z435">
            <v>1041</v>
          </cell>
          <cell r="AA435">
            <v>2249.5</v>
          </cell>
          <cell r="AB435">
            <v>986.22</v>
          </cell>
          <cell r="AC435">
            <v>258.10000000000002</v>
          </cell>
          <cell r="AD435">
            <v>377.7</v>
          </cell>
          <cell r="AE435">
            <v>318</v>
          </cell>
          <cell r="AF435">
            <v>479.7</v>
          </cell>
          <cell r="AG435">
            <v>578.5</v>
          </cell>
          <cell r="AH435">
            <v>514.94000000000005</v>
          </cell>
          <cell r="AI435">
            <v>622.5</v>
          </cell>
          <cell r="AJ435">
            <v>668</v>
          </cell>
          <cell r="AK435">
            <v>97.05</v>
          </cell>
          <cell r="AL435">
            <v>727.7</v>
          </cell>
          <cell r="AM435">
            <v>561.5</v>
          </cell>
          <cell r="AN435">
            <v>1750</v>
          </cell>
          <cell r="AO435">
            <v>1233</v>
          </cell>
          <cell r="AP435">
            <v>200.09</v>
          </cell>
          <cell r="AQ435">
            <v>512.27</v>
          </cell>
          <cell r="AR435">
            <v>1427.87</v>
          </cell>
          <cell r="AS435">
            <v>300.8</v>
          </cell>
          <cell r="AT435">
            <v>1212</v>
          </cell>
          <cell r="AU435">
            <v>1191</v>
          </cell>
          <cell r="AV435">
            <v>262.57</v>
          </cell>
          <cell r="AW435">
            <v>100.6</v>
          </cell>
          <cell r="AX435">
            <v>703</v>
          </cell>
          <cell r="AY435">
            <v>2039</v>
          </cell>
          <cell r="AZ435">
            <v>1848</v>
          </cell>
          <cell r="BA435">
            <v>329.5</v>
          </cell>
          <cell r="BB435">
            <v>489.8</v>
          </cell>
          <cell r="BC435">
            <v>110.58</v>
          </cell>
          <cell r="BD435">
            <v>974.95</v>
          </cell>
          <cell r="BE435">
            <v>54.55</v>
          </cell>
          <cell r="BF435">
            <v>738.48</v>
          </cell>
          <cell r="BG435">
            <v>241.25</v>
          </cell>
          <cell r="BH435">
            <v>301.7</v>
          </cell>
          <cell r="BI435">
            <v>1415</v>
          </cell>
          <cell r="BJ435">
            <v>532</v>
          </cell>
          <cell r="BK435">
            <v>179.2</v>
          </cell>
          <cell r="BL435">
            <v>431.3</v>
          </cell>
          <cell r="BM435">
            <v>225.1</v>
          </cell>
          <cell r="BN435">
            <v>2214</v>
          </cell>
          <cell r="BO435">
            <v>1073</v>
          </cell>
          <cell r="BP435">
            <v>320.77</v>
          </cell>
          <cell r="BQ435">
            <v>6870</v>
          </cell>
          <cell r="BR435">
            <v>916</v>
          </cell>
          <cell r="BS435">
            <v>316</v>
          </cell>
          <cell r="BT435">
            <v>68.599999999999994</v>
          </cell>
          <cell r="BU435">
            <v>1039</v>
          </cell>
          <cell r="BV435">
            <v>1553.9</v>
          </cell>
          <cell r="BW435">
            <v>302.89999999999998</v>
          </cell>
          <cell r="BX435">
            <v>1635.86</v>
          </cell>
          <cell r="BY435">
            <v>228.02</v>
          </cell>
          <cell r="BZ435">
            <v>28.9</v>
          </cell>
          <cell r="CA435">
            <v>580.5</v>
          </cell>
          <cell r="CB435">
            <v>1454</v>
          </cell>
          <cell r="CC435">
            <v>1677.83</v>
          </cell>
          <cell r="CD435">
            <v>322.33999999999997</v>
          </cell>
          <cell r="CE435">
            <v>501.55</v>
          </cell>
          <cell r="CF435">
            <v>1435</v>
          </cell>
          <cell r="CG435">
            <v>1521</v>
          </cell>
          <cell r="CH435">
            <v>243.6</v>
          </cell>
          <cell r="CI435">
            <v>396.2</v>
          </cell>
          <cell r="CJ435">
            <v>2942.3440000000001</v>
          </cell>
          <cell r="CK435">
            <v>1919</v>
          </cell>
          <cell r="CL435">
            <v>446.53399999999999</v>
          </cell>
          <cell r="CM435">
            <v>84.42</v>
          </cell>
          <cell r="CN435">
            <v>2.109</v>
          </cell>
          <cell r="CO435">
            <v>1.99</v>
          </cell>
          <cell r="CP435">
            <v>2.1240000000000001</v>
          </cell>
          <cell r="CQ435">
            <v>4.9649999999999999</v>
          </cell>
          <cell r="CR435">
            <v>2.5299999999999998</v>
          </cell>
          <cell r="CS435">
            <v>2.93</v>
          </cell>
          <cell r="CT435">
            <v>2.3679999999999999</v>
          </cell>
          <cell r="CU435">
            <v>0.999</v>
          </cell>
        </row>
        <row r="436">
          <cell r="B436">
            <v>512.1</v>
          </cell>
          <cell r="C436">
            <v>2728</v>
          </cell>
          <cell r="D436">
            <v>200.7</v>
          </cell>
          <cell r="E436">
            <v>396.05</v>
          </cell>
          <cell r="F436">
            <v>1964</v>
          </cell>
          <cell r="G436">
            <v>1297.5</v>
          </cell>
          <cell r="H436">
            <v>2832.5</v>
          </cell>
          <cell r="I436">
            <v>168.75</v>
          </cell>
          <cell r="J436">
            <v>1122</v>
          </cell>
          <cell r="K436">
            <v>127.2</v>
          </cell>
          <cell r="L436">
            <v>2042</v>
          </cell>
          <cell r="M436">
            <v>3426</v>
          </cell>
          <cell r="N436">
            <v>28.3</v>
          </cell>
          <cell r="O436">
            <v>3211.74</v>
          </cell>
          <cell r="P436">
            <v>590</v>
          </cell>
          <cell r="Q436">
            <v>1979</v>
          </cell>
          <cell r="R436">
            <v>134.36000000000001</v>
          </cell>
          <cell r="S436">
            <v>200</v>
          </cell>
          <cell r="T436">
            <v>598.63</v>
          </cell>
          <cell r="U436">
            <v>162.80000000000001</v>
          </cell>
          <cell r="V436">
            <v>1761.78</v>
          </cell>
          <cell r="W436">
            <v>2068</v>
          </cell>
          <cell r="X436">
            <v>537.48</v>
          </cell>
          <cell r="Y436">
            <v>1257.8</v>
          </cell>
          <cell r="Z436">
            <v>1049</v>
          </cell>
          <cell r="AA436">
            <v>2234</v>
          </cell>
          <cell r="AB436">
            <v>1001.63</v>
          </cell>
          <cell r="AC436">
            <v>258.8</v>
          </cell>
          <cell r="AD436">
            <v>377.2</v>
          </cell>
          <cell r="AE436">
            <v>318.8</v>
          </cell>
          <cell r="AF436">
            <v>482.3</v>
          </cell>
          <cell r="AG436">
            <v>580</v>
          </cell>
          <cell r="AH436">
            <v>514.5</v>
          </cell>
          <cell r="AI436">
            <v>618.5</v>
          </cell>
          <cell r="AJ436">
            <v>670.5</v>
          </cell>
          <cell r="AK436">
            <v>95.45</v>
          </cell>
          <cell r="AL436">
            <v>741.52</v>
          </cell>
          <cell r="AM436">
            <v>563</v>
          </cell>
          <cell r="AN436">
            <v>1750</v>
          </cell>
          <cell r="AO436">
            <v>1244</v>
          </cell>
          <cell r="AP436">
            <v>199.37</v>
          </cell>
          <cell r="AQ436">
            <v>531.23</v>
          </cell>
          <cell r="AR436">
            <v>1434.87</v>
          </cell>
          <cell r="AS436">
            <v>303.39999999999998</v>
          </cell>
          <cell r="AT436">
            <v>1206</v>
          </cell>
          <cell r="AU436">
            <v>1199</v>
          </cell>
          <cell r="AV436">
            <v>282.11</v>
          </cell>
          <cell r="AW436">
            <v>99.4</v>
          </cell>
          <cell r="AX436">
            <v>727.5</v>
          </cell>
          <cell r="AY436">
            <v>1892</v>
          </cell>
          <cell r="AZ436">
            <v>1874</v>
          </cell>
          <cell r="BA436">
            <v>327.9</v>
          </cell>
          <cell r="BB436">
            <v>494.5</v>
          </cell>
          <cell r="BC436">
            <v>111.58</v>
          </cell>
          <cell r="BD436">
            <v>969.37</v>
          </cell>
          <cell r="BE436">
            <v>55.7</v>
          </cell>
          <cell r="BF436">
            <v>741.48</v>
          </cell>
          <cell r="BG436">
            <v>245.25</v>
          </cell>
          <cell r="BH436">
            <v>302.89999999999998</v>
          </cell>
          <cell r="BI436">
            <v>1429</v>
          </cell>
          <cell r="BJ436">
            <v>531.5</v>
          </cell>
          <cell r="BK436">
            <v>177</v>
          </cell>
          <cell r="BL436">
            <v>429.6</v>
          </cell>
          <cell r="BM436">
            <v>226.6</v>
          </cell>
          <cell r="BN436">
            <v>2238</v>
          </cell>
          <cell r="BO436">
            <v>1066</v>
          </cell>
          <cell r="BP436">
            <v>331.57</v>
          </cell>
          <cell r="BQ436">
            <v>6640</v>
          </cell>
          <cell r="BR436">
            <v>917.5</v>
          </cell>
          <cell r="BS436">
            <v>316.5</v>
          </cell>
          <cell r="BT436">
            <v>71.2</v>
          </cell>
          <cell r="BU436">
            <v>1048</v>
          </cell>
          <cell r="BV436">
            <v>1550</v>
          </cell>
          <cell r="BW436">
            <v>306.58</v>
          </cell>
          <cell r="BX436">
            <v>1659.75</v>
          </cell>
          <cell r="BY436">
            <v>234.13</v>
          </cell>
          <cell r="BZ436">
            <v>29.1</v>
          </cell>
          <cell r="CA436">
            <v>579.5</v>
          </cell>
          <cell r="CB436">
            <v>1445</v>
          </cell>
          <cell r="CC436">
            <v>1717.19</v>
          </cell>
          <cell r="CD436">
            <v>319.42</v>
          </cell>
          <cell r="CE436">
            <v>504.66</v>
          </cell>
          <cell r="CF436">
            <v>1434</v>
          </cell>
          <cell r="CG436">
            <v>1535</v>
          </cell>
          <cell r="CH436">
            <v>264.39999999999998</v>
          </cell>
          <cell r="CI436">
            <v>393.3</v>
          </cell>
          <cell r="CJ436">
            <v>2915.7550000000001</v>
          </cell>
          <cell r="CK436">
            <v>1953.5</v>
          </cell>
          <cell r="CL436">
            <v>435.81400000000002</v>
          </cell>
          <cell r="CM436">
            <v>85.35</v>
          </cell>
          <cell r="CN436">
            <v>2.1579999999999999</v>
          </cell>
          <cell r="CO436">
            <v>1.99</v>
          </cell>
          <cell r="CP436">
            <v>2.1320000000000001</v>
          </cell>
          <cell r="CQ436">
            <v>4.9690000000000003</v>
          </cell>
          <cell r="CR436">
            <v>2.5499999999999998</v>
          </cell>
          <cell r="CS436">
            <v>2.93</v>
          </cell>
          <cell r="CT436">
            <v>2.3650000000000002</v>
          </cell>
          <cell r="CU436">
            <v>1.026</v>
          </cell>
        </row>
        <row r="437">
          <cell r="B437">
            <v>514.9</v>
          </cell>
          <cell r="C437">
            <v>2725</v>
          </cell>
          <cell r="D437">
            <v>207.6</v>
          </cell>
          <cell r="E437">
            <v>399.25</v>
          </cell>
          <cell r="F437">
            <v>1987</v>
          </cell>
          <cell r="G437">
            <v>1319</v>
          </cell>
          <cell r="H437">
            <v>2873.5</v>
          </cell>
          <cell r="I437">
            <v>172.18</v>
          </cell>
          <cell r="J437">
            <v>1118</v>
          </cell>
          <cell r="K437">
            <v>129</v>
          </cell>
          <cell r="L437">
            <v>2043</v>
          </cell>
          <cell r="M437">
            <v>3505.5</v>
          </cell>
          <cell r="N437">
            <v>30.11</v>
          </cell>
          <cell r="O437">
            <v>3195.12</v>
          </cell>
          <cell r="P437">
            <v>605</v>
          </cell>
          <cell r="Q437">
            <v>2012</v>
          </cell>
          <cell r="R437">
            <v>138.19</v>
          </cell>
          <cell r="S437">
            <v>218.7</v>
          </cell>
          <cell r="T437">
            <v>613.19000000000005</v>
          </cell>
          <cell r="U437">
            <v>168.9</v>
          </cell>
          <cell r="V437">
            <v>1801.4</v>
          </cell>
          <cell r="W437">
            <v>2045</v>
          </cell>
          <cell r="X437">
            <v>544.03</v>
          </cell>
          <cell r="Y437">
            <v>1270.6500000000001</v>
          </cell>
          <cell r="Z437">
            <v>1049</v>
          </cell>
          <cell r="AA437">
            <v>2287</v>
          </cell>
          <cell r="AB437">
            <v>1011.27</v>
          </cell>
          <cell r="AC437">
            <v>266.89999999999998</v>
          </cell>
          <cell r="AD437">
            <v>377.3</v>
          </cell>
          <cell r="AE437">
            <v>327.39999999999998</v>
          </cell>
          <cell r="AF437">
            <v>490.2</v>
          </cell>
          <cell r="AG437">
            <v>623</v>
          </cell>
          <cell r="AH437">
            <v>528.1</v>
          </cell>
          <cell r="AI437">
            <v>633.5</v>
          </cell>
          <cell r="AJ437">
            <v>672</v>
          </cell>
          <cell r="AK437">
            <v>100.3</v>
          </cell>
          <cell r="AL437">
            <v>766.39</v>
          </cell>
          <cell r="AM437">
            <v>569</v>
          </cell>
          <cell r="AN437">
            <v>1816</v>
          </cell>
          <cell r="AO437">
            <v>1265</v>
          </cell>
          <cell r="AP437">
            <v>205.12</v>
          </cell>
          <cell r="AQ437">
            <v>530.34</v>
          </cell>
          <cell r="AR437">
            <v>1458.87</v>
          </cell>
          <cell r="AS437">
            <v>308</v>
          </cell>
          <cell r="AT437">
            <v>1203</v>
          </cell>
          <cell r="AU437">
            <v>1210</v>
          </cell>
          <cell r="AV437">
            <v>288.42</v>
          </cell>
          <cell r="AW437">
            <v>101</v>
          </cell>
          <cell r="AX437">
            <v>731.5</v>
          </cell>
          <cell r="AY437">
            <v>1872</v>
          </cell>
          <cell r="AZ437">
            <v>1937</v>
          </cell>
          <cell r="BA437">
            <v>330.8</v>
          </cell>
          <cell r="BB437">
            <v>500.5</v>
          </cell>
          <cell r="BC437">
            <v>114.8</v>
          </cell>
          <cell r="BD437">
            <v>983.58</v>
          </cell>
          <cell r="BE437">
            <v>56.9</v>
          </cell>
          <cell r="BF437">
            <v>736.48</v>
          </cell>
          <cell r="BG437">
            <v>245.75</v>
          </cell>
          <cell r="BH437">
            <v>305.5</v>
          </cell>
          <cell r="BI437">
            <v>1459</v>
          </cell>
          <cell r="BJ437">
            <v>538.5</v>
          </cell>
          <cell r="BK437">
            <v>183.5</v>
          </cell>
          <cell r="BL437">
            <v>425.4</v>
          </cell>
          <cell r="BM437">
            <v>231.2</v>
          </cell>
          <cell r="BN437">
            <v>2280</v>
          </cell>
          <cell r="BO437">
            <v>1081</v>
          </cell>
          <cell r="BP437">
            <v>342.2</v>
          </cell>
          <cell r="BQ437">
            <v>6410</v>
          </cell>
          <cell r="BR437">
            <v>935.5</v>
          </cell>
          <cell r="BS437">
            <v>319</v>
          </cell>
          <cell r="BT437">
            <v>71.05</v>
          </cell>
          <cell r="BU437">
            <v>1062</v>
          </cell>
          <cell r="BV437">
            <v>1563.91</v>
          </cell>
          <cell r="BW437">
            <v>305.75</v>
          </cell>
          <cell r="BX437">
            <v>1703.56</v>
          </cell>
          <cell r="BY437">
            <v>236.33</v>
          </cell>
          <cell r="BZ437">
            <v>29.52</v>
          </cell>
          <cell r="CA437">
            <v>586.5</v>
          </cell>
          <cell r="CB437">
            <v>1441</v>
          </cell>
          <cell r="CC437">
            <v>1800.05</v>
          </cell>
          <cell r="CD437">
            <v>322.54000000000002</v>
          </cell>
          <cell r="CE437">
            <v>513.53</v>
          </cell>
          <cell r="CF437">
            <v>1457</v>
          </cell>
          <cell r="CG437">
            <v>1353</v>
          </cell>
          <cell r="CH437">
            <v>271.60000000000002</v>
          </cell>
          <cell r="CI437">
            <v>399</v>
          </cell>
          <cell r="CJ437">
            <v>2934.3829999999998</v>
          </cell>
          <cell r="CK437">
            <v>1972</v>
          </cell>
          <cell r="CL437">
            <v>430.51400000000001</v>
          </cell>
          <cell r="CM437">
            <v>84.99</v>
          </cell>
          <cell r="CN437">
            <v>2.294</v>
          </cell>
          <cell r="CO437">
            <v>2.08</v>
          </cell>
          <cell r="CP437">
            <v>2.1640000000000001</v>
          </cell>
          <cell r="CQ437">
            <v>4.9909999999999997</v>
          </cell>
          <cell r="CR437">
            <v>2.61</v>
          </cell>
          <cell r="CS437">
            <v>2.98</v>
          </cell>
          <cell r="CT437">
            <v>2.4430000000000001</v>
          </cell>
          <cell r="CU437">
            <v>1.0229999999999999</v>
          </cell>
        </row>
        <row r="438">
          <cell r="B438">
            <v>513.1</v>
          </cell>
          <cell r="C438">
            <v>2666.5</v>
          </cell>
          <cell r="D438">
            <v>208.3</v>
          </cell>
          <cell r="E438">
            <v>386.1</v>
          </cell>
          <cell r="F438">
            <v>1946</v>
          </cell>
          <cell r="G438">
            <v>1294.5</v>
          </cell>
          <cell r="H438">
            <v>2818</v>
          </cell>
          <cell r="I438">
            <v>166.91</v>
          </cell>
          <cell r="J438">
            <v>1170</v>
          </cell>
          <cell r="K438">
            <v>128.9</v>
          </cell>
          <cell r="L438">
            <v>2014</v>
          </cell>
          <cell r="M438">
            <v>3500</v>
          </cell>
          <cell r="N438">
            <v>30.99</v>
          </cell>
          <cell r="O438">
            <v>3131.59</v>
          </cell>
          <cell r="P438">
            <v>588.5</v>
          </cell>
          <cell r="Q438">
            <v>1955</v>
          </cell>
          <cell r="R438">
            <v>145.86000000000001</v>
          </cell>
          <cell r="S438">
            <v>230.8</v>
          </cell>
          <cell r="T438">
            <v>591.61</v>
          </cell>
          <cell r="U438">
            <v>163.5</v>
          </cell>
          <cell r="V438">
            <v>1812.12</v>
          </cell>
          <cell r="W438">
            <v>2001</v>
          </cell>
          <cell r="X438">
            <v>536.47</v>
          </cell>
          <cell r="Y438">
            <v>1257.8</v>
          </cell>
          <cell r="Z438">
            <v>1044</v>
          </cell>
          <cell r="AA438">
            <v>2301.5</v>
          </cell>
          <cell r="AB438">
            <v>1015.53</v>
          </cell>
          <cell r="AC438">
            <v>260.60000000000002</v>
          </cell>
          <cell r="AD438">
            <v>367.8</v>
          </cell>
          <cell r="AE438">
            <v>318.8</v>
          </cell>
          <cell r="AF438">
            <v>484</v>
          </cell>
          <cell r="AG438">
            <v>611</v>
          </cell>
          <cell r="AH438">
            <v>517.13</v>
          </cell>
          <cell r="AI438">
            <v>622</v>
          </cell>
          <cell r="AJ438">
            <v>672.5</v>
          </cell>
          <cell r="AK438">
            <v>99.1</v>
          </cell>
          <cell r="AL438">
            <v>773.3</v>
          </cell>
          <cell r="AM438">
            <v>570.5</v>
          </cell>
          <cell r="AN438">
            <v>1826</v>
          </cell>
          <cell r="AO438">
            <v>1236</v>
          </cell>
          <cell r="AP438">
            <v>197.63</v>
          </cell>
          <cell r="AQ438">
            <v>529.02</v>
          </cell>
          <cell r="AR438">
            <v>1454.87</v>
          </cell>
          <cell r="AS438">
            <v>297.89999999999998</v>
          </cell>
          <cell r="AT438">
            <v>1206</v>
          </cell>
          <cell r="AU438">
            <v>1218</v>
          </cell>
          <cell r="AV438">
            <v>297.10000000000002</v>
          </cell>
          <cell r="AW438">
            <v>101.9</v>
          </cell>
          <cell r="AX438">
            <v>723</v>
          </cell>
          <cell r="AY438">
            <v>1817</v>
          </cell>
          <cell r="AZ438">
            <v>1910</v>
          </cell>
          <cell r="BA438">
            <v>316.10000000000002</v>
          </cell>
          <cell r="BB438">
            <v>507</v>
          </cell>
          <cell r="BC438">
            <v>112.59</v>
          </cell>
          <cell r="BD438">
            <v>979.01</v>
          </cell>
          <cell r="BE438">
            <v>55.85</v>
          </cell>
          <cell r="BF438">
            <v>716.96</v>
          </cell>
          <cell r="BG438">
            <v>240.35</v>
          </cell>
          <cell r="BH438">
            <v>296</v>
          </cell>
          <cell r="BI438">
            <v>1421</v>
          </cell>
          <cell r="BJ438">
            <v>526.5</v>
          </cell>
          <cell r="BK438">
            <v>187.8</v>
          </cell>
          <cell r="BL438">
            <v>404.4</v>
          </cell>
          <cell r="BM438">
            <v>223.3</v>
          </cell>
          <cell r="BN438">
            <v>2243</v>
          </cell>
          <cell r="BO438">
            <v>1063</v>
          </cell>
          <cell r="BP438">
            <v>360.46</v>
          </cell>
          <cell r="BQ438">
            <v>6270</v>
          </cell>
          <cell r="BR438">
            <v>932</v>
          </cell>
          <cell r="BS438">
            <v>322.5</v>
          </cell>
          <cell r="BT438">
            <v>73.650000000000006</v>
          </cell>
          <cell r="BU438">
            <v>1086</v>
          </cell>
          <cell r="BV438">
            <v>1561.23</v>
          </cell>
          <cell r="BW438">
            <v>302.33999999999997</v>
          </cell>
          <cell r="BX438">
            <v>1658.76</v>
          </cell>
          <cell r="BY438">
            <v>236.72</v>
          </cell>
          <cell r="BZ438">
            <v>30.5</v>
          </cell>
          <cell r="CA438">
            <v>580</v>
          </cell>
          <cell r="CB438">
            <v>1432</v>
          </cell>
          <cell r="CC438">
            <v>1802.12</v>
          </cell>
          <cell r="CD438">
            <v>328.97</v>
          </cell>
          <cell r="CE438">
            <v>499.77</v>
          </cell>
          <cell r="CF438">
            <v>1432</v>
          </cell>
          <cell r="CG438">
            <v>1279</v>
          </cell>
          <cell r="CH438">
            <v>262.39999999999998</v>
          </cell>
          <cell r="CI438">
            <v>391.2</v>
          </cell>
          <cell r="CJ438">
            <v>2941.4479999999999</v>
          </cell>
          <cell r="CK438">
            <v>1943.5</v>
          </cell>
          <cell r="CL438">
            <v>443.35599999999999</v>
          </cell>
          <cell r="CM438">
            <v>85.15</v>
          </cell>
          <cell r="CN438">
            <v>2.234</v>
          </cell>
          <cell r="CO438">
            <v>2.08</v>
          </cell>
          <cell r="CP438">
            <v>2.1709999999999998</v>
          </cell>
          <cell r="CQ438">
            <v>4.9829999999999997</v>
          </cell>
          <cell r="CR438">
            <v>2.64</v>
          </cell>
          <cell r="CS438">
            <v>2.98</v>
          </cell>
          <cell r="CT438">
            <v>2.4119999999999999</v>
          </cell>
          <cell r="CU438">
            <v>1.052</v>
          </cell>
        </row>
        <row r="439">
          <cell r="B439">
            <v>503.8</v>
          </cell>
          <cell r="C439">
            <v>2697.5</v>
          </cell>
          <cell r="D439">
            <v>206.5</v>
          </cell>
          <cell r="E439">
            <v>386.3</v>
          </cell>
          <cell r="F439">
            <v>1957.5</v>
          </cell>
          <cell r="G439">
            <v>1289</v>
          </cell>
          <cell r="H439">
            <v>2811.5</v>
          </cell>
          <cell r="I439">
            <v>165.93</v>
          </cell>
          <cell r="J439">
            <v>1192</v>
          </cell>
          <cell r="K439">
            <v>128.80000000000001</v>
          </cell>
          <cell r="L439">
            <v>2014</v>
          </cell>
          <cell r="M439">
            <v>3523</v>
          </cell>
          <cell r="N439">
            <v>29.71</v>
          </cell>
          <cell r="O439">
            <v>3134.53</v>
          </cell>
          <cell r="P439">
            <v>573</v>
          </cell>
          <cell r="Q439">
            <v>1921</v>
          </cell>
          <cell r="R439">
            <v>143.18</v>
          </cell>
          <cell r="S439">
            <v>218.8</v>
          </cell>
          <cell r="T439">
            <v>604.15</v>
          </cell>
          <cell r="U439">
            <v>161</v>
          </cell>
          <cell r="V439">
            <v>1826.1</v>
          </cell>
          <cell r="W439">
            <v>2005</v>
          </cell>
          <cell r="X439">
            <v>538.49</v>
          </cell>
          <cell r="Y439">
            <v>1243.52</v>
          </cell>
          <cell r="Z439">
            <v>1050</v>
          </cell>
          <cell r="AA439">
            <v>2335.5</v>
          </cell>
          <cell r="AB439">
            <v>1008.9</v>
          </cell>
          <cell r="AC439">
            <v>260.2</v>
          </cell>
          <cell r="AD439">
            <v>365.6</v>
          </cell>
          <cell r="AE439">
            <v>311.60000000000002</v>
          </cell>
          <cell r="AF439">
            <v>485.7</v>
          </cell>
          <cell r="AG439">
            <v>615</v>
          </cell>
          <cell r="AH439">
            <v>529.41</v>
          </cell>
          <cell r="AI439">
            <v>622.5</v>
          </cell>
          <cell r="AJ439">
            <v>668.5</v>
          </cell>
          <cell r="AK439">
            <v>98.2</v>
          </cell>
          <cell r="AL439">
            <v>781.59</v>
          </cell>
          <cell r="AM439">
            <v>574</v>
          </cell>
          <cell r="AN439">
            <v>1837</v>
          </cell>
          <cell r="AO439">
            <v>1237</v>
          </cell>
          <cell r="AP439">
            <v>197.22</v>
          </cell>
          <cell r="AQ439">
            <v>529.02</v>
          </cell>
          <cell r="AR439">
            <v>1458.87</v>
          </cell>
          <cell r="AS439">
            <v>295.8</v>
          </cell>
          <cell r="AT439">
            <v>1208</v>
          </cell>
          <cell r="AU439">
            <v>1257</v>
          </cell>
          <cell r="AV439">
            <v>303.10000000000002</v>
          </cell>
          <cell r="AW439">
            <v>100.3</v>
          </cell>
          <cell r="AX439">
            <v>722</v>
          </cell>
          <cell r="AY439">
            <v>1878</v>
          </cell>
          <cell r="AZ439">
            <v>1919</v>
          </cell>
          <cell r="BA439">
            <v>309.8</v>
          </cell>
          <cell r="BB439">
            <v>507</v>
          </cell>
          <cell r="BC439">
            <v>113.49</v>
          </cell>
          <cell r="BD439">
            <v>987.13</v>
          </cell>
          <cell r="BE439">
            <v>57.85</v>
          </cell>
          <cell r="BF439">
            <v>705.46</v>
          </cell>
          <cell r="BG439">
            <v>243.15</v>
          </cell>
          <cell r="BH439">
            <v>292</v>
          </cell>
          <cell r="BI439">
            <v>1430</v>
          </cell>
          <cell r="BJ439">
            <v>524</v>
          </cell>
          <cell r="BK439">
            <v>187.3</v>
          </cell>
          <cell r="BL439">
            <v>402.5</v>
          </cell>
          <cell r="BM439">
            <v>223.7</v>
          </cell>
          <cell r="BN439">
            <v>2230</v>
          </cell>
          <cell r="BO439">
            <v>1064</v>
          </cell>
          <cell r="BP439">
            <v>360.46</v>
          </cell>
          <cell r="BQ439">
            <v>6340</v>
          </cell>
          <cell r="BR439">
            <v>925</v>
          </cell>
          <cell r="BS439">
            <v>317.39999999999998</v>
          </cell>
          <cell r="BT439">
            <v>72.849999999999994</v>
          </cell>
          <cell r="BU439">
            <v>1093</v>
          </cell>
          <cell r="BV439">
            <v>1555.83</v>
          </cell>
          <cell r="BW439">
            <v>299.31</v>
          </cell>
          <cell r="BX439">
            <v>1600.01</v>
          </cell>
          <cell r="BY439">
            <v>236.72</v>
          </cell>
          <cell r="BZ439">
            <v>30.46</v>
          </cell>
          <cell r="CA439">
            <v>581</v>
          </cell>
          <cell r="CB439">
            <v>1444</v>
          </cell>
          <cell r="CC439">
            <v>1773.12</v>
          </cell>
          <cell r="CD439">
            <v>325.95</v>
          </cell>
          <cell r="CE439">
            <v>494</v>
          </cell>
          <cell r="CF439">
            <v>1429</v>
          </cell>
          <cell r="CG439">
            <v>1318</v>
          </cell>
          <cell r="CH439">
            <v>260.2</v>
          </cell>
          <cell r="CI439">
            <v>388.4</v>
          </cell>
          <cell r="CJ439">
            <v>2968.145</v>
          </cell>
          <cell r="CK439">
            <v>1955</v>
          </cell>
          <cell r="CL439">
            <v>436.74799999999999</v>
          </cell>
          <cell r="CM439">
            <v>85.37</v>
          </cell>
          <cell r="CN439">
            <v>2.19</v>
          </cell>
          <cell r="CO439">
            <v>2.08</v>
          </cell>
          <cell r="CP439">
            <v>2.13</v>
          </cell>
          <cell r="CQ439">
            <v>4.9669999999999996</v>
          </cell>
          <cell r="CR439">
            <v>2.6</v>
          </cell>
          <cell r="CS439">
            <v>2.98</v>
          </cell>
          <cell r="CT439">
            <v>2.4489999999999998</v>
          </cell>
          <cell r="CU439">
            <v>1.0489999999999999</v>
          </cell>
        </row>
        <row r="440">
          <cell r="B440">
            <v>503.8</v>
          </cell>
          <cell r="C440">
            <v>2697.5</v>
          </cell>
          <cell r="D440">
            <v>206.5</v>
          </cell>
          <cell r="E440">
            <v>386.3</v>
          </cell>
          <cell r="F440">
            <v>1957.5</v>
          </cell>
          <cell r="G440">
            <v>1289</v>
          </cell>
          <cell r="H440">
            <v>2811.5</v>
          </cell>
          <cell r="I440">
            <v>165.93</v>
          </cell>
          <cell r="J440">
            <v>1192</v>
          </cell>
          <cell r="K440">
            <v>128.80000000000001</v>
          </cell>
          <cell r="L440">
            <v>2014</v>
          </cell>
          <cell r="M440">
            <v>3523</v>
          </cell>
          <cell r="N440">
            <v>29.71</v>
          </cell>
          <cell r="O440">
            <v>3134.53</v>
          </cell>
          <cell r="P440">
            <v>573</v>
          </cell>
          <cell r="Q440">
            <v>1921</v>
          </cell>
          <cell r="R440">
            <v>143.18</v>
          </cell>
          <cell r="S440">
            <v>218.8</v>
          </cell>
          <cell r="T440">
            <v>604.15</v>
          </cell>
          <cell r="U440">
            <v>161</v>
          </cell>
          <cell r="V440">
            <v>1826.1</v>
          </cell>
          <cell r="W440">
            <v>2005</v>
          </cell>
          <cell r="X440">
            <v>538.49</v>
          </cell>
          <cell r="Y440">
            <v>1243.52</v>
          </cell>
          <cell r="Z440">
            <v>1050</v>
          </cell>
          <cell r="AA440">
            <v>2335.5</v>
          </cell>
          <cell r="AB440">
            <v>1008.9</v>
          </cell>
          <cell r="AC440">
            <v>260.2</v>
          </cell>
          <cell r="AD440">
            <v>365.6</v>
          </cell>
          <cell r="AE440">
            <v>311.60000000000002</v>
          </cell>
          <cell r="AF440">
            <v>485.7</v>
          </cell>
          <cell r="AG440">
            <v>615</v>
          </cell>
          <cell r="AH440">
            <v>529.41</v>
          </cell>
          <cell r="AI440">
            <v>622.5</v>
          </cell>
          <cell r="AJ440">
            <v>668.5</v>
          </cell>
          <cell r="AK440">
            <v>98.2</v>
          </cell>
          <cell r="AL440">
            <v>781.59</v>
          </cell>
          <cell r="AM440">
            <v>574</v>
          </cell>
          <cell r="AN440">
            <v>1837</v>
          </cell>
          <cell r="AO440">
            <v>1237</v>
          </cell>
          <cell r="AP440">
            <v>197.22</v>
          </cell>
          <cell r="AQ440">
            <v>529.02</v>
          </cell>
          <cell r="AR440">
            <v>1458.87</v>
          </cell>
          <cell r="AS440">
            <v>295.8</v>
          </cell>
          <cell r="AT440">
            <v>1208</v>
          </cell>
          <cell r="AU440">
            <v>1257</v>
          </cell>
          <cell r="AV440">
            <v>303.10000000000002</v>
          </cell>
          <cell r="AW440">
            <v>100.3</v>
          </cell>
          <cell r="AX440">
            <v>722</v>
          </cell>
          <cell r="AY440">
            <v>1878</v>
          </cell>
          <cell r="AZ440">
            <v>1919</v>
          </cell>
          <cell r="BA440">
            <v>309.8</v>
          </cell>
          <cell r="BB440">
            <v>507</v>
          </cell>
          <cell r="BC440">
            <v>113.49</v>
          </cell>
          <cell r="BD440">
            <v>987.13</v>
          </cell>
          <cell r="BE440">
            <v>57.85</v>
          </cell>
          <cell r="BF440">
            <v>705.46</v>
          </cell>
          <cell r="BG440">
            <v>243.15</v>
          </cell>
          <cell r="BH440">
            <v>292</v>
          </cell>
          <cell r="BI440">
            <v>1430</v>
          </cell>
          <cell r="BJ440">
            <v>524</v>
          </cell>
          <cell r="BK440">
            <v>187.3</v>
          </cell>
          <cell r="BL440">
            <v>402.5</v>
          </cell>
          <cell r="BM440">
            <v>223.7</v>
          </cell>
          <cell r="BN440">
            <v>2230</v>
          </cell>
          <cell r="BO440">
            <v>1064</v>
          </cell>
          <cell r="BP440">
            <v>360.46</v>
          </cell>
          <cell r="BQ440">
            <v>6340</v>
          </cell>
          <cell r="BR440">
            <v>925</v>
          </cell>
          <cell r="BS440">
            <v>317.39999999999998</v>
          </cell>
          <cell r="BT440">
            <v>72.849999999999994</v>
          </cell>
          <cell r="BU440">
            <v>1093</v>
          </cell>
          <cell r="BV440">
            <v>1555.83</v>
          </cell>
          <cell r="BW440">
            <v>299.31</v>
          </cell>
          <cell r="BX440">
            <v>1600.01</v>
          </cell>
          <cell r="BY440">
            <v>236.72</v>
          </cell>
          <cell r="BZ440">
            <v>30.46</v>
          </cell>
          <cell r="CA440">
            <v>581</v>
          </cell>
          <cell r="CB440">
            <v>1444</v>
          </cell>
          <cell r="CC440">
            <v>1773.12</v>
          </cell>
          <cell r="CD440">
            <v>325.95</v>
          </cell>
          <cell r="CE440">
            <v>494</v>
          </cell>
          <cell r="CF440">
            <v>1429</v>
          </cell>
          <cell r="CG440">
            <v>1318</v>
          </cell>
          <cell r="CH440">
            <v>260.2</v>
          </cell>
          <cell r="CI440">
            <v>388.4</v>
          </cell>
          <cell r="CJ440">
            <v>2968.145</v>
          </cell>
          <cell r="CK440">
            <v>1955</v>
          </cell>
          <cell r="CL440">
            <v>436.74799999999999</v>
          </cell>
          <cell r="CM440">
            <v>87.18</v>
          </cell>
          <cell r="CN440">
            <v>2.2639999999999998</v>
          </cell>
          <cell r="CO440">
            <v>2.08</v>
          </cell>
          <cell r="CP440">
            <v>2.1669999999999998</v>
          </cell>
          <cell r="CQ440">
            <v>4.9939999999999998</v>
          </cell>
          <cell r="CR440">
            <v>2.63</v>
          </cell>
          <cell r="CS440">
            <v>2.98</v>
          </cell>
          <cell r="CT440">
            <v>2.4710000000000001</v>
          </cell>
          <cell r="CU440">
            <v>1.0329999999999999</v>
          </cell>
        </row>
        <row r="441">
          <cell r="B441">
            <v>524.9</v>
          </cell>
          <cell r="C441">
            <v>2724</v>
          </cell>
          <cell r="D441">
            <v>208.6</v>
          </cell>
          <cell r="E441">
            <v>397.6</v>
          </cell>
          <cell r="F441">
            <v>2020.5</v>
          </cell>
          <cell r="G441">
            <v>1286.5</v>
          </cell>
          <cell r="H441">
            <v>2865</v>
          </cell>
          <cell r="I441">
            <v>166.55</v>
          </cell>
          <cell r="J441">
            <v>1205</v>
          </cell>
          <cell r="K441">
            <v>133.4</v>
          </cell>
          <cell r="L441">
            <v>2025</v>
          </cell>
          <cell r="M441">
            <v>3673.5</v>
          </cell>
          <cell r="N441">
            <v>32.03</v>
          </cell>
          <cell r="O441">
            <v>3125.73</v>
          </cell>
          <cell r="P441">
            <v>598</v>
          </cell>
          <cell r="Q441">
            <v>1932</v>
          </cell>
          <cell r="R441">
            <v>152.79</v>
          </cell>
          <cell r="S441">
            <v>236.4</v>
          </cell>
          <cell r="T441">
            <v>615.19000000000005</v>
          </cell>
          <cell r="U441">
            <v>163.80000000000001</v>
          </cell>
          <cell r="V441">
            <v>1903.93</v>
          </cell>
          <cell r="W441">
            <v>2004</v>
          </cell>
          <cell r="X441">
            <v>547.54999999999995</v>
          </cell>
          <cell r="Y441">
            <v>1296.3499999999999</v>
          </cell>
          <cell r="Z441">
            <v>1057</v>
          </cell>
          <cell r="AA441">
            <v>2483</v>
          </cell>
          <cell r="AB441">
            <v>1048.6400000000001</v>
          </cell>
          <cell r="AC441">
            <v>268.2</v>
          </cell>
          <cell r="AD441">
            <v>364.8</v>
          </cell>
          <cell r="AE441">
            <v>329.7</v>
          </cell>
          <cell r="AF441">
            <v>493.6</v>
          </cell>
          <cell r="AG441">
            <v>629</v>
          </cell>
          <cell r="AH441">
            <v>541.25</v>
          </cell>
          <cell r="AI441">
            <v>646</v>
          </cell>
          <cell r="AJ441">
            <v>679</v>
          </cell>
          <cell r="AK441">
            <v>103.8</v>
          </cell>
          <cell r="AL441">
            <v>815.21</v>
          </cell>
          <cell r="AM441">
            <v>596.5</v>
          </cell>
          <cell r="AN441">
            <v>1959</v>
          </cell>
          <cell r="AO441">
            <v>1272</v>
          </cell>
          <cell r="AP441">
            <v>204.51</v>
          </cell>
          <cell r="AQ441">
            <v>542.25</v>
          </cell>
          <cell r="AR441">
            <v>1525.86</v>
          </cell>
          <cell r="AS441">
            <v>297.39999999999998</v>
          </cell>
          <cell r="AT441">
            <v>1282</v>
          </cell>
          <cell r="AU441">
            <v>1322</v>
          </cell>
          <cell r="AV441">
            <v>309.08999999999997</v>
          </cell>
          <cell r="AW441">
            <v>105</v>
          </cell>
          <cell r="AX441">
            <v>779</v>
          </cell>
          <cell r="AY441">
            <v>1999</v>
          </cell>
          <cell r="AZ441">
            <v>1981</v>
          </cell>
          <cell r="BA441">
            <v>309.39999999999998</v>
          </cell>
          <cell r="BB441">
            <v>535.5</v>
          </cell>
          <cell r="BC441">
            <v>118.81</v>
          </cell>
          <cell r="BD441">
            <v>1038.3900000000001</v>
          </cell>
          <cell r="BE441">
            <v>59.75</v>
          </cell>
          <cell r="BF441">
            <v>728.47</v>
          </cell>
          <cell r="BG441">
            <v>246.85</v>
          </cell>
          <cell r="BH441">
            <v>292.7</v>
          </cell>
          <cell r="BI441">
            <v>1481</v>
          </cell>
          <cell r="BJ441">
            <v>544</v>
          </cell>
          <cell r="BK441">
            <v>196.3</v>
          </cell>
          <cell r="BL441">
            <v>407</v>
          </cell>
          <cell r="BM441">
            <v>231</v>
          </cell>
          <cell r="BN441">
            <v>2286</v>
          </cell>
          <cell r="BO441">
            <v>1092</v>
          </cell>
          <cell r="BP441">
            <v>368.91</v>
          </cell>
          <cell r="BQ441">
            <v>6470</v>
          </cell>
          <cell r="BR441">
            <v>946</v>
          </cell>
          <cell r="BS441">
            <v>344.9</v>
          </cell>
          <cell r="BT441">
            <v>78.900000000000006</v>
          </cell>
          <cell r="BU441">
            <v>1132</v>
          </cell>
          <cell r="BV441">
            <v>1633.49</v>
          </cell>
          <cell r="BW441">
            <v>312.56</v>
          </cell>
          <cell r="BX441">
            <v>1662.74</v>
          </cell>
          <cell r="BY441">
            <v>243.22</v>
          </cell>
          <cell r="BZ441">
            <v>31.76</v>
          </cell>
          <cell r="CA441">
            <v>591.5</v>
          </cell>
          <cell r="CB441">
            <v>1485</v>
          </cell>
          <cell r="CC441">
            <v>1807.3</v>
          </cell>
          <cell r="CD441">
            <v>339.52</v>
          </cell>
          <cell r="CE441">
            <v>502.88</v>
          </cell>
          <cell r="CF441">
            <v>1444</v>
          </cell>
          <cell r="CG441">
            <v>1345</v>
          </cell>
          <cell r="CH441">
            <v>259.89999999999998</v>
          </cell>
          <cell r="CI441">
            <v>406.3</v>
          </cell>
          <cell r="CJ441">
            <v>3067.2629999999999</v>
          </cell>
          <cell r="CK441">
            <v>2005</v>
          </cell>
          <cell r="CL441">
            <v>438.30099999999999</v>
          </cell>
          <cell r="CM441">
            <v>88.81</v>
          </cell>
          <cell r="CN441">
            <v>2.1760000000000002</v>
          </cell>
          <cell r="CO441">
            <v>2.08</v>
          </cell>
          <cell r="CP441">
            <v>2.1269999999999998</v>
          </cell>
          <cell r="CQ441">
            <v>5.0289999999999999</v>
          </cell>
          <cell r="CR441">
            <v>2.58</v>
          </cell>
          <cell r="CS441">
            <v>2.98</v>
          </cell>
          <cell r="CT441">
            <v>2.4380000000000002</v>
          </cell>
          <cell r="CU441">
            <v>1.032</v>
          </cell>
        </row>
        <row r="442">
          <cell r="B442">
            <v>536.6</v>
          </cell>
          <cell r="C442">
            <v>2743.5</v>
          </cell>
          <cell r="D442">
            <v>212.5</v>
          </cell>
          <cell r="E442">
            <v>402.45</v>
          </cell>
          <cell r="F442">
            <v>2079.5</v>
          </cell>
          <cell r="G442">
            <v>1310.5</v>
          </cell>
          <cell r="H442">
            <v>2920</v>
          </cell>
          <cell r="I442">
            <v>165.01</v>
          </cell>
          <cell r="J442">
            <v>1240</v>
          </cell>
          <cell r="K442">
            <v>139.5</v>
          </cell>
          <cell r="L442">
            <v>2064</v>
          </cell>
          <cell r="M442">
            <v>3802</v>
          </cell>
          <cell r="N442">
            <v>33.6</v>
          </cell>
          <cell r="O442">
            <v>3200.99</v>
          </cell>
          <cell r="P442">
            <v>620.5</v>
          </cell>
          <cell r="Q442">
            <v>1987</v>
          </cell>
          <cell r="R442">
            <v>157.72999999999999</v>
          </cell>
          <cell r="S442">
            <v>242.7</v>
          </cell>
          <cell r="T442">
            <v>623.22</v>
          </cell>
          <cell r="U442">
            <v>171.5</v>
          </cell>
          <cell r="V442">
            <v>1963.13</v>
          </cell>
          <cell r="W442">
            <v>2042</v>
          </cell>
          <cell r="X442">
            <v>555.11</v>
          </cell>
          <cell r="Y442">
            <v>1332.52</v>
          </cell>
          <cell r="Z442">
            <v>1071</v>
          </cell>
          <cell r="AA442">
            <v>2567.5</v>
          </cell>
          <cell r="AB442">
            <v>1102.22</v>
          </cell>
          <cell r="AC442">
            <v>275.3</v>
          </cell>
          <cell r="AD442">
            <v>378.6</v>
          </cell>
          <cell r="AE442">
            <v>340</v>
          </cell>
          <cell r="AF442">
            <v>503</v>
          </cell>
          <cell r="AG442">
            <v>644</v>
          </cell>
          <cell r="AH442">
            <v>561.42999999999995</v>
          </cell>
          <cell r="AI442">
            <v>660.5</v>
          </cell>
          <cell r="AJ442">
            <v>703.5</v>
          </cell>
          <cell r="AK442">
            <v>105</v>
          </cell>
          <cell r="AL442">
            <v>847.91</v>
          </cell>
          <cell r="AM442">
            <v>625.5</v>
          </cell>
          <cell r="AN442">
            <v>2009</v>
          </cell>
          <cell r="AO442">
            <v>1300</v>
          </cell>
          <cell r="AP442">
            <v>208</v>
          </cell>
          <cell r="AQ442">
            <v>554.15</v>
          </cell>
          <cell r="AR442">
            <v>1601.86</v>
          </cell>
          <cell r="AS442">
            <v>299.2</v>
          </cell>
          <cell r="AT442">
            <v>1349</v>
          </cell>
          <cell r="AU442">
            <v>1377</v>
          </cell>
          <cell r="AV442">
            <v>322.52999999999997</v>
          </cell>
          <cell r="AW442">
            <v>117.8</v>
          </cell>
          <cell r="AX442">
            <v>800</v>
          </cell>
          <cell r="AY442">
            <v>2100</v>
          </cell>
          <cell r="AZ442">
            <v>2019</v>
          </cell>
          <cell r="BA442">
            <v>322.2</v>
          </cell>
          <cell r="BB442">
            <v>547</v>
          </cell>
          <cell r="BC442">
            <v>120.42</v>
          </cell>
          <cell r="BD442">
            <v>1061.74</v>
          </cell>
          <cell r="BE442">
            <v>61.25</v>
          </cell>
          <cell r="BF442">
            <v>736.98</v>
          </cell>
          <cell r="BG442">
            <v>252.15</v>
          </cell>
          <cell r="BH442">
            <v>299.89999999999998</v>
          </cell>
          <cell r="BI442">
            <v>1484</v>
          </cell>
          <cell r="BJ442">
            <v>539</v>
          </cell>
          <cell r="BK442">
            <v>202</v>
          </cell>
          <cell r="BL442">
            <v>432</v>
          </cell>
          <cell r="BM442">
            <v>236.5</v>
          </cell>
          <cell r="BN442">
            <v>2360</v>
          </cell>
          <cell r="BO442">
            <v>1113</v>
          </cell>
          <cell r="BP442">
            <v>380.39</v>
          </cell>
          <cell r="BQ442">
            <v>6485</v>
          </cell>
          <cell r="BR442">
            <v>996.5</v>
          </cell>
          <cell r="BS442">
            <v>355</v>
          </cell>
          <cell r="BT442">
            <v>82.25</v>
          </cell>
          <cell r="BU442">
            <v>1183</v>
          </cell>
          <cell r="BV442">
            <v>1680.08</v>
          </cell>
          <cell r="BW442">
            <v>325.36</v>
          </cell>
          <cell r="BX442">
            <v>1697.59</v>
          </cell>
          <cell r="BY442">
            <v>247.33</v>
          </cell>
          <cell r="BZ442">
            <v>33.19</v>
          </cell>
          <cell r="CA442">
            <v>600</v>
          </cell>
          <cell r="CB442">
            <v>1506</v>
          </cell>
          <cell r="CC442">
            <v>1870.48</v>
          </cell>
          <cell r="CD442">
            <v>345.15</v>
          </cell>
          <cell r="CE442">
            <v>509.09</v>
          </cell>
          <cell r="CF442">
            <v>1469</v>
          </cell>
          <cell r="CG442">
            <v>1365</v>
          </cell>
          <cell r="CH442">
            <v>261</v>
          </cell>
          <cell r="CI442">
            <v>408.1</v>
          </cell>
          <cell r="CJ442">
            <v>3139.7649999999999</v>
          </cell>
          <cell r="CK442">
            <v>2065</v>
          </cell>
          <cell r="CL442">
            <v>490.75900000000001</v>
          </cell>
          <cell r="CM442">
            <v>88.77</v>
          </cell>
          <cell r="CN442">
            <v>2.234</v>
          </cell>
          <cell r="CO442">
            <v>2.13</v>
          </cell>
          <cell r="CP442">
            <v>2.1659999999999999</v>
          </cell>
          <cell r="CQ442">
            <v>5.0279999999999996</v>
          </cell>
          <cell r="CR442">
            <v>2.62</v>
          </cell>
          <cell r="CS442">
            <v>3</v>
          </cell>
          <cell r="CT442">
            <v>2.5350000000000001</v>
          </cell>
          <cell r="CU442">
            <v>1.038</v>
          </cell>
        </row>
        <row r="443">
          <cell r="B443">
            <v>538.5</v>
          </cell>
          <cell r="C443">
            <v>2777.5</v>
          </cell>
          <cell r="D443">
            <v>211.9</v>
          </cell>
          <cell r="E443">
            <v>388.5</v>
          </cell>
          <cell r="F443">
            <v>2085.5</v>
          </cell>
          <cell r="G443">
            <v>1328.5</v>
          </cell>
          <cell r="H443">
            <v>2916</v>
          </cell>
          <cell r="I443">
            <v>168.49</v>
          </cell>
          <cell r="J443">
            <v>1255</v>
          </cell>
          <cell r="K443">
            <v>139.1</v>
          </cell>
          <cell r="L443">
            <v>2081</v>
          </cell>
          <cell r="M443">
            <v>3768.5</v>
          </cell>
          <cell r="N443">
            <v>35.67</v>
          </cell>
          <cell r="O443">
            <v>3224.45</v>
          </cell>
          <cell r="P443">
            <v>614.5</v>
          </cell>
          <cell r="Q443">
            <v>1996</v>
          </cell>
          <cell r="R443">
            <v>166.6</v>
          </cell>
          <cell r="S443">
            <v>262.5</v>
          </cell>
          <cell r="T443">
            <v>625.23</v>
          </cell>
          <cell r="U443">
            <v>173.5</v>
          </cell>
          <cell r="V443">
            <v>1963.13</v>
          </cell>
          <cell r="W443">
            <v>2089</v>
          </cell>
          <cell r="X443">
            <v>556.12</v>
          </cell>
          <cell r="Y443">
            <v>1342.03</v>
          </cell>
          <cell r="Z443">
            <v>1086</v>
          </cell>
          <cell r="AA443">
            <v>2579.5</v>
          </cell>
          <cell r="AB443">
            <v>1112.01</v>
          </cell>
          <cell r="AC443">
            <v>274.3</v>
          </cell>
          <cell r="AD443">
            <v>380.9</v>
          </cell>
          <cell r="AE443">
            <v>339.9</v>
          </cell>
          <cell r="AF443">
            <v>511</v>
          </cell>
          <cell r="AG443">
            <v>644</v>
          </cell>
          <cell r="AH443">
            <v>569.33000000000004</v>
          </cell>
          <cell r="AI443">
            <v>673</v>
          </cell>
          <cell r="AJ443">
            <v>705.5</v>
          </cell>
          <cell r="AK443">
            <v>105.2</v>
          </cell>
          <cell r="AL443">
            <v>858.97</v>
          </cell>
          <cell r="AM443">
            <v>627</v>
          </cell>
          <cell r="AN443">
            <v>1981</v>
          </cell>
          <cell r="AO443">
            <v>1294</v>
          </cell>
          <cell r="AP443">
            <v>208.92</v>
          </cell>
          <cell r="AQ443">
            <v>562.97</v>
          </cell>
          <cell r="AR443">
            <v>1619.86</v>
          </cell>
          <cell r="AS443">
            <v>300.5</v>
          </cell>
          <cell r="AT443">
            <v>1349</v>
          </cell>
          <cell r="AU443">
            <v>1383</v>
          </cell>
          <cell r="AV443">
            <v>321.19</v>
          </cell>
          <cell r="AW443">
            <v>117.4</v>
          </cell>
          <cell r="AX443">
            <v>812.5</v>
          </cell>
          <cell r="AY443">
            <v>2022</v>
          </cell>
          <cell r="AZ443">
            <v>2033</v>
          </cell>
          <cell r="BA443">
            <v>322.5</v>
          </cell>
          <cell r="BB443">
            <v>545</v>
          </cell>
          <cell r="BC443">
            <v>121.83</v>
          </cell>
          <cell r="BD443">
            <v>1058.69</v>
          </cell>
          <cell r="BE443">
            <v>59.7</v>
          </cell>
          <cell r="BF443">
            <v>742.98</v>
          </cell>
          <cell r="BG443">
            <v>255.45</v>
          </cell>
          <cell r="BH443">
            <v>302.2</v>
          </cell>
          <cell r="BI443">
            <v>1492</v>
          </cell>
          <cell r="BJ443">
            <v>531</v>
          </cell>
          <cell r="BK443">
            <v>200.7</v>
          </cell>
          <cell r="BL443">
            <v>508.5</v>
          </cell>
          <cell r="BM443">
            <v>241.5</v>
          </cell>
          <cell r="BN443">
            <v>2362</v>
          </cell>
          <cell r="BO443">
            <v>1122</v>
          </cell>
          <cell r="BP443">
            <v>381.73</v>
          </cell>
          <cell r="BQ443">
            <v>6395</v>
          </cell>
          <cell r="BR443">
            <v>1007</v>
          </cell>
          <cell r="BS443">
            <v>362.8</v>
          </cell>
          <cell r="BT443">
            <v>85.85</v>
          </cell>
          <cell r="BU443">
            <v>1194</v>
          </cell>
          <cell r="BV443">
            <v>1687.86</v>
          </cell>
          <cell r="BW443">
            <v>333.19</v>
          </cell>
          <cell r="BX443">
            <v>1697.59</v>
          </cell>
          <cell r="BY443">
            <v>248.09</v>
          </cell>
          <cell r="BZ443">
            <v>33.21</v>
          </cell>
          <cell r="CA443">
            <v>597</v>
          </cell>
          <cell r="CB443">
            <v>1509</v>
          </cell>
          <cell r="CC443">
            <v>1859.08</v>
          </cell>
          <cell r="CD443">
            <v>350.18</v>
          </cell>
          <cell r="CE443">
            <v>512.20000000000005</v>
          </cell>
          <cell r="CF443">
            <v>1459</v>
          </cell>
          <cell r="CG443">
            <v>1368</v>
          </cell>
          <cell r="CH443">
            <v>270.39999999999998</v>
          </cell>
          <cell r="CI443">
            <v>409</v>
          </cell>
          <cell r="CJ443">
            <v>3155.9270000000001</v>
          </cell>
          <cell r="CK443">
            <v>2075</v>
          </cell>
          <cell r="CL443">
            <v>488.54500000000002</v>
          </cell>
          <cell r="CM443">
            <v>89.02</v>
          </cell>
          <cell r="CN443">
            <v>2.1320000000000001</v>
          </cell>
          <cell r="CO443">
            <v>2.13</v>
          </cell>
          <cell r="CP443">
            <v>2.1309999999999998</v>
          </cell>
          <cell r="CQ443">
            <v>5.0819999999999999</v>
          </cell>
          <cell r="CR443">
            <v>2.6</v>
          </cell>
          <cell r="CS443">
            <v>3</v>
          </cell>
          <cell r="CT443">
            <v>2.48</v>
          </cell>
          <cell r="CU443">
            <v>1.0569999999999999</v>
          </cell>
        </row>
        <row r="444">
          <cell r="B444">
            <v>524.5</v>
          </cell>
          <cell r="C444">
            <v>2761.5</v>
          </cell>
          <cell r="D444">
            <v>203.9</v>
          </cell>
          <cell r="E444">
            <v>374.4</v>
          </cell>
          <cell r="F444">
            <v>2048.5</v>
          </cell>
          <cell r="G444">
            <v>1298.5</v>
          </cell>
          <cell r="H444">
            <v>2809.5</v>
          </cell>
          <cell r="I444">
            <v>166.44</v>
          </cell>
          <cell r="J444">
            <v>1240</v>
          </cell>
          <cell r="K444">
            <v>134.4</v>
          </cell>
          <cell r="L444">
            <v>2048</v>
          </cell>
          <cell r="M444">
            <v>3674</v>
          </cell>
          <cell r="N444">
            <v>33.119999999999997</v>
          </cell>
          <cell r="O444">
            <v>3221.51</v>
          </cell>
          <cell r="P444">
            <v>597</v>
          </cell>
          <cell r="Q444">
            <v>1963</v>
          </cell>
          <cell r="R444">
            <v>152.6</v>
          </cell>
          <cell r="S444">
            <v>248.4</v>
          </cell>
          <cell r="T444">
            <v>621.21</v>
          </cell>
          <cell r="U444">
            <v>167.1</v>
          </cell>
          <cell r="V444">
            <v>1894.15</v>
          </cell>
          <cell r="W444">
            <v>2092</v>
          </cell>
          <cell r="X444">
            <v>556.62</v>
          </cell>
          <cell r="Y444">
            <v>1307.29</v>
          </cell>
          <cell r="Z444">
            <v>1066</v>
          </cell>
          <cell r="AA444">
            <v>2458</v>
          </cell>
          <cell r="AB444">
            <v>1044.27</v>
          </cell>
          <cell r="AC444">
            <v>266.5</v>
          </cell>
          <cell r="AD444">
            <v>375.05</v>
          </cell>
          <cell r="AE444">
            <v>325.10000000000002</v>
          </cell>
          <cell r="AF444">
            <v>502.5</v>
          </cell>
          <cell r="AG444">
            <v>618</v>
          </cell>
          <cell r="AH444">
            <v>553.54</v>
          </cell>
          <cell r="AI444">
            <v>657</v>
          </cell>
          <cell r="AJ444">
            <v>704.5</v>
          </cell>
          <cell r="AK444">
            <v>100.9</v>
          </cell>
          <cell r="AL444">
            <v>839.16</v>
          </cell>
          <cell r="AM444">
            <v>626</v>
          </cell>
          <cell r="AN444">
            <v>1893</v>
          </cell>
          <cell r="AO444">
            <v>1276</v>
          </cell>
          <cell r="AP444">
            <v>203.27</v>
          </cell>
          <cell r="AQ444">
            <v>551.95000000000005</v>
          </cell>
          <cell r="AR444">
            <v>1561.86</v>
          </cell>
          <cell r="AS444">
            <v>295.5</v>
          </cell>
          <cell r="AT444">
            <v>1300</v>
          </cell>
          <cell r="AU444">
            <v>1317</v>
          </cell>
          <cell r="AV444">
            <v>321.60000000000002</v>
          </cell>
          <cell r="AW444">
            <v>114.8</v>
          </cell>
          <cell r="AX444">
            <v>791</v>
          </cell>
          <cell r="AY444">
            <v>2033</v>
          </cell>
          <cell r="AZ444">
            <v>1979</v>
          </cell>
          <cell r="BA444">
            <v>314.89999999999998</v>
          </cell>
          <cell r="BB444">
            <v>537.5</v>
          </cell>
          <cell r="BC444">
            <v>116.71</v>
          </cell>
          <cell r="BD444">
            <v>1031.29</v>
          </cell>
          <cell r="BE444">
            <v>57.25</v>
          </cell>
          <cell r="BF444">
            <v>733.97</v>
          </cell>
          <cell r="BG444">
            <v>255.55</v>
          </cell>
          <cell r="BH444">
            <v>297.39999999999998</v>
          </cell>
          <cell r="BI444">
            <v>1481</v>
          </cell>
          <cell r="BJ444">
            <v>515</v>
          </cell>
          <cell r="BK444">
            <v>191.7</v>
          </cell>
          <cell r="BL444">
            <v>499.5</v>
          </cell>
          <cell r="BM444">
            <v>236</v>
          </cell>
          <cell r="BN444">
            <v>2353</v>
          </cell>
          <cell r="BO444">
            <v>1088</v>
          </cell>
          <cell r="BP444">
            <v>372.93</v>
          </cell>
          <cell r="BQ444">
            <v>6670</v>
          </cell>
          <cell r="BR444">
            <v>974.5</v>
          </cell>
          <cell r="BS444">
            <v>354.2</v>
          </cell>
          <cell r="BT444">
            <v>82.25</v>
          </cell>
          <cell r="BU444">
            <v>1179</v>
          </cell>
          <cell r="BV444">
            <v>1648.38</v>
          </cell>
          <cell r="BW444">
            <v>330.88</v>
          </cell>
          <cell r="BX444">
            <v>1647.8</v>
          </cell>
          <cell r="BY444">
            <v>245.22</v>
          </cell>
          <cell r="BZ444">
            <v>32.94</v>
          </cell>
          <cell r="CA444">
            <v>592</v>
          </cell>
          <cell r="CB444">
            <v>1494</v>
          </cell>
          <cell r="CC444">
            <v>1814.55</v>
          </cell>
          <cell r="CD444">
            <v>334.8</v>
          </cell>
          <cell r="CE444">
            <v>500.22</v>
          </cell>
          <cell r="CF444">
            <v>1441</v>
          </cell>
          <cell r="CG444">
            <v>1362</v>
          </cell>
          <cell r="CH444">
            <v>267.3</v>
          </cell>
          <cell r="CI444">
            <v>400.5</v>
          </cell>
          <cell r="CJ444">
            <v>3137.855</v>
          </cell>
          <cell r="CK444">
            <v>2036.5</v>
          </cell>
          <cell r="CL444">
            <v>464.70400000000001</v>
          </cell>
          <cell r="CM444">
            <v>86.45</v>
          </cell>
          <cell r="CN444">
            <v>1.994</v>
          </cell>
          <cell r="CO444">
            <v>2.13</v>
          </cell>
          <cell r="CP444">
            <v>2.0169999999999999</v>
          </cell>
          <cell r="CQ444">
            <v>5.0780000000000003</v>
          </cell>
          <cell r="CR444">
            <v>2.5099999999999998</v>
          </cell>
          <cell r="CS444">
            <v>3</v>
          </cell>
          <cell r="CT444">
            <v>2.383</v>
          </cell>
          <cell r="CU444">
            <v>1.0369999999999999</v>
          </cell>
        </row>
        <row r="445">
          <cell r="B445">
            <v>504.5</v>
          </cell>
          <cell r="C445">
            <v>2699.5</v>
          </cell>
          <cell r="D445">
            <v>197.8</v>
          </cell>
          <cell r="E445">
            <v>363.2</v>
          </cell>
          <cell r="F445">
            <v>1959.5</v>
          </cell>
          <cell r="G445">
            <v>1264.5</v>
          </cell>
          <cell r="H445">
            <v>2739.5</v>
          </cell>
          <cell r="I445">
            <v>161.41999999999999</v>
          </cell>
          <cell r="J445">
            <v>1210</v>
          </cell>
          <cell r="K445">
            <v>129.5</v>
          </cell>
          <cell r="L445">
            <v>1993</v>
          </cell>
          <cell r="M445">
            <v>3488.5</v>
          </cell>
          <cell r="N445">
            <v>30.65</v>
          </cell>
          <cell r="O445">
            <v>3111.07</v>
          </cell>
          <cell r="P445">
            <v>564.5</v>
          </cell>
          <cell r="Q445">
            <v>1913</v>
          </cell>
          <cell r="R445">
            <v>142.4</v>
          </cell>
          <cell r="S445">
            <v>217.8</v>
          </cell>
          <cell r="T445">
            <v>611.17999999999995</v>
          </cell>
          <cell r="U445">
            <v>163.4</v>
          </cell>
          <cell r="V445">
            <v>1821.44</v>
          </cell>
          <cell r="W445">
            <v>2040</v>
          </cell>
          <cell r="X445">
            <v>538.99</v>
          </cell>
          <cell r="Y445">
            <v>1236.8599999999999</v>
          </cell>
          <cell r="Z445">
            <v>1038</v>
          </cell>
          <cell r="AA445">
            <v>2368.5</v>
          </cell>
          <cell r="AB445">
            <v>981.57</v>
          </cell>
          <cell r="AC445">
            <v>257.60000000000002</v>
          </cell>
          <cell r="AD445">
            <v>361.25</v>
          </cell>
          <cell r="AE445">
            <v>307.10000000000002</v>
          </cell>
          <cell r="AF445">
            <v>489.1</v>
          </cell>
          <cell r="AG445">
            <v>594.5</v>
          </cell>
          <cell r="AH445">
            <v>532.91999999999996</v>
          </cell>
          <cell r="AI445">
            <v>641</v>
          </cell>
          <cell r="AJ445">
            <v>684</v>
          </cell>
          <cell r="AK445">
            <v>94.55</v>
          </cell>
          <cell r="AL445">
            <v>806.46</v>
          </cell>
          <cell r="AM445">
            <v>593.5</v>
          </cell>
          <cell r="AN445">
            <v>1830</v>
          </cell>
          <cell r="AO445">
            <v>1248</v>
          </cell>
          <cell r="AP445">
            <v>195.47</v>
          </cell>
          <cell r="AQ445">
            <v>538.72</v>
          </cell>
          <cell r="AR445">
            <v>1514.86</v>
          </cell>
          <cell r="AS445">
            <v>286.3</v>
          </cell>
          <cell r="AT445">
            <v>1233</v>
          </cell>
          <cell r="AU445">
            <v>1259</v>
          </cell>
          <cell r="AV445">
            <v>313.74</v>
          </cell>
          <cell r="AW445">
            <v>112</v>
          </cell>
          <cell r="AX445">
            <v>772</v>
          </cell>
          <cell r="AY445">
            <v>1986</v>
          </cell>
          <cell r="AZ445">
            <v>1920</v>
          </cell>
          <cell r="BA445">
            <v>302.39999999999998</v>
          </cell>
          <cell r="BB445">
            <v>518.5</v>
          </cell>
          <cell r="BC445">
            <v>113.09</v>
          </cell>
          <cell r="BD445">
            <v>1007.94</v>
          </cell>
          <cell r="BE445">
            <v>54.75</v>
          </cell>
          <cell r="BF445">
            <v>721.47</v>
          </cell>
          <cell r="BG445">
            <v>247.75</v>
          </cell>
          <cell r="BH445">
            <v>287.10000000000002</v>
          </cell>
          <cell r="BI445">
            <v>1445</v>
          </cell>
          <cell r="BJ445">
            <v>498.7</v>
          </cell>
          <cell r="BK445">
            <v>181.2</v>
          </cell>
          <cell r="BL445">
            <v>478.5</v>
          </cell>
          <cell r="BM445">
            <v>227</v>
          </cell>
          <cell r="BN445">
            <v>2304</v>
          </cell>
          <cell r="BO445">
            <v>1064</v>
          </cell>
          <cell r="BP445">
            <v>363.64</v>
          </cell>
          <cell r="BQ445">
            <v>6735</v>
          </cell>
          <cell r="BR445">
            <v>935</v>
          </cell>
          <cell r="BS445">
            <v>341.2</v>
          </cell>
          <cell r="BT445">
            <v>78.45</v>
          </cell>
          <cell r="BU445">
            <v>1236</v>
          </cell>
          <cell r="BV445">
            <v>1630.1</v>
          </cell>
          <cell r="BW445">
            <v>312.93</v>
          </cell>
          <cell r="BX445">
            <v>1559.19</v>
          </cell>
          <cell r="BY445">
            <v>239.39</v>
          </cell>
          <cell r="BZ445">
            <v>31.35</v>
          </cell>
          <cell r="CA445">
            <v>583.5</v>
          </cell>
          <cell r="CB445">
            <v>1457</v>
          </cell>
          <cell r="CC445">
            <v>1738.94</v>
          </cell>
          <cell r="CD445">
            <v>326.26</v>
          </cell>
          <cell r="CE445">
            <v>485.13</v>
          </cell>
          <cell r="CF445">
            <v>1420</v>
          </cell>
          <cell r="CG445">
            <v>1324</v>
          </cell>
          <cell r="CH445">
            <v>258</v>
          </cell>
          <cell r="CI445">
            <v>388.1</v>
          </cell>
          <cell r="CJ445">
            <v>3096.998</v>
          </cell>
          <cell r="CK445">
            <v>1948</v>
          </cell>
          <cell r="CL445">
            <v>429.43599999999998</v>
          </cell>
          <cell r="CM445">
            <v>86.45</v>
          </cell>
          <cell r="CN445">
            <v>1.994</v>
          </cell>
          <cell r="CO445">
            <v>2.13</v>
          </cell>
          <cell r="CP445">
            <v>1.8620000000000001</v>
          </cell>
          <cell r="CQ445">
            <v>5.1879999999999997</v>
          </cell>
          <cell r="CR445">
            <v>2.39</v>
          </cell>
          <cell r="CS445">
            <v>3</v>
          </cell>
          <cell r="CT445">
            <v>2.2410000000000001</v>
          </cell>
          <cell r="CU445">
            <v>0.98699999999999999</v>
          </cell>
        </row>
        <row r="446">
          <cell r="B446">
            <v>509.2</v>
          </cell>
          <cell r="C446">
            <v>2744.5</v>
          </cell>
          <cell r="D446">
            <v>197</v>
          </cell>
          <cell r="E446">
            <v>371.65</v>
          </cell>
          <cell r="F446">
            <v>1993</v>
          </cell>
          <cell r="G446">
            <v>1287.5</v>
          </cell>
          <cell r="H446">
            <v>2769.5</v>
          </cell>
          <cell r="I446">
            <v>164.14</v>
          </cell>
          <cell r="J446">
            <v>1220</v>
          </cell>
          <cell r="K446">
            <v>133.1</v>
          </cell>
          <cell r="L446">
            <v>2021</v>
          </cell>
          <cell r="M446">
            <v>3549</v>
          </cell>
          <cell r="N446">
            <v>30.75</v>
          </cell>
          <cell r="O446">
            <v>3133.55</v>
          </cell>
          <cell r="P446">
            <v>565.5</v>
          </cell>
          <cell r="Q446">
            <v>1946</v>
          </cell>
          <cell r="R446">
            <v>139.25</v>
          </cell>
          <cell r="S446">
            <v>211.7</v>
          </cell>
          <cell r="T446">
            <v>617.20000000000005</v>
          </cell>
          <cell r="U446">
            <v>162.6</v>
          </cell>
          <cell r="V446">
            <v>1843.34</v>
          </cell>
          <cell r="W446">
            <v>2105</v>
          </cell>
          <cell r="X446">
            <v>538.99</v>
          </cell>
          <cell r="Y446">
            <v>1232.58</v>
          </cell>
          <cell r="Z446">
            <v>1054</v>
          </cell>
          <cell r="AA446">
            <v>2383</v>
          </cell>
          <cell r="AB446">
            <v>986.19</v>
          </cell>
          <cell r="AC446">
            <v>264.39999999999998</v>
          </cell>
          <cell r="AD446">
            <v>374.75</v>
          </cell>
          <cell r="AE446">
            <v>301.8</v>
          </cell>
          <cell r="AF446">
            <v>482.6</v>
          </cell>
          <cell r="AG446">
            <v>592</v>
          </cell>
          <cell r="AH446">
            <v>540.38</v>
          </cell>
          <cell r="AI446">
            <v>645.5</v>
          </cell>
          <cell r="AJ446">
            <v>685.5</v>
          </cell>
          <cell r="AK446">
            <v>93.95</v>
          </cell>
          <cell r="AL446">
            <v>792.19</v>
          </cell>
          <cell r="AM446">
            <v>599</v>
          </cell>
          <cell r="AN446">
            <v>1867</v>
          </cell>
          <cell r="AO446">
            <v>1269</v>
          </cell>
          <cell r="AP446">
            <v>197.22</v>
          </cell>
          <cell r="AQ446">
            <v>529.9</v>
          </cell>
          <cell r="AR446">
            <v>1508.87</v>
          </cell>
          <cell r="AS446">
            <v>286.8</v>
          </cell>
          <cell r="AT446">
            <v>1244</v>
          </cell>
          <cell r="AU446">
            <v>1272</v>
          </cell>
          <cell r="AV446">
            <v>314.98</v>
          </cell>
          <cell r="AW446">
            <v>133.19999999999999</v>
          </cell>
          <cell r="AX446">
            <v>785</v>
          </cell>
          <cell r="AY446">
            <v>2064</v>
          </cell>
          <cell r="AZ446">
            <v>1911</v>
          </cell>
          <cell r="BA446">
            <v>301.8</v>
          </cell>
          <cell r="BB446">
            <v>512</v>
          </cell>
          <cell r="BC446">
            <v>114.19</v>
          </cell>
          <cell r="BD446">
            <v>1020.12</v>
          </cell>
          <cell r="BE446">
            <v>53.75</v>
          </cell>
          <cell r="BF446">
            <v>721.47</v>
          </cell>
          <cell r="BG446">
            <v>247.85</v>
          </cell>
          <cell r="BH446">
            <v>288.89999999999998</v>
          </cell>
          <cell r="BI446">
            <v>1436</v>
          </cell>
          <cell r="BJ446">
            <v>499.1</v>
          </cell>
          <cell r="BK446">
            <v>177.9</v>
          </cell>
          <cell r="BL446">
            <v>483.5</v>
          </cell>
          <cell r="BM446">
            <v>225.6</v>
          </cell>
          <cell r="BN446">
            <v>2304</v>
          </cell>
          <cell r="BO446">
            <v>1064</v>
          </cell>
          <cell r="BP446">
            <v>365.31</v>
          </cell>
          <cell r="BQ446">
            <v>6940</v>
          </cell>
          <cell r="BR446">
            <v>928.5</v>
          </cell>
          <cell r="BS446">
            <v>327.39999999999998</v>
          </cell>
          <cell r="BT446">
            <v>76.05</v>
          </cell>
          <cell r="BU446">
            <v>1225</v>
          </cell>
          <cell r="BV446">
            <v>1636.48</v>
          </cell>
          <cell r="BW446">
            <v>307.95999999999998</v>
          </cell>
          <cell r="BX446">
            <v>1562.18</v>
          </cell>
          <cell r="BY446">
            <v>239.87</v>
          </cell>
          <cell r="BZ446">
            <v>30.88</v>
          </cell>
          <cell r="CA446">
            <v>585.5</v>
          </cell>
          <cell r="CB446">
            <v>1563</v>
          </cell>
          <cell r="CC446">
            <v>1732.73</v>
          </cell>
          <cell r="CD446">
            <v>323.33999999999997</v>
          </cell>
          <cell r="CE446">
            <v>485.13</v>
          </cell>
          <cell r="CF446">
            <v>1428</v>
          </cell>
          <cell r="CG446">
            <v>1336</v>
          </cell>
          <cell r="CH446">
            <v>254.9</v>
          </cell>
          <cell r="CI446">
            <v>386.4</v>
          </cell>
          <cell r="CJ446">
            <v>3107.009</v>
          </cell>
          <cell r="CK446">
            <v>1978</v>
          </cell>
          <cell r="CL446">
            <v>424.03</v>
          </cell>
          <cell r="CM446">
            <v>86.33</v>
          </cell>
          <cell r="CN446">
            <v>1.982</v>
          </cell>
          <cell r="CO446">
            <v>2.13</v>
          </cell>
          <cell r="CP446">
            <v>1.841</v>
          </cell>
          <cell r="CQ446">
            <v>5.1909999999999998</v>
          </cell>
          <cell r="CR446">
            <v>2.39</v>
          </cell>
          <cell r="CS446">
            <v>3</v>
          </cell>
          <cell r="CT446">
            <v>2.2360000000000002</v>
          </cell>
          <cell r="CU446">
            <v>0.95699999999999996</v>
          </cell>
        </row>
        <row r="447">
          <cell r="B447">
            <v>525.6</v>
          </cell>
          <cell r="C447">
            <v>2766.5</v>
          </cell>
          <cell r="D447">
            <v>203.3</v>
          </cell>
          <cell r="E447">
            <v>386.5</v>
          </cell>
          <cell r="F447">
            <v>2077</v>
          </cell>
          <cell r="G447">
            <v>1316.5</v>
          </cell>
          <cell r="H447">
            <v>2855</v>
          </cell>
          <cell r="I447">
            <v>167.26</v>
          </cell>
          <cell r="J447">
            <v>1225</v>
          </cell>
          <cell r="K447">
            <v>137.80000000000001</v>
          </cell>
          <cell r="L447">
            <v>2049</v>
          </cell>
          <cell r="M447">
            <v>3697</v>
          </cell>
          <cell r="N447">
            <v>32.729999999999997</v>
          </cell>
          <cell r="O447">
            <v>3220.54</v>
          </cell>
          <cell r="P447">
            <v>591.5</v>
          </cell>
          <cell r="Q447">
            <v>1999</v>
          </cell>
          <cell r="R447">
            <v>147.75</v>
          </cell>
          <cell r="S447">
            <v>224.6</v>
          </cell>
          <cell r="T447">
            <v>634.76</v>
          </cell>
          <cell r="U447">
            <v>169.8</v>
          </cell>
          <cell r="V447">
            <v>1897.88</v>
          </cell>
          <cell r="W447">
            <v>2065</v>
          </cell>
          <cell r="X447">
            <v>554.1</v>
          </cell>
          <cell r="Y447">
            <v>1293.49</v>
          </cell>
          <cell r="Z447">
            <v>1076</v>
          </cell>
          <cell r="AA447">
            <v>2475.5</v>
          </cell>
          <cell r="AB447">
            <v>1044.8599999999999</v>
          </cell>
          <cell r="AC447">
            <v>275.10000000000002</v>
          </cell>
          <cell r="AD447">
            <v>374.7</v>
          </cell>
          <cell r="AE447">
            <v>315.2</v>
          </cell>
          <cell r="AF447">
            <v>493.5</v>
          </cell>
          <cell r="AG447">
            <v>618</v>
          </cell>
          <cell r="AH447">
            <v>560.99</v>
          </cell>
          <cell r="AI447">
            <v>675</v>
          </cell>
          <cell r="AJ447">
            <v>705</v>
          </cell>
          <cell r="AK447">
            <v>96.95</v>
          </cell>
          <cell r="AL447">
            <v>806.92</v>
          </cell>
          <cell r="AM447">
            <v>609</v>
          </cell>
          <cell r="AN447">
            <v>1979</v>
          </cell>
          <cell r="AO447">
            <v>1296</v>
          </cell>
          <cell r="AP447">
            <v>204.3</v>
          </cell>
          <cell r="AQ447">
            <v>545.77</v>
          </cell>
          <cell r="AR447">
            <v>1608.86</v>
          </cell>
          <cell r="AS447">
            <v>298.3</v>
          </cell>
          <cell r="AT447">
            <v>1329</v>
          </cell>
          <cell r="AU447">
            <v>1340</v>
          </cell>
          <cell r="AV447">
            <v>328.11</v>
          </cell>
          <cell r="AW447">
            <v>143.6</v>
          </cell>
          <cell r="AX447">
            <v>800</v>
          </cell>
          <cell r="AY447">
            <v>2057</v>
          </cell>
          <cell r="AZ447">
            <v>1975</v>
          </cell>
          <cell r="BA447">
            <v>313.8</v>
          </cell>
          <cell r="BB447">
            <v>525.5</v>
          </cell>
          <cell r="BC447">
            <v>118.51</v>
          </cell>
          <cell r="BD447">
            <v>1054.6300000000001</v>
          </cell>
          <cell r="BE447">
            <v>55.15</v>
          </cell>
          <cell r="BF447">
            <v>741.48</v>
          </cell>
          <cell r="BG447">
            <v>254.75</v>
          </cell>
          <cell r="BH447">
            <v>293.5</v>
          </cell>
          <cell r="BI447">
            <v>1477</v>
          </cell>
          <cell r="BJ447">
            <v>515.5</v>
          </cell>
          <cell r="BK447">
            <v>190</v>
          </cell>
          <cell r="BL447">
            <v>486.2</v>
          </cell>
          <cell r="BM447">
            <v>236.1</v>
          </cell>
          <cell r="BN447">
            <v>2317</v>
          </cell>
          <cell r="BO447">
            <v>1095</v>
          </cell>
          <cell r="BP447">
            <v>373.19</v>
          </cell>
          <cell r="BQ447">
            <v>6780</v>
          </cell>
          <cell r="BR447">
            <v>963.5</v>
          </cell>
          <cell r="BS447">
            <v>340.9</v>
          </cell>
          <cell r="BT447">
            <v>81</v>
          </cell>
          <cell r="BU447">
            <v>1256</v>
          </cell>
          <cell r="BV447">
            <v>1676.88</v>
          </cell>
          <cell r="BW447">
            <v>320.76</v>
          </cell>
          <cell r="BX447">
            <v>1616.94</v>
          </cell>
          <cell r="BY447">
            <v>247.52</v>
          </cell>
          <cell r="BZ447">
            <v>32.6</v>
          </cell>
          <cell r="CA447">
            <v>601.5</v>
          </cell>
          <cell r="CB447">
            <v>1610</v>
          </cell>
          <cell r="CC447">
            <v>1848.72</v>
          </cell>
          <cell r="CD447">
            <v>336.01</v>
          </cell>
          <cell r="CE447">
            <v>498</v>
          </cell>
          <cell r="CF447">
            <v>1473</v>
          </cell>
          <cell r="CG447">
            <v>1397</v>
          </cell>
          <cell r="CH447">
            <v>258.2</v>
          </cell>
          <cell r="CI447">
            <v>396.3</v>
          </cell>
          <cell r="CJ447">
            <v>3176.6</v>
          </cell>
          <cell r="CK447">
            <v>2047.5</v>
          </cell>
          <cell r="CL447">
            <v>424.06</v>
          </cell>
          <cell r="CM447">
            <v>89.29</v>
          </cell>
          <cell r="CN447">
            <v>2.0409999999999999</v>
          </cell>
          <cell r="CO447">
            <v>1.97</v>
          </cell>
          <cell r="CP447">
            <v>1.8759999999999999</v>
          </cell>
          <cell r="CQ447">
            <v>5.0579999999999998</v>
          </cell>
          <cell r="CR447">
            <v>2.39</v>
          </cell>
          <cell r="CS447">
            <v>2.84</v>
          </cell>
          <cell r="CT447">
            <v>2.2759999999999998</v>
          </cell>
          <cell r="CU447">
            <v>0.97499999999999998</v>
          </cell>
        </row>
        <row r="448">
          <cell r="B448">
            <v>522</v>
          </cell>
          <cell r="C448">
            <v>2762.5</v>
          </cell>
          <cell r="D448">
            <v>204.4</v>
          </cell>
          <cell r="E448">
            <v>388.5</v>
          </cell>
          <cell r="F448">
            <v>2085</v>
          </cell>
          <cell r="G448">
            <v>1316</v>
          </cell>
          <cell r="H448">
            <v>2856.5</v>
          </cell>
          <cell r="I448">
            <v>167.98</v>
          </cell>
          <cell r="J448">
            <v>1225</v>
          </cell>
          <cell r="K448">
            <v>138</v>
          </cell>
          <cell r="L448">
            <v>2011</v>
          </cell>
          <cell r="M448">
            <v>3697</v>
          </cell>
          <cell r="N448">
            <v>32.9</v>
          </cell>
          <cell r="O448">
            <v>3217.6</v>
          </cell>
          <cell r="P448">
            <v>593</v>
          </cell>
          <cell r="Q448">
            <v>2018</v>
          </cell>
          <cell r="R448">
            <v>146.88</v>
          </cell>
          <cell r="S448">
            <v>227.4</v>
          </cell>
          <cell r="T448">
            <v>631.75</v>
          </cell>
          <cell r="U448">
            <v>171.2</v>
          </cell>
          <cell r="V448">
            <v>1900.67</v>
          </cell>
          <cell r="W448">
            <v>2060</v>
          </cell>
          <cell r="X448">
            <v>558.64</v>
          </cell>
          <cell r="Y448">
            <v>1310.6199999999999</v>
          </cell>
          <cell r="Z448">
            <v>1083</v>
          </cell>
          <cell r="AA448">
            <v>2486</v>
          </cell>
          <cell r="AB448">
            <v>1035.28</v>
          </cell>
          <cell r="AC448">
            <v>277.5</v>
          </cell>
          <cell r="AD448">
            <v>379.55</v>
          </cell>
          <cell r="AE448">
            <v>320.8</v>
          </cell>
          <cell r="AF448">
            <v>491.3</v>
          </cell>
          <cell r="AG448">
            <v>626</v>
          </cell>
          <cell r="AH448">
            <v>556.61</v>
          </cell>
          <cell r="AI448">
            <v>669</v>
          </cell>
          <cell r="AJ448">
            <v>713.5</v>
          </cell>
          <cell r="AK448">
            <v>97.8</v>
          </cell>
          <cell r="AL448">
            <v>813.83</v>
          </cell>
          <cell r="AM448">
            <v>605.5</v>
          </cell>
          <cell r="AN448">
            <v>1974</v>
          </cell>
          <cell r="AO448">
            <v>1289</v>
          </cell>
          <cell r="AP448">
            <v>204.51</v>
          </cell>
          <cell r="AQ448">
            <v>559.44000000000005</v>
          </cell>
          <cell r="AR448">
            <v>1596.86</v>
          </cell>
          <cell r="AS448">
            <v>298.3</v>
          </cell>
          <cell r="AT448">
            <v>1361</v>
          </cell>
          <cell r="AU448">
            <v>1334</v>
          </cell>
          <cell r="AV448">
            <v>341.14</v>
          </cell>
          <cell r="AW448">
            <v>144.5</v>
          </cell>
          <cell r="AX448">
            <v>797</v>
          </cell>
          <cell r="AY448">
            <v>2147</v>
          </cell>
          <cell r="AZ448">
            <v>1993</v>
          </cell>
          <cell r="BA448">
            <v>321.89999999999998</v>
          </cell>
          <cell r="BB448">
            <v>535.5</v>
          </cell>
          <cell r="BC448">
            <v>117.81</v>
          </cell>
          <cell r="BD448">
            <v>1050.57</v>
          </cell>
          <cell r="BE448">
            <v>56.05</v>
          </cell>
          <cell r="BF448">
            <v>735.48</v>
          </cell>
          <cell r="BG448">
            <v>256.55</v>
          </cell>
          <cell r="BH448">
            <v>296</v>
          </cell>
          <cell r="BI448">
            <v>1446</v>
          </cell>
          <cell r="BJ448">
            <v>521</v>
          </cell>
          <cell r="BK448">
            <v>188.2</v>
          </cell>
          <cell r="BL448">
            <v>503.5</v>
          </cell>
          <cell r="BM448">
            <v>236</v>
          </cell>
          <cell r="BN448">
            <v>2348</v>
          </cell>
          <cell r="BO448">
            <v>1097</v>
          </cell>
          <cell r="BP448">
            <v>376.53</v>
          </cell>
          <cell r="BQ448">
            <v>7040</v>
          </cell>
          <cell r="BR448">
            <v>967</v>
          </cell>
          <cell r="BS448">
            <v>343.5</v>
          </cell>
          <cell r="BT448">
            <v>79.25</v>
          </cell>
          <cell r="BU448">
            <v>1265</v>
          </cell>
          <cell r="BV448">
            <v>1668.83</v>
          </cell>
          <cell r="BW448">
            <v>315.14</v>
          </cell>
          <cell r="BX448">
            <v>1596.03</v>
          </cell>
          <cell r="BY448">
            <v>247.23</v>
          </cell>
          <cell r="BZ448">
            <v>31.68</v>
          </cell>
          <cell r="CA448">
            <v>597</v>
          </cell>
          <cell r="CB448">
            <v>1605</v>
          </cell>
          <cell r="CC448">
            <v>1864.26</v>
          </cell>
          <cell r="CD448">
            <v>331.38</v>
          </cell>
          <cell r="CE448">
            <v>508.21</v>
          </cell>
          <cell r="CF448">
            <v>1460</v>
          </cell>
          <cell r="CG448">
            <v>1364</v>
          </cell>
          <cell r="CH448">
            <v>264.60000000000002</v>
          </cell>
          <cell r="CI448">
            <v>399.7</v>
          </cell>
          <cell r="CJ448">
            <v>3137.873</v>
          </cell>
          <cell r="CK448">
            <v>2060</v>
          </cell>
          <cell r="CL448">
            <v>420.25700000000001</v>
          </cell>
          <cell r="CM448">
            <v>89.06</v>
          </cell>
          <cell r="CN448">
            <v>1.9770000000000001</v>
          </cell>
          <cell r="CO448">
            <v>1.97</v>
          </cell>
          <cell r="CP448">
            <v>1.849</v>
          </cell>
          <cell r="CQ448">
            <v>4.9930000000000003</v>
          </cell>
          <cell r="CR448">
            <v>2.33</v>
          </cell>
          <cell r="CS448">
            <v>2.84</v>
          </cell>
          <cell r="CT448">
            <v>2.286</v>
          </cell>
          <cell r="CU448">
            <v>0.98799999999999999</v>
          </cell>
        </row>
        <row r="449">
          <cell r="B449">
            <v>504.5</v>
          </cell>
          <cell r="C449">
            <v>2729.5</v>
          </cell>
          <cell r="D449">
            <v>197.5</v>
          </cell>
          <cell r="E449">
            <v>378</v>
          </cell>
          <cell r="F449">
            <v>2046</v>
          </cell>
          <cell r="G449">
            <v>1296</v>
          </cell>
          <cell r="H449">
            <v>2796.5</v>
          </cell>
          <cell r="I449">
            <v>166.03</v>
          </cell>
          <cell r="J449">
            <v>1200</v>
          </cell>
          <cell r="K449">
            <v>133.6</v>
          </cell>
          <cell r="L449">
            <v>1982</v>
          </cell>
          <cell r="M449">
            <v>3564</v>
          </cell>
          <cell r="N449">
            <v>31.04</v>
          </cell>
          <cell r="O449">
            <v>3195.12</v>
          </cell>
          <cell r="P449">
            <v>576.5</v>
          </cell>
          <cell r="Q449">
            <v>1977</v>
          </cell>
          <cell r="R449">
            <v>133.02000000000001</v>
          </cell>
          <cell r="S449">
            <v>215</v>
          </cell>
          <cell r="T449">
            <v>624.22</v>
          </cell>
          <cell r="U449">
            <v>165.8</v>
          </cell>
          <cell r="V449">
            <v>1827.96</v>
          </cell>
          <cell r="W449">
            <v>2076</v>
          </cell>
          <cell r="X449">
            <v>549.05999999999995</v>
          </cell>
          <cell r="Y449">
            <v>1260.6600000000001</v>
          </cell>
          <cell r="Z449">
            <v>1070</v>
          </cell>
          <cell r="AA449">
            <v>2404</v>
          </cell>
          <cell r="AB449">
            <v>956.3</v>
          </cell>
          <cell r="AC449">
            <v>272.5</v>
          </cell>
          <cell r="AD449">
            <v>368.85</v>
          </cell>
          <cell r="AE449">
            <v>302.7</v>
          </cell>
          <cell r="AF449">
            <v>480.4</v>
          </cell>
          <cell r="AG449">
            <v>606.5</v>
          </cell>
          <cell r="AH449">
            <v>546.08000000000004</v>
          </cell>
          <cell r="AI449">
            <v>683.5</v>
          </cell>
          <cell r="AJ449">
            <v>695</v>
          </cell>
          <cell r="AK449">
            <v>94</v>
          </cell>
          <cell r="AL449">
            <v>790.34</v>
          </cell>
          <cell r="AM449">
            <v>594.5</v>
          </cell>
          <cell r="AN449">
            <v>1925</v>
          </cell>
          <cell r="AO449">
            <v>1275</v>
          </cell>
          <cell r="AP449">
            <v>195.27</v>
          </cell>
          <cell r="AQ449">
            <v>539.16</v>
          </cell>
          <cell r="AR449">
            <v>1552.86</v>
          </cell>
          <cell r="AS449">
            <v>292.5</v>
          </cell>
          <cell r="AT449">
            <v>1289</v>
          </cell>
          <cell r="AU449">
            <v>1282</v>
          </cell>
          <cell r="AV449">
            <v>340.62</v>
          </cell>
          <cell r="AW449">
            <v>140.4</v>
          </cell>
          <cell r="AX449">
            <v>783</v>
          </cell>
          <cell r="AY449">
            <v>2150</v>
          </cell>
          <cell r="AZ449">
            <v>1993</v>
          </cell>
          <cell r="BA449">
            <v>314.5</v>
          </cell>
          <cell r="BB449">
            <v>522.5</v>
          </cell>
          <cell r="BC449">
            <v>112.19</v>
          </cell>
          <cell r="BD449">
            <v>1026.21</v>
          </cell>
          <cell r="BE449">
            <v>52.5</v>
          </cell>
          <cell r="BF449">
            <v>712.96</v>
          </cell>
          <cell r="BG449">
            <v>252.65</v>
          </cell>
          <cell r="BH449">
            <v>285.7</v>
          </cell>
          <cell r="BI449">
            <v>1384</v>
          </cell>
          <cell r="BJ449">
            <v>513.5</v>
          </cell>
          <cell r="BK449">
            <v>180.1</v>
          </cell>
          <cell r="BL449">
            <v>477.8</v>
          </cell>
          <cell r="BM449">
            <v>232.1</v>
          </cell>
          <cell r="BN449">
            <v>2347</v>
          </cell>
          <cell r="BO449">
            <v>1075</v>
          </cell>
          <cell r="BP449">
            <v>365.23</v>
          </cell>
          <cell r="BQ449">
            <v>7070</v>
          </cell>
          <cell r="BR449">
            <v>935</v>
          </cell>
          <cell r="BS449">
            <v>337</v>
          </cell>
          <cell r="BT449">
            <v>76.150000000000006</v>
          </cell>
          <cell r="BU449">
            <v>1226</v>
          </cell>
          <cell r="BV449">
            <v>1613.25</v>
          </cell>
          <cell r="BW449">
            <v>307.5</v>
          </cell>
          <cell r="BX449">
            <v>1568.15</v>
          </cell>
          <cell r="BY449">
            <v>239.68</v>
          </cell>
          <cell r="BZ449">
            <v>30.68</v>
          </cell>
          <cell r="CA449">
            <v>592</v>
          </cell>
          <cell r="CB449">
            <v>1574</v>
          </cell>
          <cell r="CC449">
            <v>1865.3</v>
          </cell>
          <cell r="CD449">
            <v>311.88</v>
          </cell>
          <cell r="CE449">
            <v>490.9</v>
          </cell>
          <cell r="CF449">
            <v>1454</v>
          </cell>
          <cell r="CG449">
            <v>1307</v>
          </cell>
          <cell r="CH449">
            <v>264</v>
          </cell>
          <cell r="CI449">
            <v>388.8</v>
          </cell>
          <cell r="CJ449">
            <v>3047.7240000000002</v>
          </cell>
          <cell r="CK449">
            <v>2017.5</v>
          </cell>
          <cell r="CL449">
            <v>402.44900000000001</v>
          </cell>
          <cell r="CM449">
            <v>87.25</v>
          </cell>
          <cell r="CN449">
            <v>1.915</v>
          </cell>
          <cell r="CO449">
            <v>1.97</v>
          </cell>
          <cell r="CP449">
            <v>1.76</v>
          </cell>
          <cell r="CQ449">
            <v>5.1379999999999999</v>
          </cell>
          <cell r="CR449">
            <v>2.2599999999999998</v>
          </cell>
          <cell r="CS449">
            <v>2.84</v>
          </cell>
          <cell r="CT449">
            <v>2.1880000000000002</v>
          </cell>
          <cell r="CU449">
            <v>0.98</v>
          </cell>
        </row>
        <row r="450">
          <cell r="B450">
            <v>492.55</v>
          </cell>
          <cell r="C450">
            <v>2684</v>
          </cell>
          <cell r="D450">
            <v>188.4</v>
          </cell>
          <cell r="E450">
            <v>375.5</v>
          </cell>
          <cell r="F450">
            <v>2016.5</v>
          </cell>
          <cell r="G450">
            <v>1277.5</v>
          </cell>
          <cell r="H450">
            <v>2738.5</v>
          </cell>
          <cell r="I450">
            <v>161.93</v>
          </cell>
          <cell r="J450">
            <v>1188</v>
          </cell>
          <cell r="K450">
            <v>129.80000000000001</v>
          </cell>
          <cell r="L450">
            <v>1941</v>
          </cell>
          <cell r="M450">
            <v>3510</v>
          </cell>
          <cell r="N450">
            <v>30.56</v>
          </cell>
          <cell r="O450">
            <v>3147.23</v>
          </cell>
          <cell r="P450">
            <v>568</v>
          </cell>
          <cell r="Q450">
            <v>1942</v>
          </cell>
          <cell r="R450">
            <v>130.85</v>
          </cell>
          <cell r="S450">
            <v>207.7</v>
          </cell>
          <cell r="T450">
            <v>618.20000000000005</v>
          </cell>
          <cell r="U450">
            <v>162.30000000000001</v>
          </cell>
          <cell r="V450">
            <v>1802.33</v>
          </cell>
          <cell r="W450">
            <v>2033</v>
          </cell>
          <cell r="X450">
            <v>541.51</v>
          </cell>
          <cell r="Y450">
            <v>1269.7</v>
          </cell>
          <cell r="Z450">
            <v>1052</v>
          </cell>
          <cell r="AA450">
            <v>2358.5</v>
          </cell>
          <cell r="AB450">
            <v>908.62</v>
          </cell>
          <cell r="AC450">
            <v>271</v>
          </cell>
          <cell r="AD450">
            <v>363.7</v>
          </cell>
          <cell r="AE450">
            <v>289.2</v>
          </cell>
          <cell r="AF450">
            <v>470.8</v>
          </cell>
          <cell r="AG450">
            <v>590</v>
          </cell>
          <cell r="AH450">
            <v>531.61</v>
          </cell>
          <cell r="AI450">
            <v>673.5</v>
          </cell>
          <cell r="AJ450">
            <v>686</v>
          </cell>
          <cell r="AK450">
            <v>90.9</v>
          </cell>
          <cell r="AL450">
            <v>770.54</v>
          </cell>
          <cell r="AM450">
            <v>585</v>
          </cell>
          <cell r="AN450">
            <v>1931</v>
          </cell>
          <cell r="AO450">
            <v>1254</v>
          </cell>
          <cell r="AP450">
            <v>191.77</v>
          </cell>
          <cell r="AQ450">
            <v>527.70000000000005</v>
          </cell>
          <cell r="AR450">
            <v>1546.86</v>
          </cell>
          <cell r="AS450">
            <v>289.10000000000002</v>
          </cell>
          <cell r="AT450">
            <v>1249</v>
          </cell>
          <cell r="AU450">
            <v>1258</v>
          </cell>
          <cell r="AV450">
            <v>338.97</v>
          </cell>
          <cell r="AW450">
            <v>137.69999999999999</v>
          </cell>
          <cell r="AX450">
            <v>762.5</v>
          </cell>
          <cell r="AY450">
            <v>1989</v>
          </cell>
          <cell r="AZ450">
            <v>1940</v>
          </cell>
          <cell r="BA450">
            <v>315</v>
          </cell>
          <cell r="BB450">
            <v>506</v>
          </cell>
          <cell r="BC450">
            <v>110.88</v>
          </cell>
          <cell r="BD450">
            <v>1008.96</v>
          </cell>
          <cell r="BE450">
            <v>51.65</v>
          </cell>
          <cell r="BF450">
            <v>690.95</v>
          </cell>
          <cell r="BG450">
            <v>248.45</v>
          </cell>
          <cell r="BH450">
            <v>275.60000000000002</v>
          </cell>
          <cell r="BI450">
            <v>1328</v>
          </cell>
          <cell r="BJ450">
            <v>505</v>
          </cell>
          <cell r="BK450">
            <v>175.9</v>
          </cell>
          <cell r="BL450">
            <v>466.4</v>
          </cell>
          <cell r="BM450">
            <v>232.8</v>
          </cell>
          <cell r="BN450">
            <v>2339</v>
          </cell>
          <cell r="BO450">
            <v>1060</v>
          </cell>
          <cell r="BP450">
            <v>361.8</v>
          </cell>
          <cell r="BQ450">
            <v>6910</v>
          </cell>
          <cell r="BR450">
            <v>914</v>
          </cell>
          <cell r="BS450">
            <v>320</v>
          </cell>
          <cell r="BT450">
            <v>74.849999999999994</v>
          </cell>
          <cell r="BU450">
            <v>1213</v>
          </cell>
          <cell r="BV450">
            <v>1614.84</v>
          </cell>
          <cell r="BW450">
            <v>301.52</v>
          </cell>
          <cell r="BX450">
            <v>1527.33</v>
          </cell>
          <cell r="BY450">
            <v>235.19</v>
          </cell>
          <cell r="BZ450">
            <v>30.04</v>
          </cell>
          <cell r="CA450">
            <v>582</v>
          </cell>
          <cell r="CB450">
            <v>1547</v>
          </cell>
          <cell r="CC450">
            <v>1829.05</v>
          </cell>
          <cell r="CD450">
            <v>309.27</v>
          </cell>
          <cell r="CE450">
            <v>478.91</v>
          </cell>
          <cell r="CF450">
            <v>1420</v>
          </cell>
          <cell r="CG450">
            <v>1280</v>
          </cell>
          <cell r="CH450">
            <v>264</v>
          </cell>
          <cell r="CI450">
            <v>382</v>
          </cell>
          <cell r="CJ450">
            <v>3051.2109999999998</v>
          </cell>
          <cell r="CK450">
            <v>1990</v>
          </cell>
          <cell r="CL450">
            <v>363.87799999999999</v>
          </cell>
          <cell r="CM450">
            <v>88.19</v>
          </cell>
          <cell r="CN450">
            <v>1.9470000000000001</v>
          </cell>
          <cell r="CO450">
            <v>1.97</v>
          </cell>
          <cell r="CP450">
            <v>1.702</v>
          </cell>
          <cell r="CQ450">
            <v>5.2530000000000001</v>
          </cell>
          <cell r="CR450">
            <v>2.23</v>
          </cell>
          <cell r="CS450">
            <v>2.84</v>
          </cell>
          <cell r="CT450">
            <v>2.1190000000000002</v>
          </cell>
          <cell r="CU450">
            <v>0.97399999999999998</v>
          </cell>
        </row>
        <row r="451">
          <cell r="B451">
            <v>499</v>
          </cell>
          <cell r="C451">
            <v>2710</v>
          </cell>
          <cell r="D451">
            <v>193.9</v>
          </cell>
          <cell r="E451">
            <v>381.6</v>
          </cell>
          <cell r="F451">
            <v>2041.5</v>
          </cell>
          <cell r="G451">
            <v>1284.5</v>
          </cell>
          <cell r="H451">
            <v>2761</v>
          </cell>
          <cell r="I451">
            <v>164.19</v>
          </cell>
          <cell r="J451">
            <v>1195</v>
          </cell>
          <cell r="K451">
            <v>131.80000000000001</v>
          </cell>
          <cell r="L451">
            <v>1922</v>
          </cell>
          <cell r="M451">
            <v>3547</v>
          </cell>
          <cell r="N451">
            <v>31.83</v>
          </cell>
          <cell r="O451">
            <v>3165.8</v>
          </cell>
          <cell r="P451">
            <v>576.5</v>
          </cell>
          <cell r="Q451">
            <v>1920</v>
          </cell>
          <cell r="R451">
            <v>136.99</v>
          </cell>
          <cell r="S451">
            <v>218.8</v>
          </cell>
          <cell r="T451">
            <v>621.21</v>
          </cell>
          <cell r="U451">
            <v>164.5</v>
          </cell>
          <cell r="V451">
            <v>1819.57</v>
          </cell>
          <cell r="W451">
            <v>2054</v>
          </cell>
          <cell r="X451">
            <v>545.03</v>
          </cell>
          <cell r="Y451">
            <v>1274.46</v>
          </cell>
          <cell r="Z451">
            <v>1060</v>
          </cell>
          <cell r="AA451">
            <v>2409</v>
          </cell>
          <cell r="AB451">
            <v>922.12</v>
          </cell>
          <cell r="AC451">
            <v>272.8</v>
          </cell>
          <cell r="AD451">
            <v>364.1</v>
          </cell>
          <cell r="AE451">
            <v>296.3</v>
          </cell>
          <cell r="AF451">
            <v>467.9</v>
          </cell>
          <cell r="AG451">
            <v>604</v>
          </cell>
          <cell r="AH451">
            <v>529.41</v>
          </cell>
          <cell r="AI451">
            <v>681.5</v>
          </cell>
          <cell r="AJ451">
            <v>687</v>
          </cell>
          <cell r="AK451">
            <v>92.1</v>
          </cell>
          <cell r="AL451">
            <v>764.55</v>
          </cell>
          <cell r="AM451">
            <v>590.5</v>
          </cell>
          <cell r="AN451">
            <v>1986</v>
          </cell>
          <cell r="AO451">
            <v>1267</v>
          </cell>
          <cell r="AP451">
            <v>195.37</v>
          </cell>
          <cell r="AQ451">
            <v>524.61</v>
          </cell>
          <cell r="AR451">
            <v>1524.86</v>
          </cell>
          <cell r="AS451">
            <v>292.5</v>
          </cell>
          <cell r="AT451">
            <v>1238</v>
          </cell>
          <cell r="AU451">
            <v>1294</v>
          </cell>
          <cell r="AV451">
            <v>344.55</v>
          </cell>
          <cell r="AW451">
            <v>138.30000000000001</v>
          </cell>
          <cell r="AX451">
            <v>767.5</v>
          </cell>
          <cell r="AY451">
            <v>1930</v>
          </cell>
          <cell r="AZ451">
            <v>1936</v>
          </cell>
          <cell r="BA451">
            <v>318.60000000000002</v>
          </cell>
          <cell r="BB451">
            <v>522</v>
          </cell>
          <cell r="BC451">
            <v>112.69</v>
          </cell>
          <cell r="BD451">
            <v>1001.34</v>
          </cell>
          <cell r="BE451">
            <v>53.6</v>
          </cell>
          <cell r="BF451">
            <v>670.43</v>
          </cell>
          <cell r="BG451">
            <v>254.35</v>
          </cell>
          <cell r="BH451">
            <v>276.89999999999998</v>
          </cell>
          <cell r="BI451">
            <v>1325</v>
          </cell>
          <cell r="BJ451">
            <v>501.5</v>
          </cell>
          <cell r="BK451">
            <v>175</v>
          </cell>
          <cell r="BL451">
            <v>457.3</v>
          </cell>
          <cell r="BM451">
            <v>233.9</v>
          </cell>
          <cell r="BN451">
            <v>2335</v>
          </cell>
          <cell r="BO451">
            <v>1070</v>
          </cell>
          <cell r="BP451">
            <v>360.21</v>
          </cell>
          <cell r="BQ451">
            <v>6970</v>
          </cell>
          <cell r="BR451">
            <v>925.5</v>
          </cell>
          <cell r="BS451">
            <v>318.39999999999998</v>
          </cell>
          <cell r="BT451">
            <v>76.150000000000006</v>
          </cell>
          <cell r="BU451">
            <v>1205</v>
          </cell>
          <cell r="BV451">
            <v>1620.32</v>
          </cell>
          <cell r="BW451">
            <v>298.29000000000002</v>
          </cell>
          <cell r="BX451">
            <v>1549.24</v>
          </cell>
          <cell r="BY451">
            <v>230.6</v>
          </cell>
          <cell r="BZ451">
            <v>29.85</v>
          </cell>
          <cell r="CA451">
            <v>584</v>
          </cell>
          <cell r="CB451">
            <v>1590</v>
          </cell>
          <cell r="CC451">
            <v>1831.12</v>
          </cell>
          <cell r="CD451">
            <v>312.89</v>
          </cell>
          <cell r="CE451">
            <v>481.57</v>
          </cell>
          <cell r="CF451">
            <v>1447</v>
          </cell>
          <cell r="CG451">
            <v>1270</v>
          </cell>
          <cell r="CH451">
            <v>258.8</v>
          </cell>
          <cell r="CI451">
            <v>382.5</v>
          </cell>
          <cell r="CJ451">
            <v>3151.1909999999998</v>
          </cell>
          <cell r="CK451">
            <v>2015</v>
          </cell>
          <cell r="CL451">
            <v>380.93299999999999</v>
          </cell>
          <cell r="CM451">
            <v>90.24</v>
          </cell>
          <cell r="CN451">
            <v>1.992</v>
          </cell>
          <cell r="CO451">
            <v>1.97</v>
          </cell>
          <cell r="CP451">
            <v>1.7370000000000001</v>
          </cell>
          <cell r="CQ451">
            <v>5.3550000000000004</v>
          </cell>
          <cell r="CR451">
            <v>2.2799999999999998</v>
          </cell>
          <cell r="CS451">
            <v>2.84</v>
          </cell>
          <cell r="CT451">
            <v>2.137</v>
          </cell>
          <cell r="CU451">
            <v>0.97399999999999998</v>
          </cell>
        </row>
        <row r="452">
          <cell r="B452">
            <v>501.5</v>
          </cell>
          <cell r="C452">
            <v>2748.5</v>
          </cell>
          <cell r="D452">
            <v>194.1</v>
          </cell>
          <cell r="E452">
            <v>395.1</v>
          </cell>
          <cell r="F452">
            <v>2054</v>
          </cell>
          <cell r="G452">
            <v>1279.5</v>
          </cell>
          <cell r="H452">
            <v>2769.5</v>
          </cell>
          <cell r="I452">
            <v>166.34</v>
          </cell>
          <cell r="J452">
            <v>1216</v>
          </cell>
          <cell r="K452">
            <v>132.9</v>
          </cell>
          <cell r="L452">
            <v>1962</v>
          </cell>
          <cell r="M452">
            <v>3530</v>
          </cell>
          <cell r="N452">
            <v>33.5</v>
          </cell>
          <cell r="O452">
            <v>3196.1</v>
          </cell>
          <cell r="P452">
            <v>587</v>
          </cell>
          <cell r="Q452">
            <v>1950</v>
          </cell>
          <cell r="R452">
            <v>140.41</v>
          </cell>
          <cell r="S452">
            <v>228</v>
          </cell>
          <cell r="T452">
            <v>627.24</v>
          </cell>
          <cell r="U452">
            <v>169.4</v>
          </cell>
          <cell r="V452">
            <v>1816.78</v>
          </cell>
          <cell r="W452">
            <v>2012</v>
          </cell>
          <cell r="X452">
            <v>551.58000000000004</v>
          </cell>
          <cell r="Y452">
            <v>1261.6099999999999</v>
          </cell>
          <cell r="Z452">
            <v>1066</v>
          </cell>
          <cell r="AA452">
            <v>2421</v>
          </cell>
          <cell r="AB452">
            <v>969.96</v>
          </cell>
          <cell r="AC452">
            <v>273.2</v>
          </cell>
          <cell r="AD452">
            <v>365.95</v>
          </cell>
          <cell r="AE452">
            <v>297.39999999999998</v>
          </cell>
          <cell r="AF452">
            <v>479.7</v>
          </cell>
          <cell r="AG452">
            <v>614.5</v>
          </cell>
          <cell r="AH452">
            <v>535.99</v>
          </cell>
          <cell r="AI452">
            <v>702</v>
          </cell>
          <cell r="AJ452">
            <v>703</v>
          </cell>
          <cell r="AK452">
            <v>92.55</v>
          </cell>
          <cell r="AL452">
            <v>780.21</v>
          </cell>
          <cell r="AM452">
            <v>597</v>
          </cell>
          <cell r="AN452">
            <v>2060</v>
          </cell>
          <cell r="AO452">
            <v>1281</v>
          </cell>
          <cell r="AP452">
            <v>196.09</v>
          </cell>
          <cell r="AQ452">
            <v>534.30999999999995</v>
          </cell>
          <cell r="AR452">
            <v>1520.86</v>
          </cell>
          <cell r="AS452">
            <v>295.3</v>
          </cell>
          <cell r="AT452">
            <v>1242</v>
          </cell>
          <cell r="AU452">
            <v>1367</v>
          </cell>
          <cell r="AV452">
            <v>341.55</v>
          </cell>
          <cell r="AW452">
            <v>137.9</v>
          </cell>
          <cell r="AX452">
            <v>764</v>
          </cell>
          <cell r="AY452">
            <v>1927</v>
          </cell>
          <cell r="AZ452">
            <v>1948</v>
          </cell>
          <cell r="BA452">
            <v>326.5</v>
          </cell>
          <cell r="BB452">
            <v>533</v>
          </cell>
          <cell r="BC452">
            <v>113.89</v>
          </cell>
          <cell r="BD452">
            <v>1062.76</v>
          </cell>
          <cell r="BE452">
            <v>56.35</v>
          </cell>
          <cell r="BF452">
            <v>658.43</v>
          </cell>
          <cell r="BG452">
            <v>255.25</v>
          </cell>
          <cell r="BH452">
            <v>278.8</v>
          </cell>
          <cell r="BI452">
            <v>1332</v>
          </cell>
          <cell r="BJ452">
            <v>494</v>
          </cell>
          <cell r="BK452">
            <v>183.6</v>
          </cell>
          <cell r="BL452">
            <v>454.3</v>
          </cell>
          <cell r="BM452">
            <v>239.6</v>
          </cell>
          <cell r="BN452">
            <v>2483</v>
          </cell>
          <cell r="BO452">
            <v>1078</v>
          </cell>
          <cell r="BP452">
            <v>366.07</v>
          </cell>
          <cell r="BQ452">
            <v>6935</v>
          </cell>
          <cell r="BR452">
            <v>945</v>
          </cell>
          <cell r="BS452">
            <v>310.8</v>
          </cell>
          <cell r="BT452">
            <v>77</v>
          </cell>
          <cell r="BU452">
            <v>1231</v>
          </cell>
          <cell r="BV452">
            <v>1596.76</v>
          </cell>
          <cell r="BW452">
            <v>303.91000000000003</v>
          </cell>
          <cell r="BX452">
            <v>1571.14</v>
          </cell>
          <cell r="BY452">
            <v>225.63</v>
          </cell>
          <cell r="BZ452">
            <v>31.12</v>
          </cell>
          <cell r="CA452">
            <v>594.5</v>
          </cell>
          <cell r="CB452">
            <v>1607</v>
          </cell>
          <cell r="CC452">
            <v>1837.33</v>
          </cell>
          <cell r="CD452">
            <v>326.26</v>
          </cell>
          <cell r="CE452">
            <v>487.35</v>
          </cell>
          <cell r="CF452">
            <v>1471</v>
          </cell>
          <cell r="CG452">
            <v>1274</v>
          </cell>
          <cell r="CH452">
            <v>259.8</v>
          </cell>
          <cell r="CI452">
            <v>382</v>
          </cell>
          <cell r="CJ452">
            <v>3208.9180000000001</v>
          </cell>
          <cell r="CK452">
            <v>2033</v>
          </cell>
          <cell r="CL452">
            <v>416.78300000000002</v>
          </cell>
          <cell r="CM452">
            <v>88.81</v>
          </cell>
          <cell r="CN452">
            <v>1.992</v>
          </cell>
          <cell r="CO452">
            <v>1.93</v>
          </cell>
          <cell r="CP452">
            <v>1.8240000000000001</v>
          </cell>
          <cell r="CQ452">
            <v>5.3390000000000004</v>
          </cell>
          <cell r="CR452">
            <v>2.34</v>
          </cell>
          <cell r="CS452">
            <v>2.75</v>
          </cell>
          <cell r="CT452">
            <v>2.1789999999999998</v>
          </cell>
          <cell r="CU452">
            <v>0.96799999999999997</v>
          </cell>
        </row>
        <row r="453">
          <cell r="B453">
            <v>521.1</v>
          </cell>
          <cell r="C453">
            <v>2755.5</v>
          </cell>
          <cell r="D453">
            <v>199.7</v>
          </cell>
          <cell r="E453">
            <v>411</v>
          </cell>
          <cell r="F453">
            <v>2127.5</v>
          </cell>
          <cell r="G453">
            <v>1292.5</v>
          </cell>
          <cell r="H453">
            <v>2806</v>
          </cell>
          <cell r="I453">
            <v>167.42</v>
          </cell>
          <cell r="J453">
            <v>1224</v>
          </cell>
          <cell r="K453">
            <v>135.69999999999999</v>
          </cell>
          <cell r="L453">
            <v>1965</v>
          </cell>
          <cell r="M453">
            <v>3606</v>
          </cell>
          <cell r="N453">
            <v>35.909999999999997</v>
          </cell>
          <cell r="O453">
            <v>3200.99</v>
          </cell>
          <cell r="P453">
            <v>599</v>
          </cell>
          <cell r="Q453">
            <v>1980</v>
          </cell>
          <cell r="R453">
            <v>145.94999999999999</v>
          </cell>
          <cell r="S453">
            <v>237.2</v>
          </cell>
          <cell r="T453">
            <v>621.72</v>
          </cell>
          <cell r="U453">
            <v>172.9</v>
          </cell>
          <cell r="V453">
            <v>1851.27</v>
          </cell>
          <cell r="W453">
            <v>2004</v>
          </cell>
          <cell r="X453">
            <v>556.62</v>
          </cell>
          <cell r="Y453">
            <v>1312.53</v>
          </cell>
          <cell r="Z453">
            <v>1083</v>
          </cell>
          <cell r="AA453">
            <v>2496.5</v>
          </cell>
          <cell r="AB453">
            <v>1007.63</v>
          </cell>
          <cell r="AC453">
            <v>279</v>
          </cell>
          <cell r="AD453">
            <v>370.95</v>
          </cell>
          <cell r="AE453">
            <v>306.39999999999998</v>
          </cell>
          <cell r="AF453">
            <v>490.7</v>
          </cell>
          <cell r="AG453">
            <v>626</v>
          </cell>
          <cell r="AH453">
            <v>540.38</v>
          </cell>
          <cell r="AI453">
            <v>699.5</v>
          </cell>
          <cell r="AJ453">
            <v>721</v>
          </cell>
          <cell r="AK453">
            <v>96.95</v>
          </cell>
          <cell r="AL453">
            <v>800.94</v>
          </cell>
          <cell r="AM453">
            <v>598</v>
          </cell>
          <cell r="AN453">
            <v>2082</v>
          </cell>
          <cell r="AO453">
            <v>1301</v>
          </cell>
          <cell r="AP453">
            <v>201.12</v>
          </cell>
          <cell r="AQ453">
            <v>551.5</v>
          </cell>
          <cell r="AR453">
            <v>1549.86</v>
          </cell>
          <cell r="AS453">
            <v>299.39999999999998</v>
          </cell>
          <cell r="AT453">
            <v>1291</v>
          </cell>
          <cell r="AU453">
            <v>1457</v>
          </cell>
          <cell r="AV453">
            <v>344.86</v>
          </cell>
          <cell r="AW453">
            <v>146</v>
          </cell>
          <cell r="AX453">
            <v>787</v>
          </cell>
          <cell r="AY453">
            <v>1907</v>
          </cell>
          <cell r="AZ453">
            <v>2000</v>
          </cell>
          <cell r="BA453">
            <v>330.8</v>
          </cell>
          <cell r="BB453">
            <v>535</v>
          </cell>
          <cell r="BC453">
            <v>115.9</v>
          </cell>
          <cell r="BD453">
            <v>1083.06</v>
          </cell>
          <cell r="BE453">
            <v>57.15</v>
          </cell>
          <cell r="BF453">
            <v>674.44</v>
          </cell>
          <cell r="BG453">
            <v>259.05</v>
          </cell>
          <cell r="BH453">
            <v>282.39999999999998</v>
          </cell>
          <cell r="BI453">
            <v>1336</v>
          </cell>
          <cell r="BJ453">
            <v>509</v>
          </cell>
          <cell r="BK453">
            <v>194.7</v>
          </cell>
          <cell r="BL453">
            <v>468.9</v>
          </cell>
          <cell r="BM453">
            <v>251.1</v>
          </cell>
          <cell r="BN453">
            <v>2588</v>
          </cell>
          <cell r="BO453">
            <v>1110</v>
          </cell>
          <cell r="BP453">
            <v>381.73</v>
          </cell>
          <cell r="BQ453">
            <v>6730</v>
          </cell>
          <cell r="BR453">
            <v>969.5</v>
          </cell>
          <cell r="BS453">
            <v>324.7</v>
          </cell>
          <cell r="BT453">
            <v>81.05</v>
          </cell>
          <cell r="BU453">
            <v>1258</v>
          </cell>
          <cell r="BV453">
            <v>1542.11</v>
          </cell>
          <cell r="BW453">
            <v>318.18</v>
          </cell>
          <cell r="BX453">
            <v>1639.84</v>
          </cell>
          <cell r="BY453">
            <v>225.05</v>
          </cell>
          <cell r="BZ453">
            <v>32.64</v>
          </cell>
          <cell r="CA453">
            <v>600</v>
          </cell>
          <cell r="CB453">
            <v>1640</v>
          </cell>
          <cell r="CC453">
            <v>1911.9</v>
          </cell>
          <cell r="CD453">
            <v>331.58</v>
          </cell>
          <cell r="CE453">
            <v>505.54</v>
          </cell>
          <cell r="CF453">
            <v>1489</v>
          </cell>
          <cell r="CG453">
            <v>1314</v>
          </cell>
          <cell r="CH453">
            <v>263.5</v>
          </cell>
          <cell r="CI453">
            <v>390.2</v>
          </cell>
          <cell r="CJ453">
            <v>3264.9029999999998</v>
          </cell>
          <cell r="CK453">
            <v>2100</v>
          </cell>
          <cell r="CL453">
            <v>416.19499999999999</v>
          </cell>
          <cell r="CM453">
            <v>89.41</v>
          </cell>
          <cell r="CN453">
            <v>2.0830000000000002</v>
          </cell>
          <cell r="CO453">
            <v>1.93</v>
          </cell>
          <cell r="CP453">
            <v>1.8979999999999999</v>
          </cell>
          <cell r="CQ453">
            <v>5.3849999999999998</v>
          </cell>
          <cell r="CR453">
            <v>2.41</v>
          </cell>
          <cell r="CS453">
            <v>2.75</v>
          </cell>
          <cell r="CT453">
            <v>2.2690000000000001</v>
          </cell>
          <cell r="CU453">
            <v>0.96099999999999997</v>
          </cell>
        </row>
        <row r="454">
          <cell r="B454">
            <v>524.79999999999995</v>
          </cell>
          <cell r="C454">
            <v>2791.5</v>
          </cell>
          <cell r="D454">
            <v>209.8</v>
          </cell>
          <cell r="E454">
            <v>413.55</v>
          </cell>
          <cell r="F454">
            <v>2112</v>
          </cell>
          <cell r="G454">
            <v>1300</v>
          </cell>
          <cell r="H454">
            <v>2849</v>
          </cell>
          <cell r="I454">
            <v>167.98</v>
          </cell>
          <cell r="J454">
            <v>1234</v>
          </cell>
          <cell r="K454">
            <v>136.9</v>
          </cell>
          <cell r="L454">
            <v>1958</v>
          </cell>
          <cell r="M454">
            <v>3625</v>
          </cell>
          <cell r="N454">
            <v>35.81</v>
          </cell>
          <cell r="O454">
            <v>3223.47</v>
          </cell>
          <cell r="P454">
            <v>605.5</v>
          </cell>
          <cell r="Q454">
            <v>1997</v>
          </cell>
          <cell r="R454">
            <v>150.94</v>
          </cell>
          <cell r="S454">
            <v>242.7</v>
          </cell>
          <cell r="T454">
            <v>622.72</v>
          </cell>
          <cell r="U454">
            <v>175.8</v>
          </cell>
          <cell r="V454">
            <v>1866.18</v>
          </cell>
          <cell r="W454">
            <v>2026</v>
          </cell>
          <cell r="X454">
            <v>563.16999999999996</v>
          </cell>
          <cell r="Y454">
            <v>1309.67</v>
          </cell>
          <cell r="Z454">
            <v>1118</v>
          </cell>
          <cell r="AA454">
            <v>2523.5</v>
          </cell>
          <cell r="AB454">
            <v>1021.12</v>
          </cell>
          <cell r="AC454">
            <v>284.3</v>
          </cell>
          <cell r="AD454">
            <v>373.8</v>
          </cell>
          <cell r="AE454">
            <v>310.39999999999998</v>
          </cell>
          <cell r="AF454">
            <v>497.4</v>
          </cell>
          <cell r="AG454">
            <v>628.5</v>
          </cell>
          <cell r="AH454">
            <v>543.89</v>
          </cell>
          <cell r="AI454">
            <v>688</v>
          </cell>
          <cell r="AJ454">
            <v>711.5</v>
          </cell>
          <cell r="AK454">
            <v>100.4</v>
          </cell>
          <cell r="AL454">
            <v>802.32</v>
          </cell>
          <cell r="AM454">
            <v>592</v>
          </cell>
          <cell r="AN454">
            <v>2074</v>
          </cell>
          <cell r="AO454">
            <v>1301</v>
          </cell>
          <cell r="AP454">
            <v>202.55</v>
          </cell>
          <cell r="AQ454">
            <v>566.92999999999995</v>
          </cell>
          <cell r="AR454">
            <v>1541.86</v>
          </cell>
          <cell r="AS454">
            <v>300</v>
          </cell>
          <cell r="AT454">
            <v>1300</v>
          </cell>
          <cell r="AU454">
            <v>1465</v>
          </cell>
          <cell r="AV454">
            <v>334.94</v>
          </cell>
          <cell r="AW454">
            <v>141.9</v>
          </cell>
          <cell r="AX454">
            <v>790.5</v>
          </cell>
          <cell r="AY454">
            <v>1882</v>
          </cell>
          <cell r="AZ454">
            <v>2041</v>
          </cell>
          <cell r="BA454">
            <v>335</v>
          </cell>
          <cell r="BB454">
            <v>551</v>
          </cell>
          <cell r="BC454">
            <v>116.3</v>
          </cell>
          <cell r="BD454">
            <v>1083.06</v>
          </cell>
          <cell r="BE454">
            <v>56.9</v>
          </cell>
          <cell r="BF454">
            <v>677.94</v>
          </cell>
          <cell r="BG454">
            <v>262.95999999999998</v>
          </cell>
          <cell r="BH454">
            <v>285.89999999999998</v>
          </cell>
          <cell r="BI454">
            <v>1323</v>
          </cell>
          <cell r="BJ454">
            <v>510.5</v>
          </cell>
          <cell r="BK454">
            <v>194.6</v>
          </cell>
          <cell r="BL454">
            <v>463.4</v>
          </cell>
          <cell r="BM454">
            <v>253.5</v>
          </cell>
          <cell r="BN454">
            <v>2618</v>
          </cell>
          <cell r="BO454">
            <v>1138</v>
          </cell>
          <cell r="BP454">
            <v>380.47</v>
          </cell>
          <cell r="BQ454">
            <v>6955</v>
          </cell>
          <cell r="BR454">
            <v>981</v>
          </cell>
          <cell r="BS454">
            <v>317.39999999999998</v>
          </cell>
          <cell r="BT454">
            <v>80.900000000000006</v>
          </cell>
          <cell r="BU454">
            <v>1249</v>
          </cell>
          <cell r="BV454">
            <v>1588.4</v>
          </cell>
          <cell r="BW454">
            <v>329.14</v>
          </cell>
          <cell r="BX454">
            <v>1666.72</v>
          </cell>
          <cell r="BY454">
            <v>223.71</v>
          </cell>
          <cell r="BZ454">
            <v>34.51</v>
          </cell>
          <cell r="CA454">
            <v>602.5</v>
          </cell>
          <cell r="CB454">
            <v>1641</v>
          </cell>
          <cell r="CC454">
            <v>1909.83</v>
          </cell>
          <cell r="CD454">
            <v>332.19</v>
          </cell>
          <cell r="CE454">
            <v>506.87</v>
          </cell>
          <cell r="CF454">
            <v>1488</v>
          </cell>
          <cell r="CG454">
            <v>1297</v>
          </cell>
          <cell r="CH454">
            <v>265</v>
          </cell>
          <cell r="CI454">
            <v>394.9</v>
          </cell>
          <cell r="CJ454">
            <v>3280.4009999999998</v>
          </cell>
          <cell r="CK454">
            <v>2093</v>
          </cell>
          <cell r="CL454">
            <v>427.21100000000001</v>
          </cell>
          <cell r="CM454">
            <v>87.97</v>
          </cell>
          <cell r="CN454">
            <v>2.0569999999999999</v>
          </cell>
          <cell r="CO454">
            <v>1.93</v>
          </cell>
          <cell r="CP454">
            <v>1.859</v>
          </cell>
          <cell r="CQ454">
            <v>5.266</v>
          </cell>
          <cell r="CR454">
            <v>2.3199999999999998</v>
          </cell>
          <cell r="CS454">
            <v>2.75</v>
          </cell>
          <cell r="CT454">
            <v>2.2330000000000001</v>
          </cell>
          <cell r="CU454">
            <v>0.98499999999999999</v>
          </cell>
        </row>
        <row r="455">
          <cell r="B455">
            <v>511.2</v>
          </cell>
          <cell r="C455">
            <v>2763.5</v>
          </cell>
          <cell r="D455">
            <v>198.3</v>
          </cell>
          <cell r="E455">
            <v>407.4</v>
          </cell>
          <cell r="F455">
            <v>2081.5</v>
          </cell>
          <cell r="G455">
            <v>1305</v>
          </cell>
          <cell r="H455">
            <v>2797.5</v>
          </cell>
          <cell r="I455">
            <v>165.16</v>
          </cell>
          <cell r="J455">
            <v>1208</v>
          </cell>
          <cell r="K455">
            <v>134.80000000000001</v>
          </cell>
          <cell r="L455">
            <v>1948</v>
          </cell>
          <cell r="M455">
            <v>3505</v>
          </cell>
          <cell r="N455">
            <v>33.409999999999997</v>
          </cell>
          <cell r="O455">
            <v>3196.1</v>
          </cell>
          <cell r="P455">
            <v>586.5</v>
          </cell>
          <cell r="Q455">
            <v>1985</v>
          </cell>
          <cell r="R455">
            <v>141.06</v>
          </cell>
          <cell r="S455">
            <v>228.8</v>
          </cell>
          <cell r="T455">
            <v>628.24</v>
          </cell>
          <cell r="U455">
            <v>170.9</v>
          </cell>
          <cell r="V455">
            <v>1803.73</v>
          </cell>
          <cell r="W455">
            <v>2038</v>
          </cell>
          <cell r="X455">
            <v>557.12</v>
          </cell>
          <cell r="Y455">
            <v>1272.55</v>
          </cell>
          <cell r="Z455">
            <v>1099</v>
          </cell>
          <cell r="AA455">
            <v>2407</v>
          </cell>
          <cell r="AB455">
            <v>993.83</v>
          </cell>
          <cell r="AC455">
            <v>280</v>
          </cell>
          <cell r="AD455">
            <v>367.75</v>
          </cell>
          <cell r="AE455">
            <v>302.39999999999998</v>
          </cell>
          <cell r="AF455">
            <v>489.5</v>
          </cell>
          <cell r="AG455">
            <v>616</v>
          </cell>
          <cell r="AH455">
            <v>532.91999999999996</v>
          </cell>
          <cell r="AI455">
            <v>679</v>
          </cell>
          <cell r="AJ455">
            <v>695</v>
          </cell>
          <cell r="AK455">
            <v>96.95</v>
          </cell>
          <cell r="AL455">
            <v>777.91</v>
          </cell>
          <cell r="AM455">
            <v>592</v>
          </cell>
          <cell r="AN455">
            <v>2013</v>
          </cell>
          <cell r="AO455">
            <v>1287</v>
          </cell>
          <cell r="AP455">
            <v>197.63</v>
          </cell>
          <cell r="AQ455">
            <v>564.73</v>
          </cell>
          <cell r="AR455">
            <v>1506.87</v>
          </cell>
          <cell r="AS455">
            <v>293.10000000000002</v>
          </cell>
          <cell r="AT455">
            <v>1194</v>
          </cell>
          <cell r="AU455">
            <v>1450</v>
          </cell>
          <cell r="AV455">
            <v>324.49</v>
          </cell>
          <cell r="AW455">
            <v>133.69999999999999</v>
          </cell>
          <cell r="AX455">
            <v>781.5</v>
          </cell>
          <cell r="AY455">
            <v>1867</v>
          </cell>
          <cell r="AZ455">
            <v>1980</v>
          </cell>
          <cell r="BA455">
            <v>328.7</v>
          </cell>
          <cell r="BB455">
            <v>531</v>
          </cell>
          <cell r="BC455">
            <v>113.19</v>
          </cell>
          <cell r="BD455">
            <v>1077.98</v>
          </cell>
          <cell r="BE455">
            <v>56.65</v>
          </cell>
          <cell r="BF455">
            <v>659.93</v>
          </cell>
          <cell r="BG455">
            <v>257.25</v>
          </cell>
          <cell r="BH455">
            <v>280.60000000000002</v>
          </cell>
          <cell r="BI455">
            <v>1288</v>
          </cell>
          <cell r="BJ455">
            <v>500.5</v>
          </cell>
          <cell r="BK455">
            <v>189.3</v>
          </cell>
          <cell r="BL455">
            <v>442.6</v>
          </cell>
          <cell r="BM455">
            <v>252.6</v>
          </cell>
          <cell r="BN455">
            <v>2617</v>
          </cell>
          <cell r="BO455">
            <v>1136</v>
          </cell>
          <cell r="BP455">
            <v>368.58</v>
          </cell>
          <cell r="BQ455">
            <v>7065</v>
          </cell>
          <cell r="BR455">
            <v>953</v>
          </cell>
          <cell r="BS455">
            <v>316.5</v>
          </cell>
          <cell r="BT455">
            <v>77.75</v>
          </cell>
          <cell r="BU455">
            <v>1224</v>
          </cell>
          <cell r="BV455">
            <v>1550.78</v>
          </cell>
          <cell r="BW455">
            <v>312.29000000000002</v>
          </cell>
          <cell r="BX455">
            <v>1614.95</v>
          </cell>
          <cell r="BY455">
            <v>219.6</v>
          </cell>
          <cell r="BZ455">
            <v>33.119999999999997</v>
          </cell>
          <cell r="CA455">
            <v>601</v>
          </cell>
          <cell r="CB455">
            <v>1609</v>
          </cell>
          <cell r="CC455">
            <v>1852.87</v>
          </cell>
          <cell r="CD455">
            <v>320.83</v>
          </cell>
          <cell r="CE455">
            <v>499.33</v>
          </cell>
          <cell r="CF455">
            <v>1475</v>
          </cell>
          <cell r="CG455">
            <v>1276</v>
          </cell>
          <cell r="CH455">
            <v>257.60000000000002</v>
          </cell>
          <cell r="CI455">
            <v>385.9</v>
          </cell>
          <cell r="CJ455">
            <v>3271.0039999999999</v>
          </cell>
          <cell r="CK455">
            <v>2057.5</v>
          </cell>
          <cell r="CL455">
            <v>404.666</v>
          </cell>
          <cell r="CM455">
            <v>86.76</v>
          </cell>
          <cell r="CN455">
            <v>1.956</v>
          </cell>
          <cell r="CO455">
            <v>1.93</v>
          </cell>
          <cell r="CP455">
            <v>1.766</v>
          </cell>
          <cell r="CQ455">
            <v>5.3529999999999998</v>
          </cell>
          <cell r="CR455">
            <v>2.27</v>
          </cell>
          <cell r="CS455">
            <v>2.75</v>
          </cell>
          <cell r="CT455">
            <v>2.1619999999999999</v>
          </cell>
          <cell r="CU455">
            <v>0.98399999999999999</v>
          </cell>
        </row>
        <row r="456">
          <cell r="B456">
            <v>520.9</v>
          </cell>
          <cell r="C456">
            <v>2842.5</v>
          </cell>
          <cell r="D456">
            <v>198.4</v>
          </cell>
          <cell r="E456">
            <v>414.5</v>
          </cell>
          <cell r="F456">
            <v>2137</v>
          </cell>
          <cell r="G456">
            <v>1333.5</v>
          </cell>
          <cell r="H456">
            <v>2856</v>
          </cell>
          <cell r="I456">
            <v>169.06</v>
          </cell>
          <cell r="J456">
            <v>1247</v>
          </cell>
          <cell r="K456">
            <v>135.6</v>
          </cell>
          <cell r="L456">
            <v>1989</v>
          </cell>
          <cell r="M456">
            <v>3537.5</v>
          </cell>
          <cell r="N456">
            <v>34.229999999999997</v>
          </cell>
          <cell r="O456">
            <v>3247.9</v>
          </cell>
          <cell r="P456">
            <v>600</v>
          </cell>
          <cell r="Q456">
            <v>2017</v>
          </cell>
          <cell r="R456">
            <v>142.49</v>
          </cell>
          <cell r="S456">
            <v>230.9</v>
          </cell>
          <cell r="T456">
            <v>640.78</v>
          </cell>
          <cell r="U456">
            <v>175.1</v>
          </cell>
          <cell r="V456">
            <v>1831.69</v>
          </cell>
          <cell r="W456">
            <v>2093</v>
          </cell>
          <cell r="X456">
            <v>564.17999999999995</v>
          </cell>
          <cell r="Y456">
            <v>1299.68</v>
          </cell>
          <cell r="Z456">
            <v>1122</v>
          </cell>
          <cell r="AA456">
            <v>2455</v>
          </cell>
          <cell r="AB456">
            <v>1022.8</v>
          </cell>
          <cell r="AC456">
            <v>286.7</v>
          </cell>
          <cell r="AD456">
            <v>371.15</v>
          </cell>
          <cell r="AE456">
            <v>307.7</v>
          </cell>
          <cell r="AF456">
            <v>502</v>
          </cell>
          <cell r="AG456">
            <v>622</v>
          </cell>
          <cell r="AH456">
            <v>544.76</v>
          </cell>
          <cell r="AI456">
            <v>689</v>
          </cell>
          <cell r="AJ456">
            <v>714</v>
          </cell>
          <cell r="AK456">
            <v>98</v>
          </cell>
          <cell r="AL456">
            <v>794.03</v>
          </cell>
          <cell r="AM456">
            <v>594</v>
          </cell>
          <cell r="AN456">
            <v>2145</v>
          </cell>
          <cell r="AO456">
            <v>1326</v>
          </cell>
          <cell r="AP456">
            <v>202.14</v>
          </cell>
          <cell r="AQ456">
            <v>579.72</v>
          </cell>
          <cell r="AR456">
            <v>1519.86</v>
          </cell>
          <cell r="AS456">
            <v>300.2</v>
          </cell>
          <cell r="AT456">
            <v>1197</v>
          </cell>
          <cell r="AU456">
            <v>1500</v>
          </cell>
          <cell r="AV456">
            <v>320.88</v>
          </cell>
          <cell r="AW456">
            <v>136</v>
          </cell>
          <cell r="AX456">
            <v>796.5</v>
          </cell>
          <cell r="AY456">
            <v>1943</v>
          </cell>
          <cell r="AZ456">
            <v>2018</v>
          </cell>
          <cell r="BA456">
            <v>335.6</v>
          </cell>
          <cell r="BB456">
            <v>531</v>
          </cell>
          <cell r="BC456">
            <v>114.8</v>
          </cell>
          <cell r="BD456">
            <v>1108.43</v>
          </cell>
          <cell r="BE456">
            <v>59.3</v>
          </cell>
          <cell r="BF456">
            <v>676.94</v>
          </cell>
          <cell r="BG456">
            <v>263.76</v>
          </cell>
          <cell r="BH456">
            <v>281</v>
          </cell>
          <cell r="BI456">
            <v>1316</v>
          </cell>
          <cell r="BJ456">
            <v>515</v>
          </cell>
          <cell r="BK456">
            <v>191.2</v>
          </cell>
          <cell r="BL456">
            <v>480.2</v>
          </cell>
          <cell r="BM456">
            <v>259.5</v>
          </cell>
          <cell r="BN456">
            <v>2649</v>
          </cell>
          <cell r="BO456">
            <v>1164</v>
          </cell>
          <cell r="BP456">
            <v>386.83</v>
          </cell>
          <cell r="BQ456">
            <v>7215</v>
          </cell>
          <cell r="BR456">
            <v>967</v>
          </cell>
          <cell r="BS456">
            <v>311.7</v>
          </cell>
          <cell r="BT456">
            <v>82.2</v>
          </cell>
          <cell r="BU456">
            <v>1243</v>
          </cell>
          <cell r="BV456">
            <v>1576.48</v>
          </cell>
          <cell r="BW456">
            <v>314.86</v>
          </cell>
          <cell r="BX456">
            <v>1665.73</v>
          </cell>
          <cell r="BY456">
            <v>228.11</v>
          </cell>
          <cell r="BZ456">
            <v>33.51</v>
          </cell>
          <cell r="CA456">
            <v>610</v>
          </cell>
          <cell r="CB456">
            <v>1661</v>
          </cell>
          <cell r="CC456">
            <v>1877.72</v>
          </cell>
          <cell r="CD456">
            <v>318.92</v>
          </cell>
          <cell r="CE456">
            <v>503.77</v>
          </cell>
          <cell r="CF456">
            <v>1509</v>
          </cell>
          <cell r="CG456">
            <v>1288</v>
          </cell>
          <cell r="CH456">
            <v>264.7</v>
          </cell>
          <cell r="CI456">
            <v>395.6</v>
          </cell>
          <cell r="CJ456">
            <v>3298.748</v>
          </cell>
          <cell r="CK456">
            <v>2111.5</v>
          </cell>
          <cell r="CL456">
            <v>414.17599999999999</v>
          </cell>
          <cell r="CM456">
            <v>86.76</v>
          </cell>
          <cell r="CN456">
            <v>1.9370000000000001</v>
          </cell>
          <cell r="CO456">
            <v>1.93</v>
          </cell>
          <cell r="CP456">
            <v>1.764</v>
          </cell>
          <cell r="CQ456">
            <v>5.3479999999999999</v>
          </cell>
          <cell r="CR456">
            <v>2.27</v>
          </cell>
          <cell r="CS456">
            <v>2.75</v>
          </cell>
          <cell r="CT456">
            <v>2.1520000000000001</v>
          </cell>
          <cell r="CU456">
            <v>0.97</v>
          </cell>
        </row>
        <row r="457">
          <cell r="B457">
            <v>511.9</v>
          </cell>
          <cell r="C457">
            <v>2796</v>
          </cell>
          <cell r="D457">
            <v>195</v>
          </cell>
          <cell r="E457">
            <v>404.05</v>
          </cell>
          <cell r="F457">
            <v>2092.5</v>
          </cell>
          <cell r="G457">
            <v>1330</v>
          </cell>
          <cell r="H457">
            <v>2855.5</v>
          </cell>
          <cell r="I457">
            <v>167.37</v>
          </cell>
          <cell r="J457">
            <v>1239</v>
          </cell>
          <cell r="K457">
            <v>132.6</v>
          </cell>
          <cell r="L457">
            <v>1987</v>
          </cell>
          <cell r="M457">
            <v>3389</v>
          </cell>
          <cell r="N457">
            <v>36.159999999999997</v>
          </cell>
          <cell r="O457">
            <v>3226.4</v>
          </cell>
          <cell r="P457">
            <v>597</v>
          </cell>
          <cell r="Q457">
            <v>2013</v>
          </cell>
          <cell r="R457">
            <v>141.56</v>
          </cell>
          <cell r="S457">
            <v>233.8</v>
          </cell>
          <cell r="T457">
            <v>649.30999999999995</v>
          </cell>
          <cell r="U457">
            <v>175.7</v>
          </cell>
          <cell r="V457">
            <v>1760.38</v>
          </cell>
          <cell r="W457">
            <v>2103</v>
          </cell>
          <cell r="X457">
            <v>545.54</v>
          </cell>
          <cell r="Y457">
            <v>1279.69</v>
          </cell>
          <cell r="Z457">
            <v>1104</v>
          </cell>
          <cell r="AA457">
            <v>2406.5</v>
          </cell>
          <cell r="AB457">
            <v>985.53</v>
          </cell>
          <cell r="AC457">
            <v>286.2</v>
          </cell>
          <cell r="AD457">
            <v>364</v>
          </cell>
          <cell r="AE457">
            <v>295</v>
          </cell>
          <cell r="AF457">
            <v>499.6</v>
          </cell>
          <cell r="AG457">
            <v>619.5</v>
          </cell>
          <cell r="AH457">
            <v>548.27</v>
          </cell>
          <cell r="AI457">
            <v>683</v>
          </cell>
          <cell r="AJ457">
            <v>720</v>
          </cell>
          <cell r="AK457">
            <v>95.65</v>
          </cell>
          <cell r="AL457">
            <v>784.36</v>
          </cell>
          <cell r="AM457">
            <v>590.5</v>
          </cell>
          <cell r="AN457">
            <v>2106</v>
          </cell>
          <cell r="AO457">
            <v>1316</v>
          </cell>
          <cell r="AP457">
            <v>202.45</v>
          </cell>
          <cell r="AQ457">
            <v>580.16</v>
          </cell>
          <cell r="AR457">
            <v>1499.87</v>
          </cell>
          <cell r="AS457">
            <v>293.39999999999998</v>
          </cell>
          <cell r="AT457">
            <v>1114</v>
          </cell>
          <cell r="AU457">
            <v>1509</v>
          </cell>
          <cell r="AV457">
            <v>328.84</v>
          </cell>
          <cell r="AW457">
            <v>137.5</v>
          </cell>
          <cell r="AX457">
            <v>789</v>
          </cell>
          <cell r="AY457">
            <v>1935</v>
          </cell>
          <cell r="AZ457">
            <v>2043</v>
          </cell>
          <cell r="BA457">
            <v>336.7</v>
          </cell>
          <cell r="BB457">
            <v>517</v>
          </cell>
          <cell r="BC457">
            <v>112.09</v>
          </cell>
          <cell r="BD457">
            <v>1084.07</v>
          </cell>
          <cell r="BE457">
            <v>59.2</v>
          </cell>
          <cell r="BF457">
            <v>682.94</v>
          </cell>
          <cell r="BG457">
            <v>265.16000000000003</v>
          </cell>
          <cell r="BH457">
            <v>274.5</v>
          </cell>
          <cell r="BI457">
            <v>1284</v>
          </cell>
          <cell r="BJ457">
            <v>509</v>
          </cell>
          <cell r="BK457">
            <v>188.7</v>
          </cell>
          <cell r="BL457">
            <v>478.6</v>
          </cell>
          <cell r="BM457">
            <v>256</v>
          </cell>
          <cell r="BN457">
            <v>2643</v>
          </cell>
          <cell r="BO457">
            <v>1151</v>
          </cell>
          <cell r="BP457">
            <v>393.53</v>
          </cell>
          <cell r="BQ457">
            <v>7180</v>
          </cell>
          <cell r="BR457">
            <v>965</v>
          </cell>
          <cell r="BS457">
            <v>313.10000000000002</v>
          </cell>
          <cell r="BT457">
            <v>84.3</v>
          </cell>
          <cell r="BU457">
            <v>1245</v>
          </cell>
          <cell r="BV457">
            <v>1583.34</v>
          </cell>
          <cell r="BW457">
            <v>320.48</v>
          </cell>
          <cell r="BX457">
            <v>1659.75</v>
          </cell>
          <cell r="BY457">
            <v>223.62</v>
          </cell>
          <cell r="BZ457">
            <v>34.619999999999997</v>
          </cell>
          <cell r="CA457">
            <v>610</v>
          </cell>
          <cell r="CB457">
            <v>1646</v>
          </cell>
          <cell r="CC457">
            <v>1864.26</v>
          </cell>
          <cell r="CD457">
            <v>313.58999999999997</v>
          </cell>
          <cell r="CE457">
            <v>496.22</v>
          </cell>
          <cell r="CF457">
            <v>1502</v>
          </cell>
          <cell r="CG457">
            <v>1258</v>
          </cell>
          <cell r="CH457">
            <v>266</v>
          </cell>
          <cell r="CI457">
            <v>389.2</v>
          </cell>
          <cell r="CJ457">
            <v>3309.4029999999998</v>
          </cell>
          <cell r="CK457">
            <v>2069</v>
          </cell>
          <cell r="CL457">
            <v>416.67</v>
          </cell>
          <cell r="CM457">
            <v>85.8</v>
          </cell>
          <cell r="CN457">
            <v>1.8560000000000001</v>
          </cell>
          <cell r="CO457">
            <v>1.85</v>
          </cell>
          <cell r="CP457">
            <v>1.7490000000000001</v>
          </cell>
          <cell r="CQ457">
            <v>5.3849999999999998</v>
          </cell>
          <cell r="CR457">
            <v>2.2599999999999998</v>
          </cell>
          <cell r="CS457">
            <v>2.68</v>
          </cell>
          <cell r="CT457">
            <v>2.169</v>
          </cell>
          <cell r="CU457">
            <v>0.96199999999999997</v>
          </cell>
        </row>
        <row r="458">
          <cell r="B458">
            <v>486.2</v>
          </cell>
          <cell r="C458">
            <v>2691.5</v>
          </cell>
          <cell r="D458">
            <v>187.4</v>
          </cell>
          <cell r="E458">
            <v>384</v>
          </cell>
          <cell r="F458">
            <v>2019</v>
          </cell>
          <cell r="G458">
            <v>1311.5</v>
          </cell>
          <cell r="H458">
            <v>2779</v>
          </cell>
          <cell r="I458">
            <v>163.11000000000001</v>
          </cell>
          <cell r="J458">
            <v>1204</v>
          </cell>
          <cell r="K458">
            <v>127.4</v>
          </cell>
          <cell r="L458">
            <v>1937</v>
          </cell>
          <cell r="M458">
            <v>3023</v>
          </cell>
          <cell r="N458">
            <v>32.51</v>
          </cell>
          <cell r="O458">
            <v>3108.14</v>
          </cell>
          <cell r="P458">
            <v>555</v>
          </cell>
          <cell r="Q458">
            <v>1970</v>
          </cell>
          <cell r="R458">
            <v>128.26</v>
          </cell>
          <cell r="S458">
            <v>220.5</v>
          </cell>
          <cell r="T458">
            <v>633.26</v>
          </cell>
          <cell r="U458">
            <v>168</v>
          </cell>
          <cell r="V458">
            <v>1614.03</v>
          </cell>
          <cell r="W458">
            <v>2017</v>
          </cell>
          <cell r="X458">
            <v>529.41999999999996</v>
          </cell>
          <cell r="Y458">
            <v>1226.3900000000001</v>
          </cell>
          <cell r="Z458">
            <v>1079</v>
          </cell>
          <cell r="AA458">
            <v>2230</v>
          </cell>
          <cell r="AB458">
            <v>926.47</v>
          </cell>
          <cell r="AC458">
            <v>275.39999999999998</v>
          </cell>
          <cell r="AD458">
            <v>356.25</v>
          </cell>
          <cell r="AE458">
            <v>276.10000000000002</v>
          </cell>
          <cell r="AF458">
            <v>481.9</v>
          </cell>
          <cell r="AG458">
            <v>593.5</v>
          </cell>
          <cell r="AH458">
            <v>521.08000000000004</v>
          </cell>
          <cell r="AI458">
            <v>668.5</v>
          </cell>
          <cell r="AJ458">
            <v>693.5</v>
          </cell>
          <cell r="AK458">
            <v>91.4</v>
          </cell>
          <cell r="AL458">
            <v>749.35</v>
          </cell>
          <cell r="AM458">
            <v>571</v>
          </cell>
          <cell r="AN458">
            <v>2030</v>
          </cell>
          <cell r="AO458">
            <v>1283</v>
          </cell>
          <cell r="AP458">
            <v>193.52</v>
          </cell>
          <cell r="AQ458">
            <v>565.16999999999996</v>
          </cell>
          <cell r="AR458">
            <v>1436.87</v>
          </cell>
          <cell r="AS458">
            <v>282.60000000000002</v>
          </cell>
          <cell r="AT458">
            <v>972.5</v>
          </cell>
          <cell r="AU458">
            <v>1361</v>
          </cell>
          <cell r="AV458">
            <v>333.9</v>
          </cell>
          <cell r="AW458">
            <v>129.1</v>
          </cell>
          <cell r="AX458">
            <v>766</v>
          </cell>
          <cell r="AY458">
            <v>1709</v>
          </cell>
          <cell r="AZ458">
            <v>1950</v>
          </cell>
          <cell r="BA458">
            <v>323.60000000000002</v>
          </cell>
          <cell r="BB458">
            <v>484.5</v>
          </cell>
          <cell r="BC458">
            <v>103.65</v>
          </cell>
          <cell r="BD458">
            <v>1035.3499999999999</v>
          </cell>
          <cell r="BE458">
            <v>56.35</v>
          </cell>
          <cell r="BF458">
            <v>643.41999999999996</v>
          </cell>
          <cell r="BG458">
            <v>255.15</v>
          </cell>
          <cell r="BH458">
            <v>263.5</v>
          </cell>
          <cell r="BI458">
            <v>1183</v>
          </cell>
          <cell r="BJ458">
            <v>479.3</v>
          </cell>
          <cell r="BK458">
            <v>177.2</v>
          </cell>
          <cell r="BL458">
            <v>437.6</v>
          </cell>
          <cell r="BM458">
            <v>243.4</v>
          </cell>
          <cell r="BN458">
            <v>2574</v>
          </cell>
          <cell r="BO458">
            <v>1116</v>
          </cell>
          <cell r="BP458">
            <v>380.55</v>
          </cell>
          <cell r="BQ458">
            <v>6665</v>
          </cell>
          <cell r="BR458">
            <v>917.5</v>
          </cell>
          <cell r="BS458">
            <v>297.2</v>
          </cell>
          <cell r="BT458">
            <v>79.849999999999994</v>
          </cell>
          <cell r="BU458">
            <v>1210</v>
          </cell>
          <cell r="BV458">
            <v>1562.39</v>
          </cell>
          <cell r="BW458">
            <v>307.68</v>
          </cell>
          <cell r="BX458">
            <v>1591.05</v>
          </cell>
          <cell r="BY458">
            <v>209.76</v>
          </cell>
          <cell r="BZ458">
            <v>33.619999999999997</v>
          </cell>
          <cell r="CA458">
            <v>601.5</v>
          </cell>
          <cell r="CB458">
            <v>1596</v>
          </cell>
          <cell r="CC458">
            <v>1774.15</v>
          </cell>
          <cell r="CD458">
            <v>341.73</v>
          </cell>
          <cell r="CE458">
            <v>476.25</v>
          </cell>
          <cell r="CF458">
            <v>1476</v>
          </cell>
          <cell r="CG458">
            <v>1230</v>
          </cell>
          <cell r="CH458">
            <v>255.8</v>
          </cell>
          <cell r="CI458">
            <v>370.3</v>
          </cell>
          <cell r="CJ458">
            <v>3261.9029999999998</v>
          </cell>
          <cell r="CK458">
            <v>1998.5</v>
          </cell>
          <cell r="CL458">
            <v>394.988</v>
          </cell>
          <cell r="CM458">
            <v>80.150000000000006</v>
          </cell>
          <cell r="CN458">
            <v>1.718</v>
          </cell>
          <cell r="CO458">
            <v>1.85</v>
          </cell>
          <cell r="CP458">
            <v>1.6519999999999999</v>
          </cell>
          <cell r="CQ458">
            <v>5.3719999999999999</v>
          </cell>
          <cell r="CR458">
            <v>2.2000000000000002</v>
          </cell>
          <cell r="CS458">
            <v>2.68</v>
          </cell>
          <cell r="CT458">
            <v>2.0840000000000001</v>
          </cell>
          <cell r="CU458">
            <v>0.95599999999999996</v>
          </cell>
        </row>
        <row r="459">
          <cell r="B459">
            <v>498</v>
          </cell>
          <cell r="C459">
            <v>2702</v>
          </cell>
          <cell r="D459">
            <v>187.2</v>
          </cell>
          <cell r="E459">
            <v>385.05</v>
          </cell>
          <cell r="F459">
            <v>2023.5</v>
          </cell>
          <cell r="G459">
            <v>1309.5</v>
          </cell>
          <cell r="H459">
            <v>2776</v>
          </cell>
          <cell r="I459">
            <v>165.62</v>
          </cell>
          <cell r="J459">
            <v>1214</v>
          </cell>
          <cell r="K459">
            <v>126.3</v>
          </cell>
          <cell r="L459">
            <v>1981</v>
          </cell>
          <cell r="M459">
            <v>2985</v>
          </cell>
          <cell r="N459">
            <v>34.15</v>
          </cell>
          <cell r="O459">
            <v>3126.71</v>
          </cell>
          <cell r="P459">
            <v>546.5</v>
          </cell>
          <cell r="Q459">
            <v>1948</v>
          </cell>
          <cell r="R459">
            <v>134.87</v>
          </cell>
          <cell r="S459">
            <v>228.3</v>
          </cell>
          <cell r="T459">
            <v>629.24</v>
          </cell>
          <cell r="U459">
            <v>168.8</v>
          </cell>
          <cell r="V459">
            <v>1642</v>
          </cell>
          <cell r="W459">
            <v>2086</v>
          </cell>
          <cell r="X459">
            <v>528.41</v>
          </cell>
          <cell r="Y459">
            <v>1210.69</v>
          </cell>
          <cell r="Z459">
            <v>1089</v>
          </cell>
          <cell r="AA459">
            <v>2253</v>
          </cell>
          <cell r="AB459">
            <v>943.13</v>
          </cell>
          <cell r="AC459">
            <v>273.8</v>
          </cell>
          <cell r="AD459">
            <v>365.2</v>
          </cell>
          <cell r="AE459">
            <v>277.3</v>
          </cell>
          <cell r="AF459">
            <v>486.6</v>
          </cell>
          <cell r="AG459">
            <v>601.5</v>
          </cell>
          <cell r="AH459">
            <v>522.83000000000004</v>
          </cell>
          <cell r="AI459">
            <v>670.5</v>
          </cell>
          <cell r="AJ459">
            <v>695</v>
          </cell>
          <cell r="AK459">
            <v>91.6</v>
          </cell>
          <cell r="AL459">
            <v>771</v>
          </cell>
          <cell r="AM459">
            <v>577.5</v>
          </cell>
          <cell r="AN459">
            <v>2051</v>
          </cell>
          <cell r="AO459">
            <v>1284</v>
          </cell>
          <cell r="AP459">
            <v>199.89</v>
          </cell>
          <cell r="AQ459">
            <v>570.46</v>
          </cell>
          <cell r="AR459">
            <v>1424.87</v>
          </cell>
          <cell r="AS459">
            <v>287</v>
          </cell>
          <cell r="AT459">
            <v>971</v>
          </cell>
          <cell r="AU459">
            <v>1341</v>
          </cell>
          <cell r="AV459">
            <v>326.36</v>
          </cell>
          <cell r="AW459">
            <v>128</v>
          </cell>
          <cell r="AX459">
            <v>769</v>
          </cell>
          <cell r="AY459">
            <v>1636</v>
          </cell>
          <cell r="AZ459">
            <v>1968</v>
          </cell>
          <cell r="BA459">
            <v>327.9</v>
          </cell>
          <cell r="BB459">
            <v>477</v>
          </cell>
          <cell r="BC459">
            <v>104.45</v>
          </cell>
          <cell r="BD459">
            <v>1053.6199999999999</v>
          </cell>
          <cell r="BE459">
            <v>57.75</v>
          </cell>
          <cell r="BF459">
            <v>634.91</v>
          </cell>
          <cell r="BG459">
            <v>257.85000000000002</v>
          </cell>
          <cell r="BH459">
            <v>266.3</v>
          </cell>
          <cell r="BI459">
            <v>1194</v>
          </cell>
          <cell r="BJ459">
            <v>476.8</v>
          </cell>
          <cell r="BK459">
            <v>172.7</v>
          </cell>
          <cell r="BL459">
            <v>432.6</v>
          </cell>
          <cell r="BM459">
            <v>240.8</v>
          </cell>
          <cell r="BN459">
            <v>2564</v>
          </cell>
          <cell r="BO459">
            <v>1133</v>
          </cell>
          <cell r="BP459">
            <v>385.41</v>
          </cell>
          <cell r="BQ459">
            <v>6350</v>
          </cell>
          <cell r="BR459">
            <v>912</v>
          </cell>
          <cell r="BS459">
            <v>301.2</v>
          </cell>
          <cell r="BT459">
            <v>80.099999999999994</v>
          </cell>
          <cell r="BU459">
            <v>1232</v>
          </cell>
          <cell r="BV459">
            <v>1563.12</v>
          </cell>
          <cell r="BW459">
            <v>303.36</v>
          </cell>
          <cell r="BX459">
            <v>1553.22</v>
          </cell>
          <cell r="BY459">
            <v>206.98</v>
          </cell>
          <cell r="BZ459">
            <v>33.92</v>
          </cell>
          <cell r="CA459">
            <v>599</v>
          </cell>
          <cell r="CB459">
            <v>1595</v>
          </cell>
          <cell r="CC459">
            <v>1739.98</v>
          </cell>
          <cell r="CD459">
            <v>353.8</v>
          </cell>
          <cell r="CE459">
            <v>474.92</v>
          </cell>
          <cell r="CF459">
            <v>1464</v>
          </cell>
          <cell r="CG459">
            <v>1271</v>
          </cell>
          <cell r="CH459">
            <v>254.3</v>
          </cell>
          <cell r="CI459">
            <v>366.5</v>
          </cell>
          <cell r="CJ459">
            <v>3353.643</v>
          </cell>
          <cell r="CK459">
            <v>1988.5</v>
          </cell>
          <cell r="CL459">
            <v>390.56200000000001</v>
          </cell>
          <cell r="CM459">
            <v>79.64</v>
          </cell>
          <cell r="CN459">
            <v>1.83</v>
          </cell>
          <cell r="CO459">
            <v>1.85</v>
          </cell>
          <cell r="CP459">
            <v>1.6839999999999999</v>
          </cell>
          <cell r="CQ459">
            <v>5.1959999999999997</v>
          </cell>
          <cell r="CR459">
            <v>2.2000000000000002</v>
          </cell>
          <cell r="CS459">
            <v>2.68</v>
          </cell>
          <cell r="CT459">
            <v>2.1269999999999998</v>
          </cell>
          <cell r="CU459">
            <v>0.95599999999999996</v>
          </cell>
        </row>
        <row r="460">
          <cell r="B460">
            <v>499.9</v>
          </cell>
          <cell r="C460">
            <v>2709</v>
          </cell>
          <cell r="D460">
            <v>192.3</v>
          </cell>
          <cell r="E460">
            <v>384.7</v>
          </cell>
          <cell r="F460">
            <v>1999.5</v>
          </cell>
          <cell r="G460">
            <v>1329.5</v>
          </cell>
          <cell r="H460">
            <v>2783.5</v>
          </cell>
          <cell r="I460">
            <v>166.55</v>
          </cell>
          <cell r="J460">
            <v>1235</v>
          </cell>
          <cell r="K460">
            <v>127.2</v>
          </cell>
          <cell r="L460">
            <v>1981</v>
          </cell>
          <cell r="M460">
            <v>2964.5</v>
          </cell>
          <cell r="N460">
            <v>35.229999999999997</v>
          </cell>
          <cell r="O460">
            <v>3185.35</v>
          </cell>
          <cell r="P460">
            <v>561</v>
          </cell>
          <cell r="Q460">
            <v>1965</v>
          </cell>
          <cell r="R460">
            <v>144.1</v>
          </cell>
          <cell r="S460">
            <v>235.7</v>
          </cell>
          <cell r="T460">
            <v>625.73</v>
          </cell>
          <cell r="U460">
            <v>171</v>
          </cell>
          <cell r="V460">
            <v>1628.48</v>
          </cell>
          <cell r="W460">
            <v>2128</v>
          </cell>
          <cell r="X460">
            <v>530.42999999999995</v>
          </cell>
          <cell r="Y460">
            <v>1214.02</v>
          </cell>
          <cell r="Z460">
            <v>1137</v>
          </cell>
          <cell r="AA460">
            <v>2264</v>
          </cell>
          <cell r="AB460">
            <v>953.15</v>
          </cell>
          <cell r="AC460">
            <v>271.60000000000002</v>
          </cell>
          <cell r="AD460">
            <v>371.4</v>
          </cell>
          <cell r="AE460">
            <v>295</v>
          </cell>
          <cell r="AF460">
            <v>497.3</v>
          </cell>
          <cell r="AG460">
            <v>609</v>
          </cell>
          <cell r="AH460">
            <v>525.9</v>
          </cell>
          <cell r="AI460">
            <v>683.5</v>
          </cell>
          <cell r="AJ460">
            <v>704.5</v>
          </cell>
          <cell r="AK460">
            <v>97.45</v>
          </cell>
          <cell r="AL460">
            <v>761.79</v>
          </cell>
          <cell r="AM460">
            <v>581</v>
          </cell>
          <cell r="AN460">
            <v>2056</v>
          </cell>
          <cell r="AO460">
            <v>1281</v>
          </cell>
          <cell r="AP460">
            <v>205.22</v>
          </cell>
          <cell r="AQ460">
            <v>576.63</v>
          </cell>
          <cell r="AR460">
            <v>1436.87</v>
          </cell>
          <cell r="AS460">
            <v>292.60000000000002</v>
          </cell>
          <cell r="AT460">
            <v>950</v>
          </cell>
          <cell r="AU460">
            <v>1309</v>
          </cell>
          <cell r="AV460">
            <v>336.28</v>
          </cell>
          <cell r="AW460">
            <v>134.1</v>
          </cell>
          <cell r="AX460">
            <v>770</v>
          </cell>
          <cell r="AY460">
            <v>1524</v>
          </cell>
          <cell r="AZ460">
            <v>2003</v>
          </cell>
          <cell r="BA460">
            <v>327</v>
          </cell>
          <cell r="BB460">
            <v>482.7</v>
          </cell>
          <cell r="BC460">
            <v>107.06</v>
          </cell>
          <cell r="BD460">
            <v>1070.8800000000001</v>
          </cell>
          <cell r="BE460">
            <v>59.55</v>
          </cell>
          <cell r="BF460">
            <v>633.91</v>
          </cell>
          <cell r="BG460">
            <v>257.95</v>
          </cell>
          <cell r="BH460">
            <v>270.89999999999998</v>
          </cell>
          <cell r="BI460">
            <v>1228</v>
          </cell>
          <cell r="BJ460">
            <v>477</v>
          </cell>
          <cell r="BK460">
            <v>168.2</v>
          </cell>
          <cell r="BL460">
            <v>438.4</v>
          </cell>
          <cell r="BM460">
            <v>241.6</v>
          </cell>
          <cell r="BN460">
            <v>2547</v>
          </cell>
          <cell r="BO460">
            <v>1137</v>
          </cell>
          <cell r="BP460">
            <v>381.98</v>
          </cell>
          <cell r="BQ460">
            <v>6170</v>
          </cell>
          <cell r="BR460">
            <v>922</v>
          </cell>
          <cell r="BS460">
            <v>304.3</v>
          </cell>
          <cell r="BT460">
            <v>80.400000000000006</v>
          </cell>
          <cell r="BU460">
            <v>1200</v>
          </cell>
          <cell r="BV460">
            <v>1597.82</v>
          </cell>
          <cell r="BW460">
            <v>300.04000000000002</v>
          </cell>
          <cell r="BX460">
            <v>1524.34</v>
          </cell>
          <cell r="BY460">
            <v>207.46</v>
          </cell>
          <cell r="BZ460">
            <v>34.5</v>
          </cell>
          <cell r="CA460">
            <v>601.5</v>
          </cell>
          <cell r="CB460">
            <v>1600</v>
          </cell>
          <cell r="CC460">
            <v>1730.65</v>
          </cell>
          <cell r="CD460">
            <v>354.8</v>
          </cell>
          <cell r="CE460">
            <v>487.79</v>
          </cell>
          <cell r="CF460">
            <v>1494</v>
          </cell>
          <cell r="CG460">
            <v>1333</v>
          </cell>
          <cell r="CH460">
            <v>260.2</v>
          </cell>
          <cell r="CI460">
            <v>367</v>
          </cell>
          <cell r="CJ460">
            <v>3281.1619999999998</v>
          </cell>
          <cell r="CK460">
            <v>1959.5</v>
          </cell>
          <cell r="CL460">
            <v>389.92500000000001</v>
          </cell>
          <cell r="CM460">
            <v>79.900000000000006</v>
          </cell>
          <cell r="CN460">
            <v>1.9039999999999999</v>
          </cell>
          <cell r="CO460">
            <v>1.85</v>
          </cell>
          <cell r="CP460">
            <v>1.782</v>
          </cell>
          <cell r="CQ460">
            <v>5.1349999999999998</v>
          </cell>
          <cell r="CR460">
            <v>2.2599999999999998</v>
          </cell>
          <cell r="CS460">
            <v>2.68</v>
          </cell>
          <cell r="CT460">
            <v>2.1840000000000002</v>
          </cell>
          <cell r="CU460">
            <v>0.94699999999999995</v>
          </cell>
        </row>
        <row r="461">
          <cell r="B461">
            <v>520.4</v>
          </cell>
          <cell r="C461">
            <v>2796.5</v>
          </cell>
          <cell r="D461">
            <v>202</v>
          </cell>
          <cell r="E461">
            <v>404.75</v>
          </cell>
          <cell r="F461">
            <v>2069</v>
          </cell>
          <cell r="G461">
            <v>1349</v>
          </cell>
          <cell r="H461">
            <v>2879.5</v>
          </cell>
          <cell r="I461">
            <v>170.34</v>
          </cell>
          <cell r="J461">
            <v>1273.5</v>
          </cell>
          <cell r="K461">
            <v>129.9</v>
          </cell>
          <cell r="L461">
            <v>2006</v>
          </cell>
          <cell r="M461">
            <v>3196.5</v>
          </cell>
          <cell r="N461">
            <v>37.020000000000003</v>
          </cell>
          <cell r="O461">
            <v>3237.15</v>
          </cell>
          <cell r="P461">
            <v>588.5</v>
          </cell>
          <cell r="Q461">
            <v>2023</v>
          </cell>
          <cell r="R461">
            <v>155.6</v>
          </cell>
          <cell r="S461">
            <v>250.1</v>
          </cell>
          <cell r="T461">
            <v>631.25</v>
          </cell>
          <cell r="U461">
            <v>175.1</v>
          </cell>
          <cell r="V461">
            <v>1748.26</v>
          </cell>
          <cell r="W461">
            <v>2156</v>
          </cell>
          <cell r="X461">
            <v>546.54999999999995</v>
          </cell>
          <cell r="Y461">
            <v>1287.31</v>
          </cell>
          <cell r="Z461">
            <v>1143</v>
          </cell>
          <cell r="AA461">
            <v>2426.5</v>
          </cell>
          <cell r="AB461">
            <v>1011.8</v>
          </cell>
          <cell r="AC461">
            <v>276.39999999999998</v>
          </cell>
          <cell r="AD461">
            <v>384.5</v>
          </cell>
          <cell r="AE461">
            <v>308.2</v>
          </cell>
          <cell r="AF461">
            <v>505</v>
          </cell>
          <cell r="AG461">
            <v>641.5</v>
          </cell>
          <cell r="AH461">
            <v>544.76</v>
          </cell>
          <cell r="AI461">
            <v>699</v>
          </cell>
          <cell r="AJ461">
            <v>735</v>
          </cell>
          <cell r="AK461">
            <v>101.4</v>
          </cell>
          <cell r="AL461">
            <v>776.07</v>
          </cell>
          <cell r="AM461">
            <v>590</v>
          </cell>
          <cell r="AN461">
            <v>2102</v>
          </cell>
          <cell r="AO461">
            <v>1300</v>
          </cell>
          <cell r="AP461">
            <v>212.92</v>
          </cell>
          <cell r="AQ461">
            <v>582.79999999999995</v>
          </cell>
          <cell r="AR461">
            <v>1535.86</v>
          </cell>
          <cell r="AS461">
            <v>301.10000000000002</v>
          </cell>
          <cell r="AT461">
            <v>1052</v>
          </cell>
          <cell r="AU461">
            <v>1364</v>
          </cell>
          <cell r="AV461">
            <v>360.57</v>
          </cell>
          <cell r="AW461">
            <v>140</v>
          </cell>
          <cell r="AX461">
            <v>795</v>
          </cell>
          <cell r="AY461">
            <v>1681</v>
          </cell>
          <cell r="AZ461">
            <v>2068</v>
          </cell>
          <cell r="BA461">
            <v>332.5</v>
          </cell>
          <cell r="BB461">
            <v>498</v>
          </cell>
          <cell r="BC461">
            <v>112.49</v>
          </cell>
          <cell r="BD461">
            <v>1111.48</v>
          </cell>
          <cell r="BE461">
            <v>62.3</v>
          </cell>
          <cell r="BF461">
            <v>658.93</v>
          </cell>
          <cell r="BG461">
            <v>264.86</v>
          </cell>
          <cell r="BH461">
            <v>278.3</v>
          </cell>
          <cell r="BI461">
            <v>1320</v>
          </cell>
          <cell r="BJ461">
            <v>500.5</v>
          </cell>
          <cell r="BK461">
            <v>180.7</v>
          </cell>
          <cell r="BL461">
            <v>472</v>
          </cell>
          <cell r="BM461">
            <v>251</v>
          </cell>
          <cell r="BN461">
            <v>2592</v>
          </cell>
          <cell r="BO461">
            <v>1161</v>
          </cell>
          <cell r="BP461">
            <v>385.41</v>
          </cell>
          <cell r="BQ461">
            <v>6485</v>
          </cell>
          <cell r="BR461">
            <v>948.5</v>
          </cell>
          <cell r="BS461">
            <v>312.5</v>
          </cell>
          <cell r="BT461">
            <v>83.7</v>
          </cell>
          <cell r="BU461">
            <v>1220</v>
          </cell>
          <cell r="BV461">
            <v>1661.44</v>
          </cell>
          <cell r="BW461">
            <v>318.36</v>
          </cell>
          <cell r="BX461">
            <v>1642.83</v>
          </cell>
          <cell r="BY461">
            <v>211.48</v>
          </cell>
          <cell r="BZ461">
            <v>35.049999999999997</v>
          </cell>
          <cell r="CA461">
            <v>612.5</v>
          </cell>
          <cell r="CB461">
            <v>1634</v>
          </cell>
          <cell r="CC461">
            <v>1813.51</v>
          </cell>
          <cell r="CD461">
            <v>358.82</v>
          </cell>
          <cell r="CE461">
            <v>507.76</v>
          </cell>
          <cell r="CF461">
            <v>1526</v>
          </cell>
          <cell r="CG461">
            <v>1382</v>
          </cell>
          <cell r="CH461">
            <v>267.60000000000002</v>
          </cell>
          <cell r="CI461">
            <v>387.6</v>
          </cell>
          <cell r="CJ461">
            <v>3319.99</v>
          </cell>
          <cell r="CK461">
            <v>2036</v>
          </cell>
          <cell r="CL461">
            <v>412.97199999999998</v>
          </cell>
          <cell r="CM461">
            <v>84.08</v>
          </cell>
          <cell r="CN461">
            <v>1.98</v>
          </cell>
          <cell r="CO461">
            <v>1.85</v>
          </cell>
          <cell r="CP461">
            <v>1.91</v>
          </cell>
          <cell r="CQ461">
            <v>5.0579999999999998</v>
          </cell>
          <cell r="CR461">
            <v>2.36</v>
          </cell>
          <cell r="CS461">
            <v>2.68</v>
          </cell>
          <cell r="CT461">
            <v>2.306</v>
          </cell>
          <cell r="CU461">
            <v>0.97599999999999998</v>
          </cell>
        </row>
        <row r="462">
          <cell r="B462">
            <v>510</v>
          </cell>
          <cell r="C462">
            <v>2793</v>
          </cell>
          <cell r="D462">
            <v>197.3</v>
          </cell>
          <cell r="E462">
            <v>399.9</v>
          </cell>
          <cell r="F462">
            <v>2017</v>
          </cell>
          <cell r="G462">
            <v>1348</v>
          </cell>
          <cell r="H462">
            <v>2861</v>
          </cell>
          <cell r="I462">
            <v>170.85</v>
          </cell>
          <cell r="J462">
            <v>1259</v>
          </cell>
          <cell r="K462">
            <v>130.4</v>
          </cell>
          <cell r="L462">
            <v>2003</v>
          </cell>
          <cell r="M462">
            <v>3057</v>
          </cell>
          <cell r="N462">
            <v>36.130000000000003</v>
          </cell>
          <cell r="O462">
            <v>3198.06</v>
          </cell>
          <cell r="P462">
            <v>573.5</v>
          </cell>
          <cell r="Q462">
            <v>1989</v>
          </cell>
          <cell r="R462">
            <v>153.71</v>
          </cell>
          <cell r="S462">
            <v>241</v>
          </cell>
          <cell r="T462">
            <v>631.25</v>
          </cell>
          <cell r="U462">
            <v>173.8</v>
          </cell>
          <cell r="V462">
            <v>1676.95</v>
          </cell>
          <cell r="W462">
            <v>2161</v>
          </cell>
          <cell r="X462">
            <v>533.45000000000005</v>
          </cell>
          <cell r="Y462">
            <v>1258.28</v>
          </cell>
          <cell r="Z462">
            <v>1118</v>
          </cell>
          <cell r="AA462">
            <v>2340.5</v>
          </cell>
          <cell r="AB462">
            <v>1003.52</v>
          </cell>
          <cell r="AC462">
            <v>270.39999999999998</v>
          </cell>
          <cell r="AD462">
            <v>381</v>
          </cell>
          <cell r="AE462">
            <v>303.60000000000002</v>
          </cell>
          <cell r="AF462">
            <v>501.5</v>
          </cell>
          <cell r="AG462">
            <v>628.5</v>
          </cell>
          <cell r="AH462">
            <v>536.42999999999995</v>
          </cell>
          <cell r="AI462">
            <v>688</v>
          </cell>
          <cell r="AJ462">
            <v>740.5</v>
          </cell>
          <cell r="AK462">
            <v>100.1</v>
          </cell>
          <cell r="AL462">
            <v>773.76</v>
          </cell>
          <cell r="AM462">
            <v>587</v>
          </cell>
          <cell r="AN462">
            <v>2051</v>
          </cell>
          <cell r="AO462">
            <v>1305</v>
          </cell>
          <cell r="AP462">
            <v>210.66</v>
          </cell>
          <cell r="AQ462">
            <v>584.57000000000005</v>
          </cell>
          <cell r="AR462">
            <v>1501.87</v>
          </cell>
          <cell r="AS462">
            <v>296.2</v>
          </cell>
          <cell r="AT462">
            <v>990</v>
          </cell>
          <cell r="AU462">
            <v>1309</v>
          </cell>
          <cell r="AV462">
            <v>353.03</v>
          </cell>
          <cell r="AW462">
            <v>142.4</v>
          </cell>
          <cell r="AX462">
            <v>794</v>
          </cell>
          <cell r="AY462">
            <v>1585</v>
          </cell>
          <cell r="AZ462">
            <v>2039</v>
          </cell>
          <cell r="BA462">
            <v>330</v>
          </cell>
          <cell r="BB462">
            <v>496.1</v>
          </cell>
          <cell r="BC462">
            <v>110.58</v>
          </cell>
          <cell r="BD462">
            <v>1087.1199999999999</v>
          </cell>
          <cell r="BE462">
            <v>60.4</v>
          </cell>
          <cell r="BF462">
            <v>642.91999999999996</v>
          </cell>
          <cell r="BG462">
            <v>257.05</v>
          </cell>
          <cell r="BH462">
            <v>274.39999999999998</v>
          </cell>
          <cell r="BI462">
            <v>1286</v>
          </cell>
          <cell r="BJ462">
            <v>489.3</v>
          </cell>
          <cell r="BK462">
            <v>175.1</v>
          </cell>
          <cell r="BL462">
            <v>458</v>
          </cell>
          <cell r="BM462">
            <v>247.1</v>
          </cell>
          <cell r="BN462">
            <v>2605</v>
          </cell>
          <cell r="BO462">
            <v>1148</v>
          </cell>
          <cell r="BP462">
            <v>383.23</v>
          </cell>
          <cell r="BQ462">
            <v>6295</v>
          </cell>
          <cell r="BR462">
            <v>969.5</v>
          </cell>
          <cell r="BS462">
            <v>316.39999999999998</v>
          </cell>
          <cell r="BT462">
            <v>82.25</v>
          </cell>
          <cell r="BU462">
            <v>1196</v>
          </cell>
          <cell r="BV462">
            <v>1650.82</v>
          </cell>
          <cell r="BW462">
            <v>308.42</v>
          </cell>
          <cell r="BX462">
            <v>1645.82</v>
          </cell>
          <cell r="BY462">
            <v>208.03</v>
          </cell>
          <cell r="BZ462">
            <v>35.159999999999997</v>
          </cell>
          <cell r="CA462">
            <v>613.5</v>
          </cell>
          <cell r="CB462">
            <v>1622</v>
          </cell>
          <cell r="CC462">
            <v>1744.12</v>
          </cell>
          <cell r="CD462">
            <v>356.81</v>
          </cell>
          <cell r="CE462">
            <v>504.21</v>
          </cell>
          <cell r="CF462">
            <v>1530</v>
          </cell>
          <cell r="CG462">
            <v>1319</v>
          </cell>
          <cell r="CH462">
            <v>267</v>
          </cell>
          <cell r="CI462">
            <v>381.1</v>
          </cell>
          <cell r="CJ462">
            <v>3263.57</v>
          </cell>
          <cell r="CK462">
            <v>1999.5</v>
          </cell>
          <cell r="CL462">
            <v>421.392</v>
          </cell>
          <cell r="CM462">
            <v>80.91</v>
          </cell>
          <cell r="CN462">
            <v>1.9870000000000001</v>
          </cell>
          <cell r="CO462">
            <v>1.92</v>
          </cell>
          <cell r="CP462">
            <v>1.962</v>
          </cell>
          <cell r="CQ462">
            <v>5.0359999999999996</v>
          </cell>
          <cell r="CR462">
            <v>2.4</v>
          </cell>
          <cell r="CS462">
            <v>2.74</v>
          </cell>
          <cell r="CT462">
            <v>2.3159999999999998</v>
          </cell>
          <cell r="CU462">
            <v>0.97599999999999998</v>
          </cell>
        </row>
        <row r="463">
          <cell r="B463">
            <v>512.79999999999995</v>
          </cell>
          <cell r="C463">
            <v>2762</v>
          </cell>
          <cell r="D463">
            <v>193.1</v>
          </cell>
          <cell r="E463">
            <v>391.8</v>
          </cell>
          <cell r="F463">
            <v>2020</v>
          </cell>
          <cell r="G463">
            <v>1338</v>
          </cell>
          <cell r="H463">
            <v>2874.5</v>
          </cell>
          <cell r="I463">
            <v>171.31</v>
          </cell>
          <cell r="J463">
            <v>1237.5</v>
          </cell>
          <cell r="K463">
            <v>128.80000000000001</v>
          </cell>
          <cell r="L463">
            <v>2033</v>
          </cell>
          <cell r="M463">
            <v>2966.5</v>
          </cell>
          <cell r="N463">
            <v>36.49</v>
          </cell>
          <cell r="O463">
            <v>3193.17</v>
          </cell>
          <cell r="P463">
            <v>574.5</v>
          </cell>
          <cell r="Q463">
            <v>1981</v>
          </cell>
          <cell r="R463">
            <v>156.25</v>
          </cell>
          <cell r="S463">
            <v>245</v>
          </cell>
          <cell r="T463">
            <v>642.29</v>
          </cell>
          <cell r="U463">
            <v>175.3</v>
          </cell>
          <cell r="V463">
            <v>1645.26</v>
          </cell>
          <cell r="W463">
            <v>2171</v>
          </cell>
          <cell r="X463">
            <v>524.38</v>
          </cell>
          <cell r="Y463">
            <v>1292.54</v>
          </cell>
          <cell r="Z463">
            <v>1117</v>
          </cell>
          <cell r="AA463">
            <v>2291.5</v>
          </cell>
          <cell r="AB463">
            <v>1024.58</v>
          </cell>
          <cell r="AC463">
            <v>268.2</v>
          </cell>
          <cell r="AD463">
            <v>380.45</v>
          </cell>
          <cell r="AE463">
            <v>312.5</v>
          </cell>
          <cell r="AF463">
            <v>501</v>
          </cell>
          <cell r="AG463">
            <v>629.5</v>
          </cell>
          <cell r="AH463">
            <v>535.54999999999995</v>
          </cell>
          <cell r="AI463">
            <v>682.5</v>
          </cell>
          <cell r="AJ463">
            <v>733</v>
          </cell>
          <cell r="AK463">
            <v>99.25</v>
          </cell>
          <cell r="AL463">
            <v>765.01</v>
          </cell>
          <cell r="AM463">
            <v>590</v>
          </cell>
          <cell r="AN463">
            <v>2061</v>
          </cell>
          <cell r="AO463">
            <v>1306</v>
          </cell>
          <cell r="AP463">
            <v>211.59</v>
          </cell>
          <cell r="AQ463">
            <v>590.74</v>
          </cell>
          <cell r="AR463">
            <v>1600.86</v>
          </cell>
          <cell r="AS463">
            <v>297</v>
          </cell>
          <cell r="AT463">
            <v>958.5</v>
          </cell>
          <cell r="AU463">
            <v>1201</v>
          </cell>
          <cell r="AV463">
            <v>340.83</v>
          </cell>
          <cell r="AW463">
            <v>139.80000000000001</v>
          </cell>
          <cell r="AX463">
            <v>788</v>
          </cell>
          <cell r="AY463">
            <v>1514</v>
          </cell>
          <cell r="AZ463">
            <v>2050</v>
          </cell>
          <cell r="BA463">
            <v>326</v>
          </cell>
          <cell r="BB463">
            <v>483</v>
          </cell>
          <cell r="BC463">
            <v>108.87</v>
          </cell>
          <cell r="BD463">
            <v>1086.0999999999999</v>
          </cell>
          <cell r="BE463">
            <v>60.65</v>
          </cell>
          <cell r="BF463">
            <v>647.91999999999996</v>
          </cell>
          <cell r="BG463">
            <v>255.85</v>
          </cell>
          <cell r="BH463">
            <v>274.3</v>
          </cell>
          <cell r="BI463">
            <v>1281</v>
          </cell>
          <cell r="BJ463">
            <v>483.5</v>
          </cell>
          <cell r="BK463">
            <v>178.6</v>
          </cell>
          <cell r="BL463">
            <v>456.2</v>
          </cell>
          <cell r="BM463">
            <v>248.8</v>
          </cell>
          <cell r="BN463">
            <v>2611</v>
          </cell>
          <cell r="BO463">
            <v>1144</v>
          </cell>
          <cell r="BP463">
            <v>385.33</v>
          </cell>
          <cell r="BQ463">
            <v>6130</v>
          </cell>
          <cell r="BR463">
            <v>1006</v>
          </cell>
          <cell r="BS463">
            <v>318</v>
          </cell>
          <cell r="BT463">
            <v>82.95</v>
          </cell>
          <cell r="BU463">
            <v>1199</v>
          </cell>
          <cell r="BV463">
            <v>1671.36</v>
          </cell>
          <cell r="BW463">
            <v>307.32</v>
          </cell>
          <cell r="BX463">
            <v>1626.9</v>
          </cell>
          <cell r="BY463">
            <v>209.56</v>
          </cell>
          <cell r="BZ463">
            <v>35.299999999999997</v>
          </cell>
          <cell r="CA463">
            <v>620</v>
          </cell>
          <cell r="CB463">
            <v>1629</v>
          </cell>
          <cell r="CC463">
            <v>1721.33</v>
          </cell>
          <cell r="CD463">
            <v>355.2</v>
          </cell>
          <cell r="CE463">
            <v>502.88</v>
          </cell>
          <cell r="CF463">
            <v>1526</v>
          </cell>
          <cell r="CG463">
            <v>1305</v>
          </cell>
          <cell r="CH463">
            <v>267.60000000000002</v>
          </cell>
          <cell r="CI463">
            <v>385.2</v>
          </cell>
          <cell r="CJ463">
            <v>3390.2919999999999</v>
          </cell>
          <cell r="CK463">
            <v>2009.5</v>
          </cell>
          <cell r="CL463">
            <v>417.84</v>
          </cell>
          <cell r="CM463">
            <v>81.87</v>
          </cell>
          <cell r="CN463">
            <v>2.0019999999999998</v>
          </cell>
          <cell r="CO463">
            <v>1.92</v>
          </cell>
          <cell r="CP463">
            <v>1.9570000000000001</v>
          </cell>
          <cell r="CQ463">
            <v>5.0839999999999996</v>
          </cell>
          <cell r="CR463">
            <v>2.4</v>
          </cell>
          <cell r="CS463">
            <v>2.74</v>
          </cell>
          <cell r="CT463">
            <v>2.3220000000000001</v>
          </cell>
          <cell r="CU463">
            <v>0.97099999999999997</v>
          </cell>
        </row>
        <row r="464">
          <cell r="B464">
            <v>496.9</v>
          </cell>
          <cell r="C464">
            <v>2728.5</v>
          </cell>
          <cell r="D464">
            <v>187.7</v>
          </cell>
          <cell r="E464">
            <v>388.5</v>
          </cell>
          <cell r="F464">
            <v>2012</v>
          </cell>
          <cell r="G464">
            <v>1333</v>
          </cell>
          <cell r="H464">
            <v>2868</v>
          </cell>
          <cell r="I464">
            <v>170.39</v>
          </cell>
          <cell r="J464">
            <v>1232</v>
          </cell>
          <cell r="K464">
            <v>124.6</v>
          </cell>
          <cell r="L464">
            <v>2021</v>
          </cell>
          <cell r="M464">
            <v>2888.5</v>
          </cell>
          <cell r="N464">
            <v>34.869999999999997</v>
          </cell>
          <cell r="O464">
            <v>3199.03</v>
          </cell>
          <cell r="P464">
            <v>557.5</v>
          </cell>
          <cell r="Q464">
            <v>2010</v>
          </cell>
          <cell r="R464">
            <v>149.05000000000001</v>
          </cell>
          <cell r="S464">
            <v>234.9</v>
          </cell>
          <cell r="T464">
            <v>640.78</v>
          </cell>
          <cell r="U464">
            <v>173.7</v>
          </cell>
          <cell r="V464">
            <v>1620.09</v>
          </cell>
          <cell r="W464">
            <v>2174</v>
          </cell>
          <cell r="X464">
            <v>524.89</v>
          </cell>
          <cell r="Y464">
            <v>1224.96</v>
          </cell>
          <cell r="Z464">
            <v>1110</v>
          </cell>
          <cell r="AA464">
            <v>2229</v>
          </cell>
          <cell r="AB464">
            <v>1014.98</v>
          </cell>
          <cell r="AC464">
            <v>267.3</v>
          </cell>
          <cell r="AD464">
            <v>378</v>
          </cell>
          <cell r="AE464">
            <v>305.39999999999998</v>
          </cell>
          <cell r="AF464">
            <v>494.4</v>
          </cell>
          <cell r="AG464">
            <v>601</v>
          </cell>
          <cell r="AH464">
            <v>521.96</v>
          </cell>
          <cell r="AI464">
            <v>664</v>
          </cell>
          <cell r="AJ464">
            <v>725</v>
          </cell>
          <cell r="AK464">
            <v>96.65</v>
          </cell>
          <cell r="AL464">
            <v>750.73</v>
          </cell>
          <cell r="AM464">
            <v>582</v>
          </cell>
          <cell r="AN464">
            <v>2015</v>
          </cell>
          <cell r="AO464">
            <v>1295</v>
          </cell>
          <cell r="AP464">
            <v>205.33</v>
          </cell>
          <cell r="AQ464">
            <v>581.04</v>
          </cell>
          <cell r="AR464">
            <v>1606.86</v>
          </cell>
          <cell r="AS464">
            <v>297.7</v>
          </cell>
          <cell r="AT464">
            <v>926.5</v>
          </cell>
          <cell r="AU464">
            <v>1174</v>
          </cell>
          <cell r="AV464">
            <v>334.83</v>
          </cell>
          <cell r="AW464">
            <v>133</v>
          </cell>
          <cell r="AX464">
            <v>769</v>
          </cell>
          <cell r="AY464">
            <v>1586</v>
          </cell>
          <cell r="AZ464">
            <v>1855</v>
          </cell>
          <cell r="BA464">
            <v>314.60000000000002</v>
          </cell>
          <cell r="BB464">
            <v>473.7</v>
          </cell>
          <cell r="BC464">
            <v>105.46</v>
          </cell>
          <cell r="BD464">
            <v>1066.82</v>
          </cell>
          <cell r="BE464">
            <v>59.3</v>
          </cell>
          <cell r="BF464">
            <v>642.41999999999996</v>
          </cell>
          <cell r="BG464">
            <v>256.45</v>
          </cell>
          <cell r="BH464">
            <v>274.8</v>
          </cell>
          <cell r="BI464">
            <v>1279</v>
          </cell>
          <cell r="BJ464">
            <v>476</v>
          </cell>
          <cell r="BK464">
            <v>175.9</v>
          </cell>
          <cell r="BL464">
            <v>450</v>
          </cell>
          <cell r="BM464">
            <v>248.5</v>
          </cell>
          <cell r="BN464">
            <v>2532</v>
          </cell>
          <cell r="BO464">
            <v>1139</v>
          </cell>
          <cell r="BP464">
            <v>381.39</v>
          </cell>
          <cell r="BQ464">
            <v>6290</v>
          </cell>
          <cell r="BR464">
            <v>999.5</v>
          </cell>
          <cell r="BS464">
            <v>310.10000000000002</v>
          </cell>
          <cell r="BT464">
            <v>78.45</v>
          </cell>
          <cell r="BU464">
            <v>1190</v>
          </cell>
          <cell r="BV464">
            <v>1623.46</v>
          </cell>
          <cell r="BW464">
            <v>301.61</v>
          </cell>
          <cell r="BX464">
            <v>1580.1</v>
          </cell>
          <cell r="BY464">
            <v>210.52</v>
          </cell>
          <cell r="BZ464">
            <v>35</v>
          </cell>
          <cell r="CA464">
            <v>624</v>
          </cell>
          <cell r="CB464">
            <v>1584</v>
          </cell>
          <cell r="CC464">
            <v>1708.91</v>
          </cell>
          <cell r="CD464">
            <v>345.65</v>
          </cell>
          <cell r="CE464">
            <v>493.56</v>
          </cell>
          <cell r="CF464">
            <v>1541</v>
          </cell>
          <cell r="CG464">
            <v>1263</v>
          </cell>
          <cell r="CH464">
            <v>267</v>
          </cell>
          <cell r="CI464">
            <v>378.2</v>
          </cell>
          <cell r="CJ464">
            <v>3342.2130000000002</v>
          </cell>
          <cell r="CK464">
            <v>2000</v>
          </cell>
          <cell r="CL464">
            <v>393.59100000000001</v>
          </cell>
          <cell r="CM464">
            <v>78.89</v>
          </cell>
          <cell r="CN464">
            <v>1.917</v>
          </cell>
          <cell r="CO464">
            <v>1.92</v>
          </cell>
          <cell r="CP464">
            <v>1.863</v>
          </cell>
          <cell r="CQ464">
            <v>5.1120000000000001</v>
          </cell>
          <cell r="CR464">
            <v>2.33</v>
          </cell>
          <cell r="CS464">
            <v>2.74</v>
          </cell>
          <cell r="CT464">
            <v>2.2250000000000001</v>
          </cell>
          <cell r="CU464">
            <v>0.996</v>
          </cell>
        </row>
        <row r="465">
          <cell r="B465">
            <v>487.6</v>
          </cell>
          <cell r="C465">
            <v>2760</v>
          </cell>
          <cell r="D465">
            <v>188.9</v>
          </cell>
          <cell r="E465">
            <v>386.85</v>
          </cell>
          <cell r="F465">
            <v>1978.5</v>
          </cell>
          <cell r="G465">
            <v>1329</v>
          </cell>
          <cell r="H465">
            <v>2866</v>
          </cell>
          <cell r="I465">
            <v>172.75</v>
          </cell>
          <cell r="J465">
            <v>1234.5</v>
          </cell>
          <cell r="K465">
            <v>122.2</v>
          </cell>
          <cell r="L465">
            <v>2003</v>
          </cell>
          <cell r="M465">
            <v>2819.5</v>
          </cell>
          <cell r="N465">
            <v>33.46</v>
          </cell>
          <cell r="O465">
            <v>3254.74</v>
          </cell>
          <cell r="P465">
            <v>542.5</v>
          </cell>
          <cell r="Q465">
            <v>1972</v>
          </cell>
          <cell r="R465">
            <v>144.34</v>
          </cell>
          <cell r="S465">
            <v>224.6</v>
          </cell>
          <cell r="T465">
            <v>642.29</v>
          </cell>
          <cell r="U465">
            <v>170.6</v>
          </cell>
          <cell r="V465">
            <v>1593.99</v>
          </cell>
          <cell r="W465">
            <v>2178</v>
          </cell>
          <cell r="X465">
            <v>521.36</v>
          </cell>
          <cell r="Y465">
            <v>1170.23</v>
          </cell>
          <cell r="Z465">
            <v>1103</v>
          </cell>
          <cell r="AA465">
            <v>2214</v>
          </cell>
          <cell r="AB465">
            <v>1019.32</v>
          </cell>
          <cell r="AC465">
            <v>260</v>
          </cell>
          <cell r="AD465">
            <v>370.5</v>
          </cell>
          <cell r="AE465">
            <v>288.60000000000002</v>
          </cell>
          <cell r="AF465">
            <v>498.1</v>
          </cell>
          <cell r="AG465">
            <v>594.5</v>
          </cell>
          <cell r="AH465">
            <v>524.59</v>
          </cell>
          <cell r="AI465">
            <v>657</v>
          </cell>
          <cell r="AJ465">
            <v>707</v>
          </cell>
          <cell r="AK465">
            <v>95.5</v>
          </cell>
          <cell r="AL465">
            <v>748.89</v>
          </cell>
          <cell r="AM465">
            <v>560</v>
          </cell>
          <cell r="AN465">
            <v>1967</v>
          </cell>
          <cell r="AO465">
            <v>1312</v>
          </cell>
          <cell r="AP465">
            <v>201.43</v>
          </cell>
          <cell r="AQ465">
            <v>588.1</v>
          </cell>
          <cell r="AR465">
            <v>1535.86</v>
          </cell>
          <cell r="AS465">
            <v>300.10000000000002</v>
          </cell>
          <cell r="AT465">
            <v>921</v>
          </cell>
          <cell r="AU465">
            <v>1092</v>
          </cell>
          <cell r="AV465">
            <v>332.87</v>
          </cell>
          <cell r="AW465">
            <v>130.5</v>
          </cell>
          <cell r="AX465">
            <v>772.5</v>
          </cell>
          <cell r="AY465">
            <v>1604</v>
          </cell>
          <cell r="AZ465">
            <v>1821</v>
          </cell>
          <cell r="BA465">
            <v>318</v>
          </cell>
          <cell r="BB465">
            <v>472.8</v>
          </cell>
          <cell r="BC465">
            <v>103.85</v>
          </cell>
          <cell r="BD465">
            <v>1032.3</v>
          </cell>
          <cell r="BE465">
            <v>58.7</v>
          </cell>
          <cell r="BF465">
            <v>628.41</v>
          </cell>
          <cell r="BG465">
            <v>257.14999999999998</v>
          </cell>
          <cell r="BH465">
            <v>281.10000000000002</v>
          </cell>
          <cell r="BI465">
            <v>1275</v>
          </cell>
          <cell r="BJ465">
            <v>468.8</v>
          </cell>
          <cell r="BK465">
            <v>168</v>
          </cell>
          <cell r="BL465">
            <v>447.9</v>
          </cell>
          <cell r="BM465">
            <v>248.7</v>
          </cell>
          <cell r="BN465">
            <v>2540</v>
          </cell>
          <cell r="BO465">
            <v>1137</v>
          </cell>
          <cell r="BP465">
            <v>376.37</v>
          </cell>
          <cell r="BQ465">
            <v>6520</v>
          </cell>
          <cell r="BR465">
            <v>955</v>
          </cell>
          <cell r="BS465">
            <v>317.89999999999998</v>
          </cell>
          <cell r="BT465">
            <v>76.650000000000006</v>
          </cell>
          <cell r="BU465">
            <v>1188</v>
          </cell>
          <cell r="BV465">
            <v>1629.54</v>
          </cell>
          <cell r="BW465">
            <v>302.62</v>
          </cell>
          <cell r="BX465">
            <v>1574.13</v>
          </cell>
          <cell r="BY465">
            <v>207.46</v>
          </cell>
          <cell r="BZ465">
            <v>34.5</v>
          </cell>
          <cell r="CA465">
            <v>625.5</v>
          </cell>
          <cell r="CB465">
            <v>1584</v>
          </cell>
          <cell r="CC465">
            <v>1722.37</v>
          </cell>
          <cell r="CD465">
            <v>345.86</v>
          </cell>
          <cell r="CE465">
            <v>484.24</v>
          </cell>
          <cell r="CF465">
            <v>1543</v>
          </cell>
          <cell r="CG465">
            <v>1258</v>
          </cell>
          <cell r="CH465">
            <v>263.89999999999998</v>
          </cell>
          <cell r="CI465">
            <v>366.3</v>
          </cell>
          <cell r="CJ465">
            <v>3348.8180000000002</v>
          </cell>
          <cell r="CK465">
            <v>1966</v>
          </cell>
          <cell r="CL465">
            <v>368.79</v>
          </cell>
          <cell r="CM465">
            <v>77.319999999999993</v>
          </cell>
          <cell r="CN465">
            <v>1.7490000000000001</v>
          </cell>
          <cell r="CO465">
            <v>1.92</v>
          </cell>
          <cell r="CP465">
            <v>1.7849999999999999</v>
          </cell>
          <cell r="CQ465">
            <v>5.1040000000000001</v>
          </cell>
          <cell r="CR465">
            <v>2.21</v>
          </cell>
          <cell r="CS465">
            <v>2.74</v>
          </cell>
          <cell r="CT465">
            <v>2.157</v>
          </cell>
          <cell r="CU465">
            <v>1.0029999999999999</v>
          </cell>
        </row>
        <row r="466">
          <cell r="B466">
            <v>473.55</v>
          </cell>
          <cell r="C466">
            <v>2728.5</v>
          </cell>
          <cell r="D466">
            <v>185.6</v>
          </cell>
          <cell r="E466">
            <v>372</v>
          </cell>
          <cell r="F466">
            <v>1941</v>
          </cell>
          <cell r="G466">
            <v>1312</v>
          </cell>
          <cell r="H466">
            <v>2814.5</v>
          </cell>
          <cell r="I466">
            <v>170.8</v>
          </cell>
          <cell r="J466">
            <v>1209.5</v>
          </cell>
          <cell r="K466">
            <v>117.3</v>
          </cell>
          <cell r="L466">
            <v>1986</v>
          </cell>
          <cell r="M466">
            <v>2712.5</v>
          </cell>
          <cell r="N466">
            <v>31.8</v>
          </cell>
          <cell r="O466">
            <v>3211.74</v>
          </cell>
          <cell r="P466">
            <v>509</v>
          </cell>
          <cell r="Q466">
            <v>1883</v>
          </cell>
          <cell r="R466">
            <v>133.34</v>
          </cell>
          <cell r="S466">
            <v>215.2</v>
          </cell>
          <cell r="T466">
            <v>626.73</v>
          </cell>
          <cell r="U466">
            <v>163.80000000000001</v>
          </cell>
          <cell r="V466">
            <v>1553.91</v>
          </cell>
          <cell r="W466">
            <v>2140</v>
          </cell>
          <cell r="X466">
            <v>516.32000000000005</v>
          </cell>
          <cell r="Y466">
            <v>1113.1300000000001</v>
          </cell>
          <cell r="Z466">
            <v>1100</v>
          </cell>
          <cell r="AA466">
            <v>2138.5</v>
          </cell>
          <cell r="AB466">
            <v>973.89</v>
          </cell>
          <cell r="AC466">
            <v>254</v>
          </cell>
          <cell r="AD466">
            <v>380.1</v>
          </cell>
          <cell r="AE466">
            <v>275.3</v>
          </cell>
          <cell r="AF466">
            <v>488.9</v>
          </cell>
          <cell r="AG466">
            <v>578</v>
          </cell>
          <cell r="AH466">
            <v>500.9</v>
          </cell>
          <cell r="AI466">
            <v>639</v>
          </cell>
          <cell r="AJ466">
            <v>700</v>
          </cell>
          <cell r="AK466">
            <v>89.8</v>
          </cell>
          <cell r="AL466">
            <v>711.59</v>
          </cell>
          <cell r="AM466">
            <v>557</v>
          </cell>
          <cell r="AN466">
            <v>1923</v>
          </cell>
          <cell r="AO466">
            <v>1283</v>
          </cell>
          <cell r="AP466">
            <v>195.27</v>
          </cell>
          <cell r="AQ466">
            <v>579.72</v>
          </cell>
          <cell r="AR466">
            <v>1515.86</v>
          </cell>
          <cell r="AS466">
            <v>297</v>
          </cell>
          <cell r="AT466">
            <v>900.5</v>
          </cell>
          <cell r="AU466">
            <v>1113</v>
          </cell>
          <cell r="AV466">
            <v>314.16000000000003</v>
          </cell>
          <cell r="AW466">
            <v>124.3</v>
          </cell>
          <cell r="AX466">
            <v>761.5</v>
          </cell>
          <cell r="AY466">
            <v>1499</v>
          </cell>
          <cell r="AZ466">
            <v>1744</v>
          </cell>
          <cell r="BA466">
            <v>312.8</v>
          </cell>
          <cell r="BB466">
            <v>450.1</v>
          </cell>
          <cell r="BC466">
            <v>98.48</v>
          </cell>
          <cell r="BD466">
            <v>987.64</v>
          </cell>
          <cell r="BE466">
            <v>55.4</v>
          </cell>
          <cell r="BF466">
            <v>616.4</v>
          </cell>
          <cell r="BG466">
            <v>249.35</v>
          </cell>
          <cell r="BH466">
            <v>274.7</v>
          </cell>
          <cell r="BI466">
            <v>1220</v>
          </cell>
          <cell r="BJ466">
            <v>452</v>
          </cell>
          <cell r="BK466">
            <v>157</v>
          </cell>
          <cell r="BL466">
            <v>412.6</v>
          </cell>
          <cell r="BM466">
            <v>240</v>
          </cell>
          <cell r="BN466">
            <v>2504</v>
          </cell>
          <cell r="BO466">
            <v>1130</v>
          </cell>
          <cell r="BP466">
            <v>368.41</v>
          </cell>
          <cell r="BQ466">
            <v>6125</v>
          </cell>
          <cell r="BR466">
            <v>908</v>
          </cell>
          <cell r="BS466">
            <v>295.2</v>
          </cell>
          <cell r="BT466">
            <v>72.849999999999994</v>
          </cell>
          <cell r="BU466">
            <v>1145</v>
          </cell>
          <cell r="BV466">
            <v>1577.62</v>
          </cell>
          <cell r="BW466">
            <v>288.99</v>
          </cell>
          <cell r="BX466">
            <v>1516.38</v>
          </cell>
          <cell r="BY466">
            <v>200.86</v>
          </cell>
          <cell r="BZ466">
            <v>34</v>
          </cell>
          <cell r="CA466">
            <v>621</v>
          </cell>
          <cell r="CB466">
            <v>1557</v>
          </cell>
          <cell r="CC466">
            <v>1654.01</v>
          </cell>
          <cell r="CD466">
            <v>340.53</v>
          </cell>
          <cell r="CE466">
            <v>470.48</v>
          </cell>
          <cell r="CF466">
            <v>1530</v>
          </cell>
          <cell r="CG466">
            <v>1227</v>
          </cell>
          <cell r="CH466">
            <v>263.7</v>
          </cell>
          <cell r="CI466">
            <v>353</v>
          </cell>
          <cell r="CJ466">
            <v>3273.895</v>
          </cell>
          <cell r="CK466">
            <v>1928.5</v>
          </cell>
          <cell r="CL466">
            <v>351.63499999999999</v>
          </cell>
          <cell r="CM466">
            <v>75.42</v>
          </cell>
          <cell r="CN466">
            <v>1.8169999999999999</v>
          </cell>
          <cell r="CO466">
            <v>1.92</v>
          </cell>
          <cell r="CP466">
            <v>1.7290000000000001</v>
          </cell>
          <cell r="CQ466">
            <v>5.1040000000000001</v>
          </cell>
          <cell r="CR466">
            <v>2.16</v>
          </cell>
          <cell r="CS466">
            <v>2.74</v>
          </cell>
          <cell r="CT466">
            <v>2.2440000000000002</v>
          </cell>
          <cell r="CU466">
            <v>0.98799999999999999</v>
          </cell>
        </row>
        <row r="467">
          <cell r="B467">
            <v>485</v>
          </cell>
          <cell r="C467">
            <v>2763.5</v>
          </cell>
          <cell r="D467">
            <v>184.1</v>
          </cell>
          <cell r="E467">
            <v>390.3</v>
          </cell>
          <cell r="F467">
            <v>2018</v>
          </cell>
          <cell r="G467">
            <v>1345</v>
          </cell>
          <cell r="H467">
            <v>2893</v>
          </cell>
          <cell r="I467">
            <v>173</v>
          </cell>
          <cell r="J467">
            <v>1229</v>
          </cell>
          <cell r="K467">
            <v>119.9</v>
          </cell>
          <cell r="L467">
            <v>1997</v>
          </cell>
          <cell r="M467">
            <v>2905.5</v>
          </cell>
          <cell r="N467">
            <v>33</v>
          </cell>
          <cell r="O467">
            <v>3235.2</v>
          </cell>
          <cell r="P467">
            <v>528</v>
          </cell>
          <cell r="Q467">
            <v>1948</v>
          </cell>
          <cell r="R467">
            <v>143.6</v>
          </cell>
          <cell r="S467">
            <v>226</v>
          </cell>
          <cell r="T467">
            <v>629.24</v>
          </cell>
          <cell r="U467">
            <v>173.7</v>
          </cell>
          <cell r="V467">
            <v>1657.38</v>
          </cell>
          <cell r="W467">
            <v>2125</v>
          </cell>
          <cell r="X467">
            <v>520.86</v>
          </cell>
          <cell r="Y467">
            <v>1158.81</v>
          </cell>
          <cell r="Z467">
            <v>1086</v>
          </cell>
          <cell r="AA467">
            <v>2231</v>
          </cell>
          <cell r="AB467">
            <v>1031.54</v>
          </cell>
          <cell r="AC467">
            <v>258.39999999999998</v>
          </cell>
          <cell r="AD467">
            <v>393.25</v>
          </cell>
          <cell r="AE467">
            <v>295.60000000000002</v>
          </cell>
          <cell r="AF467">
            <v>496.2</v>
          </cell>
          <cell r="AG467">
            <v>589</v>
          </cell>
          <cell r="AH467">
            <v>521.96</v>
          </cell>
          <cell r="AI467">
            <v>664.5</v>
          </cell>
          <cell r="AJ467">
            <v>715</v>
          </cell>
          <cell r="AK467">
            <v>95.9</v>
          </cell>
          <cell r="AL467">
            <v>724.02</v>
          </cell>
          <cell r="AM467">
            <v>568.5</v>
          </cell>
          <cell r="AN467">
            <v>1985</v>
          </cell>
          <cell r="AO467">
            <v>1289</v>
          </cell>
          <cell r="AP467">
            <v>202.14</v>
          </cell>
          <cell r="AQ467">
            <v>586.33000000000004</v>
          </cell>
          <cell r="AR467">
            <v>1639.85</v>
          </cell>
          <cell r="AS467">
            <v>302.8</v>
          </cell>
          <cell r="AT467">
            <v>945.5</v>
          </cell>
          <cell r="AU467">
            <v>1187</v>
          </cell>
          <cell r="AV467">
            <v>329.25</v>
          </cell>
          <cell r="AW467">
            <v>129.80000000000001</v>
          </cell>
          <cell r="AX467">
            <v>777.5</v>
          </cell>
          <cell r="AY467">
            <v>1541</v>
          </cell>
          <cell r="AZ467">
            <v>1801</v>
          </cell>
          <cell r="BA467">
            <v>308.8</v>
          </cell>
          <cell r="BB467">
            <v>465</v>
          </cell>
          <cell r="BC467">
            <v>103.45</v>
          </cell>
          <cell r="BD467">
            <v>1012</v>
          </cell>
          <cell r="BE467">
            <v>57.5</v>
          </cell>
          <cell r="BF467">
            <v>648.41999999999996</v>
          </cell>
          <cell r="BG467">
            <v>256.95</v>
          </cell>
          <cell r="BH467">
            <v>284.60000000000002</v>
          </cell>
          <cell r="BI467">
            <v>1230</v>
          </cell>
          <cell r="BJ467">
            <v>473.7</v>
          </cell>
          <cell r="BK467">
            <v>165.3</v>
          </cell>
          <cell r="BL467">
            <v>423.8</v>
          </cell>
          <cell r="BM467">
            <v>234.9</v>
          </cell>
          <cell r="BN467">
            <v>2447</v>
          </cell>
          <cell r="BO467">
            <v>1150</v>
          </cell>
          <cell r="BP467">
            <v>386.83</v>
          </cell>
          <cell r="BQ467">
            <v>6145</v>
          </cell>
          <cell r="BR467">
            <v>925</v>
          </cell>
          <cell r="BS467">
            <v>303.10000000000002</v>
          </cell>
          <cell r="BT467">
            <v>79.5</v>
          </cell>
          <cell r="BU467">
            <v>1195</v>
          </cell>
          <cell r="BV467">
            <v>1591.96</v>
          </cell>
          <cell r="BW467">
            <v>293.14</v>
          </cell>
          <cell r="BX467">
            <v>1604</v>
          </cell>
          <cell r="BY467">
            <v>208.03</v>
          </cell>
          <cell r="BZ467">
            <v>35.86</v>
          </cell>
          <cell r="CA467">
            <v>614</v>
          </cell>
          <cell r="CB467">
            <v>1571</v>
          </cell>
          <cell r="CC467">
            <v>1725.48</v>
          </cell>
          <cell r="CD467">
            <v>333.39</v>
          </cell>
          <cell r="CE467">
            <v>484.24</v>
          </cell>
          <cell r="CF467">
            <v>1521</v>
          </cell>
          <cell r="CG467">
            <v>1263</v>
          </cell>
          <cell r="CH467">
            <v>268.10000000000002</v>
          </cell>
          <cell r="CI467">
            <v>368.5</v>
          </cell>
          <cell r="CJ467">
            <v>3363.9490000000001</v>
          </cell>
          <cell r="CK467">
            <v>2000.5</v>
          </cell>
          <cell r="CL467">
            <v>363.26</v>
          </cell>
          <cell r="CM467">
            <v>79.39</v>
          </cell>
          <cell r="CN467">
            <v>1.891</v>
          </cell>
          <cell r="CO467">
            <v>1.86</v>
          </cell>
          <cell r="CP467">
            <v>1.8160000000000001</v>
          </cell>
          <cell r="CQ467">
            <v>5.07</v>
          </cell>
          <cell r="CR467">
            <v>2.2400000000000002</v>
          </cell>
          <cell r="CS467">
            <v>2.64</v>
          </cell>
          <cell r="CT467">
            <v>2.355</v>
          </cell>
          <cell r="CU467">
            <v>0.98699999999999999</v>
          </cell>
        </row>
        <row r="468">
          <cell r="B468">
            <v>509.8</v>
          </cell>
          <cell r="C468">
            <v>2814.5</v>
          </cell>
          <cell r="D468">
            <v>192</v>
          </cell>
          <cell r="E468">
            <v>392.8</v>
          </cell>
          <cell r="F468">
            <v>2071</v>
          </cell>
          <cell r="G468">
            <v>1365</v>
          </cell>
          <cell r="H468">
            <v>2960.5</v>
          </cell>
          <cell r="I468">
            <v>176.13</v>
          </cell>
          <cell r="J468">
            <v>1272.5</v>
          </cell>
          <cell r="K468">
            <v>123.6</v>
          </cell>
          <cell r="L468">
            <v>2050</v>
          </cell>
          <cell r="M468">
            <v>3126.5</v>
          </cell>
          <cell r="N468">
            <v>35.869999999999997</v>
          </cell>
          <cell r="O468">
            <v>3288.95</v>
          </cell>
          <cell r="P468">
            <v>590</v>
          </cell>
          <cell r="Q468">
            <v>2005</v>
          </cell>
          <cell r="R468">
            <v>155.05000000000001</v>
          </cell>
          <cell r="S468">
            <v>243.6</v>
          </cell>
          <cell r="T468">
            <v>643.29</v>
          </cell>
          <cell r="U468">
            <v>177.4</v>
          </cell>
          <cell r="V468">
            <v>1754.32</v>
          </cell>
          <cell r="W468">
            <v>2160</v>
          </cell>
          <cell r="X468">
            <v>534.46</v>
          </cell>
          <cell r="Y468">
            <v>1261.1300000000001</v>
          </cell>
          <cell r="Z468">
            <v>1099</v>
          </cell>
          <cell r="AA468">
            <v>2334.5</v>
          </cell>
          <cell r="AB468">
            <v>1115.3900000000001</v>
          </cell>
          <cell r="AC468">
            <v>267.7</v>
          </cell>
          <cell r="AD468">
            <v>406</v>
          </cell>
          <cell r="AE468">
            <v>319.10000000000002</v>
          </cell>
          <cell r="AF468">
            <v>511.5</v>
          </cell>
          <cell r="AG468">
            <v>613.5</v>
          </cell>
          <cell r="AH468">
            <v>539.94000000000005</v>
          </cell>
          <cell r="AI468">
            <v>689.5</v>
          </cell>
          <cell r="AJ468">
            <v>735</v>
          </cell>
          <cell r="AK468">
            <v>102.9</v>
          </cell>
          <cell r="AL468">
            <v>740.14</v>
          </cell>
          <cell r="AM468">
            <v>576.5</v>
          </cell>
          <cell r="AN468">
            <v>2054</v>
          </cell>
          <cell r="AO468">
            <v>1339</v>
          </cell>
          <cell r="AP468">
            <v>212</v>
          </cell>
          <cell r="AQ468">
            <v>586.77</v>
          </cell>
          <cell r="AR468">
            <v>1653.85</v>
          </cell>
          <cell r="AS468">
            <v>304.89999999999998</v>
          </cell>
          <cell r="AT468">
            <v>1042</v>
          </cell>
          <cell r="AU468">
            <v>1206</v>
          </cell>
          <cell r="AV468">
            <v>347.34</v>
          </cell>
          <cell r="AW468">
            <v>137.1</v>
          </cell>
          <cell r="AX468">
            <v>786</v>
          </cell>
          <cell r="AY468">
            <v>1641</v>
          </cell>
          <cell r="AZ468">
            <v>1845</v>
          </cell>
          <cell r="BA468">
            <v>325.3</v>
          </cell>
          <cell r="BB468">
            <v>490</v>
          </cell>
          <cell r="BC468">
            <v>109.67</v>
          </cell>
          <cell r="BD468">
            <v>1043.47</v>
          </cell>
          <cell r="BE468">
            <v>60.55</v>
          </cell>
          <cell r="BF468">
            <v>687.44</v>
          </cell>
          <cell r="BG468">
            <v>264.95999999999998</v>
          </cell>
          <cell r="BH468">
            <v>293.60000000000002</v>
          </cell>
          <cell r="BI468">
            <v>1292</v>
          </cell>
          <cell r="BJ468">
            <v>502.5</v>
          </cell>
          <cell r="BK468">
            <v>182.4</v>
          </cell>
          <cell r="BL468">
            <v>445.3</v>
          </cell>
          <cell r="BM468">
            <v>247.5</v>
          </cell>
          <cell r="BN468">
            <v>2446</v>
          </cell>
          <cell r="BO468">
            <v>1156</v>
          </cell>
          <cell r="BP468">
            <v>405.17</v>
          </cell>
          <cell r="BQ468">
            <v>6480</v>
          </cell>
          <cell r="BR468">
            <v>950</v>
          </cell>
          <cell r="BS468">
            <v>324.3</v>
          </cell>
          <cell r="BT468">
            <v>86.1</v>
          </cell>
          <cell r="BU468">
            <v>1209</v>
          </cell>
          <cell r="BV468">
            <v>1624.29</v>
          </cell>
          <cell r="BW468">
            <v>299.20999999999998</v>
          </cell>
          <cell r="BX468">
            <v>1695.6</v>
          </cell>
          <cell r="BY468">
            <v>218.36</v>
          </cell>
          <cell r="BZ468">
            <v>35.93</v>
          </cell>
          <cell r="CA468">
            <v>620.5</v>
          </cell>
          <cell r="CB468">
            <v>1635</v>
          </cell>
          <cell r="CC468">
            <v>1768.98</v>
          </cell>
          <cell r="CD468">
            <v>348.77</v>
          </cell>
          <cell r="CE468">
            <v>509.09</v>
          </cell>
          <cell r="CF468">
            <v>1552</v>
          </cell>
          <cell r="CG468">
            <v>1259</v>
          </cell>
          <cell r="CH468">
            <v>271.60000000000002</v>
          </cell>
          <cell r="CI468">
            <v>390.5</v>
          </cell>
          <cell r="CJ468">
            <v>3363.7440000000001</v>
          </cell>
          <cell r="CK468">
            <v>2056</v>
          </cell>
          <cell r="CL468">
            <v>373.39499999999998</v>
          </cell>
          <cell r="CM468">
            <v>82.24</v>
          </cell>
          <cell r="CN468">
            <v>1.992</v>
          </cell>
          <cell r="CO468">
            <v>1.86</v>
          </cell>
          <cell r="CP468">
            <v>1.9079999999999999</v>
          </cell>
          <cell r="CQ468">
            <v>4.9820000000000002</v>
          </cell>
          <cell r="CR468">
            <v>2.35</v>
          </cell>
          <cell r="CS468">
            <v>2.64</v>
          </cell>
          <cell r="CT468">
            <v>2.391</v>
          </cell>
          <cell r="CU468">
            <v>0.97299999999999998</v>
          </cell>
        </row>
        <row r="469">
          <cell r="B469">
            <v>509</v>
          </cell>
          <cell r="C469">
            <v>2823.5</v>
          </cell>
          <cell r="D469">
            <v>189.9</v>
          </cell>
          <cell r="E469">
            <v>393.6</v>
          </cell>
          <cell r="F469">
            <v>2093</v>
          </cell>
          <cell r="G469">
            <v>1373.5</v>
          </cell>
          <cell r="H469">
            <v>2961</v>
          </cell>
          <cell r="I469">
            <v>173.98</v>
          </cell>
          <cell r="J469">
            <v>1272</v>
          </cell>
          <cell r="K469">
            <v>123.8</v>
          </cell>
          <cell r="L469">
            <v>2020</v>
          </cell>
          <cell r="M469">
            <v>3164</v>
          </cell>
          <cell r="N469">
            <v>34.659999999999997</v>
          </cell>
          <cell r="O469">
            <v>3309.48</v>
          </cell>
          <cell r="P469">
            <v>589.5</v>
          </cell>
          <cell r="Q469">
            <v>2023</v>
          </cell>
          <cell r="R469">
            <v>152.13999999999999</v>
          </cell>
          <cell r="S469">
            <v>236.2</v>
          </cell>
          <cell r="T469">
            <v>651.82000000000005</v>
          </cell>
          <cell r="U469">
            <v>178.6</v>
          </cell>
          <cell r="V469">
            <v>1740.81</v>
          </cell>
          <cell r="W469">
            <v>2177</v>
          </cell>
          <cell r="X469">
            <v>538.99</v>
          </cell>
          <cell r="Y469">
            <v>1263.03</v>
          </cell>
          <cell r="Z469">
            <v>1091</v>
          </cell>
          <cell r="AA469">
            <v>2330</v>
          </cell>
          <cell r="AB469">
            <v>1100.67</v>
          </cell>
          <cell r="AC469">
            <v>268.5</v>
          </cell>
          <cell r="AD469">
            <v>405.35</v>
          </cell>
          <cell r="AE469">
            <v>318.60000000000002</v>
          </cell>
          <cell r="AF469">
            <v>514.5</v>
          </cell>
          <cell r="AG469">
            <v>627</v>
          </cell>
          <cell r="AH469">
            <v>534.67999999999995</v>
          </cell>
          <cell r="AI469">
            <v>675</v>
          </cell>
          <cell r="AJ469">
            <v>748.5</v>
          </cell>
          <cell r="AK469">
            <v>101.2</v>
          </cell>
          <cell r="AL469">
            <v>762.25</v>
          </cell>
          <cell r="AM469">
            <v>570</v>
          </cell>
          <cell r="AN469">
            <v>2063</v>
          </cell>
          <cell r="AO469">
            <v>1346</v>
          </cell>
          <cell r="AP469">
            <v>210.56</v>
          </cell>
          <cell r="AQ469">
            <v>595.59</v>
          </cell>
          <cell r="AR469">
            <v>1720.85</v>
          </cell>
          <cell r="AS469">
            <v>308.7</v>
          </cell>
          <cell r="AT469">
            <v>1063</v>
          </cell>
          <cell r="AU469">
            <v>1240</v>
          </cell>
          <cell r="AV469">
            <v>345.38</v>
          </cell>
          <cell r="AW469">
            <v>139</v>
          </cell>
          <cell r="AX469">
            <v>785</v>
          </cell>
          <cell r="AY469">
            <v>1663</v>
          </cell>
          <cell r="AZ469">
            <v>1842</v>
          </cell>
          <cell r="BA469">
            <v>326.39999999999998</v>
          </cell>
          <cell r="BB469">
            <v>485</v>
          </cell>
          <cell r="BC469">
            <v>108.27</v>
          </cell>
          <cell r="BD469">
            <v>1076.97</v>
          </cell>
          <cell r="BE469">
            <v>62.6</v>
          </cell>
          <cell r="BF469">
            <v>693.45</v>
          </cell>
          <cell r="BG469">
            <v>264.86</v>
          </cell>
          <cell r="BH469">
            <v>292.2</v>
          </cell>
          <cell r="BI469">
            <v>1315</v>
          </cell>
          <cell r="BJ469">
            <v>510</v>
          </cell>
          <cell r="BK469">
            <v>181.3</v>
          </cell>
          <cell r="BL469">
            <v>450.4</v>
          </cell>
          <cell r="BM469">
            <v>254.9</v>
          </cell>
          <cell r="BN469">
            <v>2502</v>
          </cell>
          <cell r="BO469">
            <v>1155</v>
          </cell>
          <cell r="BP469">
            <v>406.09</v>
          </cell>
          <cell r="BQ469">
            <v>6400</v>
          </cell>
          <cell r="BR469">
            <v>938.5</v>
          </cell>
          <cell r="BS469">
            <v>321.39999999999998</v>
          </cell>
          <cell r="BT469">
            <v>86.6</v>
          </cell>
          <cell r="BU469">
            <v>1216</v>
          </cell>
          <cell r="BV469">
            <v>1602.63</v>
          </cell>
          <cell r="BW469">
            <v>312.10000000000002</v>
          </cell>
          <cell r="BX469">
            <v>1674.69</v>
          </cell>
          <cell r="BY469">
            <v>218.46</v>
          </cell>
          <cell r="BZ469">
            <v>35.6</v>
          </cell>
          <cell r="CA469">
            <v>624.5</v>
          </cell>
          <cell r="CB469">
            <v>1618</v>
          </cell>
          <cell r="CC469">
            <v>1771.05</v>
          </cell>
          <cell r="CD469">
            <v>353.59</v>
          </cell>
          <cell r="CE469">
            <v>501.1</v>
          </cell>
          <cell r="CF469">
            <v>1566</v>
          </cell>
          <cell r="CG469">
            <v>1238</v>
          </cell>
          <cell r="CH469">
            <v>277.10000000000002</v>
          </cell>
          <cell r="CI469">
            <v>398</v>
          </cell>
          <cell r="CJ469">
            <v>3287.0520000000001</v>
          </cell>
          <cell r="CK469">
            <v>2069</v>
          </cell>
          <cell r="CL469">
            <v>358.53899999999999</v>
          </cell>
          <cell r="CM469">
            <v>82.46</v>
          </cell>
          <cell r="CN469">
            <v>2.0760000000000001</v>
          </cell>
          <cell r="CO469">
            <v>1.86</v>
          </cell>
          <cell r="CP469">
            <v>1.9550000000000001</v>
          </cell>
          <cell r="CQ469">
            <v>4.9969999999999999</v>
          </cell>
          <cell r="CR469">
            <v>2.4</v>
          </cell>
          <cell r="CS469">
            <v>2.64</v>
          </cell>
          <cell r="CT469">
            <v>2.4649999999999999</v>
          </cell>
          <cell r="CU469">
            <v>0.98099999999999998</v>
          </cell>
        </row>
        <row r="470">
          <cell r="B470">
            <v>519.1</v>
          </cell>
          <cell r="C470">
            <v>2828</v>
          </cell>
          <cell r="D470">
            <v>197</v>
          </cell>
          <cell r="E470">
            <v>405.15</v>
          </cell>
          <cell r="F470">
            <v>2149.5</v>
          </cell>
          <cell r="G470">
            <v>1390</v>
          </cell>
          <cell r="H470">
            <v>3010</v>
          </cell>
          <cell r="I470">
            <v>177.62</v>
          </cell>
          <cell r="J470">
            <v>1271.5</v>
          </cell>
          <cell r="K470">
            <v>126.8</v>
          </cell>
          <cell r="L470">
            <v>2019</v>
          </cell>
          <cell r="M470">
            <v>3247.5</v>
          </cell>
          <cell r="N470">
            <v>35.700000000000003</v>
          </cell>
          <cell r="O470">
            <v>3316.32</v>
          </cell>
          <cell r="P470">
            <v>610.5</v>
          </cell>
          <cell r="Q470">
            <v>2014</v>
          </cell>
          <cell r="R470">
            <v>158.97999999999999</v>
          </cell>
          <cell r="S470">
            <v>246.1</v>
          </cell>
          <cell r="T470">
            <v>648.30999999999995</v>
          </cell>
          <cell r="U470">
            <v>181.8</v>
          </cell>
          <cell r="V470">
            <v>1790.21</v>
          </cell>
          <cell r="W470">
            <v>2153</v>
          </cell>
          <cell r="X470">
            <v>532.44000000000005</v>
          </cell>
          <cell r="Y470">
            <v>1318.24</v>
          </cell>
          <cell r="Z470">
            <v>1095</v>
          </cell>
          <cell r="AA470">
            <v>2417</v>
          </cell>
          <cell r="AB470">
            <v>1148.44</v>
          </cell>
          <cell r="AC470">
            <v>270.39999999999998</v>
          </cell>
          <cell r="AD470">
            <v>410.05</v>
          </cell>
          <cell r="AE470">
            <v>329.3</v>
          </cell>
          <cell r="AF470">
            <v>518</v>
          </cell>
          <cell r="AG470">
            <v>627.5</v>
          </cell>
          <cell r="AH470">
            <v>541.25</v>
          </cell>
          <cell r="AI470">
            <v>677</v>
          </cell>
          <cell r="AJ470">
            <v>743.5</v>
          </cell>
          <cell r="AK470">
            <v>105.1</v>
          </cell>
          <cell r="AL470">
            <v>784.36</v>
          </cell>
          <cell r="AM470">
            <v>584</v>
          </cell>
          <cell r="AN470">
            <v>2121</v>
          </cell>
          <cell r="AO470">
            <v>1349</v>
          </cell>
          <cell r="AP470">
            <v>216.11</v>
          </cell>
          <cell r="AQ470">
            <v>606.61</v>
          </cell>
          <cell r="AR470">
            <v>1740.84</v>
          </cell>
          <cell r="AS470">
            <v>309.8</v>
          </cell>
          <cell r="AT470">
            <v>1094</v>
          </cell>
          <cell r="AU470">
            <v>1261</v>
          </cell>
          <cell r="AV470">
            <v>348.58</v>
          </cell>
          <cell r="AW470">
            <v>145.5</v>
          </cell>
          <cell r="AX470">
            <v>787</v>
          </cell>
          <cell r="AY470">
            <v>1717</v>
          </cell>
          <cell r="AZ470">
            <v>1865</v>
          </cell>
          <cell r="BA470">
            <v>330.1</v>
          </cell>
          <cell r="BB470">
            <v>508</v>
          </cell>
          <cell r="BC470">
            <v>113.79</v>
          </cell>
          <cell r="BD470">
            <v>1099.3</v>
          </cell>
          <cell r="BE470">
            <v>63.35</v>
          </cell>
          <cell r="BF470">
            <v>688.95</v>
          </cell>
          <cell r="BG470">
            <v>273.56</v>
          </cell>
          <cell r="BH470">
            <v>298.39999999999998</v>
          </cell>
          <cell r="BI470">
            <v>1370</v>
          </cell>
          <cell r="BJ470">
            <v>508</v>
          </cell>
          <cell r="BK470">
            <v>185.7</v>
          </cell>
          <cell r="BL470">
            <v>466</v>
          </cell>
          <cell r="BM470">
            <v>258.10000000000002</v>
          </cell>
          <cell r="BN470">
            <v>2558</v>
          </cell>
          <cell r="BO470">
            <v>1159</v>
          </cell>
          <cell r="BP470">
            <v>413.46</v>
          </cell>
          <cell r="BQ470">
            <v>6490</v>
          </cell>
          <cell r="BR470">
            <v>958.5</v>
          </cell>
          <cell r="BS470">
            <v>332.9</v>
          </cell>
          <cell r="BT470">
            <v>90.8</v>
          </cell>
          <cell r="BU470">
            <v>1204</v>
          </cell>
          <cell r="BV470">
            <v>1632.91</v>
          </cell>
          <cell r="BW470">
            <v>322.32</v>
          </cell>
          <cell r="BX470">
            <v>1743.39</v>
          </cell>
          <cell r="BY470">
            <v>223.14</v>
          </cell>
          <cell r="BZ470">
            <v>36.97</v>
          </cell>
          <cell r="CA470">
            <v>622</v>
          </cell>
          <cell r="CB470">
            <v>1622</v>
          </cell>
          <cell r="CC470">
            <v>1826.98</v>
          </cell>
          <cell r="CD470">
            <v>363.24</v>
          </cell>
          <cell r="CE470">
            <v>503.77</v>
          </cell>
          <cell r="CF470">
            <v>1571</v>
          </cell>
          <cell r="CG470">
            <v>1246</v>
          </cell>
          <cell r="CH470">
            <v>276.60000000000002</v>
          </cell>
          <cell r="CI470">
            <v>400.7</v>
          </cell>
          <cell r="CJ470">
            <v>3370.9540000000002</v>
          </cell>
          <cell r="CK470">
            <v>2120</v>
          </cell>
          <cell r="CL470">
            <v>362.91699999999997</v>
          </cell>
          <cell r="CM470">
            <v>85.14</v>
          </cell>
          <cell r="CN470">
            <v>2.0760000000000001</v>
          </cell>
          <cell r="CO470">
            <v>1.86</v>
          </cell>
          <cell r="CP470">
            <v>2.0499999999999998</v>
          </cell>
          <cell r="CQ470">
            <v>4.9880000000000004</v>
          </cell>
          <cell r="CR470">
            <v>2.4900000000000002</v>
          </cell>
          <cell r="CS470">
            <v>2.64</v>
          </cell>
          <cell r="CT470">
            <v>2.5739999999999998</v>
          </cell>
          <cell r="CU470">
            <v>0.98</v>
          </cell>
        </row>
        <row r="471">
          <cell r="B471">
            <v>519.70000000000005</v>
          </cell>
          <cell r="C471">
            <v>2818</v>
          </cell>
          <cell r="D471">
            <v>196.6</v>
          </cell>
          <cell r="E471">
            <v>405.85</v>
          </cell>
          <cell r="F471">
            <v>2152</v>
          </cell>
          <cell r="G471">
            <v>1387.5</v>
          </cell>
          <cell r="H471">
            <v>3004</v>
          </cell>
          <cell r="I471">
            <v>176.8</v>
          </cell>
          <cell r="J471">
            <v>1278</v>
          </cell>
          <cell r="K471">
            <v>128.19999999999999</v>
          </cell>
          <cell r="L471">
            <v>2030</v>
          </cell>
          <cell r="M471">
            <v>3261.5</v>
          </cell>
          <cell r="N471">
            <v>36.28</v>
          </cell>
          <cell r="O471">
            <v>3269.41</v>
          </cell>
          <cell r="P471">
            <v>614</v>
          </cell>
          <cell r="Q471">
            <v>2022</v>
          </cell>
          <cell r="R471">
            <v>162.30000000000001</v>
          </cell>
          <cell r="S471">
            <v>253</v>
          </cell>
          <cell r="T471">
            <v>642.29</v>
          </cell>
          <cell r="U471">
            <v>180.3</v>
          </cell>
          <cell r="V471">
            <v>1782.29</v>
          </cell>
          <cell r="W471">
            <v>2165</v>
          </cell>
          <cell r="X471">
            <v>540</v>
          </cell>
          <cell r="Y471">
            <v>1342.51</v>
          </cell>
          <cell r="Z471">
            <v>1069</v>
          </cell>
          <cell r="AA471">
            <v>2391</v>
          </cell>
          <cell r="AB471">
            <v>1108.4000000000001</v>
          </cell>
          <cell r="AC471">
            <v>281.10000000000002</v>
          </cell>
          <cell r="AD471">
            <v>407</v>
          </cell>
          <cell r="AE471">
            <v>325.3</v>
          </cell>
          <cell r="AF471">
            <v>518</v>
          </cell>
          <cell r="AG471">
            <v>631</v>
          </cell>
          <cell r="AH471">
            <v>547.83000000000004</v>
          </cell>
          <cell r="AI471">
            <v>675</v>
          </cell>
          <cell r="AJ471">
            <v>740</v>
          </cell>
          <cell r="AK471">
            <v>104.5</v>
          </cell>
          <cell r="AL471">
            <v>800.01</v>
          </cell>
          <cell r="AM471">
            <v>581</v>
          </cell>
          <cell r="AN471">
            <v>2130</v>
          </cell>
          <cell r="AO471">
            <v>1342</v>
          </cell>
          <cell r="AP471">
            <v>213.95</v>
          </cell>
          <cell r="AQ471">
            <v>598.67999999999995</v>
          </cell>
          <cell r="AR471">
            <v>1721.85</v>
          </cell>
          <cell r="AS471">
            <v>307.60000000000002</v>
          </cell>
          <cell r="AT471">
            <v>1077</v>
          </cell>
          <cell r="AU471">
            <v>1264</v>
          </cell>
          <cell r="AV471">
            <v>345.27</v>
          </cell>
          <cell r="AW471">
            <v>149.19999999999999</v>
          </cell>
          <cell r="AX471">
            <v>774</v>
          </cell>
          <cell r="AY471">
            <v>1699</v>
          </cell>
          <cell r="AZ471">
            <v>1872</v>
          </cell>
          <cell r="BA471">
            <v>327.9</v>
          </cell>
          <cell r="BB471">
            <v>506</v>
          </cell>
          <cell r="BC471">
            <v>110.88</v>
          </cell>
          <cell r="BD471">
            <v>1093.21</v>
          </cell>
          <cell r="BE471">
            <v>62.65</v>
          </cell>
          <cell r="BF471">
            <v>679.94</v>
          </cell>
          <cell r="BG471">
            <v>274.16000000000003</v>
          </cell>
          <cell r="BH471">
            <v>294.7</v>
          </cell>
          <cell r="BI471">
            <v>1355</v>
          </cell>
          <cell r="BJ471">
            <v>505</v>
          </cell>
          <cell r="BK471">
            <v>187.5</v>
          </cell>
          <cell r="BL471">
            <v>470</v>
          </cell>
          <cell r="BM471">
            <v>260.60000000000002</v>
          </cell>
          <cell r="BN471">
            <v>2584</v>
          </cell>
          <cell r="BO471">
            <v>1160</v>
          </cell>
          <cell r="BP471">
            <v>406.17</v>
          </cell>
          <cell r="BQ471">
            <v>6410</v>
          </cell>
          <cell r="BR471">
            <v>952.5</v>
          </cell>
          <cell r="BS471">
            <v>329.8</v>
          </cell>
          <cell r="BT471">
            <v>89</v>
          </cell>
          <cell r="BU471">
            <v>1198</v>
          </cell>
          <cell r="BV471">
            <v>1641.43</v>
          </cell>
          <cell r="BW471">
            <v>324.16000000000003</v>
          </cell>
          <cell r="BX471">
            <v>1778.24</v>
          </cell>
          <cell r="BY471">
            <v>221.61</v>
          </cell>
          <cell r="BZ471">
            <v>36.79</v>
          </cell>
          <cell r="CA471">
            <v>618.5</v>
          </cell>
          <cell r="CB471">
            <v>1628</v>
          </cell>
          <cell r="CC471">
            <v>1800.05</v>
          </cell>
          <cell r="CD471">
            <v>365.86</v>
          </cell>
          <cell r="CE471">
            <v>498</v>
          </cell>
          <cell r="CF471">
            <v>1565</v>
          </cell>
          <cell r="CG471">
            <v>1231</v>
          </cell>
          <cell r="CH471">
            <v>275.5</v>
          </cell>
          <cell r="CI471">
            <v>399.2</v>
          </cell>
          <cell r="CJ471">
            <v>3358.5230000000001</v>
          </cell>
          <cell r="CK471">
            <v>2120.5</v>
          </cell>
          <cell r="CL471">
            <v>362.55500000000001</v>
          </cell>
          <cell r="CM471">
            <v>85.5</v>
          </cell>
          <cell r="CN471">
            <v>2.1579999999999999</v>
          </cell>
          <cell r="CO471">
            <v>1.86</v>
          </cell>
          <cell r="CP471">
            <v>2.0619999999999998</v>
          </cell>
          <cell r="CQ471">
            <v>4.9729999999999999</v>
          </cell>
          <cell r="CR471">
            <v>2.5</v>
          </cell>
          <cell r="CS471">
            <v>2.64</v>
          </cell>
          <cell r="CT471">
            <v>2.581</v>
          </cell>
          <cell r="CU471">
            <v>0.98799999999999999</v>
          </cell>
        </row>
        <row r="472">
          <cell r="B472">
            <v>529.1</v>
          </cell>
          <cell r="C472">
            <v>2751</v>
          </cell>
          <cell r="D472">
            <v>205.1</v>
          </cell>
          <cell r="E472">
            <v>411.95</v>
          </cell>
          <cell r="F472">
            <v>2167.5</v>
          </cell>
          <cell r="G472">
            <v>1379.5</v>
          </cell>
          <cell r="H472">
            <v>3005</v>
          </cell>
          <cell r="I472">
            <v>176.13</v>
          </cell>
          <cell r="J472">
            <v>1294</v>
          </cell>
          <cell r="K472">
            <v>130.5</v>
          </cell>
          <cell r="L472">
            <v>2037</v>
          </cell>
          <cell r="M472">
            <v>3362</v>
          </cell>
          <cell r="N472">
            <v>36.24</v>
          </cell>
          <cell r="O472">
            <v>3265.5</v>
          </cell>
          <cell r="P472">
            <v>636.5</v>
          </cell>
          <cell r="Q472">
            <v>1989</v>
          </cell>
          <cell r="R472">
            <v>172.74</v>
          </cell>
          <cell r="S472">
            <v>258.10000000000002</v>
          </cell>
          <cell r="T472">
            <v>633.76</v>
          </cell>
          <cell r="U472">
            <v>184.1</v>
          </cell>
          <cell r="V472">
            <v>1831.23</v>
          </cell>
          <cell r="W472">
            <v>2150</v>
          </cell>
          <cell r="X472">
            <v>552.59</v>
          </cell>
          <cell r="Y472">
            <v>1365.83</v>
          </cell>
          <cell r="Z472">
            <v>1075</v>
          </cell>
          <cell r="AA472">
            <v>2420</v>
          </cell>
          <cell r="AB472">
            <v>1147.48</v>
          </cell>
          <cell r="AC472">
            <v>282</v>
          </cell>
          <cell r="AD472">
            <v>400.75</v>
          </cell>
          <cell r="AE472">
            <v>343.5</v>
          </cell>
          <cell r="AF472">
            <v>524</v>
          </cell>
          <cell r="AG472">
            <v>648.5</v>
          </cell>
          <cell r="AH472">
            <v>549.15</v>
          </cell>
          <cell r="AI472">
            <v>685</v>
          </cell>
          <cell r="AJ472">
            <v>757.5</v>
          </cell>
          <cell r="AK472">
            <v>106.3</v>
          </cell>
          <cell r="AL472">
            <v>812.45</v>
          </cell>
          <cell r="AM472">
            <v>581</v>
          </cell>
          <cell r="AN472">
            <v>2192</v>
          </cell>
          <cell r="AO472">
            <v>1338</v>
          </cell>
          <cell r="AP472">
            <v>218.36</v>
          </cell>
          <cell r="AQ472">
            <v>600</v>
          </cell>
          <cell r="AR472">
            <v>1693.85</v>
          </cell>
          <cell r="AS472">
            <v>311.89999999999998</v>
          </cell>
          <cell r="AT472">
            <v>1151</v>
          </cell>
          <cell r="AU472">
            <v>1308</v>
          </cell>
          <cell r="AV472">
            <v>352.51</v>
          </cell>
          <cell r="AW472">
            <v>153.80000000000001</v>
          </cell>
          <cell r="AX472">
            <v>785</v>
          </cell>
          <cell r="AY472">
            <v>1665</v>
          </cell>
          <cell r="AZ472">
            <v>1941</v>
          </cell>
          <cell r="BA472">
            <v>328.9</v>
          </cell>
          <cell r="BB472">
            <v>522.5</v>
          </cell>
          <cell r="BC472">
            <v>112.19</v>
          </cell>
          <cell r="BD472">
            <v>1134.82</v>
          </cell>
          <cell r="BE472">
            <v>63.65</v>
          </cell>
          <cell r="BF472">
            <v>702.45</v>
          </cell>
          <cell r="BG472">
            <v>274.06</v>
          </cell>
          <cell r="BH472">
            <v>293.8</v>
          </cell>
          <cell r="BI472">
            <v>1396</v>
          </cell>
          <cell r="BJ472">
            <v>519.5</v>
          </cell>
          <cell r="BK472">
            <v>190</v>
          </cell>
          <cell r="BL472">
            <v>481.1</v>
          </cell>
          <cell r="BM472">
            <v>260.39999999999998</v>
          </cell>
          <cell r="BN472">
            <v>2601</v>
          </cell>
          <cell r="BO472">
            <v>1174</v>
          </cell>
          <cell r="BP472">
            <v>409.11</v>
          </cell>
          <cell r="BQ472">
            <v>6595</v>
          </cell>
          <cell r="BR472">
            <v>974.5</v>
          </cell>
          <cell r="BS472">
            <v>340.1</v>
          </cell>
          <cell r="BT472">
            <v>93.7</v>
          </cell>
          <cell r="BU472">
            <v>1220</v>
          </cell>
          <cell r="BV472">
            <v>1663.05</v>
          </cell>
          <cell r="BW472">
            <v>331.9</v>
          </cell>
          <cell r="BX472">
            <v>1763.3</v>
          </cell>
          <cell r="BY472">
            <v>228.11</v>
          </cell>
          <cell r="BZ472">
            <v>37.39</v>
          </cell>
          <cell r="CA472">
            <v>611.5</v>
          </cell>
          <cell r="CB472">
            <v>1659</v>
          </cell>
          <cell r="CC472">
            <v>1840.44</v>
          </cell>
          <cell r="CD472">
            <v>368.97</v>
          </cell>
          <cell r="CE472">
            <v>507.76</v>
          </cell>
          <cell r="CF472">
            <v>1553</v>
          </cell>
          <cell r="CG472">
            <v>1238</v>
          </cell>
          <cell r="CH472">
            <v>277.60000000000002</v>
          </cell>
          <cell r="CI472">
            <v>410.8</v>
          </cell>
          <cell r="CJ472">
            <v>3373.91</v>
          </cell>
          <cell r="CK472">
            <v>2129</v>
          </cell>
          <cell r="CL472">
            <v>396.19400000000002</v>
          </cell>
          <cell r="CM472">
            <v>85.29</v>
          </cell>
          <cell r="CN472">
            <v>2.2120000000000002</v>
          </cell>
          <cell r="CO472">
            <v>2.0699999999999998</v>
          </cell>
          <cell r="CP472">
            <v>2.1680000000000001</v>
          </cell>
          <cell r="CQ472">
            <v>5.0510000000000002</v>
          </cell>
          <cell r="CR472">
            <v>2.59</v>
          </cell>
          <cell r="CS472">
            <v>2.85</v>
          </cell>
          <cell r="CT472">
            <v>2.649</v>
          </cell>
          <cell r="CU472">
            <v>0.99299999999999999</v>
          </cell>
        </row>
        <row r="473">
          <cell r="B473">
            <v>523.1</v>
          </cell>
          <cell r="C473">
            <v>2814</v>
          </cell>
          <cell r="D473">
            <v>202.9</v>
          </cell>
          <cell r="E473">
            <v>405.8</v>
          </cell>
          <cell r="F473">
            <v>2176</v>
          </cell>
          <cell r="G473">
            <v>1378</v>
          </cell>
          <cell r="H473">
            <v>2982</v>
          </cell>
          <cell r="I473">
            <v>177.92</v>
          </cell>
          <cell r="J473">
            <v>1295.5</v>
          </cell>
          <cell r="K473">
            <v>128.69999999999999</v>
          </cell>
          <cell r="L473">
            <v>2057</v>
          </cell>
          <cell r="M473">
            <v>3283.5</v>
          </cell>
          <cell r="N473">
            <v>34.26</v>
          </cell>
          <cell r="O473">
            <v>3249.86</v>
          </cell>
          <cell r="P473">
            <v>618.5</v>
          </cell>
          <cell r="Q473">
            <v>2021</v>
          </cell>
          <cell r="R473">
            <v>159.99</v>
          </cell>
          <cell r="S473">
            <v>241.6</v>
          </cell>
          <cell r="T473">
            <v>637.27</v>
          </cell>
          <cell r="U473">
            <v>181</v>
          </cell>
          <cell r="V473">
            <v>1780.42</v>
          </cell>
          <cell r="W473">
            <v>2169</v>
          </cell>
          <cell r="X473">
            <v>547.54999999999995</v>
          </cell>
          <cell r="Y473">
            <v>1343.46</v>
          </cell>
          <cell r="Z473">
            <v>1088</v>
          </cell>
          <cell r="AA473">
            <v>2305.5</v>
          </cell>
          <cell r="AB473">
            <v>1120.99</v>
          </cell>
          <cell r="AC473">
            <v>282.10000000000002</v>
          </cell>
          <cell r="AD473">
            <v>404.7</v>
          </cell>
          <cell r="AE473">
            <v>336.7</v>
          </cell>
          <cell r="AF473">
            <v>525</v>
          </cell>
          <cell r="AG473">
            <v>630.5</v>
          </cell>
          <cell r="AH473">
            <v>603.54</v>
          </cell>
          <cell r="AI473">
            <v>679.5</v>
          </cell>
          <cell r="AJ473">
            <v>744</v>
          </cell>
          <cell r="AK473">
            <v>103</v>
          </cell>
          <cell r="AL473">
            <v>826.73</v>
          </cell>
          <cell r="AM473">
            <v>581</v>
          </cell>
          <cell r="AN473">
            <v>2149</v>
          </cell>
          <cell r="AO473">
            <v>1343</v>
          </cell>
          <cell r="AP473">
            <v>214.87</v>
          </cell>
          <cell r="AQ473">
            <v>585.01</v>
          </cell>
          <cell r="AR473">
            <v>1680.85</v>
          </cell>
          <cell r="AS473">
            <v>309.8</v>
          </cell>
          <cell r="AT473">
            <v>1078</v>
          </cell>
          <cell r="AU473">
            <v>1269</v>
          </cell>
          <cell r="AV473">
            <v>347.44</v>
          </cell>
          <cell r="AW473">
            <v>154.30000000000001</v>
          </cell>
          <cell r="AX473">
            <v>790</v>
          </cell>
          <cell r="AY473">
            <v>1629</v>
          </cell>
          <cell r="AZ473">
            <v>1933</v>
          </cell>
          <cell r="BA473">
            <v>330.1</v>
          </cell>
          <cell r="BB473">
            <v>503</v>
          </cell>
          <cell r="BC473">
            <v>109.27</v>
          </cell>
          <cell r="BD473">
            <v>1102.3399999999999</v>
          </cell>
          <cell r="BE473">
            <v>64.349999999999994</v>
          </cell>
          <cell r="BF473">
            <v>694.45</v>
          </cell>
          <cell r="BG473">
            <v>274.76</v>
          </cell>
          <cell r="BH473">
            <v>295.3</v>
          </cell>
          <cell r="BI473">
            <v>1342</v>
          </cell>
          <cell r="BJ473">
            <v>514.5</v>
          </cell>
          <cell r="BK473">
            <v>190.5</v>
          </cell>
          <cell r="BL473">
            <v>500</v>
          </cell>
          <cell r="BM473">
            <v>262.3</v>
          </cell>
          <cell r="BN473">
            <v>2609</v>
          </cell>
          <cell r="BO473">
            <v>1162</v>
          </cell>
          <cell r="BP473">
            <v>407.1</v>
          </cell>
          <cell r="BQ473">
            <v>6480</v>
          </cell>
          <cell r="BR473">
            <v>951</v>
          </cell>
          <cell r="BS473">
            <v>336.3</v>
          </cell>
          <cell r="BT473">
            <v>90.8</v>
          </cell>
          <cell r="BU473">
            <v>1219</v>
          </cell>
          <cell r="BV473">
            <v>1655.57</v>
          </cell>
          <cell r="BW473">
            <v>322.23</v>
          </cell>
          <cell r="BX473">
            <v>1733.43</v>
          </cell>
          <cell r="BY473">
            <v>226.68</v>
          </cell>
          <cell r="BZ473">
            <v>37.159999999999997</v>
          </cell>
          <cell r="CA473">
            <v>608.5</v>
          </cell>
          <cell r="CB473">
            <v>1630</v>
          </cell>
          <cell r="CC473">
            <v>1829.05</v>
          </cell>
          <cell r="CD473">
            <v>361.84</v>
          </cell>
          <cell r="CE473">
            <v>504.66</v>
          </cell>
          <cell r="CF473">
            <v>1549</v>
          </cell>
          <cell r="CG473">
            <v>1240</v>
          </cell>
          <cell r="CH473">
            <v>276.2</v>
          </cell>
          <cell r="CI473">
            <v>407</v>
          </cell>
          <cell r="CJ473">
            <v>3330.886</v>
          </cell>
          <cell r="CK473">
            <v>2139</v>
          </cell>
          <cell r="CL473">
            <v>385.79</v>
          </cell>
          <cell r="CM473">
            <v>84</v>
          </cell>
          <cell r="CN473">
            <v>2.1819999999999999</v>
          </cell>
          <cell r="CO473">
            <v>2.0699999999999998</v>
          </cell>
          <cell r="CP473">
            <v>2.1179999999999999</v>
          </cell>
          <cell r="CQ473">
            <v>5.1440000000000001</v>
          </cell>
          <cell r="CR473">
            <v>2.5299999999999998</v>
          </cell>
          <cell r="CS473">
            <v>2.85</v>
          </cell>
          <cell r="CT473">
            <v>2.5550000000000002</v>
          </cell>
          <cell r="CU473">
            <v>1.0129999999999999</v>
          </cell>
        </row>
        <row r="474">
          <cell r="B474">
            <v>525</v>
          </cell>
          <cell r="C474">
            <v>2808.5</v>
          </cell>
          <cell r="D474">
            <v>202</v>
          </cell>
          <cell r="E474">
            <v>416.4</v>
          </cell>
          <cell r="F474">
            <v>2223</v>
          </cell>
          <cell r="G474">
            <v>1378</v>
          </cell>
          <cell r="H474">
            <v>3002.5</v>
          </cell>
          <cell r="I474">
            <v>178.08</v>
          </cell>
          <cell r="J474">
            <v>1292</v>
          </cell>
          <cell r="K474">
            <v>130.80000000000001</v>
          </cell>
          <cell r="L474">
            <v>2109</v>
          </cell>
          <cell r="M474">
            <v>3345.5</v>
          </cell>
          <cell r="N474">
            <v>33.25</v>
          </cell>
          <cell r="O474">
            <v>3278.21</v>
          </cell>
          <cell r="P474">
            <v>632</v>
          </cell>
          <cell r="Q474">
            <v>2062</v>
          </cell>
          <cell r="R474">
            <v>162.63</v>
          </cell>
          <cell r="S474">
            <v>242.6</v>
          </cell>
          <cell r="T474">
            <v>634.76</v>
          </cell>
          <cell r="U474">
            <v>181.2</v>
          </cell>
          <cell r="V474">
            <v>1814.91</v>
          </cell>
          <cell r="W474">
            <v>2209</v>
          </cell>
          <cell r="X474">
            <v>557.12</v>
          </cell>
          <cell r="Y474">
            <v>1350.12</v>
          </cell>
          <cell r="Z474">
            <v>1099</v>
          </cell>
          <cell r="AA474">
            <v>2361.5</v>
          </cell>
          <cell r="AB474">
            <v>1130.72</v>
          </cell>
          <cell r="AC474">
            <v>285.5</v>
          </cell>
          <cell r="AD474">
            <v>409</v>
          </cell>
          <cell r="AE474">
            <v>339</v>
          </cell>
          <cell r="AF474">
            <v>535</v>
          </cell>
          <cell r="AG474">
            <v>648.5</v>
          </cell>
          <cell r="AH474">
            <v>610.12</v>
          </cell>
          <cell r="AI474">
            <v>676</v>
          </cell>
          <cell r="AJ474">
            <v>756</v>
          </cell>
          <cell r="AK474">
            <v>105.1</v>
          </cell>
          <cell r="AL474">
            <v>850.68</v>
          </cell>
          <cell r="AM474">
            <v>586.5</v>
          </cell>
          <cell r="AN474">
            <v>2150</v>
          </cell>
          <cell r="AO474">
            <v>1352</v>
          </cell>
          <cell r="AP474">
            <v>219.39</v>
          </cell>
          <cell r="AQ474">
            <v>597.35</v>
          </cell>
          <cell r="AR474">
            <v>1695.85</v>
          </cell>
          <cell r="AS474">
            <v>309.89999999999998</v>
          </cell>
          <cell r="AT474">
            <v>1118</v>
          </cell>
          <cell r="AU474">
            <v>1294</v>
          </cell>
          <cell r="AV474">
            <v>356.54</v>
          </cell>
          <cell r="AW474">
            <v>152.30000000000001</v>
          </cell>
          <cell r="AX474">
            <v>792.5</v>
          </cell>
          <cell r="AY474">
            <v>1660</v>
          </cell>
          <cell r="AZ474">
            <v>1958</v>
          </cell>
          <cell r="BA474">
            <v>332.4</v>
          </cell>
          <cell r="BB474">
            <v>496.1</v>
          </cell>
          <cell r="BC474">
            <v>109.67</v>
          </cell>
          <cell r="BD474">
            <v>1106.4000000000001</v>
          </cell>
          <cell r="BE474">
            <v>64.95</v>
          </cell>
          <cell r="BF474">
            <v>713.96</v>
          </cell>
          <cell r="BG474">
            <v>278.86</v>
          </cell>
          <cell r="BH474">
            <v>298.7</v>
          </cell>
          <cell r="BI474">
            <v>1345</v>
          </cell>
          <cell r="BJ474">
            <v>525</v>
          </cell>
          <cell r="BK474">
            <v>197.6</v>
          </cell>
          <cell r="BL474">
            <v>511</v>
          </cell>
          <cell r="BM474">
            <v>259.5</v>
          </cell>
          <cell r="BN474">
            <v>2610</v>
          </cell>
          <cell r="BO474">
            <v>1173</v>
          </cell>
          <cell r="BP474">
            <v>406.34</v>
          </cell>
          <cell r="BQ474">
            <v>6485</v>
          </cell>
          <cell r="BR474">
            <v>951.5</v>
          </cell>
          <cell r="BS474">
            <v>339.8</v>
          </cell>
          <cell r="BT474">
            <v>90.25</v>
          </cell>
          <cell r="BU474">
            <v>1192</v>
          </cell>
          <cell r="BV474">
            <v>1723.51</v>
          </cell>
          <cell r="BW474">
            <v>323.06</v>
          </cell>
          <cell r="BX474">
            <v>1772.26</v>
          </cell>
          <cell r="BY474">
            <v>226.39</v>
          </cell>
          <cell r="BZ474">
            <v>37</v>
          </cell>
          <cell r="CA474">
            <v>605.5</v>
          </cell>
          <cell r="CB474">
            <v>1615</v>
          </cell>
          <cell r="CC474">
            <v>1877.72</v>
          </cell>
          <cell r="CD474">
            <v>363.14</v>
          </cell>
          <cell r="CE474">
            <v>510.43</v>
          </cell>
          <cell r="CF474">
            <v>1529</v>
          </cell>
          <cell r="CG474">
            <v>1263</v>
          </cell>
          <cell r="CH474">
            <v>282.3</v>
          </cell>
          <cell r="CI474">
            <v>414.8</v>
          </cell>
          <cell r="CJ474">
            <v>3421.2559999999999</v>
          </cell>
          <cell r="CK474">
            <v>2185.5</v>
          </cell>
          <cell r="CL474">
            <v>389.63200000000001</v>
          </cell>
          <cell r="CM474">
            <v>86.94</v>
          </cell>
          <cell r="CN474">
            <v>2.2509999999999999</v>
          </cell>
          <cell r="CO474">
            <v>2.0699999999999998</v>
          </cell>
          <cell r="CP474">
            <v>2.1869999999999998</v>
          </cell>
          <cell r="CQ474">
            <v>5.2439999999999998</v>
          </cell>
          <cell r="CR474">
            <v>2.63</v>
          </cell>
          <cell r="CS474">
            <v>2.85</v>
          </cell>
          <cell r="CT474">
            <v>2.6059999999999999</v>
          </cell>
          <cell r="CU474">
            <v>1.008</v>
          </cell>
        </row>
        <row r="475">
          <cell r="B475">
            <v>523</v>
          </cell>
          <cell r="C475">
            <v>2801.5</v>
          </cell>
          <cell r="D475">
            <v>204.5</v>
          </cell>
          <cell r="E475">
            <v>425.55</v>
          </cell>
          <cell r="F475">
            <v>2241</v>
          </cell>
          <cell r="G475">
            <v>1375.5</v>
          </cell>
          <cell r="H475">
            <v>2973</v>
          </cell>
          <cell r="I475">
            <v>177.72</v>
          </cell>
          <cell r="J475">
            <v>1280</v>
          </cell>
          <cell r="K475">
            <v>130.19999999999999</v>
          </cell>
          <cell r="L475">
            <v>2084</v>
          </cell>
          <cell r="M475">
            <v>3302</v>
          </cell>
          <cell r="N475">
            <v>32.42</v>
          </cell>
          <cell r="O475">
            <v>3272.34</v>
          </cell>
          <cell r="P475">
            <v>621.5</v>
          </cell>
          <cell r="Q475">
            <v>2024</v>
          </cell>
          <cell r="R475">
            <v>162.9</v>
          </cell>
          <cell r="S475">
            <v>240.7</v>
          </cell>
          <cell r="T475">
            <v>640.28</v>
          </cell>
          <cell r="U475">
            <v>181.1</v>
          </cell>
          <cell r="V475">
            <v>1780.42</v>
          </cell>
          <cell r="W475">
            <v>2176</v>
          </cell>
          <cell r="X475">
            <v>558.13</v>
          </cell>
          <cell r="Y475">
            <v>1360.12</v>
          </cell>
          <cell r="Z475">
            <v>1084</v>
          </cell>
          <cell r="AA475">
            <v>2304</v>
          </cell>
          <cell r="AB475">
            <v>1108.76</v>
          </cell>
          <cell r="AC475">
            <v>282.60000000000002</v>
          </cell>
          <cell r="AD475">
            <v>406.1</v>
          </cell>
          <cell r="AE475">
            <v>340</v>
          </cell>
          <cell r="AF475">
            <v>524</v>
          </cell>
          <cell r="AG475">
            <v>640</v>
          </cell>
          <cell r="AH475">
            <v>604.41999999999996</v>
          </cell>
          <cell r="AI475">
            <v>665</v>
          </cell>
          <cell r="AJ475">
            <v>744.5</v>
          </cell>
          <cell r="AK475">
            <v>104.5</v>
          </cell>
          <cell r="AL475">
            <v>825.81</v>
          </cell>
          <cell r="AM475">
            <v>580.5</v>
          </cell>
          <cell r="AN475">
            <v>2146</v>
          </cell>
          <cell r="AO475">
            <v>1349</v>
          </cell>
          <cell r="AP475">
            <v>220.11</v>
          </cell>
          <cell r="AQ475">
            <v>595.15</v>
          </cell>
          <cell r="AR475">
            <v>1658.85</v>
          </cell>
          <cell r="AS475">
            <v>305.3</v>
          </cell>
          <cell r="AT475">
            <v>1078</v>
          </cell>
          <cell r="AU475">
            <v>1262</v>
          </cell>
          <cell r="AV475">
            <v>341.97</v>
          </cell>
          <cell r="AW475">
            <v>154</v>
          </cell>
          <cell r="AX475">
            <v>792</v>
          </cell>
          <cell r="AY475">
            <v>1629</v>
          </cell>
          <cell r="AZ475">
            <v>1927</v>
          </cell>
          <cell r="BA475">
            <v>334.9</v>
          </cell>
          <cell r="BB475">
            <v>493.9</v>
          </cell>
          <cell r="BC475">
            <v>109.27</v>
          </cell>
          <cell r="BD475">
            <v>1098.28</v>
          </cell>
          <cell r="BE475">
            <v>62.4</v>
          </cell>
          <cell r="BF475">
            <v>706.46</v>
          </cell>
          <cell r="BG475">
            <v>277.06</v>
          </cell>
          <cell r="BH475">
            <v>300.3</v>
          </cell>
          <cell r="BI475">
            <v>1328</v>
          </cell>
          <cell r="BJ475">
            <v>524</v>
          </cell>
          <cell r="BK475">
            <v>190.3</v>
          </cell>
          <cell r="BL475">
            <v>507</v>
          </cell>
          <cell r="BM475">
            <v>259.89999999999998</v>
          </cell>
          <cell r="BN475">
            <v>2574</v>
          </cell>
          <cell r="BO475">
            <v>1157</v>
          </cell>
          <cell r="BP475">
            <v>404.75</v>
          </cell>
          <cell r="BQ475">
            <v>6450</v>
          </cell>
          <cell r="BR475">
            <v>931.5</v>
          </cell>
          <cell r="BS475">
            <v>345.1</v>
          </cell>
          <cell r="BT475">
            <v>89.5</v>
          </cell>
          <cell r="BU475">
            <v>1170</v>
          </cell>
          <cell r="BV475">
            <v>1688.87</v>
          </cell>
          <cell r="BW475">
            <v>313.20999999999998</v>
          </cell>
          <cell r="BX475">
            <v>1757.33</v>
          </cell>
          <cell r="BY475">
            <v>228.02</v>
          </cell>
          <cell r="BZ475">
            <v>36.9</v>
          </cell>
          <cell r="CA475">
            <v>605</v>
          </cell>
          <cell r="CB475">
            <v>1627</v>
          </cell>
          <cell r="CC475">
            <v>1857.01</v>
          </cell>
          <cell r="CD475">
            <v>355.91</v>
          </cell>
          <cell r="CE475">
            <v>507.32</v>
          </cell>
          <cell r="CF475">
            <v>1524</v>
          </cell>
          <cell r="CG475">
            <v>1262</v>
          </cell>
          <cell r="CH475">
            <v>219.9</v>
          </cell>
          <cell r="CI475">
            <v>417.5</v>
          </cell>
          <cell r="CJ475">
            <v>3400.9850000000001</v>
          </cell>
          <cell r="CK475">
            <v>2192</v>
          </cell>
          <cell r="CL475">
            <v>394.084</v>
          </cell>
          <cell r="CM475">
            <v>86.43</v>
          </cell>
          <cell r="CN475">
            <v>2.1549999999999998</v>
          </cell>
          <cell r="CO475">
            <v>2.0699999999999998</v>
          </cell>
          <cell r="CP475">
            <v>2.1339999999999999</v>
          </cell>
          <cell r="CQ475">
            <v>5.2670000000000003</v>
          </cell>
          <cell r="CR475">
            <v>2.5299999999999998</v>
          </cell>
          <cell r="CS475">
            <v>2.85</v>
          </cell>
          <cell r="CT475">
            <v>2.5259999999999998</v>
          </cell>
          <cell r="CU475">
            <v>1.0129999999999999</v>
          </cell>
        </row>
        <row r="476">
          <cell r="B476">
            <v>520.20000000000005</v>
          </cell>
          <cell r="C476">
            <v>2779</v>
          </cell>
          <cell r="D476">
            <v>197.7</v>
          </cell>
          <cell r="E476">
            <v>430.9</v>
          </cell>
          <cell r="F476">
            <v>2238</v>
          </cell>
          <cell r="G476">
            <v>1368</v>
          </cell>
          <cell r="H476">
            <v>2971.5</v>
          </cell>
          <cell r="I476">
            <v>176.74</v>
          </cell>
          <cell r="J476">
            <v>1280</v>
          </cell>
          <cell r="K476">
            <v>128.6</v>
          </cell>
          <cell r="L476">
            <v>2068</v>
          </cell>
          <cell r="M476">
            <v>3159.5</v>
          </cell>
          <cell r="N476">
            <v>32.06</v>
          </cell>
          <cell r="O476">
            <v>3236.17</v>
          </cell>
          <cell r="P476">
            <v>619</v>
          </cell>
          <cell r="Q476">
            <v>2031</v>
          </cell>
          <cell r="R476">
            <v>161.75</v>
          </cell>
          <cell r="S476">
            <v>237.4</v>
          </cell>
          <cell r="T476">
            <v>641.29</v>
          </cell>
          <cell r="U476">
            <v>178.9</v>
          </cell>
          <cell r="V476">
            <v>1765.51</v>
          </cell>
          <cell r="W476">
            <v>2179</v>
          </cell>
          <cell r="X476">
            <v>557.63</v>
          </cell>
          <cell r="Y476">
            <v>1323</v>
          </cell>
          <cell r="Z476">
            <v>1088</v>
          </cell>
          <cell r="AA476">
            <v>2270</v>
          </cell>
          <cell r="AB476">
            <v>1135.25</v>
          </cell>
          <cell r="AC476">
            <v>285.2</v>
          </cell>
          <cell r="AD476">
            <v>404.7</v>
          </cell>
          <cell r="AE476">
            <v>333.3</v>
          </cell>
          <cell r="AF476">
            <v>526</v>
          </cell>
          <cell r="AG476">
            <v>633.5</v>
          </cell>
          <cell r="AH476">
            <v>614.07000000000005</v>
          </cell>
          <cell r="AI476">
            <v>675.5</v>
          </cell>
          <cell r="AJ476">
            <v>750</v>
          </cell>
          <cell r="AK476">
            <v>104.8</v>
          </cell>
          <cell r="AL476">
            <v>820.28</v>
          </cell>
          <cell r="AM476">
            <v>572.5</v>
          </cell>
          <cell r="AN476">
            <v>2176</v>
          </cell>
          <cell r="AO476">
            <v>1340</v>
          </cell>
          <cell r="AP476">
            <v>215.49</v>
          </cell>
          <cell r="AQ476">
            <v>598.23</v>
          </cell>
          <cell r="AR476">
            <v>1696.85</v>
          </cell>
          <cell r="AS476">
            <v>304.39999999999998</v>
          </cell>
          <cell r="AT476">
            <v>1071</v>
          </cell>
          <cell r="AU476">
            <v>1245</v>
          </cell>
          <cell r="AV476">
            <v>347.34</v>
          </cell>
          <cell r="AW476">
            <v>150.80000000000001</v>
          </cell>
          <cell r="AX476">
            <v>792</v>
          </cell>
          <cell r="AY476">
            <v>1597</v>
          </cell>
          <cell r="AZ476">
            <v>1933</v>
          </cell>
          <cell r="BA476">
            <v>329.4</v>
          </cell>
          <cell r="BB476">
            <v>487.3</v>
          </cell>
          <cell r="BC476">
            <v>108.57</v>
          </cell>
          <cell r="BD476">
            <v>1103.3599999999999</v>
          </cell>
          <cell r="BE476">
            <v>61.95</v>
          </cell>
          <cell r="BF476">
            <v>686.94</v>
          </cell>
          <cell r="BG476">
            <v>275.45999999999998</v>
          </cell>
          <cell r="BH476">
            <v>298.5</v>
          </cell>
          <cell r="BI476">
            <v>1303</v>
          </cell>
          <cell r="BJ476">
            <v>511</v>
          </cell>
          <cell r="BK476">
            <v>195.1</v>
          </cell>
          <cell r="BL476">
            <v>488.2</v>
          </cell>
          <cell r="BM476">
            <v>255.6</v>
          </cell>
          <cell r="BN476">
            <v>2558</v>
          </cell>
          <cell r="BO476">
            <v>1158</v>
          </cell>
          <cell r="BP476">
            <v>409.94</v>
          </cell>
          <cell r="BQ476">
            <v>6335</v>
          </cell>
          <cell r="BR476">
            <v>924.5</v>
          </cell>
          <cell r="BS476">
            <v>337</v>
          </cell>
          <cell r="BT476">
            <v>87.55</v>
          </cell>
          <cell r="BU476">
            <v>1155</v>
          </cell>
          <cell r="BV476">
            <v>1688.65</v>
          </cell>
          <cell r="BW476">
            <v>313.94</v>
          </cell>
          <cell r="BX476">
            <v>1738.41</v>
          </cell>
          <cell r="BY476">
            <v>226.1</v>
          </cell>
          <cell r="BZ476">
            <v>36.450000000000003</v>
          </cell>
          <cell r="CA476">
            <v>604.5</v>
          </cell>
          <cell r="CB476">
            <v>1635</v>
          </cell>
          <cell r="CC476">
            <v>1869.44</v>
          </cell>
          <cell r="CD476">
            <v>352.19</v>
          </cell>
          <cell r="CE476">
            <v>499.33</v>
          </cell>
          <cell r="CF476">
            <v>1521</v>
          </cell>
          <cell r="CG476">
            <v>1242</v>
          </cell>
          <cell r="CH476">
            <v>241.5</v>
          </cell>
          <cell r="CI476">
            <v>408.2</v>
          </cell>
          <cell r="CJ476">
            <v>3411.1210000000001</v>
          </cell>
          <cell r="CK476">
            <v>2187</v>
          </cell>
          <cell r="CL476">
            <v>388.91500000000002</v>
          </cell>
          <cell r="CM476">
            <v>88.21</v>
          </cell>
          <cell r="CN476">
            <v>2.1749999999999998</v>
          </cell>
          <cell r="CO476">
            <v>2.0699999999999998</v>
          </cell>
          <cell r="CP476">
            <v>2.0139999999999998</v>
          </cell>
          <cell r="CQ476">
            <v>5.3319999999999999</v>
          </cell>
          <cell r="CR476">
            <v>2.46</v>
          </cell>
          <cell r="CS476">
            <v>2.85</v>
          </cell>
          <cell r="CT476">
            <v>2.4319999999999999</v>
          </cell>
          <cell r="CU476">
            <v>1.018</v>
          </cell>
        </row>
        <row r="477">
          <cell r="B477">
            <v>522.5</v>
          </cell>
          <cell r="C477">
            <v>2800</v>
          </cell>
          <cell r="D477">
            <v>201.7</v>
          </cell>
          <cell r="E477">
            <v>436.95</v>
          </cell>
          <cell r="F477">
            <v>2277.5</v>
          </cell>
          <cell r="G477">
            <v>1377.5</v>
          </cell>
          <cell r="H477">
            <v>2981</v>
          </cell>
          <cell r="I477">
            <v>177.87</v>
          </cell>
          <cell r="J477">
            <v>1331</v>
          </cell>
          <cell r="K477">
            <v>131.4</v>
          </cell>
          <cell r="L477">
            <v>2075</v>
          </cell>
          <cell r="M477">
            <v>3138</v>
          </cell>
          <cell r="N477">
            <v>33.15</v>
          </cell>
          <cell r="O477">
            <v>3228.36</v>
          </cell>
          <cell r="P477">
            <v>631</v>
          </cell>
          <cell r="Q477">
            <v>2005</v>
          </cell>
          <cell r="R477">
            <v>165.77</v>
          </cell>
          <cell r="S477">
            <v>244.7</v>
          </cell>
          <cell r="T477">
            <v>638.78</v>
          </cell>
          <cell r="U477">
            <v>181.5</v>
          </cell>
          <cell r="V477">
            <v>1761.78</v>
          </cell>
          <cell r="W477">
            <v>2199</v>
          </cell>
          <cell r="X477">
            <v>559.64</v>
          </cell>
          <cell r="Y477">
            <v>1341.08</v>
          </cell>
          <cell r="Z477">
            <v>1078</v>
          </cell>
          <cell r="AA477">
            <v>2271</v>
          </cell>
          <cell r="AB477">
            <v>1172.1400000000001</v>
          </cell>
          <cell r="AC477">
            <v>278.5</v>
          </cell>
          <cell r="AD477">
            <v>403.55</v>
          </cell>
          <cell r="AE477">
            <v>339.3</v>
          </cell>
          <cell r="AF477">
            <v>525</v>
          </cell>
          <cell r="AG477">
            <v>630.5</v>
          </cell>
          <cell r="AH477">
            <v>622.4</v>
          </cell>
          <cell r="AI477">
            <v>710</v>
          </cell>
          <cell r="AJ477">
            <v>757</v>
          </cell>
          <cell r="AK477">
            <v>104.5</v>
          </cell>
          <cell r="AL477">
            <v>815.21</v>
          </cell>
          <cell r="AM477">
            <v>576.5</v>
          </cell>
          <cell r="AN477">
            <v>2187</v>
          </cell>
          <cell r="AO477">
            <v>1343</v>
          </cell>
          <cell r="AP477">
            <v>219.9</v>
          </cell>
          <cell r="AQ477">
            <v>596.47</v>
          </cell>
          <cell r="AR477">
            <v>1774.84</v>
          </cell>
          <cell r="AS477">
            <v>306.3</v>
          </cell>
          <cell r="AT477">
            <v>1076</v>
          </cell>
          <cell r="AU477">
            <v>1255</v>
          </cell>
          <cell r="AV477">
            <v>352.51</v>
          </cell>
          <cell r="AW477">
            <v>159.80000000000001</v>
          </cell>
          <cell r="AX477">
            <v>810</v>
          </cell>
          <cell r="AY477">
            <v>1555</v>
          </cell>
          <cell r="AZ477">
            <v>1955</v>
          </cell>
          <cell r="BA477">
            <v>328.9</v>
          </cell>
          <cell r="BB477">
            <v>482.5</v>
          </cell>
          <cell r="BC477">
            <v>109.27</v>
          </cell>
          <cell r="BD477">
            <v>1098.28</v>
          </cell>
          <cell r="BE477">
            <v>61.6</v>
          </cell>
          <cell r="BF477">
            <v>678.44</v>
          </cell>
          <cell r="BG477">
            <v>275.45999999999998</v>
          </cell>
          <cell r="BH477">
            <v>302.10000000000002</v>
          </cell>
          <cell r="BI477">
            <v>1316</v>
          </cell>
          <cell r="BJ477">
            <v>504.5</v>
          </cell>
          <cell r="BK477">
            <v>185.9</v>
          </cell>
          <cell r="BL477">
            <v>489.5</v>
          </cell>
          <cell r="BM477">
            <v>256</v>
          </cell>
          <cell r="BN477">
            <v>2540</v>
          </cell>
          <cell r="BO477">
            <v>1169</v>
          </cell>
          <cell r="BP477">
            <v>412.54</v>
          </cell>
          <cell r="BQ477">
            <v>6385</v>
          </cell>
          <cell r="BR477">
            <v>940.5</v>
          </cell>
          <cell r="BS477">
            <v>344</v>
          </cell>
          <cell r="BT477">
            <v>90.25</v>
          </cell>
          <cell r="BU477">
            <v>1174</v>
          </cell>
          <cell r="BV477">
            <v>1656.42</v>
          </cell>
          <cell r="BW477">
            <v>316.06</v>
          </cell>
          <cell r="BX477">
            <v>1758.32</v>
          </cell>
          <cell r="BY477">
            <v>228.11</v>
          </cell>
          <cell r="BZ477">
            <v>36.89</v>
          </cell>
          <cell r="CA477">
            <v>612.5</v>
          </cell>
          <cell r="CB477">
            <v>1627</v>
          </cell>
          <cell r="CC477">
            <v>1869.44</v>
          </cell>
          <cell r="CD477">
            <v>352.09</v>
          </cell>
          <cell r="CE477">
            <v>500.66</v>
          </cell>
          <cell r="CF477">
            <v>1527</v>
          </cell>
          <cell r="CG477">
            <v>1225</v>
          </cell>
          <cell r="CH477">
            <v>233.6</v>
          </cell>
          <cell r="CI477">
            <v>405.1</v>
          </cell>
          <cell r="CJ477">
            <v>3460.7170000000001</v>
          </cell>
          <cell r="CK477">
            <v>2222</v>
          </cell>
          <cell r="CL477">
            <v>366.37400000000002</v>
          </cell>
          <cell r="CM477">
            <v>86.05</v>
          </cell>
          <cell r="CN477">
            <v>2.157</v>
          </cell>
          <cell r="CO477">
            <v>2.0299999999999998</v>
          </cell>
          <cell r="CP477">
            <v>2.0840000000000001</v>
          </cell>
          <cell r="CQ477">
            <v>5.3650000000000002</v>
          </cell>
          <cell r="CR477">
            <v>2.52</v>
          </cell>
          <cell r="CS477">
            <v>2.84</v>
          </cell>
          <cell r="CT477">
            <v>2.472</v>
          </cell>
          <cell r="CU477">
            <v>1.0129999999999999</v>
          </cell>
        </row>
        <row r="478">
          <cell r="B478">
            <v>512.70000000000005</v>
          </cell>
          <cell r="C478">
            <v>2790</v>
          </cell>
          <cell r="D478">
            <v>196.4</v>
          </cell>
          <cell r="E478">
            <v>429.8</v>
          </cell>
          <cell r="F478">
            <v>2289.5</v>
          </cell>
          <cell r="G478">
            <v>1392.5</v>
          </cell>
          <cell r="H478">
            <v>2973.5</v>
          </cell>
          <cell r="I478">
            <v>179</v>
          </cell>
          <cell r="J478">
            <v>1320</v>
          </cell>
          <cell r="K478">
            <v>129.4</v>
          </cell>
          <cell r="L478">
            <v>2069</v>
          </cell>
          <cell r="M478">
            <v>3015</v>
          </cell>
          <cell r="N478">
            <v>31.65</v>
          </cell>
          <cell r="O478">
            <v>3260.61</v>
          </cell>
          <cell r="P478">
            <v>608.5</v>
          </cell>
          <cell r="Q478">
            <v>2012</v>
          </cell>
          <cell r="R478">
            <v>158.88</v>
          </cell>
          <cell r="S478">
            <v>236.3</v>
          </cell>
          <cell r="T478">
            <v>640.28</v>
          </cell>
          <cell r="U478">
            <v>178.2</v>
          </cell>
          <cell r="V478">
            <v>1708.65</v>
          </cell>
          <cell r="W478">
            <v>2221</v>
          </cell>
          <cell r="X478">
            <v>566.69000000000005</v>
          </cell>
          <cell r="Y478">
            <v>1303.96</v>
          </cell>
          <cell r="Z478">
            <v>1090</v>
          </cell>
          <cell r="AA478">
            <v>2180.5</v>
          </cell>
          <cell r="AB478">
            <v>1174.22</v>
          </cell>
          <cell r="AC478">
            <v>271.8</v>
          </cell>
          <cell r="AD478">
            <v>402.7</v>
          </cell>
          <cell r="AE478">
            <v>324.2</v>
          </cell>
          <cell r="AF478">
            <v>523</v>
          </cell>
          <cell r="AG478">
            <v>619</v>
          </cell>
          <cell r="AH478">
            <v>615.82000000000005</v>
          </cell>
          <cell r="AI478">
            <v>725</v>
          </cell>
          <cell r="AJ478">
            <v>749</v>
          </cell>
          <cell r="AK478">
            <v>101.9</v>
          </cell>
          <cell r="AL478">
            <v>784.82</v>
          </cell>
          <cell r="AM478">
            <v>569</v>
          </cell>
          <cell r="AN478">
            <v>2160</v>
          </cell>
          <cell r="AO478">
            <v>1351</v>
          </cell>
          <cell r="AP478">
            <v>212.62</v>
          </cell>
          <cell r="AQ478">
            <v>590.74</v>
          </cell>
          <cell r="AR478">
            <v>1760.84</v>
          </cell>
          <cell r="AS478">
            <v>298</v>
          </cell>
          <cell r="AT478">
            <v>1039</v>
          </cell>
          <cell r="AU478">
            <v>1234</v>
          </cell>
          <cell r="AV478">
            <v>345.27</v>
          </cell>
          <cell r="AW478">
            <v>152.80000000000001</v>
          </cell>
          <cell r="AX478">
            <v>804</v>
          </cell>
          <cell r="AY478">
            <v>1498</v>
          </cell>
          <cell r="AZ478">
            <v>1910</v>
          </cell>
          <cell r="BA478">
            <v>332.6</v>
          </cell>
          <cell r="BB478">
            <v>448.4</v>
          </cell>
          <cell r="BC478">
            <v>106.16</v>
          </cell>
          <cell r="BD478">
            <v>1077.98</v>
          </cell>
          <cell r="BE478">
            <v>58.75</v>
          </cell>
          <cell r="BF478">
            <v>653.41999999999996</v>
          </cell>
          <cell r="BG478">
            <v>276.76</v>
          </cell>
          <cell r="BH478">
            <v>299.5</v>
          </cell>
          <cell r="BI478">
            <v>1303</v>
          </cell>
          <cell r="BJ478">
            <v>489.1</v>
          </cell>
          <cell r="BK478">
            <v>181.4</v>
          </cell>
          <cell r="BL478">
            <v>473.7</v>
          </cell>
          <cell r="BM478">
            <v>260.3</v>
          </cell>
          <cell r="BN478">
            <v>2614</v>
          </cell>
          <cell r="BO478">
            <v>1135</v>
          </cell>
          <cell r="BP478">
            <v>407.68</v>
          </cell>
          <cell r="BQ478">
            <v>6285</v>
          </cell>
          <cell r="BR478">
            <v>921.5</v>
          </cell>
          <cell r="BS478">
            <v>330.4</v>
          </cell>
          <cell r="BT478">
            <v>86.25</v>
          </cell>
          <cell r="BU478">
            <v>1175</v>
          </cell>
          <cell r="BV478">
            <v>1652.38</v>
          </cell>
          <cell r="BW478">
            <v>308.7</v>
          </cell>
          <cell r="BX478">
            <v>1722.48</v>
          </cell>
          <cell r="BY478">
            <v>222.66</v>
          </cell>
          <cell r="BZ478">
            <v>35.75</v>
          </cell>
          <cell r="CA478">
            <v>612</v>
          </cell>
          <cell r="CB478">
            <v>1633</v>
          </cell>
          <cell r="CC478">
            <v>1872.54</v>
          </cell>
          <cell r="CD478">
            <v>346.46</v>
          </cell>
          <cell r="CE478">
            <v>490.45</v>
          </cell>
          <cell r="CF478">
            <v>1524</v>
          </cell>
          <cell r="CG478">
            <v>1206</v>
          </cell>
          <cell r="CH478">
            <v>241</v>
          </cell>
          <cell r="CI478">
            <v>388.8</v>
          </cell>
          <cell r="CJ478">
            <v>3484.33</v>
          </cell>
          <cell r="CK478">
            <v>2214.5</v>
          </cell>
          <cell r="CL478">
            <v>362.44</v>
          </cell>
          <cell r="CM478">
            <v>85.98</v>
          </cell>
          <cell r="CN478">
            <v>2.1869999999999998</v>
          </cell>
          <cell r="CO478">
            <v>2.0299999999999998</v>
          </cell>
          <cell r="CP478">
            <v>2.0419999999999998</v>
          </cell>
          <cell r="CQ478">
            <v>5.4509999999999996</v>
          </cell>
          <cell r="CR478">
            <v>2.48</v>
          </cell>
          <cell r="CS478">
            <v>2.84</v>
          </cell>
          <cell r="CT478">
            <v>2.464</v>
          </cell>
          <cell r="CU478">
            <v>1</v>
          </cell>
        </row>
        <row r="479">
          <cell r="B479">
            <v>518</v>
          </cell>
          <cell r="C479">
            <v>2880</v>
          </cell>
          <cell r="D479">
            <v>202.5</v>
          </cell>
          <cell r="E479">
            <v>439.4</v>
          </cell>
          <cell r="F479">
            <v>2314</v>
          </cell>
          <cell r="G479">
            <v>1400.5</v>
          </cell>
          <cell r="H479">
            <v>3040.5</v>
          </cell>
          <cell r="I479">
            <v>179.92</v>
          </cell>
          <cell r="J479">
            <v>1331.5</v>
          </cell>
          <cell r="K479">
            <v>130.5</v>
          </cell>
          <cell r="L479">
            <v>2091</v>
          </cell>
          <cell r="M479">
            <v>3151</v>
          </cell>
          <cell r="N479">
            <v>32.869999999999997</v>
          </cell>
          <cell r="O479">
            <v>3371.06</v>
          </cell>
          <cell r="P479">
            <v>633</v>
          </cell>
          <cell r="Q479">
            <v>2002</v>
          </cell>
          <cell r="R479">
            <v>168.08</v>
          </cell>
          <cell r="S479">
            <v>244.3</v>
          </cell>
          <cell r="T479">
            <v>638.27</v>
          </cell>
          <cell r="U479">
            <v>182</v>
          </cell>
          <cell r="V479">
            <v>1768.31</v>
          </cell>
          <cell r="W479">
            <v>2248</v>
          </cell>
          <cell r="X479">
            <v>565.69000000000005</v>
          </cell>
          <cell r="Y479">
            <v>1334.9</v>
          </cell>
          <cell r="Z479">
            <v>1099</v>
          </cell>
          <cell r="AA479">
            <v>2220</v>
          </cell>
          <cell r="AB479">
            <v>1166.8</v>
          </cell>
          <cell r="AC479">
            <v>275.60000000000002</v>
          </cell>
          <cell r="AD479">
            <v>405.2</v>
          </cell>
          <cell r="AE479">
            <v>339.3</v>
          </cell>
          <cell r="AF479">
            <v>534.5</v>
          </cell>
          <cell r="AG479">
            <v>632</v>
          </cell>
          <cell r="AH479">
            <v>614.94000000000005</v>
          </cell>
          <cell r="AI479">
            <v>732.5</v>
          </cell>
          <cell r="AJ479">
            <v>773.5</v>
          </cell>
          <cell r="AK479">
            <v>104</v>
          </cell>
          <cell r="AL479">
            <v>812.45</v>
          </cell>
          <cell r="AM479">
            <v>576.5</v>
          </cell>
          <cell r="AN479">
            <v>2256</v>
          </cell>
          <cell r="AO479">
            <v>1354</v>
          </cell>
          <cell r="AP479">
            <v>216.21</v>
          </cell>
          <cell r="AQ479">
            <v>605.73</v>
          </cell>
          <cell r="AR479">
            <v>1795.84</v>
          </cell>
          <cell r="AS479">
            <v>303.10000000000002</v>
          </cell>
          <cell r="AT479">
            <v>1096</v>
          </cell>
          <cell r="AU479">
            <v>1247</v>
          </cell>
          <cell r="AV479">
            <v>348.99</v>
          </cell>
          <cell r="AW479">
            <v>157</v>
          </cell>
          <cell r="AX479">
            <v>815</v>
          </cell>
          <cell r="AY479">
            <v>1505</v>
          </cell>
          <cell r="AZ479">
            <v>1973</v>
          </cell>
          <cell r="BA479">
            <v>330.6</v>
          </cell>
          <cell r="BB479">
            <v>453.2</v>
          </cell>
          <cell r="BC479">
            <v>108.87</v>
          </cell>
          <cell r="BD479">
            <v>1131.78</v>
          </cell>
          <cell r="BE479">
            <v>60</v>
          </cell>
          <cell r="BF479">
            <v>672.43</v>
          </cell>
          <cell r="BG479">
            <v>278.56</v>
          </cell>
          <cell r="BH479">
            <v>306</v>
          </cell>
          <cell r="BI479">
            <v>1347</v>
          </cell>
          <cell r="BJ479">
            <v>512</v>
          </cell>
          <cell r="BK479">
            <v>184.1</v>
          </cell>
          <cell r="BL479">
            <v>499.3</v>
          </cell>
          <cell r="BM479">
            <v>263.2</v>
          </cell>
          <cell r="BN479">
            <v>2668</v>
          </cell>
          <cell r="BO479">
            <v>1152</v>
          </cell>
          <cell r="BP479">
            <v>407.26</v>
          </cell>
          <cell r="BQ479">
            <v>6280</v>
          </cell>
          <cell r="BR479">
            <v>937.5</v>
          </cell>
          <cell r="BS479">
            <v>349.9</v>
          </cell>
          <cell r="BT479">
            <v>88</v>
          </cell>
          <cell r="BU479">
            <v>1190</v>
          </cell>
          <cell r="BV479">
            <v>1673.09</v>
          </cell>
          <cell r="BW479">
            <v>317.63</v>
          </cell>
          <cell r="BX479">
            <v>1788.19</v>
          </cell>
          <cell r="BY479">
            <v>228.97</v>
          </cell>
          <cell r="BZ479">
            <v>36.409999999999997</v>
          </cell>
          <cell r="CA479">
            <v>619.5</v>
          </cell>
          <cell r="CB479">
            <v>1671</v>
          </cell>
          <cell r="CC479">
            <v>1907.76</v>
          </cell>
          <cell r="CD479">
            <v>353.29</v>
          </cell>
          <cell r="CE479">
            <v>500.22</v>
          </cell>
          <cell r="CF479">
            <v>1535</v>
          </cell>
          <cell r="CG479">
            <v>1222</v>
          </cell>
          <cell r="CH479">
            <v>242.3</v>
          </cell>
          <cell r="CI479">
            <v>401.8</v>
          </cell>
          <cell r="CJ479">
            <v>3466.9690000000001</v>
          </cell>
          <cell r="CK479">
            <v>2249.5</v>
          </cell>
          <cell r="CL479">
            <v>366.20600000000002</v>
          </cell>
          <cell r="CM479">
            <v>87.22</v>
          </cell>
          <cell r="CN479">
            <v>2.2160000000000002</v>
          </cell>
          <cell r="CO479">
            <v>2.0299999999999998</v>
          </cell>
          <cell r="CP479">
            <v>2.073</v>
          </cell>
          <cell r="CQ479">
            <v>5.52</v>
          </cell>
          <cell r="CR479">
            <v>2.5299999999999998</v>
          </cell>
          <cell r="CS479">
            <v>2.84</v>
          </cell>
          <cell r="CT479">
            <v>2.536</v>
          </cell>
          <cell r="CU479">
            <v>1.008</v>
          </cell>
        </row>
        <row r="480">
          <cell r="B480">
            <v>530</v>
          </cell>
          <cell r="C480">
            <v>2852.5</v>
          </cell>
          <cell r="D480">
            <v>208.4</v>
          </cell>
          <cell r="E480">
            <v>438.1</v>
          </cell>
          <cell r="F480">
            <v>2303</v>
          </cell>
          <cell r="G480">
            <v>1391.5</v>
          </cell>
          <cell r="H480">
            <v>3046</v>
          </cell>
          <cell r="I480">
            <v>180.23</v>
          </cell>
          <cell r="J480">
            <v>1344</v>
          </cell>
          <cell r="K480">
            <v>132.30000000000001</v>
          </cell>
          <cell r="L480">
            <v>2101</v>
          </cell>
          <cell r="M480">
            <v>3373.5</v>
          </cell>
          <cell r="N480">
            <v>34.6</v>
          </cell>
          <cell r="O480">
            <v>3368.13</v>
          </cell>
          <cell r="P480">
            <v>658.5</v>
          </cell>
          <cell r="Q480">
            <v>1983</v>
          </cell>
          <cell r="R480">
            <v>172.46</v>
          </cell>
          <cell r="S480">
            <v>249.6</v>
          </cell>
          <cell r="T480">
            <v>631.75</v>
          </cell>
          <cell r="U480">
            <v>183.6</v>
          </cell>
          <cell r="V480">
            <v>1860.59</v>
          </cell>
          <cell r="W480">
            <v>2234</v>
          </cell>
          <cell r="X480">
            <v>569.72</v>
          </cell>
          <cell r="Y480">
            <v>1358.21</v>
          </cell>
          <cell r="Z480">
            <v>1094</v>
          </cell>
          <cell r="AA480">
            <v>2315.5</v>
          </cell>
          <cell r="AB480">
            <v>1235.6099999999999</v>
          </cell>
          <cell r="AC480">
            <v>284.7</v>
          </cell>
          <cell r="AD480">
            <v>405.2</v>
          </cell>
          <cell r="AE480">
            <v>346.7</v>
          </cell>
          <cell r="AF480">
            <v>542</v>
          </cell>
          <cell r="AG480">
            <v>647.5</v>
          </cell>
          <cell r="AH480">
            <v>618.45000000000005</v>
          </cell>
          <cell r="AI480">
            <v>735</v>
          </cell>
          <cell r="AJ480">
            <v>785.5</v>
          </cell>
          <cell r="AK480">
            <v>106.3</v>
          </cell>
          <cell r="AL480">
            <v>830.87</v>
          </cell>
          <cell r="AM480">
            <v>582.5</v>
          </cell>
          <cell r="AN480">
            <v>2313</v>
          </cell>
          <cell r="AO480">
            <v>1349</v>
          </cell>
          <cell r="AP480">
            <v>221.34</v>
          </cell>
          <cell r="AQ480">
            <v>613.66</v>
          </cell>
          <cell r="AR480">
            <v>1839.84</v>
          </cell>
          <cell r="AS480">
            <v>308.8</v>
          </cell>
          <cell r="AT480">
            <v>1178</v>
          </cell>
          <cell r="AU480">
            <v>1246</v>
          </cell>
          <cell r="AV480">
            <v>349.61</v>
          </cell>
          <cell r="AW480">
            <v>164.5</v>
          </cell>
          <cell r="AX480">
            <v>811.5</v>
          </cell>
          <cell r="AY480">
            <v>1556</v>
          </cell>
          <cell r="AZ480">
            <v>1976</v>
          </cell>
          <cell r="BA480">
            <v>335.1</v>
          </cell>
          <cell r="BB480">
            <v>472.6</v>
          </cell>
          <cell r="BC480">
            <v>111.08</v>
          </cell>
          <cell r="BD480">
            <v>1140.9100000000001</v>
          </cell>
          <cell r="BE480">
            <v>62.3</v>
          </cell>
          <cell r="BF480">
            <v>692.95</v>
          </cell>
          <cell r="BG480">
            <v>278.66000000000003</v>
          </cell>
          <cell r="BH480">
            <v>306.5</v>
          </cell>
          <cell r="BI480">
            <v>1350</v>
          </cell>
          <cell r="BJ480">
            <v>520.5</v>
          </cell>
          <cell r="BK480">
            <v>194</v>
          </cell>
          <cell r="BL480">
            <v>509.5</v>
          </cell>
          <cell r="BM480">
            <v>268.7</v>
          </cell>
          <cell r="BN480">
            <v>2650</v>
          </cell>
          <cell r="BO480">
            <v>1174</v>
          </cell>
          <cell r="BP480">
            <v>421.16</v>
          </cell>
          <cell r="BQ480">
            <v>6435</v>
          </cell>
          <cell r="BR480">
            <v>964</v>
          </cell>
          <cell r="BS480">
            <v>358.5</v>
          </cell>
          <cell r="BT480">
            <v>92.1</v>
          </cell>
          <cell r="BU480">
            <v>1228</v>
          </cell>
          <cell r="BV480">
            <v>1739.43</v>
          </cell>
          <cell r="BW480">
            <v>325.82</v>
          </cell>
          <cell r="BX480">
            <v>1806.11</v>
          </cell>
          <cell r="BY480">
            <v>235.28</v>
          </cell>
          <cell r="BZ480">
            <v>37.31</v>
          </cell>
          <cell r="CA480">
            <v>616</v>
          </cell>
          <cell r="CB480">
            <v>1696</v>
          </cell>
          <cell r="CC480">
            <v>1962.65</v>
          </cell>
          <cell r="CD480">
            <v>362.64</v>
          </cell>
          <cell r="CE480">
            <v>500.66</v>
          </cell>
          <cell r="CF480">
            <v>1525</v>
          </cell>
          <cell r="CG480">
            <v>1219</v>
          </cell>
          <cell r="CH480">
            <v>243.5</v>
          </cell>
          <cell r="CI480">
            <v>409.3</v>
          </cell>
          <cell r="CJ480">
            <v>3479.3919999999998</v>
          </cell>
          <cell r="CK480">
            <v>2242.5</v>
          </cell>
          <cell r="CL480">
            <v>391.56799999999998</v>
          </cell>
          <cell r="CM480">
            <v>91.04</v>
          </cell>
          <cell r="CN480">
            <v>2.234</v>
          </cell>
          <cell r="CO480">
            <v>2.0299999999999998</v>
          </cell>
          <cell r="CP480">
            <v>2.0790000000000002</v>
          </cell>
          <cell r="CQ480">
            <v>5.4790000000000001</v>
          </cell>
          <cell r="CR480">
            <v>2.5499999999999998</v>
          </cell>
          <cell r="CS480">
            <v>2.84</v>
          </cell>
          <cell r="CT480">
            <v>2.5579999999999998</v>
          </cell>
          <cell r="CU480">
            <v>1.016</v>
          </cell>
        </row>
        <row r="481">
          <cell r="B481">
            <v>525</v>
          </cell>
          <cell r="C481">
            <v>2852.5</v>
          </cell>
          <cell r="D481">
            <v>208.2</v>
          </cell>
          <cell r="E481">
            <v>457.2</v>
          </cell>
          <cell r="F481">
            <v>2293.5</v>
          </cell>
          <cell r="G481">
            <v>1382</v>
          </cell>
          <cell r="H481">
            <v>3017</v>
          </cell>
          <cell r="I481">
            <v>178.44</v>
          </cell>
          <cell r="J481">
            <v>1307</v>
          </cell>
          <cell r="K481">
            <v>132.80000000000001</v>
          </cell>
          <cell r="L481">
            <v>2079</v>
          </cell>
          <cell r="M481">
            <v>3302.5</v>
          </cell>
          <cell r="N481">
            <v>34.979999999999997</v>
          </cell>
          <cell r="O481">
            <v>3254.74</v>
          </cell>
          <cell r="P481">
            <v>649</v>
          </cell>
          <cell r="Q481">
            <v>1952</v>
          </cell>
          <cell r="R481">
            <v>166.27</v>
          </cell>
          <cell r="S481">
            <v>250.9</v>
          </cell>
          <cell r="T481">
            <v>636.27</v>
          </cell>
          <cell r="U481">
            <v>183.9</v>
          </cell>
          <cell r="V481">
            <v>1827.5</v>
          </cell>
          <cell r="W481">
            <v>2209</v>
          </cell>
          <cell r="X481">
            <v>566.69000000000005</v>
          </cell>
          <cell r="Y481">
            <v>1344.41</v>
          </cell>
          <cell r="Z481">
            <v>1085</v>
          </cell>
          <cell r="AA481">
            <v>2299.5</v>
          </cell>
          <cell r="AB481">
            <v>1191.48</v>
          </cell>
          <cell r="AC481">
            <v>281.2</v>
          </cell>
          <cell r="AD481">
            <v>402.95</v>
          </cell>
          <cell r="AE481">
            <v>340.7</v>
          </cell>
          <cell r="AF481">
            <v>540</v>
          </cell>
          <cell r="AG481">
            <v>650.5</v>
          </cell>
          <cell r="AH481">
            <v>634.24</v>
          </cell>
          <cell r="AI481">
            <v>721.5</v>
          </cell>
          <cell r="AJ481">
            <v>780.5</v>
          </cell>
          <cell r="AK481">
            <v>105.2</v>
          </cell>
          <cell r="AL481">
            <v>835.02</v>
          </cell>
          <cell r="AM481">
            <v>569.5</v>
          </cell>
          <cell r="AN481">
            <v>2277</v>
          </cell>
          <cell r="AO481">
            <v>1345</v>
          </cell>
          <cell r="AP481">
            <v>219.49</v>
          </cell>
          <cell r="AQ481">
            <v>612.78</v>
          </cell>
          <cell r="AR481">
            <v>1815.84</v>
          </cell>
          <cell r="AS481">
            <v>301.5</v>
          </cell>
          <cell r="AT481">
            <v>1152</v>
          </cell>
          <cell r="AU481">
            <v>1276</v>
          </cell>
          <cell r="AV481">
            <v>348.37</v>
          </cell>
          <cell r="AW481">
            <v>164.8</v>
          </cell>
          <cell r="AX481">
            <v>813.5</v>
          </cell>
          <cell r="AY481">
            <v>1584</v>
          </cell>
          <cell r="AZ481">
            <v>1971</v>
          </cell>
          <cell r="BA481">
            <v>332.2</v>
          </cell>
          <cell r="BB481">
            <v>474.5</v>
          </cell>
          <cell r="BC481">
            <v>109.98</v>
          </cell>
          <cell r="BD481">
            <v>1139.9000000000001</v>
          </cell>
          <cell r="BE481">
            <v>62.1</v>
          </cell>
          <cell r="BF481">
            <v>668.43</v>
          </cell>
          <cell r="BG481">
            <v>277.66000000000003</v>
          </cell>
          <cell r="BH481">
            <v>303</v>
          </cell>
          <cell r="BI481">
            <v>1363</v>
          </cell>
          <cell r="BJ481">
            <v>498.7</v>
          </cell>
          <cell r="BK481">
            <v>194.7</v>
          </cell>
          <cell r="BL481">
            <v>501</v>
          </cell>
          <cell r="BM481">
            <v>262</v>
          </cell>
          <cell r="BN481">
            <v>2611</v>
          </cell>
          <cell r="BO481">
            <v>1174</v>
          </cell>
          <cell r="BP481">
            <v>424.51</v>
          </cell>
          <cell r="BQ481">
            <v>6710</v>
          </cell>
          <cell r="BR481">
            <v>971</v>
          </cell>
          <cell r="BS481">
            <v>364.2</v>
          </cell>
          <cell r="BT481">
            <v>90.75</v>
          </cell>
          <cell r="BU481">
            <v>1219</v>
          </cell>
          <cell r="BV481">
            <v>1719.54</v>
          </cell>
          <cell r="BW481">
            <v>327.85</v>
          </cell>
          <cell r="BX481">
            <v>1825.03</v>
          </cell>
          <cell r="BY481">
            <v>226.87</v>
          </cell>
          <cell r="BZ481">
            <v>37.15</v>
          </cell>
          <cell r="CA481">
            <v>613</v>
          </cell>
          <cell r="CB481">
            <v>1696</v>
          </cell>
          <cell r="CC481">
            <v>1962.65</v>
          </cell>
          <cell r="CD481">
            <v>360.13</v>
          </cell>
          <cell r="CE481">
            <v>496.67</v>
          </cell>
          <cell r="CF481">
            <v>1516</v>
          </cell>
          <cell r="CG481">
            <v>1220</v>
          </cell>
          <cell r="CH481">
            <v>240</v>
          </cell>
          <cell r="CI481">
            <v>392</v>
          </cell>
          <cell r="CJ481">
            <v>3472.6880000000001</v>
          </cell>
          <cell r="CK481">
            <v>2231</v>
          </cell>
          <cell r="CL481">
            <v>393.53399999999999</v>
          </cell>
          <cell r="CM481">
            <v>92.97</v>
          </cell>
          <cell r="CN481">
            <v>2.1139999999999999</v>
          </cell>
          <cell r="CO481">
            <v>2.0299999999999998</v>
          </cell>
          <cell r="CP481">
            <v>2.089</v>
          </cell>
          <cell r="CQ481">
            <v>5.5330000000000004</v>
          </cell>
          <cell r="CR481">
            <v>2.5</v>
          </cell>
          <cell r="CS481">
            <v>2.84</v>
          </cell>
          <cell r="CT481">
            <v>2.504</v>
          </cell>
          <cell r="CU481">
            <v>1.018</v>
          </cell>
        </row>
        <row r="482">
          <cell r="B482">
            <v>526.20000000000005</v>
          </cell>
          <cell r="C482">
            <v>2896</v>
          </cell>
          <cell r="D482">
            <v>206.8</v>
          </cell>
          <cell r="E482">
            <v>461</v>
          </cell>
          <cell r="F482">
            <v>2319</v>
          </cell>
          <cell r="G482">
            <v>1393</v>
          </cell>
          <cell r="H482">
            <v>3041.5</v>
          </cell>
          <cell r="I482">
            <v>181.1</v>
          </cell>
          <cell r="J482">
            <v>1314</v>
          </cell>
          <cell r="K482">
            <v>131.69999999999999</v>
          </cell>
          <cell r="L482">
            <v>2091</v>
          </cell>
          <cell r="M482">
            <v>3300</v>
          </cell>
          <cell r="N482">
            <v>34.25</v>
          </cell>
          <cell r="O482">
            <v>3186.33</v>
          </cell>
          <cell r="P482">
            <v>639.5</v>
          </cell>
          <cell r="Q482">
            <v>2005</v>
          </cell>
          <cell r="R482">
            <v>164.98</v>
          </cell>
          <cell r="S482">
            <v>247.8</v>
          </cell>
          <cell r="T482">
            <v>642.29</v>
          </cell>
          <cell r="U482">
            <v>184.6</v>
          </cell>
          <cell r="V482">
            <v>1834.96</v>
          </cell>
          <cell r="W482">
            <v>2280</v>
          </cell>
          <cell r="X482">
            <v>574.25</v>
          </cell>
          <cell r="Y482">
            <v>1334.42</v>
          </cell>
          <cell r="Z482">
            <v>1095</v>
          </cell>
          <cell r="AA482">
            <v>2308</v>
          </cell>
          <cell r="AB482">
            <v>1193.32</v>
          </cell>
          <cell r="AC482">
            <v>279</v>
          </cell>
          <cell r="AD482">
            <v>405.55</v>
          </cell>
          <cell r="AE482">
            <v>345</v>
          </cell>
          <cell r="AF482">
            <v>544.5</v>
          </cell>
          <cell r="AG482">
            <v>652.5</v>
          </cell>
          <cell r="AH482">
            <v>627.5</v>
          </cell>
          <cell r="AI482">
            <v>733</v>
          </cell>
          <cell r="AJ482">
            <v>781</v>
          </cell>
          <cell r="AK482">
            <v>107.6</v>
          </cell>
          <cell r="AL482">
            <v>844.23</v>
          </cell>
          <cell r="AM482">
            <v>569</v>
          </cell>
          <cell r="AN482">
            <v>2292</v>
          </cell>
          <cell r="AO482">
            <v>1350</v>
          </cell>
          <cell r="AP482">
            <v>222.27</v>
          </cell>
          <cell r="AQ482">
            <v>610.14</v>
          </cell>
          <cell r="AR482">
            <v>1850.83</v>
          </cell>
          <cell r="AS482">
            <v>300.8</v>
          </cell>
          <cell r="AT482">
            <v>1176</v>
          </cell>
          <cell r="AU482">
            <v>1303</v>
          </cell>
          <cell r="AV482">
            <v>349.2</v>
          </cell>
          <cell r="AW482">
            <v>164.1</v>
          </cell>
          <cell r="AX482">
            <v>804.5</v>
          </cell>
          <cell r="AY482">
            <v>1654</v>
          </cell>
          <cell r="AZ482">
            <v>1990</v>
          </cell>
          <cell r="BA482">
            <v>329</v>
          </cell>
          <cell r="BB482">
            <v>474.6</v>
          </cell>
          <cell r="BC482">
            <v>110.18</v>
          </cell>
          <cell r="BD482">
            <v>1138.8800000000001</v>
          </cell>
          <cell r="BE482">
            <v>62</v>
          </cell>
          <cell r="BF482">
            <v>650.41999999999996</v>
          </cell>
          <cell r="BG482">
            <v>282.95999999999998</v>
          </cell>
          <cell r="BH482">
            <v>303.5</v>
          </cell>
          <cell r="BI482">
            <v>1370</v>
          </cell>
          <cell r="BJ482">
            <v>489.9</v>
          </cell>
          <cell r="BK482">
            <v>193.5</v>
          </cell>
          <cell r="BL482">
            <v>493.3</v>
          </cell>
          <cell r="BM482">
            <v>263.60000000000002</v>
          </cell>
          <cell r="BN482">
            <v>2557</v>
          </cell>
          <cell r="BO482">
            <v>1154</v>
          </cell>
          <cell r="BP482">
            <v>425.77</v>
          </cell>
          <cell r="BQ482">
            <v>6880</v>
          </cell>
          <cell r="BR482">
            <v>928.5</v>
          </cell>
          <cell r="BS482">
            <v>358.4</v>
          </cell>
          <cell r="BT482">
            <v>89.3</v>
          </cell>
          <cell r="BU482">
            <v>1250</v>
          </cell>
          <cell r="BV482">
            <v>1705.74</v>
          </cell>
          <cell r="BW482">
            <v>338.62</v>
          </cell>
          <cell r="BX482">
            <v>1817.07</v>
          </cell>
          <cell r="BY482">
            <v>222.47</v>
          </cell>
          <cell r="BZ482">
            <v>37.729999999999997</v>
          </cell>
          <cell r="CA482">
            <v>617.5</v>
          </cell>
          <cell r="CB482">
            <v>1674</v>
          </cell>
          <cell r="CC482">
            <v>1948.15</v>
          </cell>
          <cell r="CD482">
            <v>358.92</v>
          </cell>
          <cell r="CE482">
            <v>498.44</v>
          </cell>
          <cell r="CF482">
            <v>1512</v>
          </cell>
          <cell r="CG482">
            <v>1227</v>
          </cell>
          <cell r="CH482">
            <v>236.3</v>
          </cell>
          <cell r="CI482">
            <v>387</v>
          </cell>
          <cell r="CJ482">
            <v>3474.9639999999999</v>
          </cell>
          <cell r="CK482">
            <v>2253</v>
          </cell>
          <cell r="CL482">
            <v>400.37900000000002</v>
          </cell>
          <cell r="CM482">
            <v>90.31</v>
          </cell>
          <cell r="CN482">
            <v>2.2069999999999999</v>
          </cell>
          <cell r="CO482">
            <v>2.0699999999999998</v>
          </cell>
          <cell r="CP482">
            <v>2.0569999999999999</v>
          </cell>
          <cell r="CQ482">
            <v>5.5060000000000002</v>
          </cell>
          <cell r="CR482">
            <v>2.4500000000000002</v>
          </cell>
          <cell r="CS482">
            <v>2.91</v>
          </cell>
          <cell r="CT482">
            <v>2.456</v>
          </cell>
          <cell r="CU482">
            <v>0.99299999999999999</v>
          </cell>
        </row>
        <row r="483">
          <cell r="B483">
            <v>555.29999999999995</v>
          </cell>
          <cell r="C483">
            <v>2893.5</v>
          </cell>
          <cell r="D483">
            <v>218.1</v>
          </cell>
          <cell r="E483">
            <v>467.85</v>
          </cell>
          <cell r="F483">
            <v>2330</v>
          </cell>
          <cell r="G483">
            <v>1379</v>
          </cell>
          <cell r="H483">
            <v>3080.5</v>
          </cell>
          <cell r="I483">
            <v>181.51</v>
          </cell>
          <cell r="J483">
            <v>1319</v>
          </cell>
          <cell r="K483">
            <v>134.30000000000001</v>
          </cell>
          <cell r="L483">
            <v>2102</v>
          </cell>
          <cell r="M483">
            <v>3562.5</v>
          </cell>
          <cell r="N483">
            <v>37.07</v>
          </cell>
          <cell r="O483">
            <v>3173.62</v>
          </cell>
          <cell r="P483">
            <v>681</v>
          </cell>
          <cell r="Q483">
            <v>1973</v>
          </cell>
          <cell r="R483">
            <v>193.99</v>
          </cell>
          <cell r="S483">
            <v>272.7</v>
          </cell>
          <cell r="T483">
            <v>629.74</v>
          </cell>
          <cell r="U483">
            <v>190.2</v>
          </cell>
          <cell r="V483">
            <v>1965.92</v>
          </cell>
          <cell r="W483">
            <v>2283</v>
          </cell>
          <cell r="X483">
            <v>585.33000000000004</v>
          </cell>
          <cell r="Y483">
            <v>1441.97</v>
          </cell>
          <cell r="Z483">
            <v>1102</v>
          </cell>
          <cell r="AA483">
            <v>2466</v>
          </cell>
          <cell r="AB483">
            <v>1239.1500000000001</v>
          </cell>
          <cell r="AC483">
            <v>286.89999999999998</v>
          </cell>
          <cell r="AD483">
            <v>410</v>
          </cell>
          <cell r="AE483">
            <v>375.5</v>
          </cell>
          <cell r="AF483">
            <v>554.5</v>
          </cell>
          <cell r="AG483">
            <v>677</v>
          </cell>
          <cell r="AH483">
            <v>643</v>
          </cell>
          <cell r="AI483">
            <v>729</v>
          </cell>
          <cell r="AJ483">
            <v>808.5</v>
          </cell>
          <cell r="AK483">
            <v>114.9</v>
          </cell>
          <cell r="AL483">
            <v>840.09</v>
          </cell>
          <cell r="AM483">
            <v>574</v>
          </cell>
          <cell r="AN483">
            <v>2369</v>
          </cell>
          <cell r="AO483">
            <v>1342</v>
          </cell>
          <cell r="AP483">
            <v>230.38</v>
          </cell>
          <cell r="AQ483">
            <v>621.6</v>
          </cell>
          <cell r="AR483">
            <v>1934.83</v>
          </cell>
          <cell r="AS483">
            <v>307.2</v>
          </cell>
          <cell r="AT483">
            <v>1261</v>
          </cell>
          <cell r="AU483">
            <v>1390</v>
          </cell>
          <cell r="AV483">
            <v>357.89</v>
          </cell>
          <cell r="AW483">
            <v>171.5</v>
          </cell>
          <cell r="AX483">
            <v>817.5</v>
          </cell>
          <cell r="AY483">
            <v>1729</v>
          </cell>
          <cell r="AZ483">
            <v>2023</v>
          </cell>
          <cell r="BA483">
            <v>330.2</v>
          </cell>
          <cell r="BB483">
            <v>480</v>
          </cell>
          <cell r="BC483">
            <v>117.71</v>
          </cell>
          <cell r="BD483">
            <v>1198.77</v>
          </cell>
          <cell r="BE483">
            <v>64.7</v>
          </cell>
          <cell r="BF483">
            <v>686.94</v>
          </cell>
          <cell r="BG483">
            <v>285.86</v>
          </cell>
          <cell r="BH483">
            <v>307.60000000000002</v>
          </cell>
          <cell r="BI483">
            <v>1480</v>
          </cell>
          <cell r="BJ483">
            <v>512</v>
          </cell>
          <cell r="BK483">
            <v>202.9</v>
          </cell>
          <cell r="BL483">
            <v>509</v>
          </cell>
          <cell r="BM483">
            <v>271.39999999999998</v>
          </cell>
          <cell r="BN483">
            <v>2588</v>
          </cell>
          <cell r="BO483">
            <v>1185</v>
          </cell>
          <cell r="BP483">
            <v>434.14</v>
          </cell>
          <cell r="BQ483">
            <v>6860</v>
          </cell>
          <cell r="BR483">
            <v>962</v>
          </cell>
          <cell r="BS483">
            <v>370</v>
          </cell>
          <cell r="BT483">
            <v>95.25</v>
          </cell>
          <cell r="BU483">
            <v>1269</v>
          </cell>
          <cell r="BV483">
            <v>1774.61</v>
          </cell>
          <cell r="BW483">
            <v>344.42</v>
          </cell>
          <cell r="BX483">
            <v>1922.61</v>
          </cell>
          <cell r="BY483">
            <v>235.28</v>
          </cell>
          <cell r="BZ483">
            <v>38.4</v>
          </cell>
          <cell r="CA483">
            <v>610.5</v>
          </cell>
          <cell r="CB483">
            <v>1709</v>
          </cell>
          <cell r="CC483">
            <v>1884.97</v>
          </cell>
          <cell r="CD483">
            <v>371.18</v>
          </cell>
          <cell r="CE483">
            <v>510.43</v>
          </cell>
          <cell r="CF483">
            <v>1529</v>
          </cell>
          <cell r="CG483">
            <v>1261</v>
          </cell>
          <cell r="CH483">
            <v>240.1</v>
          </cell>
          <cell r="CI483">
            <v>405</v>
          </cell>
          <cell r="CJ483">
            <v>3576.1619999999998</v>
          </cell>
          <cell r="CK483">
            <v>2280</v>
          </cell>
          <cell r="CL483">
            <v>448.27600000000001</v>
          </cell>
          <cell r="CM483">
            <v>94.02</v>
          </cell>
          <cell r="CN483">
            <v>2.3849999999999998</v>
          </cell>
          <cell r="CO483">
            <v>2.0699999999999998</v>
          </cell>
          <cell r="CP483">
            <v>2.177</v>
          </cell>
          <cell r="CQ483">
            <v>5.3049999999999997</v>
          </cell>
          <cell r="CR483">
            <v>2.56</v>
          </cell>
          <cell r="CS483">
            <v>2.91</v>
          </cell>
          <cell r="CT483">
            <v>2.613</v>
          </cell>
          <cell r="CU483">
            <v>1.008</v>
          </cell>
        </row>
        <row r="484">
          <cell r="B484">
            <v>565.29999999999995</v>
          </cell>
          <cell r="C484">
            <v>2939.5</v>
          </cell>
          <cell r="D484">
            <v>217.3</v>
          </cell>
          <cell r="E484">
            <v>467.2</v>
          </cell>
          <cell r="F484">
            <v>2283</v>
          </cell>
          <cell r="G484">
            <v>1384</v>
          </cell>
          <cell r="H484">
            <v>3053.5</v>
          </cell>
          <cell r="I484">
            <v>178.64</v>
          </cell>
          <cell r="J484">
            <v>1325.5</v>
          </cell>
          <cell r="K484">
            <v>136.4</v>
          </cell>
          <cell r="L484">
            <v>2114</v>
          </cell>
          <cell r="M484">
            <v>3620</v>
          </cell>
          <cell r="N484">
            <v>35.15</v>
          </cell>
          <cell r="O484">
            <v>3161.89</v>
          </cell>
          <cell r="P484">
            <v>664</v>
          </cell>
          <cell r="Q484">
            <v>1962</v>
          </cell>
          <cell r="R484">
            <v>185.86</v>
          </cell>
          <cell r="S484">
            <v>262.89999999999998</v>
          </cell>
          <cell r="T484">
            <v>624.73</v>
          </cell>
          <cell r="U484">
            <v>187.9</v>
          </cell>
          <cell r="V484">
            <v>1959.4</v>
          </cell>
          <cell r="W484">
            <v>2314</v>
          </cell>
          <cell r="X484">
            <v>581.29999999999995</v>
          </cell>
          <cell r="Y484">
            <v>1449.59</v>
          </cell>
          <cell r="Z484">
            <v>1112</v>
          </cell>
          <cell r="AA484">
            <v>2462</v>
          </cell>
          <cell r="AB484">
            <v>1211.78</v>
          </cell>
          <cell r="AC484">
            <v>286.2</v>
          </cell>
          <cell r="AD484">
            <v>405.45</v>
          </cell>
          <cell r="AE484">
            <v>363</v>
          </cell>
          <cell r="AF484">
            <v>552</v>
          </cell>
          <cell r="AG484">
            <v>688</v>
          </cell>
          <cell r="AH484">
            <v>636.36</v>
          </cell>
          <cell r="AI484">
            <v>732</v>
          </cell>
          <cell r="AJ484">
            <v>824</v>
          </cell>
          <cell r="AK484">
            <v>114.5</v>
          </cell>
          <cell r="AL484">
            <v>840.09</v>
          </cell>
          <cell r="AM484">
            <v>581</v>
          </cell>
          <cell r="AN484">
            <v>2351</v>
          </cell>
          <cell r="AO484">
            <v>1345</v>
          </cell>
          <cell r="AP484">
            <v>229.76</v>
          </cell>
          <cell r="AQ484">
            <v>631.29999999999995</v>
          </cell>
          <cell r="AR484">
            <v>1899.83</v>
          </cell>
          <cell r="AS484">
            <v>301.39999999999998</v>
          </cell>
          <cell r="AT484">
            <v>1255</v>
          </cell>
          <cell r="AU484">
            <v>1407</v>
          </cell>
          <cell r="AV484">
            <v>352.61</v>
          </cell>
          <cell r="AW484">
            <v>165.3</v>
          </cell>
          <cell r="AX484">
            <v>820.5</v>
          </cell>
          <cell r="AY484">
            <v>1722</v>
          </cell>
          <cell r="AZ484">
            <v>2070</v>
          </cell>
          <cell r="BA484">
            <v>329.2</v>
          </cell>
          <cell r="BB484">
            <v>488.4</v>
          </cell>
          <cell r="BC484">
            <v>115.7</v>
          </cell>
          <cell r="BD484">
            <v>1208.92</v>
          </cell>
          <cell r="BE484">
            <v>66</v>
          </cell>
          <cell r="BF484">
            <v>699.95</v>
          </cell>
          <cell r="BG484">
            <v>285.06</v>
          </cell>
          <cell r="BH484">
            <v>303.7</v>
          </cell>
          <cell r="BI484">
            <v>1498</v>
          </cell>
          <cell r="BJ484">
            <v>515.5</v>
          </cell>
          <cell r="BK484">
            <v>200.8</v>
          </cell>
          <cell r="BL484">
            <v>518</v>
          </cell>
          <cell r="BM484">
            <v>269.10000000000002</v>
          </cell>
          <cell r="BN484">
            <v>2580</v>
          </cell>
          <cell r="BO484">
            <v>1176</v>
          </cell>
          <cell r="BP484">
            <v>427.44</v>
          </cell>
          <cell r="BQ484">
            <v>7040</v>
          </cell>
          <cell r="BR484">
            <v>974</v>
          </cell>
          <cell r="BS484">
            <v>367</v>
          </cell>
          <cell r="BT484">
            <v>94.65</v>
          </cell>
          <cell r="BU484">
            <v>1273</v>
          </cell>
          <cell r="BV484">
            <v>1752.69</v>
          </cell>
          <cell r="BW484">
            <v>351.69</v>
          </cell>
          <cell r="BX484">
            <v>1918.62</v>
          </cell>
          <cell r="BY484">
            <v>237.77</v>
          </cell>
          <cell r="BZ484">
            <v>38.6</v>
          </cell>
          <cell r="CA484">
            <v>607.5</v>
          </cell>
          <cell r="CB484">
            <v>1698</v>
          </cell>
          <cell r="CC484">
            <v>1794.87</v>
          </cell>
          <cell r="CD484">
            <v>369.48</v>
          </cell>
          <cell r="CE484">
            <v>510.43</v>
          </cell>
          <cell r="CF484">
            <v>1534</v>
          </cell>
          <cell r="CG484">
            <v>1222</v>
          </cell>
          <cell r="CH484">
            <v>246.6</v>
          </cell>
          <cell r="CI484">
            <v>413.5</v>
          </cell>
          <cell r="CJ484">
            <v>3493.6239999999998</v>
          </cell>
          <cell r="CK484">
            <v>2250</v>
          </cell>
          <cell r="CL484">
            <v>453.53899999999999</v>
          </cell>
          <cell r="CM484">
            <v>93.33</v>
          </cell>
          <cell r="CN484">
            <v>2.3239999999999998</v>
          </cell>
          <cell r="CO484">
            <v>2.0699999999999998</v>
          </cell>
          <cell r="CP484">
            <v>2.1970000000000001</v>
          </cell>
          <cell r="CQ484">
            <v>5.34</v>
          </cell>
          <cell r="CR484">
            <v>2.6</v>
          </cell>
          <cell r="CS484">
            <v>2.91</v>
          </cell>
          <cell r="CT484">
            <v>2.6280000000000001</v>
          </cell>
          <cell r="CU484">
            <v>1.038</v>
          </cell>
        </row>
        <row r="485">
          <cell r="B485">
            <v>544.9</v>
          </cell>
          <cell r="C485">
            <v>2864.5</v>
          </cell>
          <cell r="D485">
            <v>205.6</v>
          </cell>
          <cell r="E485">
            <v>461</v>
          </cell>
          <cell r="F485">
            <v>2235.5</v>
          </cell>
          <cell r="G485">
            <v>1400</v>
          </cell>
          <cell r="H485">
            <v>2986</v>
          </cell>
          <cell r="I485">
            <v>177.15</v>
          </cell>
          <cell r="J485">
            <v>1289</v>
          </cell>
          <cell r="K485">
            <v>131.6</v>
          </cell>
          <cell r="L485">
            <v>2086</v>
          </cell>
          <cell r="M485">
            <v>3385</v>
          </cell>
          <cell r="N485">
            <v>32.49</v>
          </cell>
          <cell r="O485">
            <v>3125.73</v>
          </cell>
          <cell r="P485">
            <v>647.5</v>
          </cell>
          <cell r="Q485">
            <v>1951</v>
          </cell>
          <cell r="R485">
            <v>180.41</v>
          </cell>
          <cell r="S485">
            <v>242.3</v>
          </cell>
          <cell r="T485">
            <v>619.71</v>
          </cell>
          <cell r="U485">
            <v>188.1</v>
          </cell>
          <cell r="V485">
            <v>1834.02</v>
          </cell>
          <cell r="W485">
            <v>2274</v>
          </cell>
          <cell r="X485">
            <v>570.22</v>
          </cell>
          <cell r="Y485">
            <v>1388.67</v>
          </cell>
          <cell r="Z485">
            <v>1106</v>
          </cell>
          <cell r="AA485">
            <v>2293.5</v>
          </cell>
          <cell r="AB485">
            <v>1126.8499999999999</v>
          </cell>
          <cell r="AC485">
            <v>276.60000000000002</v>
          </cell>
          <cell r="AD485">
            <v>401.75</v>
          </cell>
          <cell r="AE485">
            <v>340.8</v>
          </cell>
          <cell r="AF485">
            <v>534.5</v>
          </cell>
          <cell r="AG485">
            <v>646</v>
          </cell>
          <cell r="AH485">
            <v>622.19000000000005</v>
          </cell>
          <cell r="AI485">
            <v>704</v>
          </cell>
          <cell r="AJ485">
            <v>810.5</v>
          </cell>
          <cell r="AK485">
            <v>110.5</v>
          </cell>
          <cell r="AL485">
            <v>829.03</v>
          </cell>
          <cell r="AM485">
            <v>570.5</v>
          </cell>
          <cell r="AN485">
            <v>2283</v>
          </cell>
          <cell r="AO485">
            <v>1344</v>
          </cell>
          <cell r="AP485">
            <v>221.55</v>
          </cell>
          <cell r="AQ485">
            <v>621.16</v>
          </cell>
          <cell r="AR485">
            <v>1797.84</v>
          </cell>
          <cell r="AS485">
            <v>296.7</v>
          </cell>
          <cell r="AT485">
            <v>1167</v>
          </cell>
          <cell r="AU485">
            <v>1341</v>
          </cell>
          <cell r="AV485">
            <v>351.06</v>
          </cell>
          <cell r="AW485">
            <v>155.1</v>
          </cell>
          <cell r="AX485">
            <v>806</v>
          </cell>
          <cell r="AY485">
            <v>1698</v>
          </cell>
          <cell r="AZ485">
            <v>2055</v>
          </cell>
          <cell r="BA485">
            <v>321.89999999999998</v>
          </cell>
          <cell r="BB485">
            <v>475</v>
          </cell>
          <cell r="BC485">
            <v>110.48</v>
          </cell>
          <cell r="BD485">
            <v>1166.29</v>
          </cell>
          <cell r="BE485">
            <v>64.05</v>
          </cell>
          <cell r="BF485">
            <v>684.44</v>
          </cell>
          <cell r="BG485">
            <v>278.16000000000003</v>
          </cell>
          <cell r="BH485">
            <v>299.10000000000002</v>
          </cell>
          <cell r="BI485">
            <v>1429</v>
          </cell>
          <cell r="BJ485">
            <v>510.5</v>
          </cell>
          <cell r="BK485">
            <v>190.3</v>
          </cell>
          <cell r="BL485">
            <v>501.5</v>
          </cell>
          <cell r="BM485">
            <v>258.89999999999998</v>
          </cell>
          <cell r="BN485">
            <v>2556</v>
          </cell>
          <cell r="BO485">
            <v>1145</v>
          </cell>
          <cell r="BP485">
            <v>416.72</v>
          </cell>
          <cell r="BQ485">
            <v>6795</v>
          </cell>
          <cell r="BR485">
            <v>957</v>
          </cell>
          <cell r="BS485">
            <v>354</v>
          </cell>
          <cell r="BT485">
            <v>88.8</v>
          </cell>
          <cell r="BU485">
            <v>1251</v>
          </cell>
          <cell r="BV485">
            <v>1754.22</v>
          </cell>
          <cell r="BW485">
            <v>333.65</v>
          </cell>
          <cell r="BX485">
            <v>1870.83</v>
          </cell>
          <cell r="BY485">
            <v>233.08</v>
          </cell>
          <cell r="BZ485">
            <v>36.950000000000003</v>
          </cell>
          <cell r="CA485">
            <v>606.5</v>
          </cell>
          <cell r="CB485">
            <v>1657</v>
          </cell>
          <cell r="CC485">
            <v>1819.72</v>
          </cell>
          <cell r="CD485">
            <v>357.82</v>
          </cell>
          <cell r="CE485">
            <v>495.78</v>
          </cell>
          <cell r="CF485">
            <v>1516</v>
          </cell>
          <cell r="CG485">
            <v>1179</v>
          </cell>
          <cell r="CH485">
            <v>244.2</v>
          </cell>
          <cell r="CI485">
            <v>407.1</v>
          </cell>
          <cell r="CJ485">
            <v>3429.9169999999999</v>
          </cell>
          <cell r="CK485">
            <v>2206</v>
          </cell>
          <cell r="CL485">
            <v>427.322</v>
          </cell>
          <cell r="CM485">
            <v>93.23</v>
          </cell>
          <cell r="CN485">
            <v>2.1160000000000001</v>
          </cell>
          <cell r="CO485">
            <v>2.0699999999999998</v>
          </cell>
          <cell r="CP485">
            <v>2.0630000000000002</v>
          </cell>
          <cell r="CQ485">
            <v>5.5229999999999997</v>
          </cell>
          <cell r="CR485">
            <v>2.46</v>
          </cell>
          <cell r="CS485">
            <v>2.91</v>
          </cell>
          <cell r="CT485">
            <v>2.44</v>
          </cell>
          <cell r="CU485">
            <v>1.0429999999999999</v>
          </cell>
        </row>
        <row r="486">
          <cell r="B486">
            <v>532.4</v>
          </cell>
          <cell r="C486">
            <v>2866</v>
          </cell>
          <cell r="D486">
            <v>198.2</v>
          </cell>
          <cell r="E486">
            <v>444</v>
          </cell>
          <cell r="F486">
            <v>2230.5</v>
          </cell>
          <cell r="G486">
            <v>1378.5</v>
          </cell>
          <cell r="H486">
            <v>2960</v>
          </cell>
          <cell r="I486">
            <v>176.08</v>
          </cell>
          <cell r="J486">
            <v>1297</v>
          </cell>
          <cell r="K486">
            <v>127.4</v>
          </cell>
          <cell r="L486">
            <v>2070</v>
          </cell>
          <cell r="M486">
            <v>3252.5</v>
          </cell>
          <cell r="N486">
            <v>30.56</v>
          </cell>
          <cell r="O486">
            <v>3181.44</v>
          </cell>
          <cell r="P486">
            <v>614</v>
          </cell>
          <cell r="Q486">
            <v>1942</v>
          </cell>
          <cell r="R486">
            <v>163.27000000000001</v>
          </cell>
          <cell r="S486">
            <v>222.8</v>
          </cell>
          <cell r="T486">
            <v>618.20000000000005</v>
          </cell>
          <cell r="U486">
            <v>180.6</v>
          </cell>
          <cell r="V486">
            <v>1785.08</v>
          </cell>
          <cell r="W486">
            <v>2275</v>
          </cell>
          <cell r="X486">
            <v>560.15</v>
          </cell>
          <cell r="Y486">
            <v>1369.16</v>
          </cell>
          <cell r="Z486">
            <v>1088</v>
          </cell>
          <cell r="AA486">
            <v>2244.5</v>
          </cell>
          <cell r="AB486">
            <v>1040.45</v>
          </cell>
          <cell r="AC486">
            <v>271.39999999999998</v>
          </cell>
          <cell r="AD486">
            <v>398</v>
          </cell>
          <cell r="AE486">
            <v>318.3</v>
          </cell>
          <cell r="AF486">
            <v>525.5</v>
          </cell>
          <cell r="AG486">
            <v>639</v>
          </cell>
          <cell r="AH486">
            <v>606.69000000000005</v>
          </cell>
          <cell r="AI486">
            <v>709.5</v>
          </cell>
          <cell r="AJ486">
            <v>784</v>
          </cell>
          <cell r="AK486">
            <v>102.6</v>
          </cell>
          <cell r="AL486">
            <v>785.74</v>
          </cell>
          <cell r="AM486">
            <v>558</v>
          </cell>
          <cell r="AN486">
            <v>2158</v>
          </cell>
          <cell r="AO486">
            <v>1328</v>
          </cell>
          <cell r="AP486">
            <v>211.49</v>
          </cell>
          <cell r="AQ486">
            <v>601.76</v>
          </cell>
          <cell r="AR486">
            <v>1740.84</v>
          </cell>
          <cell r="AS486">
            <v>291.5</v>
          </cell>
          <cell r="AT486">
            <v>1114</v>
          </cell>
          <cell r="AU486">
            <v>1273</v>
          </cell>
          <cell r="AV486">
            <v>347.86</v>
          </cell>
          <cell r="AW486">
            <v>155</v>
          </cell>
          <cell r="AX486">
            <v>795.5</v>
          </cell>
          <cell r="AY486">
            <v>1656</v>
          </cell>
          <cell r="AZ486">
            <v>1960</v>
          </cell>
          <cell r="BA486">
            <v>312</v>
          </cell>
          <cell r="BB486">
            <v>448.1</v>
          </cell>
          <cell r="BC486">
            <v>105.26</v>
          </cell>
          <cell r="BD486">
            <v>1092.19</v>
          </cell>
          <cell r="BE486">
            <v>60.35</v>
          </cell>
          <cell r="BF486">
            <v>663.43</v>
          </cell>
          <cell r="BG486">
            <v>271.86</v>
          </cell>
          <cell r="BH486">
            <v>290.3</v>
          </cell>
          <cell r="BI486">
            <v>1362</v>
          </cell>
          <cell r="BJ486">
            <v>492.2</v>
          </cell>
          <cell r="BK486">
            <v>184.3</v>
          </cell>
          <cell r="BL486">
            <v>478.6</v>
          </cell>
          <cell r="BM486">
            <v>256.3</v>
          </cell>
          <cell r="BN486">
            <v>2557</v>
          </cell>
          <cell r="BO486">
            <v>1109</v>
          </cell>
          <cell r="BP486">
            <v>408.44</v>
          </cell>
          <cell r="BQ486">
            <v>6735</v>
          </cell>
          <cell r="BR486">
            <v>939</v>
          </cell>
          <cell r="BS486">
            <v>343.1</v>
          </cell>
          <cell r="BT486">
            <v>82.75</v>
          </cell>
          <cell r="BU486">
            <v>1219</v>
          </cell>
          <cell r="BV486">
            <v>1709.93</v>
          </cell>
          <cell r="BW486">
            <v>330.61</v>
          </cell>
          <cell r="BX486">
            <v>1782.22</v>
          </cell>
          <cell r="BY486">
            <v>224.57</v>
          </cell>
          <cell r="BZ486">
            <v>34.93</v>
          </cell>
          <cell r="CA486">
            <v>594</v>
          </cell>
          <cell r="CB486">
            <v>1635</v>
          </cell>
          <cell r="CC486">
            <v>1774.15</v>
          </cell>
          <cell r="CD486">
            <v>344.85</v>
          </cell>
          <cell r="CE486">
            <v>469.59</v>
          </cell>
          <cell r="CF486">
            <v>1483</v>
          </cell>
          <cell r="CG486">
            <v>1126</v>
          </cell>
          <cell r="CH486">
            <v>245.2</v>
          </cell>
          <cell r="CI486">
            <v>390.5</v>
          </cell>
          <cell r="CJ486">
            <v>3388.6509999999998</v>
          </cell>
          <cell r="CK486">
            <v>2178.5</v>
          </cell>
          <cell r="CL486">
            <v>403.14299999999997</v>
          </cell>
          <cell r="CM486">
            <v>92.18</v>
          </cell>
          <cell r="CN486">
            <v>1.9910000000000001</v>
          </cell>
          <cell r="CO486">
            <v>2.0699999999999998</v>
          </cell>
          <cell r="CP486">
            <v>1.8069999999999999</v>
          </cell>
          <cell r="CQ486">
            <v>5.5960000000000001</v>
          </cell>
          <cell r="CR486">
            <v>2.2400000000000002</v>
          </cell>
          <cell r="CS486">
            <v>2.91</v>
          </cell>
          <cell r="CT486">
            <v>2.2160000000000002</v>
          </cell>
          <cell r="CU486">
            <v>1.024</v>
          </cell>
        </row>
        <row r="487">
          <cell r="B487">
            <v>540.79999999999995</v>
          </cell>
          <cell r="C487">
            <v>2847.5</v>
          </cell>
          <cell r="D487">
            <v>200</v>
          </cell>
          <cell r="E487">
            <v>452.6</v>
          </cell>
          <cell r="F487">
            <v>2225.5</v>
          </cell>
          <cell r="G487">
            <v>1355.5</v>
          </cell>
          <cell r="H487">
            <v>2961.5</v>
          </cell>
          <cell r="I487">
            <v>177.72</v>
          </cell>
          <cell r="J487">
            <v>1286</v>
          </cell>
          <cell r="K487">
            <v>128.30000000000001</v>
          </cell>
          <cell r="L487">
            <v>2072</v>
          </cell>
          <cell r="M487">
            <v>3375</v>
          </cell>
          <cell r="N487">
            <v>29.21</v>
          </cell>
          <cell r="O487">
            <v>3166.78</v>
          </cell>
          <cell r="P487">
            <v>628.5</v>
          </cell>
          <cell r="Q487">
            <v>1970</v>
          </cell>
          <cell r="R487">
            <v>167.29</v>
          </cell>
          <cell r="S487">
            <v>231.2</v>
          </cell>
          <cell r="T487">
            <v>625.73</v>
          </cell>
          <cell r="U487">
            <v>187.4</v>
          </cell>
          <cell r="V487">
            <v>1819.57</v>
          </cell>
          <cell r="W487">
            <v>2230</v>
          </cell>
          <cell r="X487">
            <v>562.16</v>
          </cell>
          <cell r="Y487">
            <v>1352.5</v>
          </cell>
          <cell r="Z487">
            <v>1087</v>
          </cell>
          <cell r="AA487">
            <v>2299.5</v>
          </cell>
          <cell r="AB487">
            <v>1053.71</v>
          </cell>
          <cell r="AC487">
            <v>269</v>
          </cell>
          <cell r="AD487">
            <v>401.75</v>
          </cell>
          <cell r="AE487">
            <v>325.10000000000002</v>
          </cell>
          <cell r="AF487">
            <v>533.5</v>
          </cell>
          <cell r="AG487">
            <v>653.5</v>
          </cell>
          <cell r="AH487">
            <v>624.4</v>
          </cell>
          <cell r="AI487">
            <v>728.5</v>
          </cell>
          <cell r="AJ487">
            <v>779.5</v>
          </cell>
          <cell r="AK487">
            <v>107.5</v>
          </cell>
          <cell r="AL487">
            <v>792.19</v>
          </cell>
          <cell r="AM487">
            <v>553.5</v>
          </cell>
          <cell r="AN487">
            <v>2211</v>
          </cell>
          <cell r="AO487">
            <v>1338</v>
          </cell>
          <cell r="AP487">
            <v>211.38</v>
          </cell>
          <cell r="AQ487">
            <v>603.52</v>
          </cell>
          <cell r="AR487">
            <v>1834.83</v>
          </cell>
          <cell r="AS487">
            <v>295.8</v>
          </cell>
          <cell r="AT487">
            <v>1174</v>
          </cell>
          <cell r="AU487">
            <v>1345</v>
          </cell>
          <cell r="AV487">
            <v>349.51</v>
          </cell>
          <cell r="AW487">
            <v>156</v>
          </cell>
          <cell r="AX487">
            <v>792.5</v>
          </cell>
          <cell r="AY487">
            <v>1783</v>
          </cell>
          <cell r="AZ487">
            <v>1942</v>
          </cell>
          <cell r="BA487">
            <v>314.8</v>
          </cell>
          <cell r="BB487">
            <v>462.1</v>
          </cell>
          <cell r="BC487">
            <v>110.18</v>
          </cell>
          <cell r="BD487">
            <v>1117.57</v>
          </cell>
          <cell r="BE487">
            <v>61.45</v>
          </cell>
          <cell r="BF487">
            <v>669.43</v>
          </cell>
          <cell r="BG487">
            <v>270.26</v>
          </cell>
          <cell r="BH487">
            <v>297.2</v>
          </cell>
          <cell r="BI487">
            <v>1374</v>
          </cell>
          <cell r="BJ487">
            <v>500</v>
          </cell>
          <cell r="BK487">
            <v>186.8</v>
          </cell>
          <cell r="BL487">
            <v>482.6</v>
          </cell>
          <cell r="BM487">
            <v>263.10000000000002</v>
          </cell>
          <cell r="BN487">
            <v>2723</v>
          </cell>
          <cell r="BO487">
            <v>1146</v>
          </cell>
          <cell r="BP487">
            <v>417.98</v>
          </cell>
          <cell r="BQ487">
            <v>7235</v>
          </cell>
          <cell r="BR487">
            <v>941</v>
          </cell>
          <cell r="BS487">
            <v>336.4</v>
          </cell>
          <cell r="BT487">
            <v>87</v>
          </cell>
          <cell r="BU487">
            <v>1239</v>
          </cell>
          <cell r="BV487">
            <v>1682.31</v>
          </cell>
          <cell r="BW487">
            <v>336.13</v>
          </cell>
          <cell r="BX487">
            <v>1846.94</v>
          </cell>
          <cell r="BY487">
            <v>224.38</v>
          </cell>
          <cell r="BZ487">
            <v>35.5</v>
          </cell>
          <cell r="CA487">
            <v>611</v>
          </cell>
          <cell r="CB487">
            <v>1660</v>
          </cell>
          <cell r="CC487">
            <v>1782.44</v>
          </cell>
          <cell r="CD487">
            <v>354</v>
          </cell>
          <cell r="CE487">
            <v>467.37</v>
          </cell>
          <cell r="CF487">
            <v>1521</v>
          </cell>
          <cell r="CG487">
            <v>1160</v>
          </cell>
          <cell r="CH487">
            <v>253.2</v>
          </cell>
          <cell r="CI487">
            <v>395.8</v>
          </cell>
          <cell r="CJ487">
            <v>3357.3969999999999</v>
          </cell>
          <cell r="CK487">
            <v>2165</v>
          </cell>
          <cell r="CL487">
            <v>404.59100000000001</v>
          </cell>
          <cell r="CM487">
            <v>92.52</v>
          </cell>
          <cell r="CN487">
            <v>1.9890000000000001</v>
          </cell>
          <cell r="CO487">
            <v>1.87</v>
          </cell>
          <cell r="CP487">
            <v>1.8320000000000001</v>
          </cell>
          <cell r="CQ487">
            <v>5.484</v>
          </cell>
          <cell r="CR487">
            <v>2.27</v>
          </cell>
          <cell r="CS487">
            <v>2.7</v>
          </cell>
          <cell r="CT487">
            <v>2.2829999999999999</v>
          </cell>
          <cell r="CU487">
            <v>0.99299999999999999</v>
          </cell>
        </row>
        <row r="488">
          <cell r="B488">
            <v>541</v>
          </cell>
          <cell r="C488">
            <v>2888</v>
          </cell>
          <cell r="D488">
            <v>197.7</v>
          </cell>
          <cell r="E488">
            <v>456.7</v>
          </cell>
          <cell r="F488">
            <v>2242</v>
          </cell>
          <cell r="G488">
            <v>1378</v>
          </cell>
          <cell r="H488">
            <v>2976.5</v>
          </cell>
          <cell r="I488">
            <v>177.97</v>
          </cell>
          <cell r="J488">
            <v>1316</v>
          </cell>
          <cell r="K488">
            <v>130.6</v>
          </cell>
          <cell r="L488">
            <v>2068</v>
          </cell>
          <cell r="M488">
            <v>3446</v>
          </cell>
          <cell r="N488">
            <v>28.9</v>
          </cell>
          <cell r="O488">
            <v>3225.42</v>
          </cell>
          <cell r="P488">
            <v>625.5</v>
          </cell>
          <cell r="Q488">
            <v>2011</v>
          </cell>
          <cell r="R488">
            <v>170.48</v>
          </cell>
          <cell r="S488">
            <v>228</v>
          </cell>
          <cell r="T488">
            <v>628.74</v>
          </cell>
          <cell r="U488">
            <v>192.7</v>
          </cell>
          <cell r="V488">
            <v>1851.27</v>
          </cell>
          <cell r="W488">
            <v>2250</v>
          </cell>
          <cell r="X488">
            <v>571.23</v>
          </cell>
          <cell r="Y488">
            <v>1361.07</v>
          </cell>
          <cell r="Z488">
            <v>1118</v>
          </cell>
          <cell r="AA488">
            <v>2356.5</v>
          </cell>
          <cell r="AB488">
            <v>1111.44</v>
          </cell>
          <cell r="AC488">
            <v>277.8</v>
          </cell>
          <cell r="AD488">
            <v>406.7</v>
          </cell>
          <cell r="AE488">
            <v>329.5</v>
          </cell>
          <cell r="AF488">
            <v>545</v>
          </cell>
          <cell r="AG488">
            <v>674</v>
          </cell>
          <cell r="AH488">
            <v>634.15</v>
          </cell>
          <cell r="AI488">
            <v>733</v>
          </cell>
          <cell r="AJ488">
            <v>796.5</v>
          </cell>
          <cell r="AK488">
            <v>108.4</v>
          </cell>
          <cell r="AL488">
            <v>809.69</v>
          </cell>
          <cell r="AM488">
            <v>557</v>
          </cell>
          <cell r="AN488">
            <v>2215</v>
          </cell>
          <cell r="AO488">
            <v>1357</v>
          </cell>
          <cell r="AP488">
            <v>215.08</v>
          </cell>
          <cell r="AQ488">
            <v>614.54999999999995</v>
          </cell>
          <cell r="AR488">
            <v>1859.83</v>
          </cell>
          <cell r="AS488">
            <v>299.3</v>
          </cell>
          <cell r="AT488">
            <v>1190</v>
          </cell>
          <cell r="AU488">
            <v>1377</v>
          </cell>
          <cell r="AV488">
            <v>349.82</v>
          </cell>
          <cell r="AW488">
            <v>164.3</v>
          </cell>
          <cell r="AX488">
            <v>804</v>
          </cell>
          <cell r="AY488">
            <v>1880</v>
          </cell>
          <cell r="AZ488">
            <v>1960</v>
          </cell>
          <cell r="BA488">
            <v>319</v>
          </cell>
          <cell r="BB488">
            <v>467.4</v>
          </cell>
          <cell r="BC488">
            <v>109.88</v>
          </cell>
          <cell r="BD488">
            <v>1138.8800000000001</v>
          </cell>
          <cell r="BE488">
            <v>65.099999999999994</v>
          </cell>
          <cell r="BF488">
            <v>679.44</v>
          </cell>
          <cell r="BG488">
            <v>280.06</v>
          </cell>
          <cell r="BH488">
            <v>302.10000000000002</v>
          </cell>
          <cell r="BI488">
            <v>1386</v>
          </cell>
          <cell r="BJ488">
            <v>502.5</v>
          </cell>
          <cell r="BK488">
            <v>190.5</v>
          </cell>
          <cell r="BL488">
            <v>494.6</v>
          </cell>
          <cell r="BM488">
            <v>270</v>
          </cell>
          <cell r="BN488">
            <v>2731</v>
          </cell>
          <cell r="BO488">
            <v>1148</v>
          </cell>
          <cell r="BP488">
            <v>432.88</v>
          </cell>
          <cell r="BQ488">
            <v>7355</v>
          </cell>
          <cell r="BR488">
            <v>967</v>
          </cell>
          <cell r="BS488">
            <v>342.3</v>
          </cell>
          <cell r="BT488">
            <v>89.15</v>
          </cell>
          <cell r="BU488">
            <v>1268</v>
          </cell>
          <cell r="BV488">
            <v>1666.52</v>
          </cell>
          <cell r="BW488">
            <v>346.07</v>
          </cell>
          <cell r="BX488">
            <v>1857.89</v>
          </cell>
          <cell r="BY488">
            <v>222.76</v>
          </cell>
          <cell r="BZ488">
            <v>37.01</v>
          </cell>
          <cell r="CA488">
            <v>619.5</v>
          </cell>
          <cell r="CB488">
            <v>1674</v>
          </cell>
          <cell r="CC488">
            <v>1791.76</v>
          </cell>
          <cell r="CD488">
            <v>361.54</v>
          </cell>
          <cell r="CE488">
            <v>485.57</v>
          </cell>
          <cell r="CF488">
            <v>1555</v>
          </cell>
          <cell r="CG488">
            <v>1185</v>
          </cell>
          <cell r="CH488">
            <v>256.39999999999998</v>
          </cell>
          <cell r="CI488">
            <v>403</v>
          </cell>
          <cell r="CJ488">
            <v>3373.2080000000001</v>
          </cell>
          <cell r="CK488">
            <v>2178</v>
          </cell>
          <cell r="CL488">
            <v>413.4</v>
          </cell>
          <cell r="CM488">
            <v>94.03</v>
          </cell>
          <cell r="CN488">
            <v>2.073</v>
          </cell>
          <cell r="CO488">
            <v>1.87</v>
          </cell>
          <cell r="CP488">
            <v>1.895</v>
          </cell>
          <cell r="CQ488">
            <v>5.5069999999999997</v>
          </cell>
          <cell r="CR488">
            <v>2.33</v>
          </cell>
          <cell r="CS488">
            <v>2.7</v>
          </cell>
          <cell r="CT488">
            <v>2.3650000000000002</v>
          </cell>
          <cell r="CU488">
            <v>0.99199999999999999</v>
          </cell>
        </row>
        <row r="489">
          <cell r="B489">
            <v>540</v>
          </cell>
          <cell r="C489">
            <v>2921</v>
          </cell>
          <cell r="D489">
            <v>195.8</v>
          </cell>
          <cell r="E489">
            <v>452.55</v>
          </cell>
          <cell r="F489">
            <v>2219</v>
          </cell>
          <cell r="G489">
            <v>1379</v>
          </cell>
          <cell r="H489">
            <v>2974</v>
          </cell>
          <cell r="I489">
            <v>177.26</v>
          </cell>
          <cell r="J489">
            <v>1308</v>
          </cell>
          <cell r="K489">
            <v>130.6</v>
          </cell>
          <cell r="L489">
            <v>2067</v>
          </cell>
          <cell r="M489">
            <v>3485</v>
          </cell>
          <cell r="N489">
            <v>28.57</v>
          </cell>
          <cell r="O489">
            <v>3218.58</v>
          </cell>
          <cell r="P489">
            <v>620.5</v>
          </cell>
          <cell r="Q489">
            <v>2007</v>
          </cell>
          <cell r="R489">
            <v>169.55</v>
          </cell>
          <cell r="S489">
            <v>230.9</v>
          </cell>
          <cell r="T489">
            <v>624.73</v>
          </cell>
          <cell r="U489">
            <v>191.2</v>
          </cell>
          <cell r="V489">
            <v>1852.67</v>
          </cell>
          <cell r="W489">
            <v>2286</v>
          </cell>
          <cell r="X489">
            <v>569.72</v>
          </cell>
          <cell r="Y489">
            <v>1344.41</v>
          </cell>
          <cell r="Z489">
            <v>1130</v>
          </cell>
          <cell r="AA489">
            <v>2338.5</v>
          </cell>
          <cell r="AB489">
            <v>1095.51</v>
          </cell>
          <cell r="AC489">
            <v>273.89999999999998</v>
          </cell>
          <cell r="AD489">
            <v>405.55</v>
          </cell>
          <cell r="AE489">
            <v>328.8</v>
          </cell>
          <cell r="AF489">
            <v>546.5</v>
          </cell>
          <cell r="AG489">
            <v>663.5</v>
          </cell>
          <cell r="AH489">
            <v>632.82000000000005</v>
          </cell>
          <cell r="AI489">
            <v>739</v>
          </cell>
          <cell r="AJ489">
            <v>799.5</v>
          </cell>
          <cell r="AK489">
            <v>105.7</v>
          </cell>
          <cell r="AL489">
            <v>804.16</v>
          </cell>
          <cell r="AM489">
            <v>549</v>
          </cell>
          <cell r="AN489">
            <v>2183</v>
          </cell>
          <cell r="AO489">
            <v>1314</v>
          </cell>
          <cell r="AP489">
            <v>213.85</v>
          </cell>
          <cell r="AQ489">
            <v>621.6</v>
          </cell>
          <cell r="AR489">
            <v>1850.83</v>
          </cell>
          <cell r="AS489">
            <v>297.7</v>
          </cell>
          <cell r="AT489">
            <v>1211</v>
          </cell>
          <cell r="AU489">
            <v>1368</v>
          </cell>
          <cell r="AV489">
            <v>354.68</v>
          </cell>
          <cell r="AW489">
            <v>163.1</v>
          </cell>
          <cell r="AX489">
            <v>800.5</v>
          </cell>
          <cell r="AY489">
            <v>1839</v>
          </cell>
          <cell r="AZ489">
            <v>1951</v>
          </cell>
          <cell r="BA489">
            <v>323.5</v>
          </cell>
          <cell r="BB489">
            <v>465.5</v>
          </cell>
          <cell r="BC489">
            <v>108.67</v>
          </cell>
          <cell r="BD489">
            <v>1103.3599999999999</v>
          </cell>
          <cell r="BE489">
            <v>65.150000000000006</v>
          </cell>
          <cell r="BF489">
            <v>691.45</v>
          </cell>
          <cell r="BG489">
            <v>276.16000000000003</v>
          </cell>
          <cell r="BH489">
            <v>302</v>
          </cell>
          <cell r="BI489">
            <v>1370</v>
          </cell>
          <cell r="BJ489">
            <v>506.5</v>
          </cell>
          <cell r="BK489">
            <v>190.3</v>
          </cell>
          <cell r="BL489">
            <v>495.7</v>
          </cell>
          <cell r="BM489">
            <v>262.5</v>
          </cell>
          <cell r="BN489">
            <v>2724</v>
          </cell>
          <cell r="BO489">
            <v>1152</v>
          </cell>
          <cell r="BP489">
            <v>420.74</v>
          </cell>
          <cell r="BQ489">
            <v>7310</v>
          </cell>
          <cell r="BR489">
            <v>966</v>
          </cell>
          <cell r="BS489">
            <v>337.6</v>
          </cell>
          <cell r="BT489">
            <v>89.4</v>
          </cell>
          <cell r="BU489">
            <v>1248</v>
          </cell>
          <cell r="BV489">
            <v>1631.25</v>
          </cell>
          <cell r="BW489">
            <v>343.31</v>
          </cell>
          <cell r="BX489">
            <v>1835.98</v>
          </cell>
          <cell r="BY489">
            <v>221.51</v>
          </cell>
          <cell r="BZ489">
            <v>37.46</v>
          </cell>
          <cell r="CA489">
            <v>616.5</v>
          </cell>
          <cell r="CB489">
            <v>1644</v>
          </cell>
          <cell r="CC489">
            <v>1810.4</v>
          </cell>
          <cell r="CD489">
            <v>355.61</v>
          </cell>
          <cell r="CE489">
            <v>486.9</v>
          </cell>
          <cell r="CF489">
            <v>1543</v>
          </cell>
          <cell r="CG489">
            <v>1186</v>
          </cell>
          <cell r="CH489">
            <v>253.9</v>
          </cell>
          <cell r="CI489">
            <v>406.6</v>
          </cell>
          <cell r="CJ489">
            <v>3424.4259999999999</v>
          </cell>
          <cell r="CK489">
            <v>2169</v>
          </cell>
          <cell r="CL489">
            <v>412.10399999999998</v>
          </cell>
          <cell r="CM489">
            <v>94.27</v>
          </cell>
          <cell r="CN489">
            <v>2.0379999999999998</v>
          </cell>
          <cell r="CO489">
            <v>1.87</v>
          </cell>
          <cell r="CP489">
            <v>1.867</v>
          </cell>
          <cell r="CQ489">
            <v>5.5090000000000003</v>
          </cell>
          <cell r="CR489">
            <v>2.29</v>
          </cell>
          <cell r="CS489">
            <v>2.7</v>
          </cell>
          <cell r="CT489">
            <v>2.3170000000000002</v>
          </cell>
          <cell r="CU489">
            <v>0.98799999999999999</v>
          </cell>
        </row>
        <row r="490">
          <cell r="B490">
            <v>535</v>
          </cell>
          <cell r="C490">
            <v>2904.5</v>
          </cell>
          <cell r="D490">
            <v>196.7</v>
          </cell>
          <cell r="E490">
            <v>452.8</v>
          </cell>
          <cell r="F490">
            <v>2232.5</v>
          </cell>
          <cell r="G490">
            <v>1372</v>
          </cell>
          <cell r="H490">
            <v>2966.5</v>
          </cell>
          <cell r="I490">
            <v>177.15</v>
          </cell>
          <cell r="J490">
            <v>1309</v>
          </cell>
          <cell r="K490">
            <v>128.5</v>
          </cell>
          <cell r="L490">
            <v>2077</v>
          </cell>
          <cell r="M490">
            <v>3467.5</v>
          </cell>
          <cell r="N490">
            <v>27.69</v>
          </cell>
          <cell r="O490">
            <v>3196.1</v>
          </cell>
          <cell r="P490">
            <v>618</v>
          </cell>
          <cell r="Q490">
            <v>1988</v>
          </cell>
          <cell r="R490">
            <v>165.67</v>
          </cell>
          <cell r="S490">
            <v>222.5</v>
          </cell>
          <cell r="T490">
            <v>624.73</v>
          </cell>
          <cell r="U490">
            <v>190.9</v>
          </cell>
          <cell r="V490">
            <v>1848.94</v>
          </cell>
          <cell r="W490">
            <v>2306</v>
          </cell>
          <cell r="X490">
            <v>573.75</v>
          </cell>
          <cell r="Y490">
            <v>1327.28</v>
          </cell>
          <cell r="Z490">
            <v>1112</v>
          </cell>
          <cell r="AA490">
            <v>2369.5</v>
          </cell>
          <cell r="AB490">
            <v>1073.47</v>
          </cell>
          <cell r="AC490">
            <v>272.60000000000002</v>
          </cell>
          <cell r="AD490">
            <v>404.65</v>
          </cell>
          <cell r="AE490">
            <v>322.3</v>
          </cell>
          <cell r="AF490">
            <v>547</v>
          </cell>
          <cell r="AG490">
            <v>667.5</v>
          </cell>
          <cell r="AH490">
            <v>635.03</v>
          </cell>
          <cell r="AI490">
            <v>741.5</v>
          </cell>
          <cell r="AJ490">
            <v>790.5</v>
          </cell>
          <cell r="AK490">
            <v>104.7</v>
          </cell>
          <cell r="AL490">
            <v>826.27</v>
          </cell>
          <cell r="AM490">
            <v>540.5</v>
          </cell>
          <cell r="AN490">
            <v>2205</v>
          </cell>
          <cell r="AO490">
            <v>1338</v>
          </cell>
          <cell r="AP490">
            <v>212.62</v>
          </cell>
          <cell r="AQ490">
            <v>613.66</v>
          </cell>
          <cell r="AR490">
            <v>1840.83</v>
          </cell>
          <cell r="AS490">
            <v>302.5</v>
          </cell>
          <cell r="AT490">
            <v>1206</v>
          </cell>
          <cell r="AU490">
            <v>1353</v>
          </cell>
          <cell r="AV490">
            <v>352.61</v>
          </cell>
          <cell r="AW490">
            <v>160.1</v>
          </cell>
          <cell r="AX490">
            <v>799</v>
          </cell>
          <cell r="AY490">
            <v>1866</v>
          </cell>
          <cell r="AZ490">
            <v>1915</v>
          </cell>
          <cell r="BA490">
            <v>326</v>
          </cell>
          <cell r="BB490">
            <v>467.1</v>
          </cell>
          <cell r="BC490">
            <v>107.87</v>
          </cell>
          <cell r="BD490">
            <v>1111.48</v>
          </cell>
          <cell r="BE490">
            <v>63.55</v>
          </cell>
          <cell r="BF490">
            <v>680.44</v>
          </cell>
          <cell r="BG490">
            <v>278.76</v>
          </cell>
          <cell r="BH490">
            <v>298.60000000000002</v>
          </cell>
          <cell r="BI490">
            <v>1380</v>
          </cell>
          <cell r="BJ490">
            <v>495.8</v>
          </cell>
          <cell r="BK490">
            <v>186.4</v>
          </cell>
          <cell r="BL490">
            <v>495</v>
          </cell>
          <cell r="BM490">
            <v>262</v>
          </cell>
          <cell r="BN490">
            <v>2756</v>
          </cell>
          <cell r="BO490">
            <v>1155</v>
          </cell>
          <cell r="BP490">
            <v>415.55</v>
          </cell>
          <cell r="BQ490">
            <v>7455</v>
          </cell>
          <cell r="BR490">
            <v>953.5</v>
          </cell>
          <cell r="BS490">
            <v>330</v>
          </cell>
          <cell r="BT490">
            <v>87.5</v>
          </cell>
          <cell r="BU490">
            <v>1234</v>
          </cell>
          <cell r="BV490">
            <v>1635.3</v>
          </cell>
          <cell r="BW490">
            <v>342.12</v>
          </cell>
          <cell r="BX490">
            <v>1796.16</v>
          </cell>
          <cell r="BY490">
            <v>219.32</v>
          </cell>
          <cell r="BZ490">
            <v>36.78</v>
          </cell>
          <cell r="CA490">
            <v>624</v>
          </cell>
          <cell r="CB490">
            <v>1646</v>
          </cell>
          <cell r="CC490">
            <v>1810.4</v>
          </cell>
          <cell r="CD490">
            <v>354.2</v>
          </cell>
          <cell r="CE490">
            <v>481.57</v>
          </cell>
          <cell r="CF490">
            <v>1568</v>
          </cell>
          <cell r="CG490">
            <v>1180</v>
          </cell>
          <cell r="CH490">
            <v>250</v>
          </cell>
          <cell r="CI490">
            <v>395</v>
          </cell>
          <cell r="CJ490">
            <v>3382.65</v>
          </cell>
          <cell r="CK490">
            <v>2173.5</v>
          </cell>
          <cell r="CL490">
            <v>404</v>
          </cell>
          <cell r="CM490">
            <v>95.51</v>
          </cell>
          <cell r="CN490">
            <v>2.02</v>
          </cell>
          <cell r="CO490">
            <v>1.87</v>
          </cell>
          <cell r="CP490">
            <v>1.796</v>
          </cell>
          <cell r="CQ490">
            <v>5.6239999999999997</v>
          </cell>
          <cell r="CR490">
            <v>2.25</v>
          </cell>
          <cell r="CS490">
            <v>2.7</v>
          </cell>
          <cell r="CT490">
            <v>2.278</v>
          </cell>
          <cell r="CU490">
            <v>0.98</v>
          </cell>
        </row>
        <row r="491">
          <cell r="B491">
            <v>537.5</v>
          </cell>
          <cell r="C491">
            <v>2949</v>
          </cell>
          <cell r="D491">
            <v>203.1</v>
          </cell>
          <cell r="E491">
            <v>457.3</v>
          </cell>
          <cell r="F491">
            <v>2265</v>
          </cell>
          <cell r="G491">
            <v>1390</v>
          </cell>
          <cell r="H491">
            <v>2873</v>
          </cell>
          <cell r="I491">
            <v>180.38</v>
          </cell>
          <cell r="J491">
            <v>1322</v>
          </cell>
          <cell r="K491">
            <v>131.4</v>
          </cell>
          <cell r="L491">
            <v>2107</v>
          </cell>
          <cell r="M491">
            <v>3520</v>
          </cell>
          <cell r="N491">
            <v>28.9</v>
          </cell>
          <cell r="O491">
            <v>3249.86</v>
          </cell>
          <cell r="P491">
            <v>636.5</v>
          </cell>
          <cell r="Q491">
            <v>2002</v>
          </cell>
          <cell r="R491">
            <v>168.12</v>
          </cell>
          <cell r="S491">
            <v>223.3</v>
          </cell>
          <cell r="T491">
            <v>623.72</v>
          </cell>
          <cell r="U491">
            <v>193.1</v>
          </cell>
          <cell r="V491">
            <v>1880.16</v>
          </cell>
          <cell r="W491">
            <v>2320</v>
          </cell>
          <cell r="X491">
            <v>571.73</v>
          </cell>
          <cell r="Y491">
            <v>1345.84</v>
          </cell>
          <cell r="Z491">
            <v>1128</v>
          </cell>
          <cell r="AA491">
            <v>2415</v>
          </cell>
          <cell r="AB491">
            <v>1117.01</v>
          </cell>
          <cell r="AC491">
            <v>277.60000000000002</v>
          </cell>
          <cell r="AD491">
            <v>408.7</v>
          </cell>
          <cell r="AE491">
            <v>324.2</v>
          </cell>
          <cell r="AF491">
            <v>542</v>
          </cell>
          <cell r="AG491">
            <v>664.5</v>
          </cell>
          <cell r="AH491">
            <v>632.82000000000005</v>
          </cell>
          <cell r="AI491">
            <v>735</v>
          </cell>
          <cell r="AJ491">
            <v>795</v>
          </cell>
          <cell r="AK491">
            <v>105.7</v>
          </cell>
          <cell r="AL491">
            <v>839.16</v>
          </cell>
          <cell r="AM491">
            <v>543.5</v>
          </cell>
          <cell r="AN491">
            <v>2210</v>
          </cell>
          <cell r="AO491">
            <v>1336</v>
          </cell>
          <cell r="AP491">
            <v>213.64</v>
          </cell>
          <cell r="AQ491">
            <v>611.02</v>
          </cell>
          <cell r="AR491">
            <v>1859.83</v>
          </cell>
          <cell r="AS491">
            <v>302</v>
          </cell>
          <cell r="AT491">
            <v>1220</v>
          </cell>
          <cell r="AU491">
            <v>1402</v>
          </cell>
          <cell r="AV491">
            <v>354.16</v>
          </cell>
          <cell r="AW491">
            <v>163.5</v>
          </cell>
          <cell r="AX491">
            <v>807.5</v>
          </cell>
          <cell r="AY491">
            <v>1862</v>
          </cell>
          <cell r="AZ491">
            <v>1914</v>
          </cell>
          <cell r="BA491">
            <v>323.5</v>
          </cell>
          <cell r="BB491">
            <v>468</v>
          </cell>
          <cell r="BC491">
            <v>108.67</v>
          </cell>
          <cell r="BD491">
            <v>1089.1500000000001</v>
          </cell>
          <cell r="BE491">
            <v>65.2</v>
          </cell>
          <cell r="BF491">
            <v>694.45</v>
          </cell>
          <cell r="BG491">
            <v>278.45999999999998</v>
          </cell>
          <cell r="BH491">
            <v>300.3</v>
          </cell>
          <cell r="BI491">
            <v>1356</v>
          </cell>
          <cell r="BJ491">
            <v>515</v>
          </cell>
          <cell r="BK491">
            <v>190.1</v>
          </cell>
          <cell r="BL491">
            <v>509.5</v>
          </cell>
          <cell r="BM491">
            <v>261.2</v>
          </cell>
          <cell r="BN491">
            <v>2746</v>
          </cell>
          <cell r="BO491">
            <v>1143</v>
          </cell>
          <cell r="BP491">
            <v>410.28</v>
          </cell>
          <cell r="BQ491">
            <v>7380</v>
          </cell>
          <cell r="BR491">
            <v>952.5</v>
          </cell>
          <cell r="BS491">
            <v>335.4</v>
          </cell>
          <cell r="BT491">
            <v>90.6</v>
          </cell>
          <cell r="BU491">
            <v>1253</v>
          </cell>
          <cell r="BV491">
            <v>1547.42</v>
          </cell>
          <cell r="BW491">
            <v>343.41</v>
          </cell>
          <cell r="BX491">
            <v>1848.93</v>
          </cell>
          <cell r="BY491">
            <v>225.15</v>
          </cell>
          <cell r="BZ491">
            <v>37.71</v>
          </cell>
          <cell r="CA491">
            <v>614.5</v>
          </cell>
          <cell r="CB491">
            <v>1644</v>
          </cell>
          <cell r="CC491">
            <v>1819.72</v>
          </cell>
          <cell r="CD491">
            <v>356.81</v>
          </cell>
          <cell r="CE491">
            <v>482.02</v>
          </cell>
          <cell r="CF491">
            <v>1565</v>
          </cell>
          <cell r="CG491">
            <v>1193</v>
          </cell>
          <cell r="CH491">
            <v>251.7</v>
          </cell>
          <cell r="CI491">
            <v>407.3</v>
          </cell>
          <cell r="CJ491">
            <v>3355.451</v>
          </cell>
          <cell r="CK491">
            <v>2202.5</v>
          </cell>
          <cell r="CL491">
            <v>426.55</v>
          </cell>
          <cell r="CM491">
            <v>96.75</v>
          </cell>
          <cell r="CN491">
            <v>2.0790000000000002</v>
          </cell>
          <cell r="CO491">
            <v>1.87</v>
          </cell>
          <cell r="CP491">
            <v>1.8140000000000001</v>
          </cell>
          <cell r="CQ491">
            <v>5.5819999999999999</v>
          </cell>
          <cell r="CR491">
            <v>2.2400000000000002</v>
          </cell>
          <cell r="CS491">
            <v>2.7</v>
          </cell>
          <cell r="CT491">
            <v>2.2629999999999999</v>
          </cell>
          <cell r="CU491">
            <v>0.97699999999999998</v>
          </cell>
        </row>
        <row r="492">
          <cell r="B492">
            <v>506.3</v>
          </cell>
          <cell r="C492">
            <v>2912</v>
          </cell>
          <cell r="D492">
            <v>199.9</v>
          </cell>
          <cell r="E492">
            <v>450</v>
          </cell>
          <cell r="F492">
            <v>2232</v>
          </cell>
          <cell r="G492">
            <v>1374</v>
          </cell>
          <cell r="H492">
            <v>2838</v>
          </cell>
          <cell r="I492">
            <v>181.1</v>
          </cell>
          <cell r="J492">
            <v>1319</v>
          </cell>
          <cell r="K492">
            <v>128.30000000000001</v>
          </cell>
          <cell r="L492">
            <v>2045</v>
          </cell>
          <cell r="M492">
            <v>3484.5</v>
          </cell>
          <cell r="N492">
            <v>27.53</v>
          </cell>
          <cell r="O492">
            <v>3130.62</v>
          </cell>
          <cell r="P492">
            <v>611</v>
          </cell>
          <cell r="Q492">
            <v>1991</v>
          </cell>
          <cell r="R492">
            <v>158.93</v>
          </cell>
          <cell r="S492">
            <v>210.9</v>
          </cell>
          <cell r="T492">
            <v>620.71</v>
          </cell>
          <cell r="U492">
            <v>189.9</v>
          </cell>
          <cell r="V492">
            <v>1834.02</v>
          </cell>
          <cell r="W492">
            <v>2299</v>
          </cell>
          <cell r="X492">
            <v>559.14</v>
          </cell>
          <cell r="Y492">
            <v>1310.6199999999999</v>
          </cell>
          <cell r="Z492">
            <v>1114</v>
          </cell>
          <cell r="AA492">
            <v>2353</v>
          </cell>
          <cell r="AB492">
            <v>1090</v>
          </cell>
          <cell r="AC492">
            <v>271.10000000000002</v>
          </cell>
          <cell r="AD492">
            <v>401.75</v>
          </cell>
          <cell r="AE492">
            <v>307.8</v>
          </cell>
          <cell r="AF492">
            <v>535.5</v>
          </cell>
          <cell r="AG492">
            <v>654</v>
          </cell>
          <cell r="AH492">
            <v>631.04999999999995</v>
          </cell>
          <cell r="AI492">
            <v>726.5</v>
          </cell>
          <cell r="AJ492">
            <v>784</v>
          </cell>
          <cell r="AK492">
            <v>102.5</v>
          </cell>
          <cell r="AL492">
            <v>787.12</v>
          </cell>
          <cell r="AM492">
            <v>550</v>
          </cell>
          <cell r="AN492">
            <v>2163</v>
          </cell>
          <cell r="AO492">
            <v>1310</v>
          </cell>
          <cell r="AP492">
            <v>208</v>
          </cell>
          <cell r="AQ492">
            <v>605.73</v>
          </cell>
          <cell r="AR492">
            <v>1828.84</v>
          </cell>
          <cell r="AS492">
            <v>299.5</v>
          </cell>
          <cell r="AT492">
            <v>1185</v>
          </cell>
          <cell r="AU492">
            <v>1401</v>
          </cell>
          <cell r="AV492">
            <v>351.68</v>
          </cell>
          <cell r="AW492">
            <v>162.1</v>
          </cell>
          <cell r="AX492">
            <v>789</v>
          </cell>
          <cell r="AY492">
            <v>1832</v>
          </cell>
          <cell r="AZ492">
            <v>1879</v>
          </cell>
          <cell r="BA492">
            <v>321.10000000000002</v>
          </cell>
          <cell r="BB492">
            <v>448.9</v>
          </cell>
          <cell r="BC492">
            <v>106.46</v>
          </cell>
          <cell r="BD492">
            <v>1062.76</v>
          </cell>
          <cell r="BE492">
            <v>63.75</v>
          </cell>
          <cell r="BF492">
            <v>676.94</v>
          </cell>
          <cell r="BG492">
            <v>275.95999999999998</v>
          </cell>
          <cell r="BH492">
            <v>297.60000000000002</v>
          </cell>
          <cell r="BI492">
            <v>1319</v>
          </cell>
          <cell r="BJ492">
            <v>496.2</v>
          </cell>
          <cell r="BK492">
            <v>189</v>
          </cell>
          <cell r="BL492">
            <v>500.5</v>
          </cell>
          <cell r="BM492">
            <v>253.9</v>
          </cell>
          <cell r="BN492">
            <v>2748</v>
          </cell>
          <cell r="BO492">
            <v>1123</v>
          </cell>
          <cell r="BP492">
            <v>407.01</v>
          </cell>
          <cell r="BQ492">
            <v>7555</v>
          </cell>
          <cell r="BR492">
            <v>923.5</v>
          </cell>
          <cell r="BS492">
            <v>333</v>
          </cell>
          <cell r="BT492">
            <v>88</v>
          </cell>
          <cell r="BU492">
            <v>1246</v>
          </cell>
          <cell r="BV492">
            <v>1515.35</v>
          </cell>
          <cell r="BW492">
            <v>334.84</v>
          </cell>
          <cell r="BX492">
            <v>1821.05</v>
          </cell>
          <cell r="BY492">
            <v>224.67</v>
          </cell>
          <cell r="BZ492">
            <v>37.18</v>
          </cell>
          <cell r="CA492">
            <v>619.5</v>
          </cell>
          <cell r="CB492">
            <v>1620</v>
          </cell>
          <cell r="CC492">
            <v>1766.9</v>
          </cell>
          <cell r="CD492">
            <v>348.07</v>
          </cell>
          <cell r="CE492">
            <v>475.36</v>
          </cell>
          <cell r="CF492">
            <v>1578</v>
          </cell>
          <cell r="CG492">
            <v>887.5</v>
          </cell>
          <cell r="CH492">
            <v>249</v>
          </cell>
          <cell r="CI492">
            <v>394.6</v>
          </cell>
          <cell r="CJ492">
            <v>3335.7669999999998</v>
          </cell>
          <cell r="CK492">
            <v>2171</v>
          </cell>
          <cell r="CL492">
            <v>426.32600000000002</v>
          </cell>
          <cell r="CM492">
            <v>95.78</v>
          </cell>
          <cell r="CN492">
            <v>1.966</v>
          </cell>
          <cell r="CO492">
            <v>1.79</v>
          </cell>
          <cell r="CP492">
            <v>1.7270000000000001</v>
          </cell>
          <cell r="CQ492">
            <v>5.71</v>
          </cell>
          <cell r="CR492">
            <v>2.2200000000000002</v>
          </cell>
          <cell r="CS492">
            <v>2.61</v>
          </cell>
          <cell r="CT492">
            <v>2.1749999999999998</v>
          </cell>
          <cell r="CU492">
            <v>0.98299999999999998</v>
          </cell>
        </row>
        <row r="493">
          <cell r="B493">
            <v>496.95</v>
          </cell>
          <cell r="C493">
            <v>2900.5</v>
          </cell>
          <cell r="D493">
            <v>198.9</v>
          </cell>
          <cell r="E493">
            <v>448.65</v>
          </cell>
          <cell r="F493">
            <v>2240</v>
          </cell>
          <cell r="G493">
            <v>1380</v>
          </cell>
          <cell r="H493">
            <v>2843</v>
          </cell>
          <cell r="I493">
            <v>182.28</v>
          </cell>
          <cell r="J493">
            <v>1303</v>
          </cell>
          <cell r="K493">
            <v>125.6</v>
          </cell>
          <cell r="L493">
            <v>2040</v>
          </cell>
          <cell r="M493">
            <v>3419</v>
          </cell>
          <cell r="N493">
            <v>27.17</v>
          </cell>
          <cell r="O493">
            <v>3128.66</v>
          </cell>
          <cell r="P493">
            <v>607</v>
          </cell>
          <cell r="Q493">
            <v>1995</v>
          </cell>
          <cell r="R493">
            <v>157.04</v>
          </cell>
          <cell r="S493">
            <v>211.1</v>
          </cell>
          <cell r="T493">
            <v>614.19000000000005</v>
          </cell>
          <cell r="U493">
            <v>188.4</v>
          </cell>
          <cell r="V493">
            <v>1823.77</v>
          </cell>
          <cell r="W493">
            <v>2307</v>
          </cell>
          <cell r="X493">
            <v>558.64</v>
          </cell>
          <cell r="Y493">
            <v>1323</v>
          </cell>
          <cell r="Z493">
            <v>1118</v>
          </cell>
          <cell r="AA493">
            <v>2383.5</v>
          </cell>
          <cell r="AB493">
            <v>1117</v>
          </cell>
          <cell r="AC493">
            <v>272.89999999999998</v>
          </cell>
          <cell r="AD493">
            <v>400.15</v>
          </cell>
          <cell r="AE493">
            <v>308.39999999999998</v>
          </cell>
          <cell r="AF493">
            <v>534.5</v>
          </cell>
          <cell r="AG493">
            <v>651</v>
          </cell>
          <cell r="AH493">
            <v>628.39</v>
          </cell>
          <cell r="AI493">
            <v>738.5</v>
          </cell>
          <cell r="AJ493">
            <v>826</v>
          </cell>
          <cell r="AK493">
            <v>103.3</v>
          </cell>
          <cell r="AL493">
            <v>779.75</v>
          </cell>
          <cell r="AM493">
            <v>548</v>
          </cell>
          <cell r="AN493">
            <v>2146</v>
          </cell>
          <cell r="AO493">
            <v>1308</v>
          </cell>
          <cell r="AP493">
            <v>208.71</v>
          </cell>
          <cell r="AQ493">
            <v>602.64</v>
          </cell>
          <cell r="AR493">
            <v>1843.83</v>
          </cell>
          <cell r="AS493">
            <v>297.2</v>
          </cell>
          <cell r="AT493">
            <v>1159</v>
          </cell>
          <cell r="AU493">
            <v>1391</v>
          </cell>
          <cell r="AV493">
            <v>361.4</v>
          </cell>
          <cell r="AW493">
            <v>165</v>
          </cell>
          <cell r="AX493">
            <v>783</v>
          </cell>
          <cell r="AY493">
            <v>1829</v>
          </cell>
          <cell r="AZ493">
            <v>1868</v>
          </cell>
          <cell r="BA493">
            <v>322.60000000000002</v>
          </cell>
          <cell r="BB493">
            <v>453.7</v>
          </cell>
          <cell r="BC493">
            <v>108.07</v>
          </cell>
          <cell r="BD493">
            <v>1079</v>
          </cell>
          <cell r="BE493">
            <v>63.3</v>
          </cell>
          <cell r="BF493">
            <v>673.44</v>
          </cell>
          <cell r="BG493">
            <v>276.16000000000003</v>
          </cell>
          <cell r="BH493">
            <v>296.7</v>
          </cell>
          <cell r="BI493">
            <v>1304</v>
          </cell>
          <cell r="BJ493">
            <v>491.1</v>
          </cell>
          <cell r="BK493">
            <v>189.8</v>
          </cell>
          <cell r="BL493">
            <v>487.3</v>
          </cell>
          <cell r="BM493">
            <v>250</v>
          </cell>
          <cell r="BN493">
            <v>2748</v>
          </cell>
          <cell r="BO493">
            <v>1119</v>
          </cell>
          <cell r="BP493">
            <v>400.98</v>
          </cell>
          <cell r="BQ493">
            <v>7250</v>
          </cell>
          <cell r="BR493">
            <v>920.5</v>
          </cell>
          <cell r="BS493">
            <v>331</v>
          </cell>
          <cell r="BT493">
            <v>87.45</v>
          </cell>
          <cell r="BU493">
            <v>1214</v>
          </cell>
          <cell r="BV493">
            <v>1505.77</v>
          </cell>
          <cell r="BW493">
            <v>336.22</v>
          </cell>
          <cell r="BX493">
            <v>1818.06</v>
          </cell>
          <cell r="BY493">
            <v>221.51</v>
          </cell>
          <cell r="BZ493">
            <v>36.76</v>
          </cell>
          <cell r="CA493">
            <v>617</v>
          </cell>
          <cell r="CB493">
            <v>1611</v>
          </cell>
          <cell r="CC493">
            <v>1773.12</v>
          </cell>
          <cell r="CD493">
            <v>343.24</v>
          </cell>
          <cell r="CE493">
            <v>476.25</v>
          </cell>
          <cell r="CF493">
            <v>1576</v>
          </cell>
          <cell r="CG493">
            <v>820</v>
          </cell>
          <cell r="CH493">
            <v>244.9</v>
          </cell>
          <cell r="CI493">
            <v>390.7</v>
          </cell>
          <cell r="CJ493">
            <v>3322.6579999999999</v>
          </cell>
          <cell r="CK493">
            <v>2172.5</v>
          </cell>
          <cell r="CL493">
            <v>425.20800000000003</v>
          </cell>
          <cell r="CM493">
            <v>97.74</v>
          </cell>
          <cell r="CN493">
            <v>2.0569999999999999</v>
          </cell>
          <cell r="CO493">
            <v>1.79</v>
          </cell>
          <cell r="CP493">
            <v>1.762</v>
          </cell>
          <cell r="CQ493">
            <v>5.758</v>
          </cell>
          <cell r="CR493">
            <v>2.25</v>
          </cell>
          <cell r="CS493">
            <v>2.61</v>
          </cell>
          <cell r="CT493">
            <v>2.21</v>
          </cell>
          <cell r="CU493">
            <v>0.96699999999999997</v>
          </cell>
        </row>
        <row r="494">
          <cell r="B494">
            <v>503.3</v>
          </cell>
          <cell r="C494">
            <v>2927.5</v>
          </cell>
          <cell r="D494">
            <v>204.8</v>
          </cell>
          <cell r="E494">
            <v>458.3</v>
          </cell>
          <cell r="F494">
            <v>2269</v>
          </cell>
          <cell r="G494">
            <v>1395.5</v>
          </cell>
          <cell r="H494">
            <v>2909.5</v>
          </cell>
          <cell r="I494">
            <v>184.53</v>
          </cell>
          <cell r="J494">
            <v>1328</v>
          </cell>
          <cell r="K494">
            <v>127.5</v>
          </cell>
          <cell r="L494">
            <v>2077</v>
          </cell>
          <cell r="M494">
            <v>3467.5</v>
          </cell>
          <cell r="N494">
            <v>28.84</v>
          </cell>
          <cell r="O494">
            <v>3185.35</v>
          </cell>
          <cell r="P494">
            <v>636</v>
          </cell>
          <cell r="Q494">
            <v>2019</v>
          </cell>
          <cell r="R494">
            <v>165.26</v>
          </cell>
          <cell r="S494">
            <v>224.6</v>
          </cell>
          <cell r="T494">
            <v>631.25</v>
          </cell>
          <cell r="U494">
            <v>190.9</v>
          </cell>
          <cell r="V494">
            <v>1856.86</v>
          </cell>
          <cell r="W494">
            <v>2345</v>
          </cell>
          <cell r="X494">
            <v>572.24</v>
          </cell>
          <cell r="Y494">
            <v>1334.42</v>
          </cell>
          <cell r="Z494">
            <v>1132</v>
          </cell>
          <cell r="AA494">
            <v>2467</v>
          </cell>
          <cell r="AB494">
            <v>1160</v>
          </cell>
          <cell r="AC494">
            <v>283.3</v>
          </cell>
          <cell r="AD494">
            <v>403.6</v>
          </cell>
          <cell r="AE494">
            <v>319</v>
          </cell>
          <cell r="AF494">
            <v>545</v>
          </cell>
          <cell r="AG494">
            <v>669.5</v>
          </cell>
          <cell r="AH494">
            <v>653.63</v>
          </cell>
          <cell r="AI494">
            <v>748.5</v>
          </cell>
          <cell r="AJ494">
            <v>829.5</v>
          </cell>
          <cell r="AK494">
            <v>108</v>
          </cell>
          <cell r="AL494">
            <v>801.86</v>
          </cell>
          <cell r="AM494">
            <v>558</v>
          </cell>
          <cell r="AN494">
            <v>2186</v>
          </cell>
          <cell r="AO494">
            <v>1325</v>
          </cell>
          <cell r="AP494">
            <v>211.18</v>
          </cell>
          <cell r="AQ494">
            <v>614.54999999999995</v>
          </cell>
          <cell r="AR494">
            <v>1882.83</v>
          </cell>
          <cell r="AS494">
            <v>303.3</v>
          </cell>
          <cell r="AT494">
            <v>1198</v>
          </cell>
          <cell r="AU494">
            <v>1377</v>
          </cell>
          <cell r="AV494">
            <v>366.47</v>
          </cell>
          <cell r="AW494">
            <v>170</v>
          </cell>
          <cell r="AX494">
            <v>807.5</v>
          </cell>
          <cell r="AY494">
            <v>1848</v>
          </cell>
          <cell r="AZ494">
            <v>1921</v>
          </cell>
          <cell r="BA494">
            <v>331.9</v>
          </cell>
          <cell r="BB494">
            <v>463</v>
          </cell>
          <cell r="BC494">
            <v>111.99</v>
          </cell>
          <cell r="BD494">
            <v>1104.3699999999999</v>
          </cell>
          <cell r="BE494">
            <v>63.65</v>
          </cell>
          <cell r="BF494">
            <v>694.95</v>
          </cell>
          <cell r="BG494">
            <v>281.06</v>
          </cell>
          <cell r="BH494">
            <v>307.10000000000002</v>
          </cell>
          <cell r="BI494">
            <v>1393</v>
          </cell>
          <cell r="BJ494">
            <v>511</v>
          </cell>
          <cell r="BK494">
            <v>192.9</v>
          </cell>
          <cell r="BL494">
            <v>511</v>
          </cell>
          <cell r="BM494">
            <v>256</v>
          </cell>
          <cell r="BN494">
            <v>2785</v>
          </cell>
          <cell r="BO494">
            <v>1137</v>
          </cell>
          <cell r="BP494">
            <v>407.35</v>
          </cell>
          <cell r="BQ494">
            <v>7400</v>
          </cell>
          <cell r="BR494">
            <v>947</v>
          </cell>
          <cell r="BS494">
            <v>340.4</v>
          </cell>
          <cell r="BT494">
            <v>91.05</v>
          </cell>
          <cell r="BU494">
            <v>1242</v>
          </cell>
          <cell r="BV494">
            <v>1503.48</v>
          </cell>
          <cell r="BW494">
            <v>342.58</v>
          </cell>
          <cell r="BX494">
            <v>1876.81</v>
          </cell>
          <cell r="BY494">
            <v>227.25</v>
          </cell>
          <cell r="BZ494">
            <v>37.479999999999997</v>
          </cell>
          <cell r="CA494">
            <v>631</v>
          </cell>
          <cell r="CB494">
            <v>1645</v>
          </cell>
          <cell r="CC494">
            <v>1849.76</v>
          </cell>
          <cell r="CD494">
            <v>357.21</v>
          </cell>
          <cell r="CE494">
            <v>493.56</v>
          </cell>
          <cell r="CF494">
            <v>1599</v>
          </cell>
          <cell r="CG494">
            <v>840</v>
          </cell>
          <cell r="CH494">
            <v>250.4</v>
          </cell>
          <cell r="CI494">
            <v>399.8</v>
          </cell>
          <cell r="CJ494">
            <v>3381.6550000000002</v>
          </cell>
          <cell r="CK494">
            <v>2206</v>
          </cell>
          <cell r="CL494">
            <v>410.04</v>
          </cell>
          <cell r="CM494">
            <v>98.98</v>
          </cell>
          <cell r="CN494">
            <v>2.0569999999999999</v>
          </cell>
          <cell r="CO494">
            <v>1.79</v>
          </cell>
          <cell r="CP494">
            <v>1.833</v>
          </cell>
          <cell r="CQ494">
            <v>5.798</v>
          </cell>
          <cell r="CR494">
            <v>2.33</v>
          </cell>
          <cell r="CS494">
            <v>2.61</v>
          </cell>
          <cell r="CT494">
            <v>2.2909999999999999</v>
          </cell>
          <cell r="CU494">
            <v>0.96</v>
          </cell>
        </row>
        <row r="495">
          <cell r="B495">
            <v>504.7</v>
          </cell>
          <cell r="C495">
            <v>2893.5</v>
          </cell>
          <cell r="D495">
            <v>201.8</v>
          </cell>
          <cell r="E495">
            <v>458.8</v>
          </cell>
          <cell r="F495">
            <v>2296.5</v>
          </cell>
          <cell r="G495">
            <v>1394</v>
          </cell>
          <cell r="H495">
            <v>2899</v>
          </cell>
          <cell r="I495">
            <v>187.25</v>
          </cell>
          <cell r="J495">
            <v>1320.5</v>
          </cell>
          <cell r="K495">
            <v>128.1</v>
          </cell>
          <cell r="L495">
            <v>2062</v>
          </cell>
          <cell r="M495">
            <v>3423</v>
          </cell>
          <cell r="N495">
            <v>28.38</v>
          </cell>
          <cell r="O495">
            <v>3149.19</v>
          </cell>
          <cell r="P495">
            <v>624</v>
          </cell>
          <cell r="Q495">
            <v>2015</v>
          </cell>
          <cell r="R495">
            <v>160.78</v>
          </cell>
          <cell r="S495">
            <v>219.4</v>
          </cell>
          <cell r="T495">
            <v>626.73</v>
          </cell>
          <cell r="U495">
            <v>191.9</v>
          </cell>
          <cell r="V495">
            <v>1836.82</v>
          </cell>
          <cell r="W495">
            <v>2297</v>
          </cell>
          <cell r="X495">
            <v>564.67999999999995</v>
          </cell>
          <cell r="Y495">
            <v>1291.1099999999999</v>
          </cell>
          <cell r="Z495">
            <v>1121</v>
          </cell>
          <cell r="AA495">
            <v>2448</v>
          </cell>
          <cell r="AB495">
            <v>1159</v>
          </cell>
          <cell r="AC495">
            <v>285.8</v>
          </cell>
          <cell r="AD495">
            <v>402.75</v>
          </cell>
          <cell r="AE495">
            <v>315</v>
          </cell>
          <cell r="AF495">
            <v>540.5</v>
          </cell>
          <cell r="AG495">
            <v>662</v>
          </cell>
          <cell r="AH495">
            <v>643.89</v>
          </cell>
          <cell r="AI495">
            <v>743</v>
          </cell>
          <cell r="AJ495">
            <v>828.5</v>
          </cell>
          <cell r="AK495">
            <v>105.7</v>
          </cell>
          <cell r="AL495">
            <v>795.41</v>
          </cell>
          <cell r="AM495">
            <v>572.5</v>
          </cell>
          <cell r="AN495">
            <v>2185</v>
          </cell>
          <cell r="AO495">
            <v>1317</v>
          </cell>
          <cell r="AP495">
            <v>209.12</v>
          </cell>
          <cell r="AQ495">
            <v>613.22</v>
          </cell>
          <cell r="AR495">
            <v>1878.83</v>
          </cell>
          <cell r="AS495">
            <v>303.7</v>
          </cell>
          <cell r="AT495">
            <v>1175</v>
          </cell>
          <cell r="AU495">
            <v>1421</v>
          </cell>
          <cell r="AV495">
            <v>360.88</v>
          </cell>
          <cell r="AW495">
            <v>166.4</v>
          </cell>
          <cell r="AX495">
            <v>806</v>
          </cell>
          <cell r="AY495">
            <v>1812</v>
          </cell>
          <cell r="AZ495">
            <v>1922</v>
          </cell>
          <cell r="BA495">
            <v>330.9</v>
          </cell>
          <cell r="BB495">
            <v>456.4</v>
          </cell>
          <cell r="BC495">
            <v>110.28</v>
          </cell>
          <cell r="BD495">
            <v>1087.1199999999999</v>
          </cell>
          <cell r="BE495">
            <v>65.75</v>
          </cell>
          <cell r="BF495">
            <v>686.94</v>
          </cell>
          <cell r="BG495">
            <v>277.16000000000003</v>
          </cell>
          <cell r="BH495">
            <v>304</v>
          </cell>
          <cell r="BI495">
            <v>1362</v>
          </cell>
          <cell r="BJ495">
            <v>503.5</v>
          </cell>
          <cell r="BK495">
            <v>192.9</v>
          </cell>
          <cell r="BL495">
            <v>502</v>
          </cell>
          <cell r="BM495">
            <v>252.8</v>
          </cell>
          <cell r="BN495">
            <v>2801</v>
          </cell>
          <cell r="BO495">
            <v>1105</v>
          </cell>
          <cell r="BP495">
            <v>411.62</v>
          </cell>
          <cell r="BQ495">
            <v>7400</v>
          </cell>
          <cell r="BR495">
            <v>954.5</v>
          </cell>
          <cell r="BS495">
            <v>337.7</v>
          </cell>
          <cell r="BT495">
            <v>92.75</v>
          </cell>
          <cell r="BU495">
            <v>1253</v>
          </cell>
          <cell r="BV495">
            <v>1500.36</v>
          </cell>
          <cell r="BW495">
            <v>339.17</v>
          </cell>
          <cell r="BX495">
            <v>1851.91</v>
          </cell>
          <cell r="BY495">
            <v>223.14</v>
          </cell>
          <cell r="BZ495">
            <v>38.32</v>
          </cell>
          <cell r="CA495">
            <v>629</v>
          </cell>
          <cell r="CB495">
            <v>1628</v>
          </cell>
          <cell r="CC495">
            <v>1825.94</v>
          </cell>
          <cell r="CD495">
            <v>367.87</v>
          </cell>
          <cell r="CE495">
            <v>488.68</v>
          </cell>
          <cell r="CF495">
            <v>1583</v>
          </cell>
          <cell r="CG495">
            <v>832.5</v>
          </cell>
          <cell r="CH495">
            <v>248.1</v>
          </cell>
          <cell r="CI495">
            <v>393.7</v>
          </cell>
          <cell r="CJ495">
            <v>3393.0720000000001</v>
          </cell>
          <cell r="CK495">
            <v>2222</v>
          </cell>
          <cell r="CL495">
            <v>420.53</v>
          </cell>
          <cell r="CM495">
            <v>98.11</v>
          </cell>
          <cell r="CN495">
            <v>2.0449999999999999</v>
          </cell>
          <cell r="CO495">
            <v>1.79</v>
          </cell>
          <cell r="CP495">
            <v>1.7989999999999999</v>
          </cell>
          <cell r="CQ495">
            <v>5.976</v>
          </cell>
          <cell r="CR495">
            <v>2.35</v>
          </cell>
          <cell r="CS495">
            <v>2.61</v>
          </cell>
          <cell r="CT495">
            <v>2.19</v>
          </cell>
          <cell r="CU495">
            <v>0.97299999999999998</v>
          </cell>
        </row>
        <row r="496">
          <cell r="B496">
            <v>501.3</v>
          </cell>
          <cell r="C496">
            <v>2943</v>
          </cell>
          <cell r="D496">
            <v>198</v>
          </cell>
          <cell r="E496">
            <v>457.15</v>
          </cell>
          <cell r="F496">
            <v>2288</v>
          </cell>
          <cell r="G496">
            <v>1405.5</v>
          </cell>
          <cell r="H496">
            <v>2905</v>
          </cell>
          <cell r="I496">
            <v>185.1</v>
          </cell>
          <cell r="J496">
            <v>1337</v>
          </cell>
          <cell r="K496">
            <v>126.6</v>
          </cell>
          <cell r="L496">
            <v>2059</v>
          </cell>
          <cell r="M496">
            <v>3458</v>
          </cell>
          <cell r="N496">
            <v>27.3</v>
          </cell>
          <cell r="O496">
            <v>3156.03</v>
          </cell>
          <cell r="P496">
            <v>629.5</v>
          </cell>
          <cell r="Q496">
            <v>2034</v>
          </cell>
          <cell r="R496">
            <v>158.15</v>
          </cell>
          <cell r="S496">
            <v>212.3</v>
          </cell>
          <cell r="T496">
            <v>631.25</v>
          </cell>
          <cell r="U496">
            <v>192.3</v>
          </cell>
          <cell r="V496">
            <v>1827.96</v>
          </cell>
          <cell r="W496">
            <v>2331</v>
          </cell>
          <cell r="X496">
            <v>565.69000000000005</v>
          </cell>
          <cell r="Y496">
            <v>1290.6400000000001</v>
          </cell>
          <cell r="Z496">
            <v>1127</v>
          </cell>
          <cell r="AA496">
            <v>2453.5</v>
          </cell>
          <cell r="AB496">
            <v>1110</v>
          </cell>
          <cell r="AC496">
            <v>284.5</v>
          </cell>
          <cell r="AD496">
            <v>405</v>
          </cell>
          <cell r="AE496">
            <v>312.10000000000002</v>
          </cell>
          <cell r="AF496">
            <v>537.5</v>
          </cell>
          <cell r="AG496">
            <v>656</v>
          </cell>
          <cell r="AH496">
            <v>642.55999999999995</v>
          </cell>
          <cell r="AI496">
            <v>752.5</v>
          </cell>
          <cell r="AJ496">
            <v>828.5</v>
          </cell>
          <cell r="AK496">
            <v>106.5</v>
          </cell>
          <cell r="AL496">
            <v>764.55</v>
          </cell>
          <cell r="AM496">
            <v>592.5</v>
          </cell>
          <cell r="AN496">
            <v>2156</v>
          </cell>
          <cell r="AO496">
            <v>1318</v>
          </cell>
          <cell r="AP496">
            <v>210.36</v>
          </cell>
          <cell r="AQ496">
            <v>605.73</v>
          </cell>
          <cell r="AR496">
            <v>1865.83</v>
          </cell>
          <cell r="AS496">
            <v>302</v>
          </cell>
          <cell r="AT496">
            <v>1166</v>
          </cell>
          <cell r="AU496">
            <v>1347</v>
          </cell>
          <cell r="AV496">
            <v>382.49</v>
          </cell>
          <cell r="AW496">
            <v>168.3</v>
          </cell>
          <cell r="AX496">
            <v>805.5</v>
          </cell>
          <cell r="AY496">
            <v>1867</v>
          </cell>
          <cell r="AZ496">
            <v>1886</v>
          </cell>
          <cell r="BA496">
            <v>332.8</v>
          </cell>
          <cell r="BB496">
            <v>449.2</v>
          </cell>
          <cell r="BC496">
            <v>110.78</v>
          </cell>
          <cell r="BD496">
            <v>1088.1300000000001</v>
          </cell>
          <cell r="BE496">
            <v>65.5</v>
          </cell>
          <cell r="BF496">
            <v>689.95</v>
          </cell>
          <cell r="BG496">
            <v>278.56</v>
          </cell>
          <cell r="BH496">
            <v>305.39999999999998</v>
          </cell>
          <cell r="BI496">
            <v>1364</v>
          </cell>
          <cell r="BJ496">
            <v>497.4</v>
          </cell>
          <cell r="BK496">
            <v>187.6</v>
          </cell>
          <cell r="BL496">
            <v>501</v>
          </cell>
          <cell r="BM496">
            <v>248.2</v>
          </cell>
          <cell r="BN496">
            <v>2807</v>
          </cell>
          <cell r="BO496">
            <v>1119</v>
          </cell>
          <cell r="BP496">
            <v>412.96</v>
          </cell>
          <cell r="BQ496">
            <v>7450</v>
          </cell>
          <cell r="BR496">
            <v>955.5</v>
          </cell>
          <cell r="BS496">
            <v>333.8</v>
          </cell>
          <cell r="BT496">
            <v>89.7</v>
          </cell>
          <cell r="BU496">
            <v>1237</v>
          </cell>
          <cell r="BV496">
            <v>1505.39</v>
          </cell>
          <cell r="BW496">
            <v>331.99</v>
          </cell>
          <cell r="BX496">
            <v>1871.83</v>
          </cell>
          <cell r="BY496">
            <v>218.84</v>
          </cell>
          <cell r="BZ496">
            <v>38.08</v>
          </cell>
          <cell r="CA496">
            <v>637</v>
          </cell>
          <cell r="CB496">
            <v>1618</v>
          </cell>
          <cell r="CC496">
            <v>1807.3</v>
          </cell>
          <cell r="CD496">
            <v>358.22</v>
          </cell>
          <cell r="CE496">
            <v>486.9</v>
          </cell>
          <cell r="CF496">
            <v>1600</v>
          </cell>
          <cell r="CG496">
            <v>830</v>
          </cell>
          <cell r="CH496">
            <v>246.9</v>
          </cell>
          <cell r="CI496">
            <v>391.7</v>
          </cell>
          <cell r="CJ496">
            <v>3484.8690000000001</v>
          </cell>
          <cell r="CK496">
            <v>2210</v>
          </cell>
          <cell r="CL496">
            <v>400.07</v>
          </cell>
          <cell r="CM496">
            <v>99.37</v>
          </cell>
          <cell r="CN496">
            <v>2.0489999999999999</v>
          </cell>
          <cell r="CO496">
            <v>1.79</v>
          </cell>
          <cell r="CP496">
            <v>1.7689999999999999</v>
          </cell>
          <cell r="CQ496">
            <v>6.282</v>
          </cell>
          <cell r="CR496">
            <v>2.4300000000000002</v>
          </cell>
          <cell r="CS496">
            <v>2.61</v>
          </cell>
          <cell r="CT496">
            <v>2.1480000000000001</v>
          </cell>
          <cell r="CU496">
            <v>0.96699999999999997</v>
          </cell>
        </row>
        <row r="497">
          <cell r="B497">
            <v>494.85</v>
          </cell>
          <cell r="C497">
            <v>2949.5</v>
          </cell>
          <cell r="D497">
            <v>197.1</v>
          </cell>
          <cell r="E497">
            <v>464.25</v>
          </cell>
          <cell r="F497">
            <v>2321.5</v>
          </cell>
          <cell r="G497">
            <v>1404.5</v>
          </cell>
          <cell r="H497">
            <v>2898</v>
          </cell>
          <cell r="I497">
            <v>178.23</v>
          </cell>
          <cell r="J497">
            <v>1322</v>
          </cell>
          <cell r="K497">
            <v>126.5</v>
          </cell>
          <cell r="L497">
            <v>2075</v>
          </cell>
          <cell r="M497">
            <v>3446</v>
          </cell>
          <cell r="N497">
            <v>26.94</v>
          </cell>
          <cell r="O497">
            <v>3170.69</v>
          </cell>
          <cell r="P497">
            <v>615.5</v>
          </cell>
          <cell r="Q497">
            <v>2056</v>
          </cell>
          <cell r="R497">
            <v>159.35</v>
          </cell>
          <cell r="S497">
            <v>211</v>
          </cell>
          <cell r="T497">
            <v>628.74</v>
          </cell>
          <cell r="U497">
            <v>189.2</v>
          </cell>
          <cell r="V497">
            <v>1827.96</v>
          </cell>
          <cell r="W497">
            <v>2354</v>
          </cell>
          <cell r="X497">
            <v>569.72</v>
          </cell>
          <cell r="Y497">
            <v>1265.8900000000001</v>
          </cell>
          <cell r="Z497">
            <v>1126</v>
          </cell>
          <cell r="AA497">
            <v>2465</v>
          </cell>
          <cell r="AB497">
            <v>1123</v>
          </cell>
          <cell r="AC497">
            <v>281.3</v>
          </cell>
          <cell r="AD497">
            <v>406.7</v>
          </cell>
          <cell r="AE497">
            <v>308</v>
          </cell>
          <cell r="AF497">
            <v>524.5</v>
          </cell>
          <cell r="AG497">
            <v>664</v>
          </cell>
          <cell r="AH497">
            <v>641.66999999999996</v>
          </cell>
          <cell r="AI497">
            <v>716</v>
          </cell>
          <cell r="AJ497">
            <v>820.5</v>
          </cell>
          <cell r="AK497">
            <v>105</v>
          </cell>
          <cell r="AL497">
            <v>769.16</v>
          </cell>
          <cell r="AM497">
            <v>585.5</v>
          </cell>
          <cell r="AN497">
            <v>2145</v>
          </cell>
          <cell r="AO497">
            <v>1303</v>
          </cell>
          <cell r="AP497">
            <v>209.02</v>
          </cell>
          <cell r="AQ497">
            <v>605.73</v>
          </cell>
          <cell r="AR497">
            <v>1863.83</v>
          </cell>
          <cell r="AS497">
            <v>294.8</v>
          </cell>
          <cell r="AT497">
            <v>1174</v>
          </cell>
          <cell r="AU497">
            <v>1322</v>
          </cell>
          <cell r="AV497">
            <v>383.52</v>
          </cell>
          <cell r="AW497">
            <v>167.3</v>
          </cell>
          <cell r="AX497">
            <v>801.5</v>
          </cell>
          <cell r="AY497">
            <v>1869</v>
          </cell>
          <cell r="AZ497">
            <v>1952</v>
          </cell>
          <cell r="BA497">
            <v>325</v>
          </cell>
          <cell r="BB497">
            <v>444.6</v>
          </cell>
          <cell r="BC497">
            <v>110.38</v>
          </cell>
          <cell r="BD497">
            <v>1092.19</v>
          </cell>
          <cell r="BE497">
            <v>67</v>
          </cell>
          <cell r="BF497">
            <v>686.44</v>
          </cell>
          <cell r="BG497">
            <v>277.26</v>
          </cell>
          <cell r="BH497">
            <v>300.39999999999998</v>
          </cell>
          <cell r="BI497">
            <v>1347</v>
          </cell>
          <cell r="BJ497">
            <v>491.6</v>
          </cell>
          <cell r="BK497">
            <v>190.1</v>
          </cell>
          <cell r="BL497">
            <v>494.7</v>
          </cell>
          <cell r="BM497">
            <v>254.3</v>
          </cell>
          <cell r="BN497">
            <v>2810</v>
          </cell>
          <cell r="BO497">
            <v>1119</v>
          </cell>
          <cell r="BP497">
            <v>416.56</v>
          </cell>
          <cell r="BQ497">
            <v>7515</v>
          </cell>
          <cell r="BR497">
            <v>944.5</v>
          </cell>
          <cell r="BS497">
            <v>331</v>
          </cell>
          <cell r="BT497">
            <v>96.05</v>
          </cell>
          <cell r="BU497">
            <v>1258</v>
          </cell>
          <cell r="BV497">
            <v>1500.86</v>
          </cell>
          <cell r="BW497">
            <v>339.17</v>
          </cell>
          <cell r="BX497">
            <v>1875.81</v>
          </cell>
          <cell r="BY497">
            <v>216.73</v>
          </cell>
          <cell r="BZ497">
            <v>39.1</v>
          </cell>
          <cell r="CA497">
            <v>632</v>
          </cell>
          <cell r="CB497">
            <v>1636</v>
          </cell>
          <cell r="CC497">
            <v>1808.33</v>
          </cell>
          <cell r="CD497">
            <v>360.73</v>
          </cell>
          <cell r="CE497">
            <v>482.91</v>
          </cell>
          <cell r="CF497">
            <v>1589</v>
          </cell>
          <cell r="CG497">
            <v>800.5</v>
          </cell>
          <cell r="CH497">
            <v>244.4</v>
          </cell>
          <cell r="CI497">
            <v>386.6</v>
          </cell>
          <cell r="CJ497">
            <v>3674.8249999999998</v>
          </cell>
          <cell r="CK497">
            <v>2232</v>
          </cell>
          <cell r="CL497">
            <v>383.89100000000002</v>
          </cell>
          <cell r="CM497">
            <v>102.59</v>
          </cell>
          <cell r="CN497">
            <v>2</v>
          </cell>
          <cell r="CO497">
            <v>1.79</v>
          </cell>
          <cell r="CP497">
            <v>1.806</v>
          </cell>
          <cell r="CQ497">
            <v>6.3109999999999999</v>
          </cell>
          <cell r="CR497">
            <v>2.4300000000000002</v>
          </cell>
          <cell r="CS497">
            <v>2.6</v>
          </cell>
          <cell r="CT497">
            <v>2.1629999999999998</v>
          </cell>
          <cell r="CU497">
            <v>0.95199999999999996</v>
          </cell>
        </row>
        <row r="498">
          <cell r="B498">
            <v>484.4</v>
          </cell>
          <cell r="C498">
            <v>2922.5</v>
          </cell>
          <cell r="D498">
            <v>190.6</v>
          </cell>
          <cell r="E498">
            <v>455.6</v>
          </cell>
          <cell r="F498">
            <v>2298</v>
          </cell>
          <cell r="G498">
            <v>1387</v>
          </cell>
          <cell r="H498">
            <v>2876.5</v>
          </cell>
          <cell r="I498">
            <v>177.82</v>
          </cell>
          <cell r="J498">
            <v>1336</v>
          </cell>
          <cell r="K498">
            <v>124.7</v>
          </cell>
          <cell r="L498">
            <v>2058</v>
          </cell>
          <cell r="M498">
            <v>3324</v>
          </cell>
          <cell r="N498">
            <v>25.71</v>
          </cell>
          <cell r="O498">
            <v>3133.55</v>
          </cell>
          <cell r="P498">
            <v>597.5</v>
          </cell>
          <cell r="Q498">
            <v>2034</v>
          </cell>
          <cell r="R498">
            <v>155.24</v>
          </cell>
          <cell r="S498">
            <v>205</v>
          </cell>
          <cell r="T498">
            <v>643.79</v>
          </cell>
          <cell r="U498">
            <v>184.9</v>
          </cell>
          <cell r="V498">
            <v>1777.16</v>
          </cell>
          <cell r="W498">
            <v>2287</v>
          </cell>
          <cell r="X498">
            <v>572.24</v>
          </cell>
          <cell r="Y498">
            <v>1241.1400000000001</v>
          </cell>
          <cell r="Z498">
            <v>1110</v>
          </cell>
          <cell r="AA498">
            <v>2394</v>
          </cell>
          <cell r="AB498">
            <v>1101</v>
          </cell>
          <cell r="AC498">
            <v>275.2</v>
          </cell>
          <cell r="AD498">
            <v>401.85</v>
          </cell>
          <cell r="AE498">
            <v>297</v>
          </cell>
          <cell r="AF498">
            <v>519.5</v>
          </cell>
          <cell r="AG498">
            <v>656.5</v>
          </cell>
          <cell r="AH498">
            <v>624.4</v>
          </cell>
          <cell r="AI498">
            <v>721</v>
          </cell>
          <cell r="AJ498">
            <v>805.5</v>
          </cell>
          <cell r="AK498">
            <v>103</v>
          </cell>
          <cell r="AL498">
            <v>753.5</v>
          </cell>
          <cell r="AM498">
            <v>580</v>
          </cell>
          <cell r="AN498">
            <v>2052</v>
          </cell>
          <cell r="AO498">
            <v>1286</v>
          </cell>
          <cell r="AP498">
            <v>205.12</v>
          </cell>
          <cell r="AQ498">
            <v>606.61</v>
          </cell>
          <cell r="AR498">
            <v>1868.83</v>
          </cell>
          <cell r="AS498">
            <v>294.60000000000002</v>
          </cell>
          <cell r="AT498">
            <v>1103</v>
          </cell>
          <cell r="AU498">
            <v>1269</v>
          </cell>
          <cell r="AV498">
            <v>381.76</v>
          </cell>
          <cell r="AW498">
            <v>164.6</v>
          </cell>
          <cell r="AX498">
            <v>794</v>
          </cell>
          <cell r="AY498">
            <v>1759</v>
          </cell>
          <cell r="AZ498">
            <v>1938</v>
          </cell>
          <cell r="BA498">
            <v>319.39999999999998</v>
          </cell>
          <cell r="BB498">
            <v>444.1</v>
          </cell>
          <cell r="BC498">
            <v>109.37</v>
          </cell>
          <cell r="BD498">
            <v>1091.18</v>
          </cell>
          <cell r="BE498">
            <v>63.5</v>
          </cell>
          <cell r="BF498">
            <v>664.93</v>
          </cell>
          <cell r="BG498">
            <v>278.76</v>
          </cell>
          <cell r="BH498">
            <v>299</v>
          </cell>
          <cell r="BI498">
            <v>1298</v>
          </cell>
          <cell r="BJ498">
            <v>475</v>
          </cell>
          <cell r="BK498">
            <v>184.8</v>
          </cell>
          <cell r="BL498">
            <v>480.3</v>
          </cell>
          <cell r="BM498">
            <v>251.4</v>
          </cell>
          <cell r="BN498">
            <v>2776</v>
          </cell>
          <cell r="BO498">
            <v>1102</v>
          </cell>
          <cell r="BP498">
            <v>419.07</v>
          </cell>
          <cell r="BQ498">
            <v>7315</v>
          </cell>
          <cell r="BR498">
            <v>919.5</v>
          </cell>
          <cell r="BS498">
            <v>319.8</v>
          </cell>
          <cell r="BT498">
            <v>97.05</v>
          </cell>
          <cell r="BU498">
            <v>1258</v>
          </cell>
          <cell r="BV498">
            <v>1497.56</v>
          </cell>
          <cell r="BW498">
            <v>329.23</v>
          </cell>
          <cell r="BX498">
            <v>1854.9</v>
          </cell>
          <cell r="BY498">
            <v>210.23</v>
          </cell>
          <cell r="BZ498">
            <v>39.43</v>
          </cell>
          <cell r="CA498">
            <v>632</v>
          </cell>
          <cell r="CB498">
            <v>1596</v>
          </cell>
          <cell r="CC498">
            <v>1782.44</v>
          </cell>
          <cell r="CD498">
            <v>359.02</v>
          </cell>
          <cell r="CE498">
            <v>474.92</v>
          </cell>
          <cell r="CF498">
            <v>1600</v>
          </cell>
          <cell r="CG498">
            <v>825</v>
          </cell>
          <cell r="CH498">
            <v>237.7</v>
          </cell>
          <cell r="CI498">
            <v>372.6</v>
          </cell>
          <cell r="CJ498">
            <v>3677.5920000000001</v>
          </cell>
          <cell r="CK498">
            <v>2223</v>
          </cell>
          <cell r="CL498">
            <v>381.23700000000002</v>
          </cell>
          <cell r="CM498">
            <v>98.94</v>
          </cell>
          <cell r="CN498">
            <v>1.9650000000000001</v>
          </cell>
          <cell r="CO498">
            <v>1.79</v>
          </cell>
          <cell r="CP498">
            <v>1.829</v>
          </cell>
          <cell r="CQ498">
            <v>6.79</v>
          </cell>
          <cell r="CR498">
            <v>2.48</v>
          </cell>
          <cell r="CS498">
            <v>2.6</v>
          </cell>
          <cell r="CT498">
            <v>2.2280000000000002</v>
          </cell>
          <cell r="CU498">
            <v>0.95199999999999996</v>
          </cell>
        </row>
        <row r="499">
          <cell r="B499">
            <v>480.85</v>
          </cell>
          <cell r="C499">
            <v>2888</v>
          </cell>
          <cell r="D499">
            <v>189.1</v>
          </cell>
          <cell r="E499">
            <v>449.95</v>
          </cell>
          <cell r="F499">
            <v>2294.5</v>
          </cell>
          <cell r="G499">
            <v>1375</v>
          </cell>
          <cell r="H499">
            <v>2857</v>
          </cell>
          <cell r="I499">
            <v>175.05</v>
          </cell>
          <cell r="J499">
            <v>1316</v>
          </cell>
          <cell r="K499">
            <v>121.4</v>
          </cell>
          <cell r="L499">
            <v>2036</v>
          </cell>
          <cell r="M499">
            <v>3276</v>
          </cell>
          <cell r="N499">
            <v>25.19</v>
          </cell>
          <cell r="O499">
            <v>3087.61</v>
          </cell>
          <cell r="P499">
            <v>596</v>
          </cell>
          <cell r="Q499">
            <v>2005</v>
          </cell>
          <cell r="R499">
            <v>153.71</v>
          </cell>
          <cell r="S499">
            <v>205.7</v>
          </cell>
          <cell r="T499">
            <v>644.29999999999995</v>
          </cell>
          <cell r="U499">
            <v>186.1</v>
          </cell>
          <cell r="V499">
            <v>1743.14</v>
          </cell>
          <cell r="W499">
            <v>2275</v>
          </cell>
          <cell r="X499">
            <v>566.19000000000005</v>
          </cell>
          <cell r="Y499">
            <v>1233.53</v>
          </cell>
          <cell r="Z499">
            <v>1100</v>
          </cell>
          <cell r="AA499">
            <v>2359</v>
          </cell>
          <cell r="AB499">
            <v>1097</v>
          </cell>
          <cell r="AC499">
            <v>268.60000000000002</v>
          </cell>
          <cell r="AD499">
            <v>395.7</v>
          </cell>
          <cell r="AE499">
            <v>291.8</v>
          </cell>
          <cell r="AF499">
            <v>517.5</v>
          </cell>
          <cell r="AG499">
            <v>645.5</v>
          </cell>
          <cell r="AH499">
            <v>608.02</v>
          </cell>
          <cell r="AI499">
            <v>725</v>
          </cell>
          <cell r="AJ499">
            <v>794.5</v>
          </cell>
          <cell r="AK499">
            <v>103</v>
          </cell>
          <cell r="AL499">
            <v>749.81</v>
          </cell>
          <cell r="AM499">
            <v>578.5</v>
          </cell>
          <cell r="AN499">
            <v>2086</v>
          </cell>
          <cell r="AO499">
            <v>1280</v>
          </cell>
          <cell r="AP499">
            <v>198.76</v>
          </cell>
          <cell r="AQ499">
            <v>595.15</v>
          </cell>
          <cell r="AR499">
            <v>1833.84</v>
          </cell>
          <cell r="AS499">
            <v>288.89999999999998</v>
          </cell>
          <cell r="AT499">
            <v>1076</v>
          </cell>
          <cell r="AU499">
            <v>1244</v>
          </cell>
          <cell r="AV499">
            <v>372.15</v>
          </cell>
          <cell r="AW499">
            <v>159.6</v>
          </cell>
          <cell r="AX499">
            <v>787.5</v>
          </cell>
          <cell r="AY499">
            <v>1711</v>
          </cell>
          <cell r="AZ499">
            <v>1908</v>
          </cell>
          <cell r="BA499">
            <v>317.89999999999998</v>
          </cell>
          <cell r="BB499">
            <v>444.7</v>
          </cell>
          <cell r="BC499">
            <v>107.97</v>
          </cell>
          <cell r="BD499">
            <v>1089.1500000000001</v>
          </cell>
          <cell r="BE499">
            <v>64.150000000000006</v>
          </cell>
          <cell r="BF499">
            <v>661.43</v>
          </cell>
          <cell r="BG499">
            <v>272.45999999999998</v>
          </cell>
          <cell r="BH499">
            <v>298.60000000000002</v>
          </cell>
          <cell r="BI499">
            <v>1302</v>
          </cell>
          <cell r="BJ499">
            <v>469.2</v>
          </cell>
          <cell r="BK499">
            <v>181.4</v>
          </cell>
          <cell r="BL499">
            <v>475.8</v>
          </cell>
          <cell r="BM499">
            <v>248.6</v>
          </cell>
          <cell r="BN499">
            <v>2762</v>
          </cell>
          <cell r="BO499">
            <v>1103</v>
          </cell>
          <cell r="BP499">
            <v>414.46</v>
          </cell>
          <cell r="BQ499">
            <v>7160</v>
          </cell>
          <cell r="BR499">
            <v>908.5</v>
          </cell>
          <cell r="BS499">
            <v>314.5</v>
          </cell>
          <cell r="BT499">
            <v>98.4</v>
          </cell>
          <cell r="BU499">
            <v>1225</v>
          </cell>
          <cell r="BV499">
            <v>1494.5</v>
          </cell>
          <cell r="BW499">
            <v>326.83</v>
          </cell>
          <cell r="BX499">
            <v>1838.97</v>
          </cell>
          <cell r="BY499">
            <v>210.14</v>
          </cell>
          <cell r="BZ499">
            <v>39.18</v>
          </cell>
          <cell r="CA499">
            <v>618.5</v>
          </cell>
          <cell r="CB499">
            <v>1581</v>
          </cell>
          <cell r="CC499">
            <v>1730.65</v>
          </cell>
          <cell r="CD499">
            <v>362.84</v>
          </cell>
          <cell r="CE499">
            <v>478.91</v>
          </cell>
          <cell r="CF499">
            <v>1571</v>
          </cell>
          <cell r="CG499">
            <v>820.5</v>
          </cell>
          <cell r="CH499">
            <v>235.7</v>
          </cell>
          <cell r="CI499">
            <v>369.6</v>
          </cell>
          <cell r="CJ499">
            <v>3647.21</v>
          </cell>
          <cell r="CK499">
            <v>2201</v>
          </cell>
          <cell r="CL499">
            <v>370.84300000000002</v>
          </cell>
          <cell r="CM499">
            <v>97.68</v>
          </cell>
          <cell r="CN499">
            <v>2.0049999999999999</v>
          </cell>
          <cell r="CO499">
            <v>1.79</v>
          </cell>
          <cell r="CP499">
            <v>1.9410000000000001</v>
          </cell>
          <cell r="CQ499">
            <v>6.6429999999999998</v>
          </cell>
          <cell r="CR499">
            <v>2.52</v>
          </cell>
          <cell r="CS499">
            <v>2.6</v>
          </cell>
          <cell r="CT499">
            <v>2.2559999999999998</v>
          </cell>
          <cell r="CU499">
            <v>0.94799999999999995</v>
          </cell>
        </row>
        <row r="500">
          <cell r="B500">
            <v>469</v>
          </cell>
          <cell r="C500">
            <v>2847</v>
          </cell>
          <cell r="D500">
            <v>180.9</v>
          </cell>
          <cell r="E500">
            <v>440</v>
          </cell>
          <cell r="F500">
            <v>2225.5</v>
          </cell>
          <cell r="G500">
            <v>1357.5</v>
          </cell>
          <cell r="H500">
            <v>2806.5</v>
          </cell>
          <cell r="I500">
            <v>173</v>
          </cell>
          <cell r="J500">
            <v>1287</v>
          </cell>
          <cell r="K500">
            <v>118.2</v>
          </cell>
          <cell r="L500">
            <v>2020</v>
          </cell>
          <cell r="M500">
            <v>3083</v>
          </cell>
          <cell r="N500">
            <v>23.42</v>
          </cell>
          <cell r="O500">
            <v>3029.94</v>
          </cell>
          <cell r="P500">
            <v>571</v>
          </cell>
          <cell r="Q500">
            <v>2008</v>
          </cell>
          <cell r="R500">
            <v>145.49</v>
          </cell>
          <cell r="S500">
            <v>195.6</v>
          </cell>
          <cell r="T500">
            <v>631.25</v>
          </cell>
          <cell r="U500">
            <v>181</v>
          </cell>
          <cell r="V500">
            <v>1659.24</v>
          </cell>
          <cell r="W500">
            <v>2247</v>
          </cell>
          <cell r="X500">
            <v>562.16</v>
          </cell>
          <cell r="Y500">
            <v>1205.93</v>
          </cell>
          <cell r="Z500">
            <v>1070</v>
          </cell>
          <cell r="AA500">
            <v>2241</v>
          </cell>
          <cell r="AB500">
            <v>1080</v>
          </cell>
          <cell r="AC500">
            <v>262.2</v>
          </cell>
          <cell r="AD500">
            <v>391.15</v>
          </cell>
          <cell r="AE500">
            <v>282.10000000000002</v>
          </cell>
          <cell r="AF500">
            <v>510.5</v>
          </cell>
          <cell r="AG500">
            <v>628.5</v>
          </cell>
          <cell r="AH500">
            <v>600.04999999999995</v>
          </cell>
          <cell r="AI500">
            <v>710</v>
          </cell>
          <cell r="AJ500">
            <v>781</v>
          </cell>
          <cell r="AK500">
            <v>99.85</v>
          </cell>
          <cell r="AL500">
            <v>726.78</v>
          </cell>
          <cell r="AM500">
            <v>574.5</v>
          </cell>
          <cell r="AN500">
            <v>2075</v>
          </cell>
          <cell r="AO500">
            <v>1259</v>
          </cell>
          <cell r="AP500">
            <v>194.24</v>
          </cell>
          <cell r="AQ500">
            <v>587.21</v>
          </cell>
          <cell r="AR500">
            <v>1799.84</v>
          </cell>
          <cell r="AS500">
            <v>286.10000000000002</v>
          </cell>
          <cell r="AT500">
            <v>1009</v>
          </cell>
          <cell r="AU500">
            <v>1182</v>
          </cell>
          <cell r="AV500">
            <v>359.95</v>
          </cell>
          <cell r="AW500">
            <v>152.4</v>
          </cell>
          <cell r="AX500">
            <v>778.5</v>
          </cell>
          <cell r="AY500">
            <v>1593</v>
          </cell>
          <cell r="AZ500">
            <v>1861</v>
          </cell>
          <cell r="BA500">
            <v>311.60000000000002</v>
          </cell>
          <cell r="BB500">
            <v>420.6</v>
          </cell>
          <cell r="BC500">
            <v>105.36</v>
          </cell>
          <cell r="BD500">
            <v>1084.07</v>
          </cell>
          <cell r="BE500">
            <v>60.95</v>
          </cell>
          <cell r="BF500">
            <v>644.91999999999996</v>
          </cell>
          <cell r="BG500">
            <v>267.95999999999998</v>
          </cell>
          <cell r="BH500">
            <v>291.8</v>
          </cell>
          <cell r="BI500">
            <v>1241</v>
          </cell>
          <cell r="BJ500">
            <v>454.1</v>
          </cell>
          <cell r="BK500">
            <v>173.5</v>
          </cell>
          <cell r="BL500">
            <v>454.5</v>
          </cell>
          <cell r="BM500">
            <v>245.6</v>
          </cell>
          <cell r="BN500">
            <v>2691</v>
          </cell>
          <cell r="BO500">
            <v>1094</v>
          </cell>
          <cell r="BP500">
            <v>398.97</v>
          </cell>
          <cell r="BQ500">
            <v>6750</v>
          </cell>
          <cell r="BR500">
            <v>870.5</v>
          </cell>
          <cell r="BS500">
            <v>306</v>
          </cell>
          <cell r="BT500">
            <v>94.6</v>
          </cell>
          <cell r="BU500">
            <v>1190</v>
          </cell>
          <cell r="BV500">
            <v>1493.67</v>
          </cell>
          <cell r="BW500">
            <v>316.14999999999998</v>
          </cell>
          <cell r="BX500">
            <v>1776.24</v>
          </cell>
          <cell r="BY500">
            <v>200.39</v>
          </cell>
          <cell r="BZ500">
            <v>37.130000000000003</v>
          </cell>
          <cell r="CA500">
            <v>606.5</v>
          </cell>
          <cell r="CB500">
            <v>1556</v>
          </cell>
          <cell r="CC500">
            <v>1713.05</v>
          </cell>
          <cell r="CD500">
            <v>354.2</v>
          </cell>
          <cell r="CE500">
            <v>466.93</v>
          </cell>
          <cell r="CF500">
            <v>1551</v>
          </cell>
          <cell r="CG500">
            <v>815.5</v>
          </cell>
          <cell r="CH500">
            <v>233.3</v>
          </cell>
          <cell r="CI500">
            <v>354</v>
          </cell>
          <cell r="CJ500">
            <v>3594.598</v>
          </cell>
          <cell r="CK500">
            <v>2153</v>
          </cell>
          <cell r="CL500">
            <v>356.827</v>
          </cell>
          <cell r="CM500">
            <v>96.73</v>
          </cell>
          <cell r="CN500">
            <v>1.9650000000000001</v>
          </cell>
          <cell r="CO500">
            <v>1.79</v>
          </cell>
          <cell r="CP500">
            <v>1.8939999999999999</v>
          </cell>
          <cell r="CQ500">
            <v>6.6909999999999998</v>
          </cell>
          <cell r="CR500">
            <v>2.52</v>
          </cell>
          <cell r="CS500">
            <v>2.6</v>
          </cell>
          <cell r="CT500">
            <v>2.198</v>
          </cell>
          <cell r="CU500">
            <v>0.95199999999999996</v>
          </cell>
        </row>
        <row r="501">
          <cell r="B501">
            <v>474.95</v>
          </cell>
          <cell r="C501">
            <v>2846.5</v>
          </cell>
          <cell r="D501">
            <v>176.9</v>
          </cell>
          <cell r="E501">
            <v>435.8</v>
          </cell>
          <cell r="F501">
            <v>2193</v>
          </cell>
          <cell r="G501">
            <v>1343.5</v>
          </cell>
          <cell r="H501">
            <v>2783</v>
          </cell>
          <cell r="I501">
            <v>172.08</v>
          </cell>
          <cell r="J501">
            <v>1306</v>
          </cell>
          <cell r="K501">
            <v>117.4</v>
          </cell>
          <cell r="L501">
            <v>2055</v>
          </cell>
          <cell r="M501">
            <v>3055</v>
          </cell>
          <cell r="N501">
            <v>22.39</v>
          </cell>
          <cell r="O501">
            <v>3099.34</v>
          </cell>
          <cell r="P501">
            <v>575</v>
          </cell>
          <cell r="Q501">
            <v>1995</v>
          </cell>
          <cell r="R501">
            <v>140.96</v>
          </cell>
          <cell r="S501">
            <v>184.2</v>
          </cell>
          <cell r="T501">
            <v>638.78</v>
          </cell>
          <cell r="U501">
            <v>181.2</v>
          </cell>
          <cell r="V501">
            <v>1645.73</v>
          </cell>
          <cell r="W501">
            <v>2245</v>
          </cell>
          <cell r="X501">
            <v>564.17999999999995</v>
          </cell>
          <cell r="Y501">
            <v>1217.82</v>
          </cell>
          <cell r="Z501">
            <v>1086</v>
          </cell>
          <cell r="AA501">
            <v>2231.5</v>
          </cell>
          <cell r="AB501">
            <v>1087</v>
          </cell>
          <cell r="AC501">
            <v>259.10000000000002</v>
          </cell>
          <cell r="AD501">
            <v>385.8</v>
          </cell>
          <cell r="AE501">
            <v>280.5</v>
          </cell>
          <cell r="AF501">
            <v>507</v>
          </cell>
          <cell r="AG501">
            <v>627</v>
          </cell>
          <cell r="AH501">
            <v>600.49</v>
          </cell>
          <cell r="AI501">
            <v>713</v>
          </cell>
          <cell r="AJ501">
            <v>799</v>
          </cell>
          <cell r="AK501">
            <v>98.55</v>
          </cell>
          <cell r="AL501">
            <v>727.24</v>
          </cell>
          <cell r="AM501">
            <v>563.5</v>
          </cell>
          <cell r="AN501">
            <v>2040</v>
          </cell>
          <cell r="AO501">
            <v>1257</v>
          </cell>
          <cell r="AP501">
            <v>194.03</v>
          </cell>
          <cell r="AQ501">
            <v>596.91</v>
          </cell>
          <cell r="AR501">
            <v>1766.84</v>
          </cell>
          <cell r="AS501">
            <v>289.3</v>
          </cell>
          <cell r="AT501">
            <v>1033</v>
          </cell>
          <cell r="AU501">
            <v>1186</v>
          </cell>
          <cell r="AV501">
            <v>362.54</v>
          </cell>
          <cell r="AW501">
            <v>159.30000000000001</v>
          </cell>
          <cell r="AX501">
            <v>787.5</v>
          </cell>
          <cell r="AY501">
            <v>1577</v>
          </cell>
          <cell r="AZ501">
            <v>1853</v>
          </cell>
          <cell r="BA501">
            <v>311.3</v>
          </cell>
          <cell r="BB501">
            <v>416.6</v>
          </cell>
          <cell r="BC501">
            <v>105.05</v>
          </cell>
          <cell r="BD501">
            <v>1059.71</v>
          </cell>
          <cell r="BE501">
            <v>59.05</v>
          </cell>
          <cell r="BF501">
            <v>645.41999999999996</v>
          </cell>
          <cell r="BG501">
            <v>265.26</v>
          </cell>
          <cell r="BH501">
            <v>288.2</v>
          </cell>
          <cell r="BI501">
            <v>1250</v>
          </cell>
          <cell r="BJ501">
            <v>461</v>
          </cell>
          <cell r="BK501">
            <v>170.1</v>
          </cell>
          <cell r="BL501">
            <v>449.5</v>
          </cell>
          <cell r="BM501">
            <v>244</v>
          </cell>
          <cell r="BN501">
            <v>2695</v>
          </cell>
          <cell r="BO501">
            <v>1090</v>
          </cell>
          <cell r="BP501">
            <v>391.35</v>
          </cell>
          <cell r="BQ501">
            <v>6875</v>
          </cell>
          <cell r="BR501">
            <v>869.5</v>
          </cell>
          <cell r="BS501">
            <v>296.10000000000002</v>
          </cell>
          <cell r="BT501">
            <v>92.6</v>
          </cell>
          <cell r="BU501">
            <v>1188</v>
          </cell>
          <cell r="BV501">
            <v>1492.9</v>
          </cell>
          <cell r="BW501">
            <v>310.91000000000003</v>
          </cell>
          <cell r="BX501">
            <v>1762.31</v>
          </cell>
          <cell r="BY501">
            <v>198.95</v>
          </cell>
          <cell r="BZ501">
            <v>36.979999999999997</v>
          </cell>
          <cell r="CA501">
            <v>610</v>
          </cell>
          <cell r="CB501">
            <v>1535</v>
          </cell>
          <cell r="CC501">
            <v>1705.8</v>
          </cell>
          <cell r="CD501">
            <v>347.46</v>
          </cell>
          <cell r="CE501">
            <v>468.26</v>
          </cell>
          <cell r="CF501">
            <v>1565</v>
          </cell>
          <cell r="CG501">
            <v>847.5</v>
          </cell>
          <cell r="CH501">
            <v>231.9</v>
          </cell>
          <cell r="CI501">
            <v>356.1</v>
          </cell>
          <cell r="CJ501">
            <v>3543.0079999999998</v>
          </cell>
          <cell r="CK501">
            <v>2127.5</v>
          </cell>
          <cell r="CL501">
            <v>357.91699999999997</v>
          </cell>
          <cell r="CM501">
            <v>97.69</v>
          </cell>
          <cell r="CN501">
            <v>1.9219999999999999</v>
          </cell>
          <cell r="CO501">
            <v>1.79</v>
          </cell>
          <cell r="CP501">
            <v>1.929</v>
          </cell>
          <cell r="CQ501">
            <v>6.6079999999999997</v>
          </cell>
          <cell r="CR501">
            <v>2.54</v>
          </cell>
          <cell r="CS501">
            <v>2.6</v>
          </cell>
          <cell r="CT501">
            <v>2.1720000000000002</v>
          </cell>
          <cell r="CU501">
            <v>0.96</v>
          </cell>
        </row>
        <row r="502">
          <cell r="B502">
            <v>463.5</v>
          </cell>
          <cell r="C502">
            <v>2810</v>
          </cell>
          <cell r="D502">
            <v>177</v>
          </cell>
          <cell r="E502">
            <v>426.4</v>
          </cell>
          <cell r="F502">
            <v>2179</v>
          </cell>
          <cell r="G502">
            <v>1352.5</v>
          </cell>
          <cell r="H502">
            <v>2759</v>
          </cell>
          <cell r="I502">
            <v>170.44</v>
          </cell>
          <cell r="J502">
            <v>1281</v>
          </cell>
          <cell r="K502">
            <v>115.4</v>
          </cell>
          <cell r="L502">
            <v>2013</v>
          </cell>
          <cell r="M502">
            <v>2985.5</v>
          </cell>
          <cell r="N502">
            <v>21.84</v>
          </cell>
          <cell r="O502">
            <v>3109.11</v>
          </cell>
          <cell r="P502">
            <v>555</v>
          </cell>
          <cell r="Q502">
            <v>2010</v>
          </cell>
          <cell r="R502">
            <v>136.62</v>
          </cell>
          <cell r="S502">
            <v>173.4</v>
          </cell>
          <cell r="T502">
            <v>634.26</v>
          </cell>
          <cell r="U502">
            <v>176.6</v>
          </cell>
          <cell r="V502">
            <v>1622.89</v>
          </cell>
          <cell r="W502">
            <v>2250</v>
          </cell>
          <cell r="X502">
            <v>548.05999999999995</v>
          </cell>
          <cell r="Y502">
            <v>1200.69</v>
          </cell>
          <cell r="Z502">
            <v>1082</v>
          </cell>
          <cell r="AA502">
            <v>2188.5</v>
          </cell>
          <cell r="AB502">
            <v>1056</v>
          </cell>
          <cell r="AC502">
            <v>256.60000000000002</v>
          </cell>
          <cell r="AD502">
            <v>384.75</v>
          </cell>
          <cell r="AE502">
            <v>277.39999999999998</v>
          </cell>
          <cell r="AF502">
            <v>499.1</v>
          </cell>
          <cell r="AG502">
            <v>622.5</v>
          </cell>
          <cell r="AH502">
            <v>581.89</v>
          </cell>
          <cell r="AI502">
            <v>705</v>
          </cell>
          <cell r="AJ502">
            <v>774</v>
          </cell>
          <cell r="AK502">
            <v>96</v>
          </cell>
          <cell r="AL502">
            <v>725.86</v>
          </cell>
          <cell r="AM502">
            <v>556</v>
          </cell>
          <cell r="AN502">
            <v>1990</v>
          </cell>
          <cell r="AO502">
            <v>1254</v>
          </cell>
          <cell r="AP502">
            <v>190.65</v>
          </cell>
          <cell r="AQ502">
            <v>595.59</v>
          </cell>
          <cell r="AR502">
            <v>1726.85</v>
          </cell>
          <cell r="AS502">
            <v>288.3</v>
          </cell>
          <cell r="AT502">
            <v>1028</v>
          </cell>
          <cell r="AU502">
            <v>1133</v>
          </cell>
          <cell r="AV502">
            <v>357.99</v>
          </cell>
          <cell r="AW502">
            <v>150.5</v>
          </cell>
          <cell r="AX502">
            <v>785.5</v>
          </cell>
          <cell r="AY502">
            <v>1537</v>
          </cell>
          <cell r="AZ502">
            <v>1812</v>
          </cell>
          <cell r="BA502">
            <v>307.10000000000002</v>
          </cell>
          <cell r="BB502">
            <v>413.5</v>
          </cell>
          <cell r="BC502">
            <v>102.75</v>
          </cell>
          <cell r="BD502">
            <v>1015.05</v>
          </cell>
          <cell r="BE502">
            <v>59.05</v>
          </cell>
          <cell r="BF502">
            <v>635.91</v>
          </cell>
          <cell r="BG502">
            <v>262.66000000000003</v>
          </cell>
          <cell r="BH502">
            <v>287.2</v>
          </cell>
          <cell r="BI502">
            <v>1196</v>
          </cell>
          <cell r="BJ502">
            <v>453.6</v>
          </cell>
          <cell r="BK502">
            <v>166.3</v>
          </cell>
          <cell r="BL502">
            <v>423.9</v>
          </cell>
          <cell r="BM502">
            <v>242.9</v>
          </cell>
          <cell r="BN502">
            <v>2632</v>
          </cell>
          <cell r="BO502">
            <v>1075</v>
          </cell>
          <cell r="BP502">
            <v>384.66</v>
          </cell>
          <cell r="BQ502">
            <v>6810</v>
          </cell>
          <cell r="BR502">
            <v>875</v>
          </cell>
          <cell r="BS502">
            <v>294</v>
          </cell>
          <cell r="BT502">
            <v>92</v>
          </cell>
          <cell r="BU502">
            <v>1176</v>
          </cell>
          <cell r="BV502">
            <v>1483.59</v>
          </cell>
          <cell r="BW502">
            <v>302.16000000000003</v>
          </cell>
          <cell r="BX502">
            <v>1741.4</v>
          </cell>
          <cell r="BY502">
            <v>196.56</v>
          </cell>
          <cell r="BZ502">
            <v>35.32</v>
          </cell>
          <cell r="CA502">
            <v>603</v>
          </cell>
          <cell r="CB502">
            <v>1511</v>
          </cell>
          <cell r="CC502">
            <v>1722.37</v>
          </cell>
          <cell r="CD502">
            <v>345.86</v>
          </cell>
          <cell r="CE502">
            <v>459.38</v>
          </cell>
          <cell r="CF502">
            <v>1549</v>
          </cell>
          <cell r="CG502">
            <v>865</v>
          </cell>
          <cell r="CH502">
            <v>230</v>
          </cell>
          <cell r="CI502">
            <v>352.6</v>
          </cell>
          <cell r="CJ502">
            <v>3471.114</v>
          </cell>
          <cell r="CK502">
            <v>2105.5</v>
          </cell>
          <cell r="CL502">
            <v>354.54700000000003</v>
          </cell>
          <cell r="CM502">
            <v>95.8</v>
          </cell>
          <cell r="CN502">
            <v>1.8879999999999999</v>
          </cell>
          <cell r="CO502">
            <v>1.74</v>
          </cell>
          <cell r="CP502">
            <v>2.0230000000000001</v>
          </cell>
          <cell r="CQ502">
            <v>6.8339999999999996</v>
          </cell>
          <cell r="CR502">
            <v>2.61</v>
          </cell>
          <cell r="CS502">
            <v>2.5299999999999998</v>
          </cell>
          <cell r="CT502">
            <v>2.1419999999999999</v>
          </cell>
          <cell r="CU502">
            <v>0.95899999999999996</v>
          </cell>
        </row>
        <row r="503">
          <cell r="B503">
            <v>466.85</v>
          </cell>
          <cell r="C503">
            <v>2808.5</v>
          </cell>
          <cell r="D503">
            <v>178</v>
          </cell>
          <cell r="E503">
            <v>420.55</v>
          </cell>
          <cell r="F503">
            <v>2138.5</v>
          </cell>
          <cell r="G503">
            <v>1329</v>
          </cell>
          <cell r="H503">
            <v>2731.5</v>
          </cell>
          <cell r="I503">
            <v>170.13</v>
          </cell>
          <cell r="J503">
            <v>1297.5</v>
          </cell>
          <cell r="K503">
            <v>114.7</v>
          </cell>
          <cell r="L503">
            <v>1977</v>
          </cell>
          <cell r="M503">
            <v>3030.5</v>
          </cell>
          <cell r="N503">
            <v>22.4</v>
          </cell>
          <cell r="O503">
            <v>3075.88</v>
          </cell>
          <cell r="P503">
            <v>559.5</v>
          </cell>
          <cell r="Q503">
            <v>1962</v>
          </cell>
          <cell r="R503">
            <v>140.87</v>
          </cell>
          <cell r="S503">
            <v>179.7</v>
          </cell>
          <cell r="T503">
            <v>622.22</v>
          </cell>
          <cell r="U503">
            <v>176.5</v>
          </cell>
          <cell r="V503">
            <v>1637.34</v>
          </cell>
          <cell r="W503">
            <v>2227</v>
          </cell>
          <cell r="X503">
            <v>549.57000000000005</v>
          </cell>
          <cell r="Y503">
            <v>1206.8800000000001</v>
          </cell>
          <cell r="Z503">
            <v>1078</v>
          </cell>
          <cell r="AA503">
            <v>2196</v>
          </cell>
          <cell r="AB503">
            <v>1065</v>
          </cell>
          <cell r="AC503">
            <v>251.4</v>
          </cell>
          <cell r="AD503">
            <v>382.45</v>
          </cell>
          <cell r="AE503">
            <v>279.10000000000002</v>
          </cell>
          <cell r="AF503">
            <v>496.6</v>
          </cell>
          <cell r="AG503">
            <v>616.5</v>
          </cell>
          <cell r="AH503">
            <v>592.52</v>
          </cell>
          <cell r="AI503">
            <v>715.5</v>
          </cell>
          <cell r="AJ503">
            <v>776</v>
          </cell>
          <cell r="AK503">
            <v>96.5</v>
          </cell>
          <cell r="AL503">
            <v>736.92</v>
          </cell>
          <cell r="AM503">
            <v>558</v>
          </cell>
          <cell r="AN503">
            <v>1984</v>
          </cell>
          <cell r="AO503">
            <v>1246</v>
          </cell>
          <cell r="AP503">
            <v>190.13</v>
          </cell>
          <cell r="AQ503">
            <v>593.83000000000004</v>
          </cell>
          <cell r="AR503">
            <v>1731.84</v>
          </cell>
          <cell r="AS503">
            <v>285.8</v>
          </cell>
          <cell r="AT503">
            <v>1034</v>
          </cell>
          <cell r="AU503">
            <v>1162</v>
          </cell>
          <cell r="AV503">
            <v>369.05</v>
          </cell>
          <cell r="AW503">
            <v>158.9</v>
          </cell>
          <cell r="AX503">
            <v>786.5</v>
          </cell>
          <cell r="AY503">
            <v>1605</v>
          </cell>
          <cell r="AZ503">
            <v>1839</v>
          </cell>
          <cell r="BA503">
            <v>305.5</v>
          </cell>
          <cell r="BB503">
            <v>420.8</v>
          </cell>
          <cell r="BC503">
            <v>105.26</v>
          </cell>
          <cell r="BD503">
            <v>1020.12</v>
          </cell>
          <cell r="BE503">
            <v>59.25</v>
          </cell>
          <cell r="BF503">
            <v>632.91</v>
          </cell>
          <cell r="BG503">
            <v>265.36</v>
          </cell>
          <cell r="BH503">
            <v>284.2</v>
          </cell>
          <cell r="BI503">
            <v>1211</v>
          </cell>
          <cell r="BJ503">
            <v>452.7</v>
          </cell>
          <cell r="BK503">
            <v>168.9</v>
          </cell>
          <cell r="BL503">
            <v>427</v>
          </cell>
          <cell r="BM503">
            <v>245.1</v>
          </cell>
          <cell r="BN503">
            <v>2598</v>
          </cell>
          <cell r="BO503">
            <v>1069</v>
          </cell>
          <cell r="BP503">
            <v>386.58</v>
          </cell>
          <cell r="BQ503">
            <v>6790</v>
          </cell>
          <cell r="BR503">
            <v>880</v>
          </cell>
          <cell r="BS503">
            <v>305.8</v>
          </cell>
          <cell r="BT503">
            <v>92.8</v>
          </cell>
          <cell r="BU503">
            <v>1209</v>
          </cell>
          <cell r="BV503">
            <v>1473.53</v>
          </cell>
          <cell r="BW503">
            <v>304</v>
          </cell>
          <cell r="BX503">
            <v>1717.5</v>
          </cell>
          <cell r="BY503">
            <v>195.8</v>
          </cell>
          <cell r="BZ503">
            <v>35.46</v>
          </cell>
          <cell r="CA503">
            <v>598</v>
          </cell>
          <cell r="CB503">
            <v>1508</v>
          </cell>
          <cell r="CC503">
            <v>1748.26</v>
          </cell>
          <cell r="CD503">
            <v>353.9</v>
          </cell>
          <cell r="CE503">
            <v>455.83</v>
          </cell>
          <cell r="CF503">
            <v>1523</v>
          </cell>
          <cell r="CG503">
            <v>854.5</v>
          </cell>
          <cell r="CH503">
            <v>231.5</v>
          </cell>
          <cell r="CI503">
            <v>352</v>
          </cell>
          <cell r="CJ503">
            <v>3397.8159999999998</v>
          </cell>
          <cell r="CK503">
            <v>2070</v>
          </cell>
          <cell r="CL503">
            <v>352.27199999999999</v>
          </cell>
          <cell r="CM503">
            <v>96.77</v>
          </cell>
          <cell r="CN503">
            <v>1.8879999999999999</v>
          </cell>
          <cell r="CO503">
            <v>1.74</v>
          </cell>
          <cell r="CP503">
            <v>2.137</v>
          </cell>
          <cell r="CQ503">
            <v>6.5960000000000001</v>
          </cell>
          <cell r="CR503">
            <v>2.69</v>
          </cell>
          <cell r="CS503">
            <v>2.5299999999999998</v>
          </cell>
          <cell r="CT503">
            <v>2.1629999999999998</v>
          </cell>
          <cell r="CU503">
            <v>0.97699999999999998</v>
          </cell>
        </row>
        <row r="504">
          <cell r="B504">
            <v>467.4</v>
          </cell>
          <cell r="C504">
            <v>2825</v>
          </cell>
          <cell r="D504">
            <v>180.2</v>
          </cell>
          <cell r="E504">
            <v>425.4</v>
          </cell>
          <cell r="F504">
            <v>2171</v>
          </cell>
          <cell r="G504">
            <v>1343.5</v>
          </cell>
          <cell r="H504">
            <v>2755</v>
          </cell>
          <cell r="I504">
            <v>170.49</v>
          </cell>
          <cell r="J504">
            <v>1295.5</v>
          </cell>
          <cell r="K504">
            <v>115.9</v>
          </cell>
          <cell r="L504">
            <v>2015</v>
          </cell>
          <cell r="M504">
            <v>3032</v>
          </cell>
          <cell r="N504">
            <v>23.19</v>
          </cell>
          <cell r="O504">
            <v>3077.84</v>
          </cell>
          <cell r="P504">
            <v>565.5</v>
          </cell>
          <cell r="Q504">
            <v>1989</v>
          </cell>
          <cell r="R504">
            <v>143.78</v>
          </cell>
          <cell r="S504">
            <v>187.4</v>
          </cell>
          <cell r="T504">
            <v>633.76</v>
          </cell>
          <cell r="U504">
            <v>177.2</v>
          </cell>
          <cell r="V504">
            <v>1640.13</v>
          </cell>
          <cell r="W504">
            <v>2254</v>
          </cell>
          <cell r="X504">
            <v>555.11</v>
          </cell>
          <cell r="Y504">
            <v>1212.1099999999999</v>
          </cell>
          <cell r="Z504">
            <v>1085</v>
          </cell>
          <cell r="AA504">
            <v>2221.5</v>
          </cell>
          <cell r="AB504">
            <v>1053</v>
          </cell>
          <cell r="AC504">
            <v>255.8</v>
          </cell>
          <cell r="AD504">
            <v>384.2</v>
          </cell>
          <cell r="AE504">
            <v>280.39999999999998</v>
          </cell>
          <cell r="AF504">
            <v>498</v>
          </cell>
          <cell r="AG504">
            <v>616.5</v>
          </cell>
          <cell r="AH504">
            <v>600.49</v>
          </cell>
          <cell r="AI504">
            <v>726</v>
          </cell>
          <cell r="AJ504">
            <v>777.5</v>
          </cell>
          <cell r="AK504">
            <v>97.15</v>
          </cell>
          <cell r="AL504">
            <v>743.36</v>
          </cell>
          <cell r="AM504">
            <v>555</v>
          </cell>
          <cell r="AN504">
            <v>2003</v>
          </cell>
          <cell r="AO504">
            <v>1254</v>
          </cell>
          <cell r="AP504">
            <v>190.03</v>
          </cell>
          <cell r="AQ504">
            <v>596.03</v>
          </cell>
          <cell r="AR504">
            <v>1742.84</v>
          </cell>
          <cell r="AS504">
            <v>286.60000000000002</v>
          </cell>
          <cell r="AT504">
            <v>1044</v>
          </cell>
          <cell r="AU504">
            <v>1162</v>
          </cell>
          <cell r="AV504">
            <v>369.98</v>
          </cell>
          <cell r="AW504">
            <v>160.30000000000001</v>
          </cell>
          <cell r="AX504">
            <v>796.5</v>
          </cell>
          <cell r="AY504">
            <v>1583</v>
          </cell>
          <cell r="AZ504">
            <v>1850</v>
          </cell>
          <cell r="BA504">
            <v>307.60000000000002</v>
          </cell>
          <cell r="BB504">
            <v>415</v>
          </cell>
          <cell r="BC504">
            <v>105.26</v>
          </cell>
          <cell r="BD504">
            <v>1020.12</v>
          </cell>
          <cell r="BE504">
            <v>59.95</v>
          </cell>
          <cell r="BF504">
            <v>635.91</v>
          </cell>
          <cell r="BG504">
            <v>266.56</v>
          </cell>
          <cell r="BH504">
            <v>286</v>
          </cell>
          <cell r="BI504">
            <v>1205</v>
          </cell>
          <cell r="BJ504">
            <v>454.2</v>
          </cell>
          <cell r="BK504">
            <v>169.6</v>
          </cell>
          <cell r="BL504">
            <v>426</v>
          </cell>
          <cell r="BM504">
            <v>247</v>
          </cell>
          <cell r="BN504">
            <v>2614</v>
          </cell>
          <cell r="BO504">
            <v>1081</v>
          </cell>
          <cell r="BP504">
            <v>388.09</v>
          </cell>
          <cell r="BQ504">
            <v>6775</v>
          </cell>
          <cell r="BR504">
            <v>883.5</v>
          </cell>
          <cell r="BS504">
            <v>303.5</v>
          </cell>
          <cell r="BT504">
            <v>94</v>
          </cell>
          <cell r="BU504">
            <v>1222</v>
          </cell>
          <cell r="BV504">
            <v>1456.81</v>
          </cell>
          <cell r="BW504">
            <v>307.87</v>
          </cell>
          <cell r="BX504">
            <v>1731.44</v>
          </cell>
          <cell r="BY504">
            <v>197.8</v>
          </cell>
          <cell r="BZ504">
            <v>36.1</v>
          </cell>
          <cell r="CA504">
            <v>600</v>
          </cell>
          <cell r="CB504">
            <v>1528</v>
          </cell>
          <cell r="CC504">
            <v>1773.12</v>
          </cell>
          <cell r="CD504">
            <v>363.24</v>
          </cell>
          <cell r="CE504">
            <v>453.61</v>
          </cell>
          <cell r="CF504">
            <v>1497</v>
          </cell>
          <cell r="CG504">
            <v>881</v>
          </cell>
          <cell r="CH504">
            <v>232</v>
          </cell>
          <cell r="CI504">
            <v>353.8</v>
          </cell>
          <cell r="CJ504">
            <v>3358.0790000000002</v>
          </cell>
          <cell r="CK504">
            <v>2101</v>
          </cell>
          <cell r="CL504">
            <v>346.851</v>
          </cell>
          <cell r="CM504">
            <v>96.59</v>
          </cell>
          <cell r="CN504">
            <v>1.9650000000000001</v>
          </cell>
          <cell r="CO504">
            <v>1.74</v>
          </cell>
          <cell r="CP504">
            <v>2.1829999999999998</v>
          </cell>
          <cell r="CQ504">
            <v>6.8390000000000004</v>
          </cell>
          <cell r="CR504">
            <v>2.73</v>
          </cell>
          <cell r="CS504">
            <v>2.5299999999999998</v>
          </cell>
          <cell r="CT504">
            <v>2.3029999999999999</v>
          </cell>
          <cell r="CU504">
            <v>1.028</v>
          </cell>
        </row>
        <row r="505">
          <cell r="B505">
            <v>488.75</v>
          </cell>
          <cell r="C505">
            <v>2859.5</v>
          </cell>
          <cell r="D505">
            <v>184.4</v>
          </cell>
          <cell r="E505">
            <v>437.8</v>
          </cell>
          <cell r="F505">
            <v>2197</v>
          </cell>
          <cell r="G505">
            <v>1359.5</v>
          </cell>
          <cell r="H505">
            <v>2821</v>
          </cell>
          <cell r="I505">
            <v>172.75</v>
          </cell>
          <cell r="J505">
            <v>1326.5</v>
          </cell>
          <cell r="K505">
            <v>119.7</v>
          </cell>
          <cell r="L505">
            <v>2065</v>
          </cell>
          <cell r="M505">
            <v>3164</v>
          </cell>
          <cell r="N505">
            <v>23.68</v>
          </cell>
          <cell r="O505">
            <v>3137.46</v>
          </cell>
          <cell r="P505">
            <v>598</v>
          </cell>
          <cell r="Q505">
            <v>2028</v>
          </cell>
          <cell r="R505">
            <v>155.05000000000001</v>
          </cell>
          <cell r="S505">
            <v>197.4</v>
          </cell>
          <cell r="T505">
            <v>641.29</v>
          </cell>
          <cell r="U505">
            <v>183.4</v>
          </cell>
          <cell r="V505">
            <v>1711.91</v>
          </cell>
          <cell r="W505">
            <v>2266</v>
          </cell>
          <cell r="X505">
            <v>564.17999999999995</v>
          </cell>
          <cell r="Y505">
            <v>1275.4100000000001</v>
          </cell>
          <cell r="Z505">
            <v>1100</v>
          </cell>
          <cell r="AA505">
            <v>2316.5</v>
          </cell>
          <cell r="AB505">
            <v>1128</v>
          </cell>
          <cell r="AC505">
            <v>260.89999999999998</v>
          </cell>
          <cell r="AD505">
            <v>396.25</v>
          </cell>
          <cell r="AE505">
            <v>298.5</v>
          </cell>
          <cell r="AF505">
            <v>511</v>
          </cell>
          <cell r="AG505">
            <v>643</v>
          </cell>
          <cell r="AH505">
            <v>618.65</v>
          </cell>
          <cell r="AI505">
            <v>745.5</v>
          </cell>
          <cell r="AJ505">
            <v>800.5</v>
          </cell>
          <cell r="AK505">
            <v>101.3</v>
          </cell>
          <cell r="AL505">
            <v>769.16</v>
          </cell>
          <cell r="AM505">
            <v>565</v>
          </cell>
          <cell r="AN505">
            <v>2066</v>
          </cell>
          <cell r="AO505">
            <v>1287</v>
          </cell>
          <cell r="AP505">
            <v>199.58</v>
          </cell>
          <cell r="AQ505">
            <v>603.97</v>
          </cell>
          <cell r="AR505">
            <v>1801.84</v>
          </cell>
          <cell r="AS505">
            <v>292.7</v>
          </cell>
          <cell r="AT505">
            <v>1094</v>
          </cell>
          <cell r="AU505">
            <v>1197</v>
          </cell>
          <cell r="AV505">
            <v>370.5</v>
          </cell>
          <cell r="AW505">
            <v>173.5</v>
          </cell>
          <cell r="AX505">
            <v>806</v>
          </cell>
          <cell r="AY505">
            <v>1621</v>
          </cell>
          <cell r="AZ505">
            <v>1879</v>
          </cell>
          <cell r="BA505">
            <v>317.8</v>
          </cell>
          <cell r="BB505">
            <v>438.9</v>
          </cell>
          <cell r="BC505">
            <v>109.98</v>
          </cell>
          <cell r="BD505">
            <v>1059.71</v>
          </cell>
          <cell r="BE505">
            <v>61.8</v>
          </cell>
          <cell r="BF505">
            <v>661.43</v>
          </cell>
          <cell r="BG505">
            <v>275.06</v>
          </cell>
          <cell r="BH505">
            <v>293.60000000000002</v>
          </cell>
          <cell r="BI505">
            <v>1284</v>
          </cell>
          <cell r="BJ505">
            <v>471.8</v>
          </cell>
          <cell r="BK505">
            <v>177.1</v>
          </cell>
          <cell r="BL505">
            <v>450</v>
          </cell>
          <cell r="BM505">
            <v>253</v>
          </cell>
          <cell r="BN505">
            <v>2663</v>
          </cell>
          <cell r="BO505">
            <v>1104</v>
          </cell>
          <cell r="BP505">
            <v>399.64</v>
          </cell>
          <cell r="BQ505">
            <v>6240</v>
          </cell>
          <cell r="BR505">
            <v>911</v>
          </cell>
          <cell r="BS505">
            <v>319.89999999999998</v>
          </cell>
          <cell r="BT505">
            <v>96.6</v>
          </cell>
          <cell r="BU505">
            <v>1253</v>
          </cell>
          <cell r="BV505">
            <v>1470.35</v>
          </cell>
          <cell r="BW505">
            <v>317.89999999999998</v>
          </cell>
          <cell r="BX505">
            <v>1801.14</v>
          </cell>
          <cell r="BY505">
            <v>206.89</v>
          </cell>
          <cell r="BZ505">
            <v>37</v>
          </cell>
          <cell r="CA505">
            <v>610</v>
          </cell>
          <cell r="CB505">
            <v>1579</v>
          </cell>
          <cell r="CC505">
            <v>1812.47</v>
          </cell>
          <cell r="CD505">
            <v>368.87</v>
          </cell>
          <cell r="CE505">
            <v>470.92</v>
          </cell>
          <cell r="CF505">
            <v>1529</v>
          </cell>
          <cell r="CG505">
            <v>917</v>
          </cell>
          <cell r="CH505">
            <v>239.2</v>
          </cell>
          <cell r="CI505">
            <v>373.6</v>
          </cell>
          <cell r="CJ505">
            <v>3378.4</v>
          </cell>
          <cell r="CK505">
            <v>2139.5</v>
          </cell>
          <cell r="CL505">
            <v>370.16399999999999</v>
          </cell>
          <cell r="CM505">
            <v>98.79</v>
          </cell>
          <cell r="CN505">
            <v>1.97</v>
          </cell>
          <cell r="CO505">
            <v>1.74</v>
          </cell>
          <cell r="CP505">
            <v>2.246</v>
          </cell>
          <cell r="CQ505">
            <v>6.8230000000000004</v>
          </cell>
          <cell r="CR505">
            <v>2.72</v>
          </cell>
          <cell r="CS505">
            <v>2.5299999999999998</v>
          </cell>
          <cell r="CT505">
            <v>2.2749999999999999</v>
          </cell>
          <cell r="CU505">
            <v>1.0569999999999999</v>
          </cell>
        </row>
        <row r="506">
          <cell r="B506">
            <v>486.55</v>
          </cell>
          <cell r="C506">
            <v>2884</v>
          </cell>
          <cell r="D506">
            <v>185.9</v>
          </cell>
          <cell r="E506">
            <v>438.8</v>
          </cell>
          <cell r="F506">
            <v>2209</v>
          </cell>
          <cell r="G506">
            <v>1367</v>
          </cell>
          <cell r="H506">
            <v>2840.5</v>
          </cell>
          <cell r="I506">
            <v>174.03</v>
          </cell>
          <cell r="J506">
            <v>1328.5</v>
          </cell>
          <cell r="K506">
            <v>120.3</v>
          </cell>
          <cell r="L506">
            <v>2086</v>
          </cell>
          <cell r="M506">
            <v>3138.5</v>
          </cell>
          <cell r="N506">
            <v>23.18</v>
          </cell>
          <cell r="O506">
            <v>3127.68</v>
          </cell>
          <cell r="P506">
            <v>610.5</v>
          </cell>
          <cell r="Q506">
            <v>2045</v>
          </cell>
          <cell r="R506">
            <v>156.11000000000001</v>
          </cell>
          <cell r="S506">
            <v>195.2</v>
          </cell>
          <cell r="T506">
            <v>643.29</v>
          </cell>
          <cell r="U506">
            <v>185.4</v>
          </cell>
          <cell r="V506">
            <v>1711.44</v>
          </cell>
          <cell r="W506">
            <v>2254</v>
          </cell>
          <cell r="X506">
            <v>575.26</v>
          </cell>
          <cell r="Y506">
            <v>1267.32</v>
          </cell>
          <cell r="Z506">
            <v>1099</v>
          </cell>
          <cell r="AA506">
            <v>2308.5</v>
          </cell>
          <cell r="AB506">
            <v>1150</v>
          </cell>
          <cell r="AC506">
            <v>261.2</v>
          </cell>
          <cell r="AD506">
            <v>398.3</v>
          </cell>
          <cell r="AE506">
            <v>302.8</v>
          </cell>
          <cell r="AF506">
            <v>512</v>
          </cell>
          <cell r="AG506">
            <v>649</v>
          </cell>
          <cell r="AH506">
            <v>624.4</v>
          </cell>
          <cell r="AI506">
            <v>745</v>
          </cell>
          <cell r="AJ506">
            <v>817.5</v>
          </cell>
          <cell r="AK506">
            <v>103</v>
          </cell>
          <cell r="AL506">
            <v>768.7</v>
          </cell>
          <cell r="AM506">
            <v>564</v>
          </cell>
          <cell r="AN506">
            <v>2100</v>
          </cell>
          <cell r="AO506">
            <v>1293</v>
          </cell>
          <cell r="AP506">
            <v>202.14</v>
          </cell>
          <cell r="AQ506">
            <v>607.49</v>
          </cell>
          <cell r="AR506">
            <v>1838.84</v>
          </cell>
          <cell r="AS506">
            <v>294.60000000000002</v>
          </cell>
          <cell r="AT506">
            <v>1084</v>
          </cell>
          <cell r="AU506">
            <v>1198</v>
          </cell>
          <cell r="AV506">
            <v>372.15</v>
          </cell>
          <cell r="AW506">
            <v>177</v>
          </cell>
          <cell r="AX506">
            <v>819.5</v>
          </cell>
          <cell r="AY506">
            <v>1639</v>
          </cell>
          <cell r="AZ506">
            <v>1905</v>
          </cell>
          <cell r="BA506">
            <v>318.2</v>
          </cell>
          <cell r="BB506">
            <v>436.9</v>
          </cell>
          <cell r="BC506">
            <v>109.78</v>
          </cell>
          <cell r="BD506">
            <v>1073.92</v>
          </cell>
          <cell r="BE506">
            <v>63.5</v>
          </cell>
          <cell r="BF506">
            <v>669.43</v>
          </cell>
          <cell r="BG506">
            <v>275.06</v>
          </cell>
          <cell r="BH506">
            <v>297.5</v>
          </cell>
          <cell r="BI506">
            <v>1296</v>
          </cell>
          <cell r="BJ506">
            <v>477.3</v>
          </cell>
          <cell r="BK506">
            <v>184.5</v>
          </cell>
          <cell r="BL506">
            <v>455.5</v>
          </cell>
          <cell r="BM506">
            <v>250.1</v>
          </cell>
          <cell r="BN506">
            <v>2665</v>
          </cell>
          <cell r="BO506">
            <v>1127</v>
          </cell>
          <cell r="BP506">
            <v>410.36</v>
          </cell>
          <cell r="BQ506">
            <v>6600</v>
          </cell>
          <cell r="BR506">
            <v>922</v>
          </cell>
          <cell r="BS506">
            <v>321.8</v>
          </cell>
          <cell r="BT506">
            <v>100.4</v>
          </cell>
          <cell r="BU506">
            <v>1267</v>
          </cell>
          <cell r="BV506">
            <v>1490.49</v>
          </cell>
          <cell r="BW506">
            <v>325.18</v>
          </cell>
          <cell r="BX506">
            <v>1833.99</v>
          </cell>
          <cell r="BY506">
            <v>207.65</v>
          </cell>
          <cell r="BZ506">
            <v>38.32</v>
          </cell>
          <cell r="CA506">
            <v>612</v>
          </cell>
          <cell r="CB506">
            <v>1595</v>
          </cell>
          <cell r="CC506">
            <v>1819.72</v>
          </cell>
          <cell r="CD506">
            <v>372.99</v>
          </cell>
          <cell r="CE506">
            <v>478.47</v>
          </cell>
          <cell r="CF506">
            <v>1536</v>
          </cell>
          <cell r="CG506">
            <v>918</v>
          </cell>
          <cell r="CH506">
            <v>246.8</v>
          </cell>
          <cell r="CI506">
            <v>377.2</v>
          </cell>
          <cell r="CJ506">
            <v>3354.7919999999999</v>
          </cell>
          <cell r="CK506">
            <v>2141</v>
          </cell>
          <cell r="CL506">
            <v>364.72199999999998</v>
          </cell>
          <cell r="CM506">
            <v>99.76</v>
          </cell>
          <cell r="CN506">
            <v>1.988</v>
          </cell>
          <cell r="CO506">
            <v>1.74</v>
          </cell>
          <cell r="CP506">
            <v>2.2690000000000001</v>
          </cell>
          <cell r="CQ506">
            <v>6.72</v>
          </cell>
          <cell r="CR506">
            <v>2.72</v>
          </cell>
          <cell r="CS506">
            <v>2.5299999999999998</v>
          </cell>
          <cell r="CT506">
            <v>2.2370000000000001</v>
          </cell>
          <cell r="CU506">
            <v>1.0649999999999999</v>
          </cell>
        </row>
        <row r="507">
          <cell r="B507">
            <v>494.5</v>
          </cell>
          <cell r="C507">
            <v>2945</v>
          </cell>
          <cell r="D507">
            <v>190</v>
          </cell>
          <cell r="E507">
            <v>460.75</v>
          </cell>
          <cell r="F507">
            <v>2286</v>
          </cell>
          <cell r="G507">
            <v>1403.5</v>
          </cell>
          <cell r="H507">
            <v>2940</v>
          </cell>
          <cell r="I507">
            <v>176.49</v>
          </cell>
          <cell r="J507">
            <v>1362</v>
          </cell>
          <cell r="K507">
            <v>125</v>
          </cell>
          <cell r="L507">
            <v>2137</v>
          </cell>
          <cell r="M507">
            <v>3339</v>
          </cell>
          <cell r="N507">
            <v>24.82</v>
          </cell>
          <cell r="O507">
            <v>3146.25</v>
          </cell>
          <cell r="P507">
            <v>623</v>
          </cell>
          <cell r="Q507">
            <v>2132</v>
          </cell>
          <cell r="R507">
            <v>166.51</v>
          </cell>
          <cell r="S507">
            <v>209.9</v>
          </cell>
          <cell r="T507">
            <v>626.73</v>
          </cell>
          <cell r="U507">
            <v>190</v>
          </cell>
          <cell r="V507">
            <v>1816.78</v>
          </cell>
          <cell r="W507">
            <v>2288</v>
          </cell>
          <cell r="X507">
            <v>593.39</v>
          </cell>
          <cell r="Y507">
            <v>1317.29</v>
          </cell>
          <cell r="Z507">
            <v>1109</v>
          </cell>
          <cell r="AA507">
            <v>2420</v>
          </cell>
          <cell r="AB507">
            <v>1206</v>
          </cell>
          <cell r="AC507">
            <v>273.7</v>
          </cell>
          <cell r="AD507">
            <v>405.2</v>
          </cell>
          <cell r="AE507">
            <v>311.7</v>
          </cell>
          <cell r="AF507">
            <v>528</v>
          </cell>
          <cell r="AG507">
            <v>668</v>
          </cell>
          <cell r="AH507">
            <v>645.66</v>
          </cell>
          <cell r="AI507">
            <v>765</v>
          </cell>
          <cell r="AJ507">
            <v>844</v>
          </cell>
          <cell r="AK507">
            <v>106.1</v>
          </cell>
          <cell r="AL507">
            <v>792.65</v>
          </cell>
          <cell r="AM507">
            <v>581</v>
          </cell>
          <cell r="AN507">
            <v>2195</v>
          </cell>
          <cell r="AO507">
            <v>1315</v>
          </cell>
          <cell r="AP507">
            <v>207.58</v>
          </cell>
          <cell r="AQ507">
            <v>638.79</v>
          </cell>
          <cell r="AR507">
            <v>1900.83</v>
          </cell>
          <cell r="AS507">
            <v>301.8</v>
          </cell>
          <cell r="AT507">
            <v>1184</v>
          </cell>
          <cell r="AU507">
            <v>1270</v>
          </cell>
          <cell r="AV507">
            <v>374.94</v>
          </cell>
          <cell r="AW507">
            <v>184.5</v>
          </cell>
          <cell r="AX507">
            <v>830</v>
          </cell>
          <cell r="AY507">
            <v>1714</v>
          </cell>
          <cell r="AZ507">
            <v>1924</v>
          </cell>
          <cell r="BA507">
            <v>330.2</v>
          </cell>
          <cell r="BB507">
            <v>457.4</v>
          </cell>
          <cell r="BC507">
            <v>113.89</v>
          </cell>
          <cell r="BD507">
            <v>1122.6400000000001</v>
          </cell>
          <cell r="BE507">
            <v>64.75</v>
          </cell>
          <cell r="BF507">
            <v>687.44</v>
          </cell>
          <cell r="BG507">
            <v>290.16000000000003</v>
          </cell>
          <cell r="BH507">
            <v>304</v>
          </cell>
          <cell r="BI507">
            <v>1343</v>
          </cell>
          <cell r="BJ507">
            <v>495.3</v>
          </cell>
          <cell r="BK507">
            <v>194.5</v>
          </cell>
          <cell r="BL507">
            <v>470.7</v>
          </cell>
          <cell r="BM507">
            <v>255.6</v>
          </cell>
          <cell r="BN507">
            <v>2681</v>
          </cell>
          <cell r="BO507">
            <v>1153</v>
          </cell>
          <cell r="BP507">
            <v>412.96</v>
          </cell>
          <cell r="BQ507">
            <v>6715</v>
          </cell>
          <cell r="BR507">
            <v>947</v>
          </cell>
          <cell r="BS507">
            <v>340.7</v>
          </cell>
          <cell r="BT507">
            <v>99.45</v>
          </cell>
          <cell r="BU507">
            <v>1278</v>
          </cell>
          <cell r="BV507">
            <v>1536.34</v>
          </cell>
          <cell r="BW507">
            <v>332.63</v>
          </cell>
          <cell r="BX507">
            <v>1902.69</v>
          </cell>
          <cell r="BY507">
            <v>215.4</v>
          </cell>
          <cell r="BZ507">
            <v>38.880000000000003</v>
          </cell>
          <cell r="CA507">
            <v>629</v>
          </cell>
          <cell r="CB507">
            <v>1644</v>
          </cell>
          <cell r="CC507">
            <v>1887.04</v>
          </cell>
          <cell r="CD507">
            <v>380.93</v>
          </cell>
          <cell r="CE507">
            <v>480.24</v>
          </cell>
          <cell r="CF507">
            <v>1544</v>
          </cell>
          <cell r="CG507">
            <v>922.5</v>
          </cell>
          <cell r="CH507">
            <v>256.10000000000002</v>
          </cell>
          <cell r="CI507">
            <v>391.1</v>
          </cell>
          <cell r="CJ507">
            <v>3379.6320000000001</v>
          </cell>
          <cell r="CK507">
            <v>2224</v>
          </cell>
          <cell r="CL507">
            <v>385.15499999999997</v>
          </cell>
          <cell r="CM507">
            <v>100.27</v>
          </cell>
          <cell r="CN507">
            <v>2.0720000000000001</v>
          </cell>
          <cell r="CO507">
            <v>1.85</v>
          </cell>
          <cell r="CP507">
            <v>2.238</v>
          </cell>
          <cell r="CQ507">
            <v>6.5449999999999999</v>
          </cell>
          <cell r="CR507">
            <v>2.67</v>
          </cell>
          <cell r="CS507">
            <v>2.61</v>
          </cell>
          <cell r="CT507">
            <v>2.302</v>
          </cell>
          <cell r="CU507">
            <v>1.0620000000000001</v>
          </cell>
        </row>
        <row r="508">
          <cell r="B508">
            <v>495.7</v>
          </cell>
          <cell r="C508">
            <v>2951.5</v>
          </cell>
          <cell r="D508">
            <v>188.9</v>
          </cell>
          <cell r="E508">
            <v>454.35</v>
          </cell>
          <cell r="F508">
            <v>2267</v>
          </cell>
          <cell r="G508">
            <v>1407.5</v>
          </cell>
          <cell r="H508">
            <v>2912</v>
          </cell>
          <cell r="I508">
            <v>177.46</v>
          </cell>
          <cell r="J508">
            <v>1352</v>
          </cell>
          <cell r="K508">
            <v>124</v>
          </cell>
          <cell r="L508">
            <v>2115</v>
          </cell>
          <cell r="M508">
            <v>3304</v>
          </cell>
          <cell r="N508">
            <v>24</v>
          </cell>
          <cell r="O508">
            <v>3138.43</v>
          </cell>
          <cell r="P508">
            <v>627.5</v>
          </cell>
          <cell r="Q508">
            <v>2126</v>
          </cell>
          <cell r="R508">
            <v>163.63999999999999</v>
          </cell>
          <cell r="S508">
            <v>205.5</v>
          </cell>
          <cell r="T508">
            <v>629.74</v>
          </cell>
          <cell r="U508">
            <v>189</v>
          </cell>
          <cell r="V508">
            <v>1792.54</v>
          </cell>
          <cell r="W508">
            <v>2310</v>
          </cell>
          <cell r="X508">
            <v>594.9</v>
          </cell>
          <cell r="Y508">
            <v>1339.18</v>
          </cell>
          <cell r="Z508">
            <v>1116</v>
          </cell>
          <cell r="AA508">
            <v>2427</v>
          </cell>
          <cell r="AB508">
            <v>1195</v>
          </cell>
          <cell r="AC508">
            <v>271.3</v>
          </cell>
          <cell r="AD508">
            <v>406</v>
          </cell>
          <cell r="AE508">
            <v>309.60000000000002</v>
          </cell>
          <cell r="AF508">
            <v>526</v>
          </cell>
          <cell r="AG508">
            <v>661.5</v>
          </cell>
          <cell r="AH508">
            <v>649.65</v>
          </cell>
          <cell r="AI508">
            <v>766</v>
          </cell>
          <cell r="AJ508">
            <v>844</v>
          </cell>
          <cell r="AK508">
            <v>104.8</v>
          </cell>
          <cell r="AL508">
            <v>785.28</v>
          </cell>
          <cell r="AM508">
            <v>584</v>
          </cell>
          <cell r="AN508">
            <v>2189</v>
          </cell>
          <cell r="AO508">
            <v>1318</v>
          </cell>
          <cell r="AP508">
            <v>209.12</v>
          </cell>
          <cell r="AQ508">
            <v>641.88</v>
          </cell>
          <cell r="AR508">
            <v>1901.83</v>
          </cell>
          <cell r="AS508">
            <v>301.7</v>
          </cell>
          <cell r="AT508">
            <v>1170</v>
          </cell>
          <cell r="AU508">
            <v>1308</v>
          </cell>
          <cell r="AV508">
            <v>378.56</v>
          </cell>
          <cell r="AW508">
            <v>188.2</v>
          </cell>
          <cell r="AX508">
            <v>827.5</v>
          </cell>
          <cell r="AY508">
            <v>1741</v>
          </cell>
          <cell r="AZ508">
            <v>1966</v>
          </cell>
          <cell r="BA508">
            <v>324.8</v>
          </cell>
          <cell r="BB508">
            <v>451</v>
          </cell>
          <cell r="BC508">
            <v>114.6</v>
          </cell>
          <cell r="BD508">
            <v>1112.49</v>
          </cell>
          <cell r="BE508">
            <v>63.95</v>
          </cell>
          <cell r="BF508">
            <v>686.44</v>
          </cell>
          <cell r="BG508">
            <v>287.36</v>
          </cell>
          <cell r="BH508">
            <v>303.2</v>
          </cell>
          <cell r="BI508">
            <v>1340</v>
          </cell>
          <cell r="BJ508">
            <v>499.7</v>
          </cell>
          <cell r="BK508">
            <v>190.8</v>
          </cell>
          <cell r="BL508">
            <v>466.9</v>
          </cell>
          <cell r="BM508">
            <v>261.3</v>
          </cell>
          <cell r="BN508">
            <v>2661</v>
          </cell>
          <cell r="BO508">
            <v>1135</v>
          </cell>
          <cell r="BP508">
            <v>414.38</v>
          </cell>
          <cell r="BQ508">
            <v>6750</v>
          </cell>
          <cell r="BR508">
            <v>945</v>
          </cell>
          <cell r="BS508">
            <v>329.3</v>
          </cell>
          <cell r="BT508">
            <v>99.25</v>
          </cell>
          <cell r="BU508">
            <v>1267</v>
          </cell>
          <cell r="BV508">
            <v>1546.11</v>
          </cell>
          <cell r="BW508">
            <v>329.6</v>
          </cell>
          <cell r="BX508">
            <v>1878.8</v>
          </cell>
          <cell r="BY508">
            <v>214.34</v>
          </cell>
          <cell r="BZ508">
            <v>37.93</v>
          </cell>
          <cell r="CA508">
            <v>623.5</v>
          </cell>
          <cell r="CB508">
            <v>1621</v>
          </cell>
          <cell r="CC508">
            <v>1911.9</v>
          </cell>
          <cell r="CD508">
            <v>381.94</v>
          </cell>
          <cell r="CE508">
            <v>477.58</v>
          </cell>
          <cell r="CF508">
            <v>1553</v>
          </cell>
          <cell r="CG508">
            <v>912</v>
          </cell>
          <cell r="CH508">
            <v>257.2</v>
          </cell>
          <cell r="CI508">
            <v>389</v>
          </cell>
          <cell r="CJ508">
            <v>3432.0309999999999</v>
          </cell>
          <cell r="CK508">
            <v>2206.5</v>
          </cell>
          <cell r="CL508">
            <v>389.10399999999998</v>
          </cell>
          <cell r="CM508">
            <v>100.3</v>
          </cell>
          <cell r="CN508">
            <v>2.0859999999999999</v>
          </cell>
          <cell r="CO508">
            <v>1.85</v>
          </cell>
          <cell r="CP508">
            <v>2.1680000000000001</v>
          </cell>
          <cell r="CQ508">
            <v>6.1070000000000002</v>
          </cell>
          <cell r="CR508">
            <v>2.58</v>
          </cell>
          <cell r="CS508">
            <v>2.61</v>
          </cell>
          <cell r="CT508">
            <v>2.2709999999999999</v>
          </cell>
          <cell r="CU508">
            <v>1.0580000000000001</v>
          </cell>
        </row>
        <row r="509">
          <cell r="B509">
            <v>510.7</v>
          </cell>
          <cell r="C509">
            <v>2956.5</v>
          </cell>
          <cell r="D509">
            <v>190.3</v>
          </cell>
          <cell r="E509">
            <v>464.8</v>
          </cell>
          <cell r="F509">
            <v>2308</v>
          </cell>
          <cell r="G509">
            <v>1421.5</v>
          </cell>
          <cell r="H509">
            <v>2923.5</v>
          </cell>
          <cell r="I509">
            <v>176.39</v>
          </cell>
          <cell r="J509">
            <v>1355</v>
          </cell>
          <cell r="K509">
            <v>126.5</v>
          </cell>
          <cell r="L509">
            <v>2102</v>
          </cell>
          <cell r="M509">
            <v>3346.5</v>
          </cell>
          <cell r="N509">
            <v>25.39</v>
          </cell>
          <cell r="O509">
            <v>3132.57</v>
          </cell>
          <cell r="P509">
            <v>649</v>
          </cell>
          <cell r="Q509">
            <v>2129</v>
          </cell>
          <cell r="R509">
            <v>176.11</v>
          </cell>
          <cell r="S509">
            <v>216.3</v>
          </cell>
          <cell r="T509">
            <v>609.66999999999996</v>
          </cell>
          <cell r="U509">
            <v>185.5</v>
          </cell>
          <cell r="V509">
            <v>1864.78</v>
          </cell>
          <cell r="W509">
            <v>2296</v>
          </cell>
          <cell r="X509">
            <v>593.9</v>
          </cell>
          <cell r="Y509">
            <v>1382.49</v>
          </cell>
          <cell r="Z509">
            <v>1116</v>
          </cell>
          <cell r="AA509">
            <v>2471</v>
          </cell>
          <cell r="AB509">
            <v>1218</v>
          </cell>
          <cell r="AC509">
            <v>272.89999999999998</v>
          </cell>
          <cell r="AD509">
            <v>405</v>
          </cell>
          <cell r="AE509">
            <v>320.8</v>
          </cell>
          <cell r="AF509">
            <v>524</v>
          </cell>
          <cell r="AG509">
            <v>673.5</v>
          </cell>
          <cell r="AH509">
            <v>638.13</v>
          </cell>
          <cell r="AI509">
            <v>764.5</v>
          </cell>
          <cell r="AJ509">
            <v>839.5</v>
          </cell>
          <cell r="AK509">
            <v>108</v>
          </cell>
          <cell r="AL509">
            <v>783.89</v>
          </cell>
          <cell r="AM509">
            <v>596</v>
          </cell>
          <cell r="AN509">
            <v>2241</v>
          </cell>
          <cell r="AO509">
            <v>1274</v>
          </cell>
          <cell r="AP509">
            <v>213.03</v>
          </cell>
          <cell r="AQ509">
            <v>632.17999999999995</v>
          </cell>
          <cell r="AR509">
            <v>1923.83</v>
          </cell>
          <cell r="AS509">
            <v>296.3</v>
          </cell>
          <cell r="AT509">
            <v>1199</v>
          </cell>
          <cell r="AU509">
            <v>1316</v>
          </cell>
          <cell r="AV509">
            <v>393.14</v>
          </cell>
          <cell r="AW509">
            <v>184.6</v>
          </cell>
          <cell r="AX509">
            <v>830</v>
          </cell>
          <cell r="AY509">
            <v>1753</v>
          </cell>
          <cell r="AZ509">
            <v>1962</v>
          </cell>
          <cell r="BA509">
            <v>330.1</v>
          </cell>
          <cell r="BB509">
            <v>463.6</v>
          </cell>
          <cell r="BC509">
            <v>118.61</v>
          </cell>
          <cell r="BD509">
            <v>1137.8699999999999</v>
          </cell>
          <cell r="BE509">
            <v>65.2</v>
          </cell>
          <cell r="BF509">
            <v>683.44</v>
          </cell>
          <cell r="BG509">
            <v>290.76</v>
          </cell>
          <cell r="BH509">
            <v>299.10000000000002</v>
          </cell>
          <cell r="BI509">
            <v>1383</v>
          </cell>
          <cell r="BJ509">
            <v>503.5</v>
          </cell>
          <cell r="BK509">
            <v>193.7</v>
          </cell>
          <cell r="BL509">
            <v>468.5</v>
          </cell>
          <cell r="BM509">
            <v>263.5</v>
          </cell>
          <cell r="BN509">
            <v>2717</v>
          </cell>
          <cell r="BO509">
            <v>1143</v>
          </cell>
          <cell r="BP509">
            <v>427.02</v>
          </cell>
          <cell r="BQ509">
            <v>6700</v>
          </cell>
          <cell r="BR509">
            <v>953</v>
          </cell>
          <cell r="BS509">
            <v>340.7</v>
          </cell>
          <cell r="BT509">
            <v>101.3</v>
          </cell>
          <cell r="BU509">
            <v>1360</v>
          </cell>
          <cell r="BV509">
            <v>1582.25</v>
          </cell>
          <cell r="BW509">
            <v>335.86</v>
          </cell>
          <cell r="BX509">
            <v>1893.73</v>
          </cell>
          <cell r="BY509">
            <v>215.3</v>
          </cell>
          <cell r="BZ509">
            <v>39.409999999999997</v>
          </cell>
          <cell r="CA509">
            <v>613</v>
          </cell>
          <cell r="CB509">
            <v>1642</v>
          </cell>
          <cell r="CC509">
            <v>1909.83</v>
          </cell>
          <cell r="CD509">
            <v>382.74</v>
          </cell>
          <cell r="CE509">
            <v>483.35</v>
          </cell>
          <cell r="CF509">
            <v>1498</v>
          </cell>
          <cell r="CG509">
            <v>911.5</v>
          </cell>
          <cell r="CH509">
            <v>256.60000000000002</v>
          </cell>
          <cell r="CI509">
            <v>390.4</v>
          </cell>
          <cell r="CJ509">
            <v>3488.1550000000002</v>
          </cell>
          <cell r="CK509">
            <v>2239</v>
          </cell>
          <cell r="CL509">
            <v>396.63600000000002</v>
          </cell>
          <cell r="CM509">
            <v>100.97</v>
          </cell>
          <cell r="CN509">
            <v>2.0329999999999999</v>
          </cell>
          <cell r="CO509">
            <v>1.85</v>
          </cell>
          <cell r="CP509">
            <v>2.113</v>
          </cell>
          <cell r="CQ509">
            <v>5.649</v>
          </cell>
          <cell r="CR509">
            <v>2.5299999999999998</v>
          </cell>
          <cell r="CS509">
            <v>2.61</v>
          </cell>
          <cell r="CT509">
            <v>2.2949999999999999</v>
          </cell>
          <cell r="CU509">
            <v>1.032</v>
          </cell>
        </row>
        <row r="510">
          <cell r="B510">
            <v>518</v>
          </cell>
          <cell r="C510">
            <v>2933</v>
          </cell>
          <cell r="D510">
            <v>190.8</v>
          </cell>
          <cell r="E510">
            <v>466.3</v>
          </cell>
          <cell r="F510">
            <v>2327.5</v>
          </cell>
          <cell r="G510">
            <v>1399.5</v>
          </cell>
          <cell r="H510">
            <v>2908.5</v>
          </cell>
          <cell r="I510">
            <v>177.36</v>
          </cell>
          <cell r="J510">
            <v>1354.5</v>
          </cell>
          <cell r="K510">
            <v>129</v>
          </cell>
          <cell r="L510">
            <v>2112</v>
          </cell>
          <cell r="M510">
            <v>3384</v>
          </cell>
          <cell r="N510">
            <v>27</v>
          </cell>
          <cell r="O510">
            <v>3146.25</v>
          </cell>
          <cell r="P510">
            <v>649</v>
          </cell>
          <cell r="Q510">
            <v>2112</v>
          </cell>
          <cell r="R510">
            <v>177.04</v>
          </cell>
          <cell r="S510">
            <v>227.7</v>
          </cell>
          <cell r="T510">
            <v>607.16</v>
          </cell>
          <cell r="U510">
            <v>188.6</v>
          </cell>
          <cell r="V510">
            <v>1875.5</v>
          </cell>
          <cell r="W510">
            <v>2304</v>
          </cell>
          <cell r="X510">
            <v>590.37</v>
          </cell>
          <cell r="Y510">
            <v>1384.39</v>
          </cell>
          <cell r="Z510">
            <v>1117</v>
          </cell>
          <cell r="AA510">
            <v>2501.5</v>
          </cell>
          <cell r="AB510">
            <v>1226</v>
          </cell>
          <cell r="AC510">
            <v>275.8</v>
          </cell>
          <cell r="AD510">
            <v>406.75</v>
          </cell>
          <cell r="AE510">
            <v>326.60000000000002</v>
          </cell>
          <cell r="AF510">
            <v>525.5</v>
          </cell>
          <cell r="AG510">
            <v>671.5</v>
          </cell>
          <cell r="AH510">
            <v>632.37</v>
          </cell>
          <cell r="AI510">
            <v>758.5</v>
          </cell>
          <cell r="AJ510">
            <v>844</v>
          </cell>
          <cell r="AK510">
            <v>108.9</v>
          </cell>
          <cell r="AL510">
            <v>786.66</v>
          </cell>
          <cell r="AM510">
            <v>593.5</v>
          </cell>
          <cell r="AN510">
            <v>2258</v>
          </cell>
          <cell r="AO510">
            <v>1277</v>
          </cell>
          <cell r="AP510">
            <v>214.16</v>
          </cell>
          <cell r="AQ510">
            <v>636.59</v>
          </cell>
          <cell r="AR510">
            <v>1902.83</v>
          </cell>
          <cell r="AS510">
            <v>293.10000000000002</v>
          </cell>
          <cell r="AT510">
            <v>1203</v>
          </cell>
          <cell r="AU510">
            <v>1272</v>
          </cell>
          <cell r="AV510">
            <v>395.31</v>
          </cell>
          <cell r="AW510">
            <v>185.6</v>
          </cell>
          <cell r="AX510">
            <v>828.5</v>
          </cell>
          <cell r="AY510">
            <v>1757</v>
          </cell>
          <cell r="AZ510">
            <v>1957</v>
          </cell>
          <cell r="BA510">
            <v>329</v>
          </cell>
          <cell r="BB510">
            <v>470.5</v>
          </cell>
          <cell r="BC510">
            <v>120.32</v>
          </cell>
          <cell r="BD510">
            <v>1132.79</v>
          </cell>
          <cell r="BE510">
            <v>65.3</v>
          </cell>
          <cell r="BF510">
            <v>677.44</v>
          </cell>
          <cell r="BG510">
            <v>287.45999999999998</v>
          </cell>
          <cell r="BH510">
            <v>298.39999999999998</v>
          </cell>
          <cell r="BI510">
            <v>1409</v>
          </cell>
          <cell r="BJ510">
            <v>495.8</v>
          </cell>
          <cell r="BK510">
            <v>194.7</v>
          </cell>
          <cell r="BL510">
            <v>467.9</v>
          </cell>
          <cell r="BM510">
            <v>262.89999999999998</v>
          </cell>
          <cell r="BN510">
            <v>2660</v>
          </cell>
          <cell r="BO510">
            <v>1139</v>
          </cell>
          <cell r="BP510">
            <v>411.45</v>
          </cell>
          <cell r="BQ510">
            <v>6715</v>
          </cell>
          <cell r="BR510">
            <v>957</v>
          </cell>
          <cell r="BS510">
            <v>342.3</v>
          </cell>
          <cell r="BT510">
            <v>99.25</v>
          </cell>
          <cell r="BU510">
            <v>1316</v>
          </cell>
          <cell r="BV510">
            <v>1536.89</v>
          </cell>
          <cell r="BW510">
            <v>335.67</v>
          </cell>
          <cell r="BX510">
            <v>1909.66</v>
          </cell>
          <cell r="BY510">
            <v>208.42</v>
          </cell>
          <cell r="BZ510">
            <v>38.090000000000003</v>
          </cell>
          <cell r="CA510">
            <v>615.5</v>
          </cell>
          <cell r="CB510">
            <v>1642</v>
          </cell>
          <cell r="CC510">
            <v>1916.05</v>
          </cell>
          <cell r="CD510">
            <v>388.17</v>
          </cell>
          <cell r="CE510">
            <v>482.91</v>
          </cell>
          <cell r="CF510">
            <v>1498</v>
          </cell>
          <cell r="CG510">
            <v>927.5</v>
          </cell>
          <cell r="CH510">
            <v>255.6</v>
          </cell>
          <cell r="CI510">
            <v>385.3</v>
          </cell>
          <cell r="CJ510">
            <v>3507.2640000000001</v>
          </cell>
          <cell r="CK510">
            <v>2256</v>
          </cell>
          <cell r="CL510">
            <v>418.411</v>
          </cell>
          <cell r="CM510">
            <v>100.94</v>
          </cell>
          <cell r="CN510">
            <v>2.0329999999999999</v>
          </cell>
          <cell r="CO510">
            <v>1.85</v>
          </cell>
          <cell r="CP510">
            <v>2.1429999999999998</v>
          </cell>
          <cell r="CQ510">
            <v>5.3140000000000001</v>
          </cell>
          <cell r="CR510">
            <v>2.58</v>
          </cell>
          <cell r="CS510">
            <v>2.61</v>
          </cell>
          <cell r="CT510">
            <v>2.3420000000000001</v>
          </cell>
          <cell r="CU510">
            <v>1.012</v>
          </cell>
        </row>
        <row r="511">
          <cell r="B511">
            <v>508.3</v>
          </cell>
          <cell r="C511">
            <v>2952</v>
          </cell>
          <cell r="D511">
            <v>189.3</v>
          </cell>
          <cell r="E511">
            <v>465.55</v>
          </cell>
          <cell r="F511">
            <v>2333.5</v>
          </cell>
          <cell r="G511">
            <v>1427.5</v>
          </cell>
          <cell r="H511">
            <v>2937</v>
          </cell>
          <cell r="I511">
            <v>178.79</v>
          </cell>
          <cell r="J511">
            <v>1360</v>
          </cell>
          <cell r="K511">
            <v>128.6</v>
          </cell>
          <cell r="L511">
            <v>2124</v>
          </cell>
          <cell r="M511">
            <v>3351</v>
          </cell>
          <cell r="N511">
            <v>27.1</v>
          </cell>
          <cell r="O511">
            <v>3145.28</v>
          </cell>
          <cell r="P511">
            <v>649</v>
          </cell>
          <cell r="Q511">
            <v>2152</v>
          </cell>
          <cell r="R511">
            <v>173.66</v>
          </cell>
          <cell r="S511">
            <v>225.9</v>
          </cell>
          <cell r="T511">
            <v>606.66</v>
          </cell>
          <cell r="U511">
            <v>192.1</v>
          </cell>
          <cell r="V511">
            <v>1868.05</v>
          </cell>
          <cell r="W511">
            <v>2334</v>
          </cell>
          <cell r="X511">
            <v>591.88</v>
          </cell>
          <cell r="Y511">
            <v>1384.86</v>
          </cell>
          <cell r="Z511">
            <v>1116</v>
          </cell>
          <cell r="AA511">
            <v>2494.5</v>
          </cell>
          <cell r="AB511">
            <v>1209</v>
          </cell>
          <cell r="AC511">
            <v>276.7</v>
          </cell>
          <cell r="AD511">
            <v>398.75</v>
          </cell>
          <cell r="AE511">
            <v>329.1</v>
          </cell>
          <cell r="AF511">
            <v>517.5</v>
          </cell>
          <cell r="AG511">
            <v>672</v>
          </cell>
          <cell r="AH511">
            <v>640.35</v>
          </cell>
          <cell r="AI511">
            <v>749</v>
          </cell>
          <cell r="AJ511">
            <v>841.5</v>
          </cell>
          <cell r="AK511">
            <v>108.9</v>
          </cell>
          <cell r="AL511">
            <v>792.19</v>
          </cell>
          <cell r="AM511">
            <v>595.5</v>
          </cell>
          <cell r="AN511">
            <v>2251</v>
          </cell>
          <cell r="AO511">
            <v>1257</v>
          </cell>
          <cell r="AP511">
            <v>212.82</v>
          </cell>
          <cell r="AQ511">
            <v>639.23</v>
          </cell>
          <cell r="AR511">
            <v>1971.82</v>
          </cell>
          <cell r="AS511">
            <v>288.10000000000002</v>
          </cell>
          <cell r="AT511">
            <v>1228</v>
          </cell>
          <cell r="AU511">
            <v>1267</v>
          </cell>
          <cell r="AV511">
            <v>394.38</v>
          </cell>
          <cell r="AW511">
            <v>185.1</v>
          </cell>
          <cell r="AX511">
            <v>829</v>
          </cell>
          <cell r="AY511">
            <v>1750</v>
          </cell>
          <cell r="AZ511">
            <v>1969</v>
          </cell>
          <cell r="BA511">
            <v>314.89999999999998</v>
          </cell>
          <cell r="BB511">
            <v>469.4</v>
          </cell>
          <cell r="BC511">
            <v>118.92</v>
          </cell>
          <cell r="BD511">
            <v>1130.76</v>
          </cell>
          <cell r="BE511">
            <v>65.05</v>
          </cell>
          <cell r="BF511">
            <v>681.94</v>
          </cell>
          <cell r="BG511">
            <v>293.95999999999998</v>
          </cell>
          <cell r="BH511">
            <v>294.89999999999998</v>
          </cell>
          <cell r="BI511">
            <v>1392</v>
          </cell>
          <cell r="BJ511">
            <v>494.2</v>
          </cell>
          <cell r="BK511">
            <v>191.8</v>
          </cell>
          <cell r="BL511">
            <v>470</v>
          </cell>
          <cell r="BM511">
            <v>258.3</v>
          </cell>
          <cell r="BN511">
            <v>2575</v>
          </cell>
          <cell r="BO511">
            <v>1142</v>
          </cell>
          <cell r="BP511">
            <v>408.77</v>
          </cell>
          <cell r="BQ511">
            <v>6710</v>
          </cell>
          <cell r="BR511">
            <v>948.5</v>
          </cell>
          <cell r="BS511">
            <v>337.3</v>
          </cell>
          <cell r="BT511">
            <v>97.2</v>
          </cell>
          <cell r="BU511">
            <v>1305</v>
          </cell>
          <cell r="BV511">
            <v>1533.83</v>
          </cell>
          <cell r="BW511">
            <v>331.44</v>
          </cell>
          <cell r="BX511">
            <v>1914.64</v>
          </cell>
          <cell r="BY511">
            <v>209.56</v>
          </cell>
          <cell r="BZ511">
            <v>37.99</v>
          </cell>
          <cell r="CA511">
            <v>602</v>
          </cell>
          <cell r="CB511">
            <v>1626</v>
          </cell>
          <cell r="CC511">
            <v>1938.83</v>
          </cell>
          <cell r="CD511">
            <v>381.34</v>
          </cell>
          <cell r="CE511">
            <v>476.69</v>
          </cell>
          <cell r="CF511">
            <v>1469</v>
          </cell>
          <cell r="CG511">
            <v>890.5</v>
          </cell>
          <cell r="CH511">
            <v>254.1</v>
          </cell>
          <cell r="CI511">
            <v>384.6</v>
          </cell>
          <cell r="CJ511">
            <v>3477.375</v>
          </cell>
          <cell r="CK511">
            <v>2269.5</v>
          </cell>
          <cell r="CL511">
            <v>415.62799999999999</v>
          </cell>
          <cell r="CM511">
            <v>101.25</v>
          </cell>
          <cell r="CN511">
            <v>2.0859999999999999</v>
          </cell>
          <cell r="CO511">
            <v>1.85</v>
          </cell>
          <cell r="CP511">
            <v>2.1589999999999998</v>
          </cell>
          <cell r="CQ511">
            <v>5.2709999999999999</v>
          </cell>
          <cell r="CR511">
            <v>2.6</v>
          </cell>
          <cell r="CS511">
            <v>2.61</v>
          </cell>
          <cell r="CT511">
            <v>2.2410000000000001</v>
          </cell>
          <cell r="CU511">
            <v>1.0069999999999999</v>
          </cell>
        </row>
        <row r="512">
          <cell r="B512">
            <v>509</v>
          </cell>
          <cell r="C512">
            <v>2969.5</v>
          </cell>
          <cell r="D512">
            <v>184.8</v>
          </cell>
          <cell r="E512">
            <v>460.05</v>
          </cell>
          <cell r="F512">
            <v>2336.5</v>
          </cell>
          <cell r="G512">
            <v>1428</v>
          </cell>
          <cell r="H512">
            <v>2913.5</v>
          </cell>
          <cell r="I512">
            <v>176.28</v>
          </cell>
          <cell r="J512">
            <v>1366.5</v>
          </cell>
          <cell r="K512">
            <v>126</v>
          </cell>
          <cell r="L512">
            <v>2125</v>
          </cell>
          <cell r="M512">
            <v>3334</v>
          </cell>
          <cell r="N512">
            <v>27.08</v>
          </cell>
          <cell r="O512">
            <v>3136.48</v>
          </cell>
          <cell r="P512">
            <v>644</v>
          </cell>
          <cell r="Q512">
            <v>2141</v>
          </cell>
          <cell r="R512">
            <v>173.06</v>
          </cell>
          <cell r="S512">
            <v>221.4</v>
          </cell>
          <cell r="T512">
            <v>611.67999999999995</v>
          </cell>
          <cell r="U512">
            <v>190.1</v>
          </cell>
          <cell r="V512">
            <v>1850.8</v>
          </cell>
          <cell r="W512">
            <v>2352</v>
          </cell>
          <cell r="X512">
            <v>593.39</v>
          </cell>
          <cell r="Y512">
            <v>1384.86</v>
          </cell>
          <cell r="Z512">
            <v>1098</v>
          </cell>
          <cell r="AA512">
            <v>2482.5</v>
          </cell>
          <cell r="AB512">
            <v>1186</v>
          </cell>
          <cell r="AC512">
            <v>280</v>
          </cell>
          <cell r="AD512">
            <v>396.9</v>
          </cell>
          <cell r="AE512">
            <v>324</v>
          </cell>
          <cell r="AF512">
            <v>511</v>
          </cell>
          <cell r="AG512">
            <v>665</v>
          </cell>
          <cell r="AH512">
            <v>635.47</v>
          </cell>
          <cell r="AI512">
            <v>742</v>
          </cell>
          <cell r="AJ512">
            <v>833.5</v>
          </cell>
          <cell r="AK512">
            <v>109.3</v>
          </cell>
          <cell r="AL512">
            <v>767.31</v>
          </cell>
          <cell r="AM512">
            <v>594</v>
          </cell>
          <cell r="AN512">
            <v>2233</v>
          </cell>
          <cell r="AO512">
            <v>1258</v>
          </cell>
          <cell r="AP512">
            <v>210.46</v>
          </cell>
          <cell r="AQ512">
            <v>642.32000000000005</v>
          </cell>
          <cell r="AR512">
            <v>1958.82</v>
          </cell>
          <cell r="AS512">
            <v>288.39999999999998</v>
          </cell>
          <cell r="AT512">
            <v>1230</v>
          </cell>
          <cell r="AU512">
            <v>1277</v>
          </cell>
          <cell r="AV512">
            <v>416.71</v>
          </cell>
          <cell r="AW512">
            <v>186</v>
          </cell>
          <cell r="AX512">
            <v>843</v>
          </cell>
          <cell r="AY512">
            <v>1757</v>
          </cell>
          <cell r="AZ512">
            <v>1960</v>
          </cell>
          <cell r="BA512">
            <v>318</v>
          </cell>
          <cell r="BB512">
            <v>462.6</v>
          </cell>
          <cell r="BC512">
            <v>117.61</v>
          </cell>
          <cell r="BD512">
            <v>1127.72</v>
          </cell>
          <cell r="BE512">
            <v>64.05</v>
          </cell>
          <cell r="BF512">
            <v>669.43</v>
          </cell>
          <cell r="BG512">
            <v>288.66000000000003</v>
          </cell>
          <cell r="BH512">
            <v>295.5</v>
          </cell>
          <cell r="BI512">
            <v>1367</v>
          </cell>
          <cell r="BJ512">
            <v>488.6</v>
          </cell>
          <cell r="BK512">
            <v>189.9</v>
          </cell>
          <cell r="BL512">
            <v>468.3</v>
          </cell>
          <cell r="BM512">
            <v>254.6</v>
          </cell>
          <cell r="BN512">
            <v>2590</v>
          </cell>
          <cell r="BO512">
            <v>1144</v>
          </cell>
          <cell r="BP512">
            <v>401.99</v>
          </cell>
          <cell r="BQ512">
            <v>6945</v>
          </cell>
          <cell r="BR512">
            <v>937.5</v>
          </cell>
          <cell r="BS512">
            <v>338</v>
          </cell>
          <cell r="BT512">
            <v>96.25</v>
          </cell>
          <cell r="BU512">
            <v>1299</v>
          </cell>
          <cell r="BV512">
            <v>1537.74</v>
          </cell>
          <cell r="BW512">
            <v>332.54</v>
          </cell>
          <cell r="BX512">
            <v>1890.74</v>
          </cell>
          <cell r="BY512">
            <v>211.09</v>
          </cell>
          <cell r="BZ512">
            <v>37.89</v>
          </cell>
          <cell r="CA512">
            <v>598</v>
          </cell>
          <cell r="CB512">
            <v>1621</v>
          </cell>
          <cell r="CC512">
            <v>1944.01</v>
          </cell>
          <cell r="CD512">
            <v>380.93</v>
          </cell>
          <cell r="CE512">
            <v>474.92</v>
          </cell>
          <cell r="CF512">
            <v>1470</v>
          </cell>
          <cell r="CG512">
            <v>855.5</v>
          </cell>
          <cell r="CH512">
            <v>253.6</v>
          </cell>
          <cell r="CI512">
            <v>384.3</v>
          </cell>
          <cell r="CJ512">
            <v>3594.5010000000002</v>
          </cell>
          <cell r="CK512">
            <v>2270</v>
          </cell>
          <cell r="CL512">
            <v>409.21</v>
          </cell>
          <cell r="CM512">
            <v>100.45</v>
          </cell>
          <cell r="CN512">
            <v>2.0329999999999999</v>
          </cell>
          <cell r="CO512">
            <v>1.74</v>
          </cell>
          <cell r="CP512">
            <v>2.0710000000000002</v>
          </cell>
          <cell r="CQ512">
            <v>5.3070000000000004</v>
          </cell>
          <cell r="CR512">
            <v>2.5499999999999998</v>
          </cell>
          <cell r="CS512">
            <v>2.5499999999999998</v>
          </cell>
          <cell r="CT512">
            <v>2.2320000000000002</v>
          </cell>
          <cell r="CU512">
            <v>1.012</v>
          </cell>
        </row>
        <row r="513">
          <cell r="B513">
            <v>501.7</v>
          </cell>
          <cell r="C513">
            <v>3015</v>
          </cell>
          <cell r="D513">
            <v>182.2</v>
          </cell>
          <cell r="E513">
            <v>451.1</v>
          </cell>
          <cell r="F513">
            <v>2315</v>
          </cell>
          <cell r="G513">
            <v>1440</v>
          </cell>
          <cell r="H513">
            <v>2923.5</v>
          </cell>
          <cell r="I513">
            <v>176.74</v>
          </cell>
          <cell r="J513">
            <v>1371</v>
          </cell>
          <cell r="K513">
            <v>122.8</v>
          </cell>
          <cell r="L513">
            <v>2122</v>
          </cell>
          <cell r="M513">
            <v>3216.5</v>
          </cell>
          <cell r="N513">
            <v>25.08</v>
          </cell>
          <cell r="O513">
            <v>3133.55</v>
          </cell>
          <cell r="P513">
            <v>636</v>
          </cell>
          <cell r="Q513">
            <v>2149</v>
          </cell>
          <cell r="R513">
            <v>166.64</v>
          </cell>
          <cell r="S513">
            <v>209.2</v>
          </cell>
          <cell r="T513">
            <v>612.17999999999995</v>
          </cell>
          <cell r="U513">
            <v>191.7</v>
          </cell>
          <cell r="V513">
            <v>1802.79</v>
          </cell>
          <cell r="W513">
            <v>2369</v>
          </cell>
          <cell r="X513">
            <v>587.35</v>
          </cell>
          <cell r="Y513">
            <v>1365.35</v>
          </cell>
          <cell r="Z513">
            <v>1083</v>
          </cell>
          <cell r="AA513">
            <v>2400</v>
          </cell>
          <cell r="AB513">
            <v>1153</v>
          </cell>
          <cell r="AC513">
            <v>275.2</v>
          </cell>
          <cell r="AD513">
            <v>397.2</v>
          </cell>
          <cell r="AE513">
            <v>314.2</v>
          </cell>
          <cell r="AF513">
            <v>514</v>
          </cell>
          <cell r="AG513">
            <v>662.5</v>
          </cell>
          <cell r="AH513">
            <v>636.36</v>
          </cell>
          <cell r="AI513">
            <v>734.5</v>
          </cell>
          <cell r="AJ513">
            <v>809</v>
          </cell>
          <cell r="AK513">
            <v>105.6</v>
          </cell>
          <cell r="AL513">
            <v>753.96</v>
          </cell>
          <cell r="AM513">
            <v>588.5</v>
          </cell>
          <cell r="AN513">
            <v>2203</v>
          </cell>
          <cell r="AO513">
            <v>1257</v>
          </cell>
          <cell r="AP513">
            <v>206.56</v>
          </cell>
          <cell r="AQ513">
            <v>637.47</v>
          </cell>
          <cell r="AR513">
            <v>1939.83</v>
          </cell>
          <cell r="AS513">
            <v>285.7</v>
          </cell>
          <cell r="AT513">
            <v>1192</v>
          </cell>
          <cell r="AU513">
            <v>1241</v>
          </cell>
          <cell r="AV513">
            <v>389.93</v>
          </cell>
          <cell r="AW513">
            <v>211.7</v>
          </cell>
          <cell r="AX513">
            <v>844.5</v>
          </cell>
          <cell r="AY513">
            <v>1729</v>
          </cell>
          <cell r="AZ513">
            <v>1932</v>
          </cell>
          <cell r="BA513">
            <v>311.8</v>
          </cell>
          <cell r="BB513">
            <v>450.1</v>
          </cell>
          <cell r="BC513">
            <v>116.91</v>
          </cell>
          <cell r="BD513">
            <v>1106.4000000000001</v>
          </cell>
          <cell r="BE513">
            <v>63.45</v>
          </cell>
          <cell r="BF513">
            <v>650.91999999999996</v>
          </cell>
          <cell r="BG513">
            <v>285.06</v>
          </cell>
          <cell r="BH513">
            <v>293.5</v>
          </cell>
          <cell r="BI513">
            <v>1342</v>
          </cell>
          <cell r="BJ513">
            <v>471.7</v>
          </cell>
          <cell r="BK513">
            <v>183.4</v>
          </cell>
          <cell r="BL513">
            <v>451.5</v>
          </cell>
          <cell r="BM513">
            <v>251.2</v>
          </cell>
          <cell r="BN513">
            <v>2591</v>
          </cell>
          <cell r="BO513">
            <v>1133</v>
          </cell>
          <cell r="BP513">
            <v>394.37</v>
          </cell>
          <cell r="BQ513">
            <v>6820</v>
          </cell>
          <cell r="BR513">
            <v>922</v>
          </cell>
          <cell r="BS513">
            <v>331.4</v>
          </cell>
          <cell r="BT513">
            <v>93.95</v>
          </cell>
          <cell r="BU513">
            <v>1278</v>
          </cell>
          <cell r="BV513">
            <v>1558.52</v>
          </cell>
          <cell r="BW513">
            <v>323.14999999999998</v>
          </cell>
          <cell r="BX513">
            <v>1855.9</v>
          </cell>
          <cell r="BY513">
            <v>205.26</v>
          </cell>
          <cell r="BZ513">
            <v>36.47</v>
          </cell>
          <cell r="CA513">
            <v>599.5</v>
          </cell>
          <cell r="CB513">
            <v>1593</v>
          </cell>
          <cell r="CC513">
            <v>1884.97</v>
          </cell>
          <cell r="CD513">
            <v>373.19</v>
          </cell>
          <cell r="CE513">
            <v>463.82</v>
          </cell>
          <cell r="CF513">
            <v>1473</v>
          </cell>
          <cell r="CG513">
            <v>838.5</v>
          </cell>
          <cell r="CH513">
            <v>250.6</v>
          </cell>
          <cell r="CI513">
            <v>372.5</v>
          </cell>
          <cell r="CJ513">
            <v>3556.107</v>
          </cell>
          <cell r="CK513">
            <v>2250</v>
          </cell>
          <cell r="CL513">
            <v>386.43599999999998</v>
          </cell>
          <cell r="CM513">
            <v>98.35</v>
          </cell>
          <cell r="CN513">
            <v>1.97</v>
          </cell>
          <cell r="CO513">
            <v>1.74</v>
          </cell>
          <cell r="CP513">
            <v>2.0150000000000001</v>
          </cell>
          <cell r="CQ513">
            <v>5.484</v>
          </cell>
          <cell r="CR513">
            <v>2.5</v>
          </cell>
          <cell r="CS513">
            <v>2.5499999999999998</v>
          </cell>
          <cell r="CT513">
            <v>2.141</v>
          </cell>
          <cell r="CU513">
            <v>1.01</v>
          </cell>
        </row>
        <row r="514">
          <cell r="B514">
            <v>504.9</v>
          </cell>
          <cell r="C514">
            <v>2998.5</v>
          </cell>
          <cell r="D514">
            <v>183.6</v>
          </cell>
          <cell r="E514">
            <v>452.05</v>
          </cell>
          <cell r="F514">
            <v>2356</v>
          </cell>
          <cell r="G514">
            <v>1424</v>
          </cell>
          <cell r="H514">
            <v>2954.5</v>
          </cell>
          <cell r="I514">
            <v>178.49</v>
          </cell>
          <cell r="J514">
            <v>1360</v>
          </cell>
          <cell r="K514">
            <v>123.3</v>
          </cell>
          <cell r="L514">
            <v>2132</v>
          </cell>
          <cell r="M514">
            <v>3245.5</v>
          </cell>
          <cell r="N514">
            <v>26.71</v>
          </cell>
          <cell r="O514">
            <v>3168.74</v>
          </cell>
          <cell r="P514">
            <v>654.5</v>
          </cell>
          <cell r="Q514">
            <v>2131</v>
          </cell>
          <cell r="R514">
            <v>175.7</v>
          </cell>
          <cell r="S514">
            <v>219.9</v>
          </cell>
          <cell r="T514">
            <v>607.66999999999996</v>
          </cell>
          <cell r="U514">
            <v>193.4</v>
          </cell>
          <cell r="V514">
            <v>1827.96</v>
          </cell>
          <cell r="W514">
            <v>2351</v>
          </cell>
          <cell r="X514">
            <v>591.88</v>
          </cell>
          <cell r="Y514">
            <v>1388.2</v>
          </cell>
          <cell r="Z514">
            <v>1085</v>
          </cell>
          <cell r="AA514">
            <v>2449</v>
          </cell>
          <cell r="AB514">
            <v>1167</v>
          </cell>
          <cell r="AC514">
            <v>279.89999999999998</v>
          </cell>
          <cell r="AD514">
            <v>399</v>
          </cell>
          <cell r="AE514">
            <v>321.3</v>
          </cell>
          <cell r="AF514">
            <v>521.5</v>
          </cell>
          <cell r="AG514">
            <v>665.5</v>
          </cell>
          <cell r="AH514">
            <v>642.55999999999995</v>
          </cell>
          <cell r="AI514">
            <v>733.5</v>
          </cell>
          <cell r="AJ514">
            <v>816</v>
          </cell>
          <cell r="AK514">
            <v>106.5</v>
          </cell>
          <cell r="AL514">
            <v>755.34</v>
          </cell>
          <cell r="AM514">
            <v>589</v>
          </cell>
          <cell r="AN514">
            <v>2190</v>
          </cell>
          <cell r="AO514">
            <v>1255</v>
          </cell>
          <cell r="AP514">
            <v>209.23</v>
          </cell>
          <cell r="AQ514">
            <v>627.33000000000004</v>
          </cell>
          <cell r="AR514">
            <v>1965.82</v>
          </cell>
          <cell r="AS514">
            <v>286.8</v>
          </cell>
          <cell r="AT514">
            <v>1228</v>
          </cell>
          <cell r="AU514">
            <v>1263</v>
          </cell>
          <cell r="AV514">
            <v>393.24</v>
          </cell>
          <cell r="AW514">
            <v>206.9</v>
          </cell>
          <cell r="AX514">
            <v>843</v>
          </cell>
          <cell r="AY514">
            <v>1769</v>
          </cell>
          <cell r="AZ514">
            <v>1943</v>
          </cell>
          <cell r="BA514">
            <v>315.3</v>
          </cell>
          <cell r="BB514">
            <v>457.2</v>
          </cell>
          <cell r="BC514">
            <v>117.81</v>
          </cell>
          <cell r="BD514">
            <v>1133.81</v>
          </cell>
          <cell r="BE514">
            <v>64.599999999999994</v>
          </cell>
          <cell r="BF514">
            <v>651.41999999999996</v>
          </cell>
          <cell r="BG514">
            <v>286.66000000000003</v>
          </cell>
          <cell r="BH514">
            <v>297.2</v>
          </cell>
          <cell r="BI514">
            <v>1364</v>
          </cell>
          <cell r="BJ514">
            <v>468.5</v>
          </cell>
          <cell r="BK514">
            <v>186.3</v>
          </cell>
          <cell r="BL514">
            <v>457.6</v>
          </cell>
          <cell r="BM514">
            <v>255.3</v>
          </cell>
          <cell r="BN514">
            <v>2595</v>
          </cell>
          <cell r="BO514">
            <v>1144</v>
          </cell>
          <cell r="BP514">
            <v>403.33</v>
          </cell>
          <cell r="BQ514">
            <v>6870</v>
          </cell>
          <cell r="BR514">
            <v>923.5</v>
          </cell>
          <cell r="BS514">
            <v>332.1</v>
          </cell>
          <cell r="BT514">
            <v>96.7</v>
          </cell>
          <cell r="BU514">
            <v>1287</v>
          </cell>
          <cell r="BV514">
            <v>1582.77</v>
          </cell>
          <cell r="BW514">
            <v>328.86</v>
          </cell>
          <cell r="BX514">
            <v>1867.84</v>
          </cell>
          <cell r="BY514">
            <v>205.74</v>
          </cell>
          <cell r="BZ514">
            <v>37.04</v>
          </cell>
          <cell r="CA514">
            <v>601</v>
          </cell>
          <cell r="CB514">
            <v>1599</v>
          </cell>
          <cell r="CC514">
            <v>1864.26</v>
          </cell>
          <cell r="CD514">
            <v>380.93</v>
          </cell>
          <cell r="CE514">
            <v>470.48</v>
          </cell>
          <cell r="CF514">
            <v>1478</v>
          </cell>
          <cell r="CG514">
            <v>854.5</v>
          </cell>
          <cell r="CH514">
            <v>251.2</v>
          </cell>
          <cell r="CI514">
            <v>371</v>
          </cell>
          <cell r="CJ514">
            <v>3466.3409999999999</v>
          </cell>
          <cell r="CK514">
            <v>2293.5</v>
          </cell>
          <cell r="CL514">
            <v>391.84199999999998</v>
          </cell>
          <cell r="CM514">
            <v>99.4</v>
          </cell>
          <cell r="CN514">
            <v>2.0630000000000002</v>
          </cell>
          <cell r="CO514">
            <v>1.74</v>
          </cell>
          <cell r="CP514">
            <v>2.0579999999999998</v>
          </cell>
          <cell r="CQ514">
            <v>5.8380000000000001</v>
          </cell>
          <cell r="CR514">
            <v>2.5299999999999998</v>
          </cell>
          <cell r="CS514">
            <v>2.5499999999999998</v>
          </cell>
          <cell r="CT514">
            <v>2.1640000000000001</v>
          </cell>
          <cell r="CU514">
            <v>0.98399999999999999</v>
          </cell>
        </row>
        <row r="515">
          <cell r="B515">
            <v>488.75</v>
          </cell>
          <cell r="C515">
            <v>3000</v>
          </cell>
          <cell r="D515">
            <v>180.4</v>
          </cell>
          <cell r="E515">
            <v>444.55</v>
          </cell>
          <cell r="F515">
            <v>2325</v>
          </cell>
          <cell r="G515">
            <v>1428.5</v>
          </cell>
          <cell r="H515">
            <v>2920.5</v>
          </cell>
          <cell r="I515">
            <v>177.46</v>
          </cell>
          <cell r="J515">
            <v>1374</v>
          </cell>
          <cell r="K515">
            <v>119.8</v>
          </cell>
          <cell r="L515">
            <v>2116</v>
          </cell>
          <cell r="M515">
            <v>3119</v>
          </cell>
          <cell r="N515">
            <v>24.43</v>
          </cell>
          <cell r="O515">
            <v>3131.59</v>
          </cell>
          <cell r="P515">
            <v>624</v>
          </cell>
          <cell r="Q515">
            <v>2106</v>
          </cell>
          <cell r="R515">
            <v>167.61</v>
          </cell>
          <cell r="S515">
            <v>205.6</v>
          </cell>
          <cell r="T515">
            <v>606.66</v>
          </cell>
          <cell r="U515">
            <v>189.6</v>
          </cell>
          <cell r="V515">
            <v>1768.31</v>
          </cell>
          <cell r="W515">
            <v>2363</v>
          </cell>
          <cell r="X515">
            <v>588.35</v>
          </cell>
          <cell r="Y515">
            <v>1351.08</v>
          </cell>
          <cell r="Z515">
            <v>1085</v>
          </cell>
          <cell r="AA515">
            <v>2347</v>
          </cell>
          <cell r="AB515">
            <v>1126</v>
          </cell>
          <cell r="AC515">
            <v>275.3</v>
          </cell>
          <cell r="AD515">
            <v>391.5</v>
          </cell>
          <cell r="AE515">
            <v>301</v>
          </cell>
          <cell r="AF515">
            <v>510</v>
          </cell>
          <cell r="AG515">
            <v>650</v>
          </cell>
          <cell r="AH515">
            <v>636.79999999999995</v>
          </cell>
          <cell r="AI515">
            <v>728.5</v>
          </cell>
          <cell r="AJ515">
            <v>809</v>
          </cell>
          <cell r="AK515">
            <v>102.7</v>
          </cell>
          <cell r="AL515">
            <v>718.49</v>
          </cell>
          <cell r="AM515">
            <v>586.5</v>
          </cell>
          <cell r="AN515">
            <v>2175</v>
          </cell>
          <cell r="AO515">
            <v>1260</v>
          </cell>
          <cell r="AP515">
            <v>201.84</v>
          </cell>
          <cell r="AQ515">
            <v>627.33000000000004</v>
          </cell>
          <cell r="AR515">
            <v>1914.83</v>
          </cell>
          <cell r="AS515">
            <v>285.10000000000002</v>
          </cell>
          <cell r="AT515">
            <v>1156</v>
          </cell>
          <cell r="AU515">
            <v>1217</v>
          </cell>
          <cell r="AV515">
            <v>382.07</v>
          </cell>
          <cell r="AW515">
            <v>200</v>
          </cell>
          <cell r="AX515">
            <v>840</v>
          </cell>
          <cell r="AY515">
            <v>1654</v>
          </cell>
          <cell r="AZ515">
            <v>1921</v>
          </cell>
          <cell r="BA515">
            <v>312.3</v>
          </cell>
          <cell r="BB515">
            <v>442</v>
          </cell>
          <cell r="BC515">
            <v>113.99</v>
          </cell>
          <cell r="BD515">
            <v>1121.6300000000001</v>
          </cell>
          <cell r="BE515">
            <v>61.65</v>
          </cell>
          <cell r="BF515">
            <v>629.41</v>
          </cell>
          <cell r="BG515">
            <v>284.86</v>
          </cell>
          <cell r="BH515">
            <v>292.7</v>
          </cell>
          <cell r="BI515">
            <v>1302</v>
          </cell>
          <cell r="BJ515">
            <v>456.4</v>
          </cell>
          <cell r="BK515">
            <v>178.7</v>
          </cell>
          <cell r="BL515">
            <v>440.9</v>
          </cell>
          <cell r="BM515">
            <v>248.1</v>
          </cell>
          <cell r="BN515">
            <v>2600</v>
          </cell>
          <cell r="BO515">
            <v>1128</v>
          </cell>
          <cell r="BP515">
            <v>392.69</v>
          </cell>
          <cell r="BQ515">
            <v>6655</v>
          </cell>
          <cell r="BR515">
            <v>904</v>
          </cell>
          <cell r="BS515">
            <v>322.60000000000002</v>
          </cell>
          <cell r="BT515">
            <v>92.7</v>
          </cell>
          <cell r="BU515">
            <v>1260</v>
          </cell>
          <cell r="BV515">
            <v>1566.98</v>
          </cell>
          <cell r="BW515">
            <v>317.52999999999997</v>
          </cell>
          <cell r="BX515">
            <v>1805.12</v>
          </cell>
          <cell r="BY515">
            <v>198.86</v>
          </cell>
          <cell r="BZ515">
            <v>36.130000000000003</v>
          </cell>
          <cell r="CA515">
            <v>599</v>
          </cell>
          <cell r="CB515">
            <v>1576</v>
          </cell>
          <cell r="CC515">
            <v>1823.87</v>
          </cell>
          <cell r="CD515">
            <v>377.92</v>
          </cell>
          <cell r="CE515">
            <v>456.72</v>
          </cell>
          <cell r="CF515">
            <v>1473</v>
          </cell>
          <cell r="CG515">
            <v>824.5</v>
          </cell>
          <cell r="CH515">
            <v>249.5</v>
          </cell>
          <cell r="CI515">
            <v>359.2</v>
          </cell>
          <cell r="CJ515">
            <v>3392.529</v>
          </cell>
          <cell r="CK515">
            <v>2261.5</v>
          </cell>
          <cell r="CL515">
            <v>359.59300000000002</v>
          </cell>
          <cell r="CM515">
            <v>97.77</v>
          </cell>
          <cell r="CN515">
            <v>2.0169999999999999</v>
          </cell>
          <cell r="CO515">
            <v>1.74</v>
          </cell>
          <cell r="CP515">
            <v>1.9970000000000001</v>
          </cell>
          <cell r="CQ515">
            <v>6.0389999999999997</v>
          </cell>
          <cell r="CR515">
            <v>2.44</v>
          </cell>
          <cell r="CS515">
            <v>2.5499999999999998</v>
          </cell>
          <cell r="CT515">
            <v>2.0979999999999999</v>
          </cell>
          <cell r="CU515">
            <v>0.99</v>
          </cell>
        </row>
        <row r="516">
          <cell r="B516">
            <v>492.5</v>
          </cell>
          <cell r="C516">
            <v>3021</v>
          </cell>
          <cell r="D516">
            <v>181.3</v>
          </cell>
          <cell r="E516">
            <v>452.25</v>
          </cell>
          <cell r="F516">
            <v>2388</v>
          </cell>
          <cell r="G516">
            <v>1453</v>
          </cell>
          <cell r="H516">
            <v>2958</v>
          </cell>
          <cell r="I516">
            <v>181.61</v>
          </cell>
          <cell r="J516">
            <v>1390</v>
          </cell>
          <cell r="K516">
            <v>118.1</v>
          </cell>
          <cell r="L516">
            <v>2116</v>
          </cell>
          <cell r="M516">
            <v>3185</v>
          </cell>
          <cell r="N516">
            <v>24.71</v>
          </cell>
          <cell r="O516">
            <v>3127.68</v>
          </cell>
          <cell r="P516">
            <v>619</v>
          </cell>
          <cell r="Q516">
            <v>2132</v>
          </cell>
          <cell r="R516">
            <v>164.98</v>
          </cell>
          <cell r="S516">
            <v>204</v>
          </cell>
          <cell r="T516">
            <v>608.66999999999996</v>
          </cell>
          <cell r="U516">
            <v>191.6</v>
          </cell>
          <cell r="V516">
            <v>1772.5</v>
          </cell>
          <cell r="W516">
            <v>2376</v>
          </cell>
          <cell r="X516">
            <v>590.87</v>
          </cell>
          <cell r="Y516">
            <v>1338.23</v>
          </cell>
          <cell r="Z516">
            <v>1097</v>
          </cell>
          <cell r="AA516">
            <v>2367.5</v>
          </cell>
          <cell r="AB516">
            <v>1154</v>
          </cell>
          <cell r="AC516">
            <v>275.5</v>
          </cell>
          <cell r="AD516">
            <v>389.5</v>
          </cell>
          <cell r="AE516">
            <v>301.10000000000002</v>
          </cell>
          <cell r="AF516">
            <v>509.5</v>
          </cell>
          <cell r="AG516">
            <v>655.5</v>
          </cell>
          <cell r="AH516">
            <v>642.55999999999995</v>
          </cell>
          <cell r="AI516">
            <v>738.5</v>
          </cell>
          <cell r="AJ516">
            <v>827.5</v>
          </cell>
          <cell r="AK516">
            <v>102.3</v>
          </cell>
          <cell r="AL516">
            <v>708.36</v>
          </cell>
          <cell r="AM516">
            <v>595</v>
          </cell>
          <cell r="AN516">
            <v>2218</v>
          </cell>
          <cell r="AO516">
            <v>1265</v>
          </cell>
          <cell r="AP516">
            <v>203.07</v>
          </cell>
          <cell r="AQ516">
            <v>622.91999999999996</v>
          </cell>
          <cell r="AR516">
            <v>1959.82</v>
          </cell>
          <cell r="AS516">
            <v>285.5</v>
          </cell>
          <cell r="AT516">
            <v>1178</v>
          </cell>
          <cell r="AU516">
            <v>1190</v>
          </cell>
          <cell r="AV516">
            <v>381.56</v>
          </cell>
          <cell r="AW516">
            <v>204.4</v>
          </cell>
          <cell r="AX516">
            <v>855</v>
          </cell>
          <cell r="AY516">
            <v>1681</v>
          </cell>
          <cell r="AZ516">
            <v>1943</v>
          </cell>
          <cell r="BA516">
            <v>315.2</v>
          </cell>
          <cell r="BB516">
            <v>444</v>
          </cell>
          <cell r="BC516">
            <v>114.8</v>
          </cell>
          <cell r="BD516">
            <v>1114.52</v>
          </cell>
          <cell r="BE516">
            <v>63.05</v>
          </cell>
          <cell r="BF516">
            <v>637.41</v>
          </cell>
          <cell r="BG516">
            <v>289.36</v>
          </cell>
          <cell r="BH516">
            <v>294.2</v>
          </cell>
          <cell r="BI516">
            <v>1321</v>
          </cell>
          <cell r="BJ516">
            <v>457.8</v>
          </cell>
          <cell r="BK516">
            <v>178.6</v>
          </cell>
          <cell r="BL516">
            <v>440</v>
          </cell>
          <cell r="BM516">
            <v>245.8</v>
          </cell>
          <cell r="BN516">
            <v>2590</v>
          </cell>
          <cell r="BO516">
            <v>1151</v>
          </cell>
          <cell r="BP516">
            <v>398.81</v>
          </cell>
          <cell r="BQ516">
            <v>6770</v>
          </cell>
          <cell r="BR516">
            <v>905.5</v>
          </cell>
          <cell r="BS516">
            <v>322.39999999999998</v>
          </cell>
          <cell r="BT516">
            <v>92.35</v>
          </cell>
          <cell r="BU516">
            <v>1271</v>
          </cell>
          <cell r="BV516">
            <v>1560.69</v>
          </cell>
          <cell r="BW516">
            <v>323.24</v>
          </cell>
          <cell r="BX516">
            <v>1808.1</v>
          </cell>
          <cell r="BY516">
            <v>198.38</v>
          </cell>
          <cell r="BZ516">
            <v>36</v>
          </cell>
          <cell r="CA516">
            <v>600</v>
          </cell>
          <cell r="CB516">
            <v>1514</v>
          </cell>
          <cell r="CC516">
            <v>1819.72</v>
          </cell>
          <cell r="CD516">
            <v>376.31</v>
          </cell>
          <cell r="CE516">
            <v>457.61</v>
          </cell>
          <cell r="CF516">
            <v>1480</v>
          </cell>
          <cell r="CG516">
            <v>828</v>
          </cell>
          <cell r="CH516">
            <v>253.4</v>
          </cell>
          <cell r="CI516">
            <v>360.3</v>
          </cell>
          <cell r="CJ516">
            <v>3358.57</v>
          </cell>
          <cell r="CK516">
            <v>2308.5</v>
          </cell>
          <cell r="CL516">
            <v>358.58800000000002</v>
          </cell>
          <cell r="CM516">
            <v>100.24</v>
          </cell>
          <cell r="CN516">
            <v>1.9630000000000001</v>
          </cell>
          <cell r="CO516">
            <v>1.74</v>
          </cell>
          <cell r="CP516">
            <v>2.0009999999999999</v>
          </cell>
          <cell r="CQ516">
            <v>5.87</v>
          </cell>
          <cell r="CR516">
            <v>2.41</v>
          </cell>
          <cell r="CS516">
            <v>2.5499999999999998</v>
          </cell>
          <cell r="CT516">
            <v>2.125</v>
          </cell>
          <cell r="CU516">
            <v>0.96899999999999997</v>
          </cell>
        </row>
        <row r="517">
          <cell r="B517">
            <v>480</v>
          </cell>
          <cell r="C517">
            <v>3007.5</v>
          </cell>
          <cell r="D517">
            <v>175.4</v>
          </cell>
          <cell r="E517">
            <v>440.95</v>
          </cell>
          <cell r="F517">
            <v>2330.5</v>
          </cell>
          <cell r="G517">
            <v>1438</v>
          </cell>
          <cell r="H517">
            <v>2915</v>
          </cell>
          <cell r="I517">
            <v>178.54</v>
          </cell>
          <cell r="J517">
            <v>1367.5</v>
          </cell>
          <cell r="K517">
            <v>114.9</v>
          </cell>
          <cell r="L517">
            <v>2097</v>
          </cell>
          <cell r="M517">
            <v>3035.5</v>
          </cell>
          <cell r="N517">
            <v>24.07</v>
          </cell>
          <cell r="O517">
            <v>3090.54</v>
          </cell>
          <cell r="P517">
            <v>600.5</v>
          </cell>
          <cell r="Q517">
            <v>2110</v>
          </cell>
          <cell r="R517">
            <v>157.31</v>
          </cell>
          <cell r="S517">
            <v>195</v>
          </cell>
          <cell r="T517">
            <v>607.66999999999996</v>
          </cell>
          <cell r="U517">
            <v>187</v>
          </cell>
          <cell r="V517">
            <v>1710.98</v>
          </cell>
          <cell r="W517">
            <v>2368</v>
          </cell>
          <cell r="X517">
            <v>581.80999999999995</v>
          </cell>
          <cell r="Y517">
            <v>1299.2</v>
          </cell>
          <cell r="Z517">
            <v>1086</v>
          </cell>
          <cell r="AA517">
            <v>2279.5</v>
          </cell>
          <cell r="AB517">
            <v>1109</v>
          </cell>
          <cell r="AC517">
            <v>268.7</v>
          </cell>
          <cell r="AD517">
            <v>386.35</v>
          </cell>
          <cell r="AE517">
            <v>287.8</v>
          </cell>
          <cell r="AF517">
            <v>506.5</v>
          </cell>
          <cell r="AG517">
            <v>638</v>
          </cell>
          <cell r="AH517">
            <v>627.95000000000005</v>
          </cell>
          <cell r="AI517">
            <v>725</v>
          </cell>
          <cell r="AJ517">
            <v>816</v>
          </cell>
          <cell r="AK517">
            <v>98.85</v>
          </cell>
          <cell r="AL517">
            <v>696.85</v>
          </cell>
          <cell r="AM517">
            <v>583</v>
          </cell>
          <cell r="AN517">
            <v>2134</v>
          </cell>
          <cell r="AO517">
            <v>1251</v>
          </cell>
          <cell r="AP517">
            <v>198.55</v>
          </cell>
          <cell r="AQ517">
            <v>609.70000000000005</v>
          </cell>
          <cell r="AR517">
            <v>1899.83</v>
          </cell>
          <cell r="AS517">
            <v>281.60000000000002</v>
          </cell>
          <cell r="AT517">
            <v>1120</v>
          </cell>
          <cell r="AU517">
            <v>1139</v>
          </cell>
          <cell r="AV517">
            <v>375.36</v>
          </cell>
          <cell r="AW517">
            <v>196.9</v>
          </cell>
          <cell r="AX517">
            <v>849.5</v>
          </cell>
          <cell r="AY517">
            <v>1494</v>
          </cell>
          <cell r="AZ517">
            <v>1904</v>
          </cell>
          <cell r="BA517">
            <v>308</v>
          </cell>
          <cell r="BB517">
            <v>427.1</v>
          </cell>
          <cell r="BC517">
            <v>111.48</v>
          </cell>
          <cell r="BD517">
            <v>1084.07</v>
          </cell>
          <cell r="BE517">
            <v>61</v>
          </cell>
          <cell r="BF517">
            <v>612.9</v>
          </cell>
          <cell r="BG517">
            <v>281.56</v>
          </cell>
          <cell r="BH517">
            <v>288.60000000000002</v>
          </cell>
          <cell r="BI517">
            <v>1266</v>
          </cell>
          <cell r="BJ517">
            <v>444</v>
          </cell>
          <cell r="BK517">
            <v>170.3</v>
          </cell>
          <cell r="BL517">
            <v>421.4</v>
          </cell>
          <cell r="BM517">
            <v>237.2</v>
          </cell>
          <cell r="BN517">
            <v>2585</v>
          </cell>
          <cell r="BO517">
            <v>1127</v>
          </cell>
          <cell r="BP517">
            <v>386.58</v>
          </cell>
          <cell r="BQ517">
            <v>6360</v>
          </cell>
          <cell r="BR517">
            <v>886</v>
          </cell>
          <cell r="BS517">
            <v>315.10000000000002</v>
          </cell>
          <cell r="BT517">
            <v>89.5</v>
          </cell>
          <cell r="BU517">
            <v>1248</v>
          </cell>
          <cell r="BV517">
            <v>1555.39</v>
          </cell>
          <cell r="BW517">
            <v>311</v>
          </cell>
          <cell r="BX517">
            <v>1751.35</v>
          </cell>
          <cell r="BY517">
            <v>192.64</v>
          </cell>
          <cell r="BZ517">
            <v>34.86</v>
          </cell>
          <cell r="CA517">
            <v>591</v>
          </cell>
          <cell r="CB517">
            <v>1508</v>
          </cell>
          <cell r="CC517">
            <v>1768.98</v>
          </cell>
          <cell r="CD517">
            <v>375.51</v>
          </cell>
          <cell r="CE517">
            <v>446.51</v>
          </cell>
          <cell r="CF517">
            <v>1467</v>
          </cell>
          <cell r="CG517">
            <v>787</v>
          </cell>
          <cell r="CH517">
            <v>249.4</v>
          </cell>
          <cell r="CI517">
            <v>348.7</v>
          </cell>
          <cell r="CJ517">
            <v>3318.0340000000001</v>
          </cell>
          <cell r="CK517">
            <v>2257</v>
          </cell>
          <cell r="CL517">
            <v>352.92599999999999</v>
          </cell>
          <cell r="CM517">
            <v>94.92</v>
          </cell>
          <cell r="CN517">
            <v>1.9039999999999999</v>
          </cell>
          <cell r="CO517">
            <v>1.64</v>
          </cell>
          <cell r="CP517">
            <v>1.907</v>
          </cell>
          <cell r="CQ517">
            <v>5.7830000000000004</v>
          </cell>
          <cell r="CR517">
            <v>2.29</v>
          </cell>
          <cell r="CS517">
            <v>2.4500000000000002</v>
          </cell>
          <cell r="CT517">
            <v>2.093</v>
          </cell>
          <cell r="CU517">
            <v>0.96199999999999997</v>
          </cell>
        </row>
        <row r="518">
          <cell r="B518">
            <v>482.4</v>
          </cell>
          <cell r="C518">
            <v>3003</v>
          </cell>
          <cell r="D518">
            <v>171.7</v>
          </cell>
          <cell r="E518">
            <v>447.85</v>
          </cell>
          <cell r="F518">
            <v>2340</v>
          </cell>
          <cell r="G518">
            <v>1458</v>
          </cell>
          <cell r="H518">
            <v>2929.5</v>
          </cell>
          <cell r="I518">
            <v>179.31</v>
          </cell>
          <cell r="J518">
            <v>1362.5</v>
          </cell>
          <cell r="K518">
            <v>114.7</v>
          </cell>
          <cell r="L518">
            <v>2094</v>
          </cell>
          <cell r="M518">
            <v>3029</v>
          </cell>
          <cell r="N518">
            <v>24.07</v>
          </cell>
          <cell r="O518">
            <v>3125.73</v>
          </cell>
          <cell r="P518">
            <v>614.5</v>
          </cell>
          <cell r="Q518">
            <v>2119</v>
          </cell>
          <cell r="R518">
            <v>157.5</v>
          </cell>
          <cell r="S518">
            <v>196.4</v>
          </cell>
          <cell r="T518">
            <v>614.19000000000005</v>
          </cell>
          <cell r="U518">
            <v>187.8</v>
          </cell>
          <cell r="V518">
            <v>1711.44</v>
          </cell>
          <cell r="W518">
            <v>2397</v>
          </cell>
          <cell r="X518">
            <v>588.35</v>
          </cell>
          <cell r="Y518">
            <v>1305.3900000000001</v>
          </cell>
          <cell r="Z518">
            <v>1090</v>
          </cell>
          <cell r="AA518">
            <v>2308</v>
          </cell>
          <cell r="AB518">
            <v>1127</v>
          </cell>
          <cell r="AC518">
            <v>271.60000000000002</v>
          </cell>
          <cell r="AD518">
            <v>386.3</v>
          </cell>
          <cell r="AE518">
            <v>288.3</v>
          </cell>
          <cell r="AF518">
            <v>507</v>
          </cell>
          <cell r="AG518">
            <v>643</v>
          </cell>
          <cell r="AH518">
            <v>632.82000000000005</v>
          </cell>
          <cell r="AI518">
            <v>725</v>
          </cell>
          <cell r="AJ518">
            <v>823</v>
          </cell>
          <cell r="AK518">
            <v>101.5</v>
          </cell>
          <cell r="AL518">
            <v>713.43</v>
          </cell>
          <cell r="AM518">
            <v>583</v>
          </cell>
          <cell r="AN518">
            <v>2140</v>
          </cell>
          <cell r="AO518">
            <v>1265</v>
          </cell>
          <cell r="AP518">
            <v>203.38</v>
          </cell>
          <cell r="AQ518">
            <v>610.58000000000004</v>
          </cell>
          <cell r="AR518">
            <v>1951.82</v>
          </cell>
          <cell r="AS518">
            <v>287</v>
          </cell>
          <cell r="AT518">
            <v>1130</v>
          </cell>
          <cell r="AU518">
            <v>1148</v>
          </cell>
          <cell r="AV518">
            <v>395.93</v>
          </cell>
          <cell r="AW518">
            <v>199.4</v>
          </cell>
          <cell r="AX518">
            <v>848</v>
          </cell>
          <cell r="AY518">
            <v>1512</v>
          </cell>
          <cell r="AZ518">
            <v>1918</v>
          </cell>
          <cell r="BA518">
            <v>310.39999999999998</v>
          </cell>
          <cell r="BB518">
            <v>440</v>
          </cell>
          <cell r="BC518">
            <v>124.24</v>
          </cell>
          <cell r="BD518">
            <v>1088.1300000000001</v>
          </cell>
          <cell r="BE518">
            <v>62.35</v>
          </cell>
          <cell r="BF518">
            <v>624.9</v>
          </cell>
          <cell r="BG518">
            <v>284.95999999999998</v>
          </cell>
          <cell r="BH518">
            <v>289.89999999999998</v>
          </cell>
          <cell r="BI518">
            <v>1269</v>
          </cell>
          <cell r="BJ518">
            <v>454.6</v>
          </cell>
          <cell r="BK518">
            <v>171.1</v>
          </cell>
          <cell r="BL518">
            <v>434.9</v>
          </cell>
          <cell r="BM518">
            <v>240.2</v>
          </cell>
          <cell r="BN518">
            <v>2603</v>
          </cell>
          <cell r="BO518">
            <v>1134</v>
          </cell>
          <cell r="BP518">
            <v>392.61</v>
          </cell>
          <cell r="BQ518">
            <v>6385</v>
          </cell>
          <cell r="BR518">
            <v>893.5</v>
          </cell>
          <cell r="BS518">
            <v>320.60000000000002</v>
          </cell>
          <cell r="BT518">
            <v>91.95</v>
          </cell>
          <cell r="BU518">
            <v>1265</v>
          </cell>
          <cell r="BV518">
            <v>1553.63</v>
          </cell>
          <cell r="BW518">
            <v>311.64</v>
          </cell>
          <cell r="BX518">
            <v>1752.35</v>
          </cell>
          <cell r="BY518">
            <v>190.63</v>
          </cell>
          <cell r="BZ518">
            <v>35.57</v>
          </cell>
          <cell r="CA518">
            <v>592</v>
          </cell>
          <cell r="CB518">
            <v>1528</v>
          </cell>
          <cell r="CC518">
            <v>1794.87</v>
          </cell>
          <cell r="CD518">
            <v>378.12</v>
          </cell>
          <cell r="CE518">
            <v>447.84</v>
          </cell>
          <cell r="CF518">
            <v>1474</v>
          </cell>
          <cell r="CG518">
            <v>800.5</v>
          </cell>
          <cell r="CH518">
            <v>250.8</v>
          </cell>
          <cell r="CI518">
            <v>354.5</v>
          </cell>
          <cell r="CJ518">
            <v>3390.777</v>
          </cell>
          <cell r="CK518">
            <v>2264</v>
          </cell>
          <cell r="CL518">
            <v>378.54</v>
          </cell>
          <cell r="CM518">
            <v>93.84</v>
          </cell>
          <cell r="CN518">
            <v>1.911</v>
          </cell>
          <cell r="CO518">
            <v>1.64</v>
          </cell>
          <cell r="CP518">
            <v>1.889</v>
          </cell>
          <cell r="CQ518">
            <v>5.6189999999999998</v>
          </cell>
          <cell r="CR518">
            <v>2.2799999999999998</v>
          </cell>
          <cell r="CS518">
            <v>2.4500000000000002</v>
          </cell>
          <cell r="CT518">
            <v>2.113</v>
          </cell>
          <cell r="CU518">
            <v>0.95199999999999996</v>
          </cell>
        </row>
        <row r="519">
          <cell r="B519">
            <v>480.7</v>
          </cell>
          <cell r="C519">
            <v>2963.5</v>
          </cell>
          <cell r="D519">
            <v>169.2</v>
          </cell>
          <cell r="E519">
            <v>445.75</v>
          </cell>
          <cell r="F519">
            <v>2343</v>
          </cell>
          <cell r="G519">
            <v>1443</v>
          </cell>
          <cell r="H519">
            <v>2913</v>
          </cell>
          <cell r="I519">
            <v>178.85</v>
          </cell>
          <cell r="J519">
            <v>1353</v>
          </cell>
          <cell r="K519">
            <v>115.5</v>
          </cell>
          <cell r="L519">
            <v>2067</v>
          </cell>
          <cell r="M519">
            <v>3060</v>
          </cell>
          <cell r="N519">
            <v>24.5</v>
          </cell>
          <cell r="O519">
            <v>3078.81</v>
          </cell>
          <cell r="P519">
            <v>609.5</v>
          </cell>
          <cell r="Q519">
            <v>2110</v>
          </cell>
          <cell r="R519">
            <v>158.38</v>
          </cell>
          <cell r="S519">
            <v>200</v>
          </cell>
          <cell r="T519">
            <v>615.69000000000005</v>
          </cell>
          <cell r="U519">
            <v>189.9</v>
          </cell>
          <cell r="V519">
            <v>1718.43</v>
          </cell>
          <cell r="W519">
            <v>2325</v>
          </cell>
          <cell r="X519">
            <v>587.85</v>
          </cell>
          <cell r="Y519">
            <v>1297.78</v>
          </cell>
          <cell r="Z519">
            <v>1087</v>
          </cell>
          <cell r="AA519">
            <v>2298.5</v>
          </cell>
          <cell r="AB519">
            <v>1155</v>
          </cell>
          <cell r="AC519">
            <v>272.39999999999998</v>
          </cell>
          <cell r="AD519">
            <v>382.9</v>
          </cell>
          <cell r="AE519">
            <v>285.5</v>
          </cell>
          <cell r="AF519">
            <v>504.5</v>
          </cell>
          <cell r="AG519">
            <v>643</v>
          </cell>
          <cell r="AH519">
            <v>641.23</v>
          </cell>
          <cell r="AI519">
            <v>716</v>
          </cell>
          <cell r="AJ519">
            <v>829.5</v>
          </cell>
          <cell r="AK519">
            <v>99.6</v>
          </cell>
          <cell r="AL519">
            <v>714.81</v>
          </cell>
          <cell r="AM519">
            <v>575</v>
          </cell>
          <cell r="AN519">
            <v>2150</v>
          </cell>
          <cell r="AO519">
            <v>1254</v>
          </cell>
          <cell r="AP519">
            <v>201.94</v>
          </cell>
          <cell r="AQ519">
            <v>617.63</v>
          </cell>
          <cell r="AR519">
            <v>1947.83</v>
          </cell>
          <cell r="AS519">
            <v>283.8</v>
          </cell>
          <cell r="AT519">
            <v>1172</v>
          </cell>
          <cell r="AU519">
            <v>1138</v>
          </cell>
          <cell r="AV519">
            <v>380.32</v>
          </cell>
          <cell r="AW519">
            <v>209.6</v>
          </cell>
          <cell r="AX519">
            <v>851</v>
          </cell>
          <cell r="AY519">
            <v>1553</v>
          </cell>
          <cell r="AZ519">
            <v>1920</v>
          </cell>
          <cell r="BA519">
            <v>307.7</v>
          </cell>
          <cell r="BB519">
            <v>439.2</v>
          </cell>
          <cell r="BC519">
            <v>126.55</v>
          </cell>
          <cell r="BD519">
            <v>1083.06</v>
          </cell>
          <cell r="BE519">
            <v>61.8</v>
          </cell>
          <cell r="BF519">
            <v>613.9</v>
          </cell>
          <cell r="BG519">
            <v>283.56</v>
          </cell>
          <cell r="BH519">
            <v>287.7</v>
          </cell>
          <cell r="BI519">
            <v>1271</v>
          </cell>
          <cell r="BJ519">
            <v>454.7</v>
          </cell>
          <cell r="BK519">
            <v>172</v>
          </cell>
          <cell r="BL519">
            <v>422.5</v>
          </cell>
          <cell r="BM519">
            <v>238.5</v>
          </cell>
          <cell r="BN519">
            <v>2600</v>
          </cell>
          <cell r="BO519">
            <v>1142</v>
          </cell>
          <cell r="BP519">
            <v>385.24</v>
          </cell>
          <cell r="BQ519">
            <v>6515</v>
          </cell>
          <cell r="BR519">
            <v>890</v>
          </cell>
          <cell r="BS519">
            <v>307.89999999999998</v>
          </cell>
          <cell r="BT519">
            <v>92.6</v>
          </cell>
          <cell r="BU519">
            <v>1258</v>
          </cell>
          <cell r="BV519">
            <v>1554.46</v>
          </cell>
          <cell r="BW519">
            <v>311.83</v>
          </cell>
          <cell r="BX519">
            <v>1760.31</v>
          </cell>
          <cell r="BY519">
            <v>187.67</v>
          </cell>
          <cell r="BZ519">
            <v>35.5</v>
          </cell>
          <cell r="CA519">
            <v>592</v>
          </cell>
          <cell r="CB519">
            <v>1538</v>
          </cell>
          <cell r="CC519">
            <v>1797.97</v>
          </cell>
          <cell r="CD519">
            <v>381.54</v>
          </cell>
          <cell r="CE519">
            <v>442.07</v>
          </cell>
          <cell r="CF519">
            <v>1465</v>
          </cell>
          <cell r="CG519">
            <v>802</v>
          </cell>
          <cell r="CH519">
            <v>257.8</v>
          </cell>
          <cell r="CI519">
            <v>349.4</v>
          </cell>
          <cell r="CJ519">
            <v>3374.9520000000002</v>
          </cell>
          <cell r="CK519">
            <v>2275.5</v>
          </cell>
          <cell r="CL519">
            <v>379.79300000000001</v>
          </cell>
          <cell r="CM519">
            <v>93.55</v>
          </cell>
          <cell r="CN519">
            <v>1.851</v>
          </cell>
          <cell r="CO519">
            <v>1.64</v>
          </cell>
          <cell r="CP519">
            <v>1.8420000000000001</v>
          </cell>
          <cell r="CQ519">
            <v>5.266</v>
          </cell>
          <cell r="CR519">
            <v>2.21</v>
          </cell>
          <cell r="CS519">
            <v>2.4500000000000002</v>
          </cell>
          <cell r="CT519">
            <v>2.048</v>
          </cell>
          <cell r="CU519">
            <v>0.94699999999999995</v>
          </cell>
        </row>
        <row r="520">
          <cell r="B520">
            <v>478.25</v>
          </cell>
          <cell r="C520">
            <v>2972.5</v>
          </cell>
          <cell r="D520">
            <v>166.9</v>
          </cell>
          <cell r="E520">
            <v>437.65</v>
          </cell>
          <cell r="F520">
            <v>2333</v>
          </cell>
          <cell r="G520">
            <v>1450</v>
          </cell>
          <cell r="H520">
            <v>2949</v>
          </cell>
          <cell r="I520">
            <v>178.85</v>
          </cell>
          <cell r="J520">
            <v>1354</v>
          </cell>
          <cell r="K520">
            <v>113</v>
          </cell>
          <cell r="L520">
            <v>2096</v>
          </cell>
          <cell r="M520">
            <v>3027</v>
          </cell>
          <cell r="N520">
            <v>23.46</v>
          </cell>
          <cell r="O520">
            <v>3112.05</v>
          </cell>
          <cell r="P520">
            <v>608</v>
          </cell>
          <cell r="Q520">
            <v>2150</v>
          </cell>
          <cell r="R520">
            <v>153.30000000000001</v>
          </cell>
          <cell r="S520">
            <v>194</v>
          </cell>
          <cell r="T520">
            <v>609.66999999999996</v>
          </cell>
          <cell r="U520">
            <v>187</v>
          </cell>
          <cell r="V520">
            <v>1693.27</v>
          </cell>
          <cell r="W520">
            <v>2355</v>
          </cell>
          <cell r="X520">
            <v>590.87</v>
          </cell>
          <cell r="Y520">
            <v>1286.3499999999999</v>
          </cell>
          <cell r="Z520">
            <v>1100</v>
          </cell>
          <cell r="AA520">
            <v>2274.5</v>
          </cell>
          <cell r="AB520">
            <v>1153</v>
          </cell>
          <cell r="AC520">
            <v>269.60000000000002</v>
          </cell>
          <cell r="AD520">
            <v>383.85</v>
          </cell>
          <cell r="AE520">
            <v>284.89999999999998</v>
          </cell>
          <cell r="AF520">
            <v>499.8</v>
          </cell>
          <cell r="AG520">
            <v>639</v>
          </cell>
          <cell r="AH520">
            <v>633.26</v>
          </cell>
          <cell r="AI520">
            <v>709</v>
          </cell>
          <cell r="AJ520">
            <v>835</v>
          </cell>
          <cell r="AK520">
            <v>98.25</v>
          </cell>
          <cell r="AL520">
            <v>715.73</v>
          </cell>
          <cell r="AM520">
            <v>576</v>
          </cell>
          <cell r="AN520">
            <v>2136</v>
          </cell>
          <cell r="AO520">
            <v>1245</v>
          </cell>
          <cell r="AP520">
            <v>200.91</v>
          </cell>
          <cell r="AQ520">
            <v>617.63</v>
          </cell>
          <cell r="AR520">
            <v>1934.83</v>
          </cell>
          <cell r="AS520">
            <v>282.89999999999998</v>
          </cell>
          <cell r="AT520">
            <v>1150</v>
          </cell>
          <cell r="AU520">
            <v>1151</v>
          </cell>
          <cell r="AV520">
            <v>381.04</v>
          </cell>
          <cell r="AW520">
            <v>213.5</v>
          </cell>
          <cell r="AX520">
            <v>843</v>
          </cell>
          <cell r="AY520">
            <v>1514</v>
          </cell>
          <cell r="AZ520">
            <v>1900</v>
          </cell>
          <cell r="BA520">
            <v>307.60000000000002</v>
          </cell>
          <cell r="BB520">
            <v>430.7</v>
          </cell>
          <cell r="BC520">
            <v>126.35</v>
          </cell>
          <cell r="BD520">
            <v>1098.28</v>
          </cell>
          <cell r="BE520">
            <v>60.95</v>
          </cell>
          <cell r="BF520">
            <v>612.4</v>
          </cell>
          <cell r="BG520">
            <v>284.66000000000003</v>
          </cell>
          <cell r="BH520">
            <v>288.2</v>
          </cell>
          <cell r="BI520">
            <v>1250</v>
          </cell>
          <cell r="BJ520">
            <v>450.3</v>
          </cell>
          <cell r="BK520">
            <v>170.2</v>
          </cell>
          <cell r="BL520">
            <v>415.2</v>
          </cell>
          <cell r="BM520">
            <v>239.3</v>
          </cell>
          <cell r="BN520">
            <v>2614</v>
          </cell>
          <cell r="BO520">
            <v>1145</v>
          </cell>
          <cell r="BP520">
            <v>373.6</v>
          </cell>
          <cell r="BQ520">
            <v>6495</v>
          </cell>
          <cell r="BR520">
            <v>881.5</v>
          </cell>
          <cell r="BS520">
            <v>309.60000000000002</v>
          </cell>
          <cell r="BT520">
            <v>89</v>
          </cell>
          <cell r="BU520">
            <v>1269</v>
          </cell>
          <cell r="BV520">
            <v>1533.91</v>
          </cell>
          <cell r="BW520">
            <v>306.58</v>
          </cell>
          <cell r="BX520">
            <v>1753.34</v>
          </cell>
          <cell r="BY520">
            <v>186.43</v>
          </cell>
          <cell r="BZ520">
            <v>35.28</v>
          </cell>
          <cell r="CA520">
            <v>590</v>
          </cell>
          <cell r="CB520">
            <v>1529</v>
          </cell>
          <cell r="CC520">
            <v>1809.37</v>
          </cell>
          <cell r="CD520">
            <v>383.55</v>
          </cell>
          <cell r="CE520">
            <v>443.18</v>
          </cell>
          <cell r="CF520">
            <v>1465</v>
          </cell>
          <cell r="CG520">
            <v>800</v>
          </cell>
          <cell r="CH520">
            <v>257.10000000000002</v>
          </cell>
          <cell r="CI520">
            <v>345.2</v>
          </cell>
          <cell r="CJ520">
            <v>3424.5349999999999</v>
          </cell>
          <cell r="CK520">
            <v>2259.5</v>
          </cell>
          <cell r="CL520">
            <v>388.29599999999999</v>
          </cell>
          <cell r="CM520">
            <v>93.86</v>
          </cell>
          <cell r="CN520">
            <v>1.81</v>
          </cell>
          <cell r="CO520">
            <v>1.64</v>
          </cell>
          <cell r="CP520">
            <v>1.839</v>
          </cell>
          <cell r="CQ520">
            <v>5.2679999999999998</v>
          </cell>
          <cell r="CR520">
            <v>2.23</v>
          </cell>
          <cell r="CS520">
            <v>2.4500000000000002</v>
          </cell>
          <cell r="CT520">
            <v>2.069</v>
          </cell>
          <cell r="CU520">
            <v>0.94199999999999995</v>
          </cell>
        </row>
        <row r="521">
          <cell r="B521">
            <v>483.9</v>
          </cell>
          <cell r="C521">
            <v>2964.5</v>
          </cell>
          <cell r="D521">
            <v>171.2</v>
          </cell>
          <cell r="E521">
            <v>444</v>
          </cell>
          <cell r="F521">
            <v>2355</v>
          </cell>
          <cell r="G521">
            <v>1445</v>
          </cell>
          <cell r="H521">
            <v>2905</v>
          </cell>
          <cell r="I521">
            <v>178.64</v>
          </cell>
          <cell r="J521">
            <v>1351.5</v>
          </cell>
          <cell r="K521">
            <v>114</v>
          </cell>
          <cell r="L521">
            <v>2095</v>
          </cell>
          <cell r="M521">
            <v>3096</v>
          </cell>
          <cell r="N521">
            <v>23.62</v>
          </cell>
          <cell r="O521">
            <v>3104.23</v>
          </cell>
          <cell r="P521">
            <v>620.5</v>
          </cell>
          <cell r="Q521">
            <v>2164</v>
          </cell>
          <cell r="R521">
            <v>158.33000000000001</v>
          </cell>
          <cell r="S521">
            <v>196.7</v>
          </cell>
          <cell r="T521">
            <v>609.16999999999996</v>
          </cell>
          <cell r="U521">
            <v>189.2</v>
          </cell>
          <cell r="V521">
            <v>1713.31</v>
          </cell>
          <cell r="W521">
            <v>2369</v>
          </cell>
          <cell r="X521">
            <v>599.94000000000005</v>
          </cell>
          <cell r="Y521">
            <v>1307.77</v>
          </cell>
          <cell r="Z521">
            <v>1093</v>
          </cell>
          <cell r="AA521">
            <v>2328.5</v>
          </cell>
          <cell r="AB521">
            <v>1174</v>
          </cell>
          <cell r="AC521">
            <v>277.5</v>
          </cell>
          <cell r="AD521">
            <v>387.95</v>
          </cell>
          <cell r="AE521">
            <v>292</v>
          </cell>
          <cell r="AF521">
            <v>510</v>
          </cell>
          <cell r="AG521">
            <v>650.5</v>
          </cell>
          <cell r="AH521">
            <v>636.79999999999995</v>
          </cell>
          <cell r="AI521">
            <v>724.5</v>
          </cell>
          <cell r="AJ521">
            <v>842.5</v>
          </cell>
          <cell r="AK521">
            <v>100.9</v>
          </cell>
          <cell r="AL521">
            <v>727.7</v>
          </cell>
          <cell r="AM521">
            <v>587.5</v>
          </cell>
          <cell r="AN521">
            <v>2130</v>
          </cell>
          <cell r="AO521">
            <v>1243</v>
          </cell>
          <cell r="AP521">
            <v>205.33</v>
          </cell>
          <cell r="AQ521">
            <v>626.45000000000005</v>
          </cell>
          <cell r="AR521">
            <v>2008.82</v>
          </cell>
          <cell r="AS521">
            <v>284.60000000000002</v>
          </cell>
          <cell r="AT521">
            <v>1183</v>
          </cell>
          <cell r="AU521">
            <v>1168</v>
          </cell>
          <cell r="AV521">
            <v>384.56</v>
          </cell>
          <cell r="AW521">
            <v>214.8</v>
          </cell>
          <cell r="AX521">
            <v>855.5</v>
          </cell>
          <cell r="AY521">
            <v>1540</v>
          </cell>
          <cell r="AZ521">
            <v>1934</v>
          </cell>
          <cell r="BA521">
            <v>309.5</v>
          </cell>
          <cell r="BB521">
            <v>442.3</v>
          </cell>
          <cell r="BC521">
            <v>129.96</v>
          </cell>
          <cell r="BD521">
            <v>1117.57</v>
          </cell>
          <cell r="BE521">
            <v>64.150000000000006</v>
          </cell>
          <cell r="BF521">
            <v>620.4</v>
          </cell>
          <cell r="BG521">
            <v>291.86</v>
          </cell>
          <cell r="BH521">
            <v>292.89999999999998</v>
          </cell>
          <cell r="BI521">
            <v>1274</v>
          </cell>
          <cell r="BJ521">
            <v>454</v>
          </cell>
          <cell r="BK521">
            <v>175.6</v>
          </cell>
          <cell r="BL521">
            <v>420.4</v>
          </cell>
          <cell r="BM521">
            <v>245.3</v>
          </cell>
          <cell r="BN521">
            <v>2642</v>
          </cell>
          <cell r="BO521">
            <v>1175</v>
          </cell>
          <cell r="BP521">
            <v>382.98</v>
          </cell>
          <cell r="BQ521">
            <v>6700</v>
          </cell>
          <cell r="BR521">
            <v>902</v>
          </cell>
          <cell r="BS521">
            <v>315.60000000000002</v>
          </cell>
          <cell r="BT521">
            <v>88.25</v>
          </cell>
          <cell r="BU521">
            <v>1259</v>
          </cell>
          <cell r="BV521">
            <v>1529.62</v>
          </cell>
          <cell r="BW521">
            <v>318.27</v>
          </cell>
          <cell r="BX521">
            <v>1801.14</v>
          </cell>
          <cell r="BY521">
            <v>191.88</v>
          </cell>
          <cell r="BZ521">
            <v>36.25</v>
          </cell>
          <cell r="CA521">
            <v>591</v>
          </cell>
          <cell r="CB521">
            <v>1551</v>
          </cell>
          <cell r="CC521">
            <v>1815.58</v>
          </cell>
          <cell r="CD521">
            <v>386.96</v>
          </cell>
          <cell r="CE521">
            <v>451.84</v>
          </cell>
          <cell r="CF521">
            <v>1467</v>
          </cell>
          <cell r="CG521">
            <v>833</v>
          </cell>
          <cell r="CH521">
            <v>263.3</v>
          </cell>
          <cell r="CI521">
            <v>349.4</v>
          </cell>
          <cell r="CJ521">
            <v>3507.462</v>
          </cell>
          <cell r="CK521">
            <v>2278</v>
          </cell>
          <cell r="CL521">
            <v>399.32100000000003</v>
          </cell>
          <cell r="CM521">
            <v>97.16</v>
          </cell>
          <cell r="CN521">
            <v>1.927</v>
          </cell>
          <cell r="CO521">
            <v>1.64</v>
          </cell>
          <cell r="CP521">
            <v>1.891</v>
          </cell>
          <cell r="CQ521">
            <v>5.0659999999999998</v>
          </cell>
          <cell r="CR521">
            <v>2.31</v>
          </cell>
          <cell r="CS521">
            <v>2.4500000000000002</v>
          </cell>
          <cell r="CT521">
            <v>2.0939999999999999</v>
          </cell>
          <cell r="CU521">
            <v>0.94499999999999995</v>
          </cell>
        </row>
        <row r="522">
          <cell r="B522">
            <v>480.1</v>
          </cell>
          <cell r="C522">
            <v>2950.5</v>
          </cell>
          <cell r="D522">
            <v>172.4</v>
          </cell>
          <cell r="E522">
            <v>439.55</v>
          </cell>
          <cell r="F522">
            <v>2374</v>
          </cell>
          <cell r="G522">
            <v>1435</v>
          </cell>
          <cell r="H522">
            <v>2883</v>
          </cell>
          <cell r="I522">
            <v>177.36</v>
          </cell>
          <cell r="J522">
            <v>1346</v>
          </cell>
          <cell r="K522">
            <v>114.4</v>
          </cell>
          <cell r="L522">
            <v>2091</v>
          </cell>
          <cell r="M522">
            <v>3085</v>
          </cell>
          <cell r="N522">
            <v>24.93</v>
          </cell>
          <cell r="O522">
            <v>3062.2</v>
          </cell>
          <cell r="P522">
            <v>613</v>
          </cell>
          <cell r="Q522">
            <v>2142</v>
          </cell>
          <cell r="R522">
            <v>158.84</v>
          </cell>
          <cell r="S522">
            <v>198.2</v>
          </cell>
          <cell r="T522">
            <v>599.64</v>
          </cell>
          <cell r="U522">
            <v>188.4</v>
          </cell>
          <cell r="V522">
            <v>1710.04</v>
          </cell>
          <cell r="W522">
            <v>2367</v>
          </cell>
          <cell r="X522">
            <v>595.91</v>
          </cell>
          <cell r="Y522">
            <v>1304.9100000000001</v>
          </cell>
          <cell r="Z522">
            <v>1083</v>
          </cell>
          <cell r="AA522">
            <v>2300</v>
          </cell>
          <cell r="AB522">
            <v>1204</v>
          </cell>
          <cell r="AC522">
            <v>272.60000000000002</v>
          </cell>
          <cell r="AD522">
            <v>382.9</v>
          </cell>
          <cell r="AE522">
            <v>291.8</v>
          </cell>
          <cell r="AF522">
            <v>505</v>
          </cell>
          <cell r="AG522">
            <v>650</v>
          </cell>
          <cell r="AH522">
            <v>626.62</v>
          </cell>
          <cell r="AI522">
            <v>712</v>
          </cell>
          <cell r="AJ522">
            <v>838.5</v>
          </cell>
          <cell r="AK522">
            <v>99.35</v>
          </cell>
          <cell r="AL522">
            <v>718.95</v>
          </cell>
          <cell r="AM522">
            <v>585.5</v>
          </cell>
          <cell r="AN522">
            <v>2131</v>
          </cell>
          <cell r="AO522">
            <v>1239</v>
          </cell>
          <cell r="AP522">
            <v>202.86</v>
          </cell>
          <cell r="AQ522">
            <v>614.99</v>
          </cell>
          <cell r="AR522">
            <v>2051.81</v>
          </cell>
          <cell r="AS522">
            <v>278.8</v>
          </cell>
          <cell r="AT522">
            <v>1189</v>
          </cell>
          <cell r="AU522">
            <v>1174</v>
          </cell>
          <cell r="AV522">
            <v>387.66</v>
          </cell>
          <cell r="AW522">
            <v>215.9</v>
          </cell>
          <cell r="AX522">
            <v>846</v>
          </cell>
          <cell r="AY522">
            <v>1528</v>
          </cell>
          <cell r="AZ522">
            <v>1924</v>
          </cell>
          <cell r="BA522">
            <v>302.7</v>
          </cell>
          <cell r="BB522">
            <v>442.7</v>
          </cell>
          <cell r="BC522">
            <v>130.77000000000001</v>
          </cell>
          <cell r="BD522">
            <v>1106.4000000000001</v>
          </cell>
          <cell r="BE522">
            <v>62.3</v>
          </cell>
          <cell r="BF522">
            <v>616.4</v>
          </cell>
          <cell r="BG522">
            <v>284.86</v>
          </cell>
          <cell r="BH522">
            <v>287.3</v>
          </cell>
          <cell r="BI522">
            <v>1267</v>
          </cell>
          <cell r="BJ522">
            <v>452.5</v>
          </cell>
          <cell r="BK522">
            <v>178.9</v>
          </cell>
          <cell r="BL522">
            <v>428.4</v>
          </cell>
          <cell r="BM522">
            <v>240.3</v>
          </cell>
          <cell r="BN522">
            <v>2639</v>
          </cell>
          <cell r="BO522">
            <v>1183</v>
          </cell>
          <cell r="BP522">
            <v>385.07</v>
          </cell>
          <cell r="BQ522">
            <v>6700</v>
          </cell>
          <cell r="BR522">
            <v>890.5</v>
          </cell>
          <cell r="BS522">
            <v>319.8</v>
          </cell>
          <cell r="BT522">
            <v>87.3</v>
          </cell>
          <cell r="BU522">
            <v>1265</v>
          </cell>
          <cell r="BV522">
            <v>1516.06</v>
          </cell>
          <cell r="BW522">
            <v>319.64999999999998</v>
          </cell>
          <cell r="BX522">
            <v>1771.27</v>
          </cell>
          <cell r="BY522">
            <v>191.21</v>
          </cell>
          <cell r="BZ522">
            <v>36.9</v>
          </cell>
          <cell r="CA522">
            <v>589</v>
          </cell>
          <cell r="CB522">
            <v>1525</v>
          </cell>
          <cell r="CC522">
            <v>1829.05</v>
          </cell>
          <cell r="CD522">
            <v>382.04</v>
          </cell>
          <cell r="CE522">
            <v>452.73</v>
          </cell>
          <cell r="CF522">
            <v>1454</v>
          </cell>
          <cell r="CG522">
            <v>819</v>
          </cell>
          <cell r="CH522">
            <v>261.60000000000002</v>
          </cell>
          <cell r="CI522">
            <v>349.7</v>
          </cell>
          <cell r="CJ522">
            <v>3505.712</v>
          </cell>
          <cell r="CK522">
            <v>2288</v>
          </cell>
          <cell r="CL522">
            <v>394.00900000000001</v>
          </cell>
          <cell r="CM522">
            <v>98.54</v>
          </cell>
          <cell r="CN522">
            <v>1.97</v>
          </cell>
          <cell r="CO522">
            <v>1.65</v>
          </cell>
          <cell r="CP522">
            <v>1.8959999999999999</v>
          </cell>
          <cell r="CQ522">
            <v>5.2009999999999996</v>
          </cell>
          <cell r="CR522">
            <v>2.2999999999999998</v>
          </cell>
          <cell r="CS522">
            <v>2.41</v>
          </cell>
          <cell r="CT522">
            <v>2.0619999999999998</v>
          </cell>
          <cell r="CU522">
            <v>0.94899999999999995</v>
          </cell>
        </row>
        <row r="523">
          <cell r="B523">
            <v>488.55</v>
          </cell>
          <cell r="C523">
            <v>2970</v>
          </cell>
          <cell r="D523">
            <v>174.9</v>
          </cell>
          <cell r="E523">
            <v>450.3</v>
          </cell>
          <cell r="F523">
            <v>2407.5</v>
          </cell>
          <cell r="G523">
            <v>1445</v>
          </cell>
          <cell r="H523">
            <v>2915</v>
          </cell>
          <cell r="I523">
            <v>177.87</v>
          </cell>
          <cell r="J523">
            <v>1358</v>
          </cell>
          <cell r="K523">
            <v>115.7</v>
          </cell>
          <cell r="L523">
            <v>2104</v>
          </cell>
          <cell r="M523">
            <v>3140</v>
          </cell>
          <cell r="N523">
            <v>25.85</v>
          </cell>
          <cell r="O523">
            <v>3054.38</v>
          </cell>
          <cell r="P523">
            <v>617</v>
          </cell>
          <cell r="Q523">
            <v>2167</v>
          </cell>
          <cell r="R523">
            <v>162.66999999999999</v>
          </cell>
          <cell r="S523">
            <v>206.1</v>
          </cell>
          <cell r="T523">
            <v>605.16</v>
          </cell>
          <cell r="U523">
            <v>191.1</v>
          </cell>
          <cell r="V523">
            <v>1743.14</v>
          </cell>
          <cell r="W523">
            <v>2375</v>
          </cell>
          <cell r="X523">
            <v>592.38</v>
          </cell>
          <cell r="Y523">
            <v>1322.05</v>
          </cell>
          <cell r="Z523">
            <v>1088</v>
          </cell>
          <cell r="AA523">
            <v>2342</v>
          </cell>
          <cell r="AB523">
            <v>1226</v>
          </cell>
          <cell r="AC523">
            <v>275</v>
          </cell>
          <cell r="AD523">
            <v>387.6</v>
          </cell>
          <cell r="AE523">
            <v>299.60000000000002</v>
          </cell>
          <cell r="AF523">
            <v>503.5</v>
          </cell>
          <cell r="AG523">
            <v>650.5</v>
          </cell>
          <cell r="AH523">
            <v>637.69000000000005</v>
          </cell>
          <cell r="AI523">
            <v>712.5</v>
          </cell>
          <cell r="AJ523">
            <v>840</v>
          </cell>
          <cell r="AK523">
            <v>101.7</v>
          </cell>
          <cell r="AL523">
            <v>721.26</v>
          </cell>
          <cell r="AM523">
            <v>591</v>
          </cell>
          <cell r="AN523">
            <v>2107</v>
          </cell>
          <cell r="AO523">
            <v>1242</v>
          </cell>
          <cell r="AP523">
            <v>205.53</v>
          </cell>
          <cell r="AQ523">
            <v>617.63</v>
          </cell>
          <cell r="AR523">
            <v>2063.8200000000002</v>
          </cell>
          <cell r="AS523">
            <v>285</v>
          </cell>
          <cell r="AT523">
            <v>1199</v>
          </cell>
          <cell r="AU523">
            <v>1185</v>
          </cell>
          <cell r="AV523">
            <v>385.59</v>
          </cell>
          <cell r="AW523">
            <v>217.5</v>
          </cell>
          <cell r="AX523">
            <v>852.5</v>
          </cell>
          <cell r="AY523">
            <v>1539</v>
          </cell>
          <cell r="AZ523">
            <v>1941</v>
          </cell>
          <cell r="BA523">
            <v>304</v>
          </cell>
          <cell r="BB523">
            <v>445.3</v>
          </cell>
          <cell r="BC523">
            <v>136.19</v>
          </cell>
          <cell r="BD523">
            <v>1117.57</v>
          </cell>
          <cell r="BE523">
            <v>64.45</v>
          </cell>
          <cell r="BF523">
            <v>617.9</v>
          </cell>
          <cell r="BG523">
            <v>285.76</v>
          </cell>
          <cell r="BH523">
            <v>290.3</v>
          </cell>
          <cell r="BI523">
            <v>1298</v>
          </cell>
          <cell r="BJ523">
            <v>453.2</v>
          </cell>
          <cell r="BK523">
            <v>181.4</v>
          </cell>
          <cell r="BL523">
            <v>433.6</v>
          </cell>
          <cell r="BM523">
            <v>242.1</v>
          </cell>
          <cell r="BN523">
            <v>2666</v>
          </cell>
          <cell r="BO523">
            <v>1191</v>
          </cell>
          <cell r="BP523">
            <v>388.76</v>
          </cell>
          <cell r="BQ523">
            <v>6585</v>
          </cell>
          <cell r="BR523">
            <v>897.5</v>
          </cell>
          <cell r="BS523">
            <v>320.39999999999998</v>
          </cell>
          <cell r="BT523">
            <v>90.05</v>
          </cell>
          <cell r="BU523">
            <v>1272</v>
          </cell>
          <cell r="BV523">
            <v>1549.29</v>
          </cell>
          <cell r="BW523">
            <v>320.76</v>
          </cell>
          <cell r="BX523">
            <v>1802.13</v>
          </cell>
          <cell r="BY523">
            <v>191.97</v>
          </cell>
          <cell r="BZ523">
            <v>36.79</v>
          </cell>
          <cell r="CA523">
            <v>589</v>
          </cell>
          <cell r="CB523">
            <v>1524</v>
          </cell>
          <cell r="CC523">
            <v>1833.19</v>
          </cell>
          <cell r="CD523">
            <v>389.58</v>
          </cell>
          <cell r="CE523">
            <v>460.27</v>
          </cell>
          <cell r="CF523">
            <v>1454</v>
          </cell>
          <cell r="CG523">
            <v>819.5</v>
          </cell>
          <cell r="CH523">
            <v>264.5</v>
          </cell>
          <cell r="CI523">
            <v>351.8</v>
          </cell>
          <cell r="CJ523">
            <v>3543.806</v>
          </cell>
          <cell r="CK523">
            <v>2319</v>
          </cell>
          <cell r="CL523">
            <v>399.399</v>
          </cell>
          <cell r="CM523">
            <v>99.42</v>
          </cell>
          <cell r="CN523">
            <v>1.9530000000000001</v>
          </cell>
          <cell r="CO523">
            <v>1.65</v>
          </cell>
          <cell r="CP523">
            <v>1.899</v>
          </cell>
          <cell r="CQ523">
            <v>5.3879999999999999</v>
          </cell>
          <cell r="CR523">
            <v>2.31</v>
          </cell>
          <cell r="CS523">
            <v>2.41</v>
          </cell>
          <cell r="CT523">
            <v>2.0499999999999998</v>
          </cell>
          <cell r="CU523">
            <v>0.94199999999999995</v>
          </cell>
        </row>
        <row r="524">
          <cell r="B524">
            <v>490.05</v>
          </cell>
          <cell r="C524">
            <v>2998.5</v>
          </cell>
          <cell r="D524">
            <v>175.1</v>
          </cell>
          <cell r="E524">
            <v>459.7</v>
          </cell>
          <cell r="F524">
            <v>2427</v>
          </cell>
          <cell r="G524">
            <v>1456</v>
          </cell>
          <cell r="H524">
            <v>2954.5</v>
          </cell>
          <cell r="I524">
            <v>180.69</v>
          </cell>
          <cell r="J524">
            <v>1378</v>
          </cell>
          <cell r="K524">
            <v>116.7</v>
          </cell>
          <cell r="L524">
            <v>2128</v>
          </cell>
          <cell r="M524">
            <v>3157.5</v>
          </cell>
          <cell r="N524">
            <v>25.69</v>
          </cell>
          <cell r="O524">
            <v>3108.14</v>
          </cell>
          <cell r="P524">
            <v>624.5</v>
          </cell>
          <cell r="Q524">
            <v>2188</v>
          </cell>
          <cell r="R524">
            <v>165.35</v>
          </cell>
          <cell r="S524">
            <v>205.4</v>
          </cell>
          <cell r="T524">
            <v>620.21</v>
          </cell>
          <cell r="U524">
            <v>192.5</v>
          </cell>
          <cell r="V524">
            <v>1746.86</v>
          </cell>
          <cell r="W524">
            <v>2398</v>
          </cell>
          <cell r="X524">
            <v>596.91999999999996</v>
          </cell>
          <cell r="Y524">
            <v>1321.57</v>
          </cell>
          <cell r="Z524">
            <v>1104</v>
          </cell>
          <cell r="AA524">
            <v>2358.5</v>
          </cell>
          <cell r="AB524">
            <v>1253</v>
          </cell>
          <cell r="AC524">
            <v>278.39999999999998</v>
          </cell>
          <cell r="AD524">
            <v>391</v>
          </cell>
          <cell r="AE524">
            <v>300</v>
          </cell>
          <cell r="AF524">
            <v>516</v>
          </cell>
          <cell r="AG524">
            <v>660</v>
          </cell>
          <cell r="AH524">
            <v>642.55999999999995</v>
          </cell>
          <cell r="AI524">
            <v>719</v>
          </cell>
          <cell r="AJ524">
            <v>839.5</v>
          </cell>
          <cell r="AK524">
            <v>102.5</v>
          </cell>
          <cell r="AL524">
            <v>724.02</v>
          </cell>
          <cell r="AM524">
            <v>606</v>
          </cell>
          <cell r="AN524">
            <v>2115</v>
          </cell>
          <cell r="AO524">
            <v>1258</v>
          </cell>
          <cell r="AP524">
            <v>208.3</v>
          </cell>
          <cell r="AQ524">
            <v>624.25</v>
          </cell>
          <cell r="AR524">
            <v>2080.81</v>
          </cell>
          <cell r="AS524">
            <v>290.3</v>
          </cell>
          <cell r="AT524">
            <v>1228</v>
          </cell>
          <cell r="AU524">
            <v>1196</v>
          </cell>
          <cell r="AV524">
            <v>389.83</v>
          </cell>
          <cell r="AW524">
            <v>222</v>
          </cell>
          <cell r="AX524">
            <v>861.5</v>
          </cell>
          <cell r="AY524">
            <v>1534</v>
          </cell>
          <cell r="AZ524">
            <v>1940</v>
          </cell>
          <cell r="BA524">
            <v>307</v>
          </cell>
          <cell r="BB524">
            <v>450</v>
          </cell>
          <cell r="BC524">
            <v>135.88999999999999</v>
          </cell>
          <cell r="BD524">
            <v>1136.8499999999999</v>
          </cell>
          <cell r="BE524">
            <v>64.45</v>
          </cell>
          <cell r="BF524">
            <v>626.4</v>
          </cell>
          <cell r="BG524">
            <v>289.76</v>
          </cell>
          <cell r="BH524">
            <v>295.2</v>
          </cell>
          <cell r="BI524">
            <v>1300</v>
          </cell>
          <cell r="BJ524">
            <v>454</v>
          </cell>
          <cell r="BK524">
            <v>183.9</v>
          </cell>
          <cell r="BL524">
            <v>435</v>
          </cell>
          <cell r="BM524">
            <v>246</v>
          </cell>
          <cell r="BN524">
            <v>2692</v>
          </cell>
          <cell r="BO524">
            <v>1214</v>
          </cell>
          <cell r="BP524">
            <v>386.25</v>
          </cell>
          <cell r="BQ524">
            <v>6650</v>
          </cell>
          <cell r="BR524">
            <v>901</v>
          </cell>
          <cell r="BS524">
            <v>320.89999999999998</v>
          </cell>
          <cell r="BT524">
            <v>91.1</v>
          </cell>
          <cell r="BU524">
            <v>1279</v>
          </cell>
          <cell r="BV524">
            <v>1554.76</v>
          </cell>
          <cell r="BW524">
            <v>328.03</v>
          </cell>
          <cell r="BX524">
            <v>1811.09</v>
          </cell>
          <cell r="BY524">
            <v>193.31</v>
          </cell>
          <cell r="BZ524">
            <v>36.770000000000003</v>
          </cell>
          <cell r="CA524">
            <v>597.5</v>
          </cell>
          <cell r="CB524">
            <v>1538</v>
          </cell>
          <cell r="CC524">
            <v>1865.3</v>
          </cell>
          <cell r="CD524">
            <v>387.87</v>
          </cell>
          <cell r="CE524">
            <v>463.38</v>
          </cell>
          <cell r="CF524">
            <v>1481</v>
          </cell>
          <cell r="CG524">
            <v>831.5</v>
          </cell>
          <cell r="CH524">
            <v>264.5</v>
          </cell>
          <cell r="CI524">
            <v>352.8</v>
          </cell>
          <cell r="CJ524">
            <v>3638.0360000000001</v>
          </cell>
          <cell r="CK524">
            <v>2327</v>
          </cell>
          <cell r="CL524">
            <v>395.98399999999998</v>
          </cell>
          <cell r="CM524">
            <v>99.72</v>
          </cell>
          <cell r="CN524">
            <v>2.0209999999999999</v>
          </cell>
          <cell r="CO524">
            <v>1.65</v>
          </cell>
          <cell r="CP524">
            <v>1.8879999999999999</v>
          </cell>
          <cell r="CQ524">
            <v>5.4050000000000002</v>
          </cell>
          <cell r="CR524">
            <v>2.31</v>
          </cell>
          <cell r="CS524">
            <v>2.41</v>
          </cell>
          <cell r="CT524">
            <v>2.0379999999999998</v>
          </cell>
          <cell r="CU524">
            <v>0.94199999999999995</v>
          </cell>
        </row>
        <row r="525">
          <cell r="B525">
            <v>490.05</v>
          </cell>
          <cell r="C525">
            <v>2998.5</v>
          </cell>
          <cell r="D525">
            <v>175.1</v>
          </cell>
          <cell r="E525">
            <v>459.7</v>
          </cell>
          <cell r="F525">
            <v>2427</v>
          </cell>
          <cell r="G525">
            <v>1456</v>
          </cell>
          <cell r="H525">
            <v>2954.5</v>
          </cell>
          <cell r="I525">
            <v>180.69</v>
          </cell>
          <cell r="J525">
            <v>1378</v>
          </cell>
          <cell r="K525">
            <v>116.7</v>
          </cell>
          <cell r="L525">
            <v>2128</v>
          </cell>
          <cell r="M525">
            <v>3157.5</v>
          </cell>
          <cell r="N525">
            <v>25.69</v>
          </cell>
          <cell r="O525">
            <v>3108.14</v>
          </cell>
          <cell r="P525">
            <v>624.5</v>
          </cell>
          <cell r="Q525">
            <v>2188</v>
          </cell>
          <cell r="R525">
            <v>165.35</v>
          </cell>
          <cell r="S525">
            <v>205.4</v>
          </cell>
          <cell r="T525">
            <v>620.21</v>
          </cell>
          <cell r="U525">
            <v>192.5</v>
          </cell>
          <cell r="V525">
            <v>1746.86</v>
          </cell>
          <cell r="W525">
            <v>2398</v>
          </cell>
          <cell r="X525">
            <v>596.91999999999996</v>
          </cell>
          <cell r="Y525">
            <v>1321.57</v>
          </cell>
          <cell r="Z525">
            <v>1104</v>
          </cell>
          <cell r="AA525">
            <v>2358.5</v>
          </cell>
          <cell r="AB525">
            <v>1253</v>
          </cell>
          <cell r="AC525">
            <v>278.39999999999998</v>
          </cell>
          <cell r="AD525">
            <v>391</v>
          </cell>
          <cell r="AE525">
            <v>300</v>
          </cell>
          <cell r="AF525">
            <v>516</v>
          </cell>
          <cell r="AG525">
            <v>660</v>
          </cell>
          <cell r="AH525">
            <v>642.55999999999995</v>
          </cell>
          <cell r="AI525">
            <v>719</v>
          </cell>
          <cell r="AJ525">
            <v>839.5</v>
          </cell>
          <cell r="AK525">
            <v>102.5</v>
          </cell>
          <cell r="AL525">
            <v>724.02</v>
          </cell>
          <cell r="AM525">
            <v>606</v>
          </cell>
          <cell r="AN525">
            <v>2115</v>
          </cell>
          <cell r="AO525">
            <v>1258</v>
          </cell>
          <cell r="AP525">
            <v>208.3</v>
          </cell>
          <cell r="AQ525">
            <v>624.25</v>
          </cell>
          <cell r="AR525">
            <v>2080.81</v>
          </cell>
          <cell r="AS525">
            <v>290.3</v>
          </cell>
          <cell r="AT525">
            <v>1228</v>
          </cell>
          <cell r="AU525">
            <v>1196</v>
          </cell>
          <cell r="AV525">
            <v>389.83</v>
          </cell>
          <cell r="AW525">
            <v>222</v>
          </cell>
          <cell r="AX525">
            <v>861.5</v>
          </cell>
          <cell r="AY525">
            <v>1534</v>
          </cell>
          <cell r="AZ525">
            <v>1940</v>
          </cell>
          <cell r="BA525">
            <v>307</v>
          </cell>
          <cell r="BB525">
            <v>450</v>
          </cell>
          <cell r="BC525">
            <v>135.88999999999999</v>
          </cell>
          <cell r="BD525">
            <v>1136.8499999999999</v>
          </cell>
          <cell r="BE525">
            <v>64.45</v>
          </cell>
          <cell r="BF525">
            <v>626.4</v>
          </cell>
          <cell r="BG525">
            <v>289.76</v>
          </cell>
          <cell r="BH525">
            <v>295.2</v>
          </cell>
          <cell r="BI525">
            <v>1300</v>
          </cell>
          <cell r="BJ525">
            <v>454</v>
          </cell>
          <cell r="BK525">
            <v>183.9</v>
          </cell>
          <cell r="BL525">
            <v>435</v>
          </cell>
          <cell r="BM525">
            <v>246</v>
          </cell>
          <cell r="BN525">
            <v>2692</v>
          </cell>
          <cell r="BO525">
            <v>1214</v>
          </cell>
          <cell r="BP525">
            <v>386.25</v>
          </cell>
          <cell r="BQ525">
            <v>6650</v>
          </cell>
          <cell r="BR525">
            <v>901</v>
          </cell>
          <cell r="BS525">
            <v>320.89999999999998</v>
          </cell>
          <cell r="BT525">
            <v>91.1</v>
          </cell>
          <cell r="BU525">
            <v>1279</v>
          </cell>
          <cell r="BV525">
            <v>1554.76</v>
          </cell>
          <cell r="BW525">
            <v>328.03</v>
          </cell>
          <cell r="BX525">
            <v>1811.09</v>
          </cell>
          <cell r="BY525">
            <v>193.31</v>
          </cell>
          <cell r="BZ525">
            <v>36.770000000000003</v>
          </cell>
          <cell r="CA525">
            <v>597.5</v>
          </cell>
          <cell r="CB525">
            <v>1538</v>
          </cell>
          <cell r="CC525">
            <v>1865.3</v>
          </cell>
          <cell r="CD525">
            <v>387.87</v>
          </cell>
          <cell r="CE525">
            <v>463.38</v>
          </cell>
          <cell r="CF525">
            <v>1481</v>
          </cell>
          <cell r="CG525">
            <v>831.5</v>
          </cell>
          <cell r="CH525">
            <v>264.5</v>
          </cell>
          <cell r="CI525">
            <v>352.8</v>
          </cell>
          <cell r="CJ525">
            <v>3638.0360000000001</v>
          </cell>
          <cell r="CK525">
            <v>2327</v>
          </cell>
          <cell r="CL525">
            <v>395.98399999999998</v>
          </cell>
          <cell r="CM525">
            <v>99.72</v>
          </cell>
          <cell r="CN525">
            <v>2.0209999999999999</v>
          </cell>
          <cell r="CO525">
            <v>1.65</v>
          </cell>
          <cell r="CP525">
            <v>1.8879999999999999</v>
          </cell>
          <cell r="CQ525">
            <v>5.4050000000000002</v>
          </cell>
          <cell r="CR525">
            <v>2.31</v>
          </cell>
          <cell r="CS525">
            <v>2.41</v>
          </cell>
          <cell r="CT525">
            <v>2.0379999999999998</v>
          </cell>
          <cell r="CU525">
            <v>0.94199999999999995</v>
          </cell>
        </row>
        <row r="526">
          <cell r="B526">
            <v>490.05</v>
          </cell>
          <cell r="C526">
            <v>2998.5</v>
          </cell>
          <cell r="D526">
            <v>175.1</v>
          </cell>
          <cell r="E526">
            <v>459.7</v>
          </cell>
          <cell r="F526">
            <v>2427</v>
          </cell>
          <cell r="G526">
            <v>1456</v>
          </cell>
          <cell r="H526">
            <v>2954.5</v>
          </cell>
          <cell r="I526">
            <v>180.69</v>
          </cell>
          <cell r="J526">
            <v>1378</v>
          </cell>
          <cell r="K526">
            <v>116.7</v>
          </cell>
          <cell r="L526">
            <v>2128</v>
          </cell>
          <cell r="M526">
            <v>3157.5</v>
          </cell>
          <cell r="N526">
            <v>25.69</v>
          </cell>
          <cell r="O526">
            <v>3108.14</v>
          </cell>
          <cell r="P526">
            <v>624.5</v>
          </cell>
          <cell r="Q526">
            <v>2188</v>
          </cell>
          <cell r="R526">
            <v>165.35</v>
          </cell>
          <cell r="S526">
            <v>205.4</v>
          </cell>
          <cell r="T526">
            <v>620.21</v>
          </cell>
          <cell r="U526">
            <v>192.5</v>
          </cell>
          <cell r="V526">
            <v>1746.86</v>
          </cell>
          <cell r="W526">
            <v>2398</v>
          </cell>
          <cell r="X526">
            <v>596.91999999999996</v>
          </cell>
          <cell r="Y526">
            <v>1321.57</v>
          </cell>
          <cell r="Z526">
            <v>1104</v>
          </cell>
          <cell r="AA526">
            <v>2358.5</v>
          </cell>
          <cell r="AB526">
            <v>1253</v>
          </cell>
          <cell r="AC526">
            <v>278.39999999999998</v>
          </cell>
          <cell r="AD526">
            <v>391</v>
          </cell>
          <cell r="AE526">
            <v>300</v>
          </cell>
          <cell r="AF526">
            <v>516</v>
          </cell>
          <cell r="AG526">
            <v>660</v>
          </cell>
          <cell r="AH526">
            <v>642.55999999999995</v>
          </cell>
          <cell r="AI526">
            <v>719</v>
          </cell>
          <cell r="AJ526">
            <v>839.5</v>
          </cell>
          <cell r="AK526">
            <v>102.5</v>
          </cell>
          <cell r="AL526">
            <v>724.02</v>
          </cell>
          <cell r="AM526">
            <v>606</v>
          </cell>
          <cell r="AN526">
            <v>2115</v>
          </cell>
          <cell r="AO526">
            <v>1258</v>
          </cell>
          <cell r="AP526">
            <v>208.3</v>
          </cell>
          <cell r="AQ526">
            <v>624.25</v>
          </cell>
          <cell r="AR526">
            <v>2080.81</v>
          </cell>
          <cell r="AS526">
            <v>290.3</v>
          </cell>
          <cell r="AT526">
            <v>1228</v>
          </cell>
          <cell r="AU526">
            <v>1196</v>
          </cell>
          <cell r="AV526">
            <v>389.83</v>
          </cell>
          <cell r="AW526">
            <v>222</v>
          </cell>
          <cell r="AX526">
            <v>861.5</v>
          </cell>
          <cell r="AY526">
            <v>1534</v>
          </cell>
          <cell r="AZ526">
            <v>1940</v>
          </cell>
          <cell r="BA526">
            <v>307</v>
          </cell>
          <cell r="BB526">
            <v>450</v>
          </cell>
          <cell r="BC526">
            <v>135.88999999999999</v>
          </cell>
          <cell r="BD526">
            <v>1136.8499999999999</v>
          </cell>
          <cell r="BE526">
            <v>64.45</v>
          </cell>
          <cell r="BF526">
            <v>626.4</v>
          </cell>
          <cell r="BG526">
            <v>289.76</v>
          </cell>
          <cell r="BH526">
            <v>295.2</v>
          </cell>
          <cell r="BI526">
            <v>1300</v>
          </cell>
          <cell r="BJ526">
            <v>454</v>
          </cell>
          <cell r="BK526">
            <v>183.9</v>
          </cell>
          <cell r="BL526">
            <v>435</v>
          </cell>
          <cell r="BM526">
            <v>246</v>
          </cell>
          <cell r="BN526">
            <v>2692</v>
          </cell>
          <cell r="BO526">
            <v>1214</v>
          </cell>
          <cell r="BP526">
            <v>386.25</v>
          </cell>
          <cell r="BQ526">
            <v>6650</v>
          </cell>
          <cell r="BR526">
            <v>901</v>
          </cell>
          <cell r="BS526">
            <v>320.89999999999998</v>
          </cell>
          <cell r="BT526">
            <v>91.1</v>
          </cell>
          <cell r="BU526">
            <v>1279</v>
          </cell>
          <cell r="BV526">
            <v>1554.76</v>
          </cell>
          <cell r="BW526">
            <v>328.03</v>
          </cell>
          <cell r="BX526">
            <v>1811.09</v>
          </cell>
          <cell r="BY526">
            <v>193.31</v>
          </cell>
          <cell r="BZ526">
            <v>36.770000000000003</v>
          </cell>
          <cell r="CA526">
            <v>597.5</v>
          </cell>
          <cell r="CB526">
            <v>1538</v>
          </cell>
          <cell r="CC526">
            <v>1865.3</v>
          </cell>
          <cell r="CD526">
            <v>387.87</v>
          </cell>
          <cell r="CE526">
            <v>463.38</v>
          </cell>
          <cell r="CF526">
            <v>1481</v>
          </cell>
          <cell r="CG526">
            <v>831.5</v>
          </cell>
          <cell r="CH526">
            <v>264.5</v>
          </cell>
          <cell r="CI526">
            <v>352.8</v>
          </cell>
          <cell r="CJ526">
            <v>3638.0360000000001</v>
          </cell>
          <cell r="CK526">
            <v>2327</v>
          </cell>
          <cell r="CL526">
            <v>395.98399999999998</v>
          </cell>
          <cell r="CM526">
            <v>101.29</v>
          </cell>
          <cell r="CN526">
            <v>2.0019999999999998</v>
          </cell>
          <cell r="CO526">
            <v>1.65</v>
          </cell>
          <cell r="CP526">
            <v>1.8720000000000001</v>
          </cell>
          <cell r="CQ526">
            <v>5.851</v>
          </cell>
          <cell r="CR526">
            <v>2.2799999999999998</v>
          </cell>
          <cell r="CS526">
            <v>2.41</v>
          </cell>
          <cell r="CT526">
            <v>2.089</v>
          </cell>
          <cell r="CU526">
            <v>0.95199999999999996</v>
          </cell>
        </row>
        <row r="527">
          <cell r="B527">
            <v>487.05</v>
          </cell>
          <cell r="C527">
            <v>3057.5</v>
          </cell>
          <cell r="D527">
            <v>175.9</v>
          </cell>
          <cell r="E527">
            <v>455.75</v>
          </cell>
          <cell r="F527">
            <v>2427.5</v>
          </cell>
          <cell r="G527">
            <v>1464.5</v>
          </cell>
          <cell r="H527">
            <v>2952</v>
          </cell>
          <cell r="I527">
            <v>180.9</v>
          </cell>
          <cell r="J527">
            <v>1396.5</v>
          </cell>
          <cell r="K527">
            <v>116.9</v>
          </cell>
          <cell r="L527">
            <v>2142</v>
          </cell>
          <cell r="M527">
            <v>3091</v>
          </cell>
          <cell r="N527">
            <v>25.01</v>
          </cell>
          <cell r="O527">
            <v>3093.48</v>
          </cell>
          <cell r="P527">
            <v>623.5</v>
          </cell>
          <cell r="Q527">
            <v>2198</v>
          </cell>
          <cell r="R527">
            <v>159.07</v>
          </cell>
          <cell r="S527">
            <v>198.5</v>
          </cell>
          <cell r="T527">
            <v>621.72</v>
          </cell>
          <cell r="U527">
            <v>188</v>
          </cell>
          <cell r="V527">
            <v>1722.16</v>
          </cell>
          <cell r="W527">
            <v>2424</v>
          </cell>
          <cell r="X527">
            <v>606.99</v>
          </cell>
          <cell r="Y527">
            <v>1327.28</v>
          </cell>
          <cell r="Z527">
            <v>1104</v>
          </cell>
          <cell r="AA527">
            <v>2338</v>
          </cell>
          <cell r="AB527">
            <v>1225</v>
          </cell>
          <cell r="AC527">
            <v>280.39999999999998</v>
          </cell>
          <cell r="AD527">
            <v>399.8</v>
          </cell>
          <cell r="AE527">
            <v>295.8</v>
          </cell>
          <cell r="AF527">
            <v>513.5</v>
          </cell>
          <cell r="AG527">
            <v>665.5</v>
          </cell>
          <cell r="AH527">
            <v>646.99</v>
          </cell>
          <cell r="AI527">
            <v>722.5</v>
          </cell>
          <cell r="AJ527">
            <v>847</v>
          </cell>
          <cell r="AK527">
            <v>102.1</v>
          </cell>
          <cell r="AL527">
            <v>724.02</v>
          </cell>
          <cell r="AM527">
            <v>603.5</v>
          </cell>
          <cell r="AN527">
            <v>2127</v>
          </cell>
          <cell r="AO527">
            <v>1265</v>
          </cell>
          <cell r="AP527">
            <v>207.28</v>
          </cell>
          <cell r="AQ527">
            <v>632.62</v>
          </cell>
          <cell r="AR527">
            <v>2090.81</v>
          </cell>
          <cell r="AS527">
            <v>287.8</v>
          </cell>
          <cell r="AT527">
            <v>1200</v>
          </cell>
          <cell r="AU527">
            <v>1188</v>
          </cell>
          <cell r="AV527">
            <v>396.03</v>
          </cell>
          <cell r="AW527">
            <v>224.8</v>
          </cell>
          <cell r="AX527">
            <v>871</v>
          </cell>
          <cell r="AY527">
            <v>1506</v>
          </cell>
          <cell r="AZ527">
            <v>1997</v>
          </cell>
          <cell r="BA527">
            <v>308.60000000000002</v>
          </cell>
          <cell r="BB527">
            <v>448.4</v>
          </cell>
          <cell r="BC527">
            <v>136.09</v>
          </cell>
          <cell r="BD527">
            <v>1165.27</v>
          </cell>
          <cell r="BE527">
            <v>65.5</v>
          </cell>
          <cell r="BF527">
            <v>622.9</v>
          </cell>
          <cell r="BG527">
            <v>289.26</v>
          </cell>
          <cell r="BH527">
            <v>296.10000000000002</v>
          </cell>
          <cell r="BI527">
            <v>1300</v>
          </cell>
          <cell r="BJ527">
            <v>452.1</v>
          </cell>
          <cell r="BK527">
            <v>179.1</v>
          </cell>
          <cell r="BL527">
            <v>433.2</v>
          </cell>
          <cell r="BM527">
            <v>246</v>
          </cell>
          <cell r="BN527">
            <v>2688</v>
          </cell>
          <cell r="BO527">
            <v>1206</v>
          </cell>
          <cell r="BP527">
            <v>386.41</v>
          </cell>
          <cell r="BQ527">
            <v>6540</v>
          </cell>
          <cell r="BR527">
            <v>904.5</v>
          </cell>
          <cell r="BS527">
            <v>325.89999999999998</v>
          </cell>
          <cell r="BT527">
            <v>89.75</v>
          </cell>
          <cell r="BU527">
            <v>1265</v>
          </cell>
          <cell r="BV527">
            <v>1549.1</v>
          </cell>
          <cell r="BW527">
            <v>324.99</v>
          </cell>
          <cell r="BX527">
            <v>1812.09</v>
          </cell>
          <cell r="BY527">
            <v>190.73</v>
          </cell>
          <cell r="BZ527">
            <v>36.54</v>
          </cell>
          <cell r="CA527">
            <v>598.5</v>
          </cell>
          <cell r="CB527">
            <v>1544</v>
          </cell>
          <cell r="CC527">
            <v>1861.15</v>
          </cell>
          <cell r="CD527">
            <v>395.11</v>
          </cell>
          <cell r="CE527">
            <v>464.71</v>
          </cell>
          <cell r="CF527">
            <v>1483</v>
          </cell>
          <cell r="CG527">
            <v>840</v>
          </cell>
          <cell r="CH527">
            <v>268.3</v>
          </cell>
          <cell r="CI527">
            <v>351.9</v>
          </cell>
          <cell r="CJ527">
            <v>3709.527</v>
          </cell>
          <cell r="CK527">
            <v>2332</v>
          </cell>
          <cell r="CL527">
            <v>392.08800000000002</v>
          </cell>
          <cell r="CM527">
            <v>99.44</v>
          </cell>
          <cell r="CN527">
            <v>1.921</v>
          </cell>
          <cell r="CO527">
            <v>1.66</v>
          </cell>
          <cell r="CP527">
            <v>1.8560000000000001</v>
          </cell>
          <cell r="CQ527">
            <v>5.3310000000000004</v>
          </cell>
          <cell r="CR527">
            <v>2.25</v>
          </cell>
          <cell r="CS527">
            <v>2.42</v>
          </cell>
          <cell r="CT527">
            <v>2.0129999999999999</v>
          </cell>
          <cell r="CU527">
            <v>0.96799999999999997</v>
          </cell>
        </row>
        <row r="528">
          <cell r="B528">
            <v>492</v>
          </cell>
          <cell r="C528">
            <v>3068</v>
          </cell>
          <cell r="D528">
            <v>178</v>
          </cell>
          <cell r="E528">
            <v>460.85</v>
          </cell>
          <cell r="F528">
            <v>2472</v>
          </cell>
          <cell r="G528">
            <v>1473.5</v>
          </cell>
          <cell r="H528">
            <v>2970</v>
          </cell>
          <cell r="I528">
            <v>183.41</v>
          </cell>
          <cell r="J528">
            <v>1408</v>
          </cell>
          <cell r="K528">
            <v>117.1</v>
          </cell>
          <cell r="L528">
            <v>2173</v>
          </cell>
          <cell r="M528">
            <v>3115.5</v>
          </cell>
          <cell r="N528">
            <v>25.48</v>
          </cell>
          <cell r="O528">
            <v>3113.02</v>
          </cell>
          <cell r="P528">
            <v>630.5</v>
          </cell>
          <cell r="Q528">
            <v>2230</v>
          </cell>
          <cell r="R528">
            <v>161.19</v>
          </cell>
          <cell r="S528">
            <v>201.1</v>
          </cell>
          <cell r="T528">
            <v>629.74</v>
          </cell>
          <cell r="U528">
            <v>192</v>
          </cell>
          <cell r="V528">
            <v>1745.93</v>
          </cell>
          <cell r="W528">
            <v>2437</v>
          </cell>
          <cell r="X528">
            <v>611.02</v>
          </cell>
          <cell r="Y528">
            <v>1344.89</v>
          </cell>
          <cell r="Z528">
            <v>1109</v>
          </cell>
          <cell r="AA528">
            <v>2367</v>
          </cell>
          <cell r="AB528">
            <v>1251</v>
          </cell>
          <cell r="AC528">
            <v>282.89999999999998</v>
          </cell>
          <cell r="AD528">
            <v>402.75</v>
          </cell>
          <cell r="AE528">
            <v>300.10000000000002</v>
          </cell>
          <cell r="AF528">
            <v>516.5</v>
          </cell>
          <cell r="AG528">
            <v>668</v>
          </cell>
          <cell r="AH528">
            <v>654.07000000000005</v>
          </cell>
          <cell r="AI528">
            <v>734.5</v>
          </cell>
          <cell r="AJ528">
            <v>859.5</v>
          </cell>
          <cell r="AK528">
            <v>102.9</v>
          </cell>
          <cell r="AL528">
            <v>731.85</v>
          </cell>
          <cell r="AM528">
            <v>620</v>
          </cell>
          <cell r="AN528">
            <v>2141</v>
          </cell>
          <cell r="AO528">
            <v>1280</v>
          </cell>
          <cell r="AP528">
            <v>210.15</v>
          </cell>
          <cell r="AQ528">
            <v>637.47</v>
          </cell>
          <cell r="AR528">
            <v>2107.81</v>
          </cell>
          <cell r="AS528">
            <v>289.7</v>
          </cell>
          <cell r="AT528">
            <v>1218</v>
          </cell>
          <cell r="AU528">
            <v>1187</v>
          </cell>
          <cell r="AV528">
            <v>395.93</v>
          </cell>
          <cell r="AW528">
            <v>225</v>
          </cell>
          <cell r="AX528">
            <v>876</v>
          </cell>
          <cell r="AY528">
            <v>1502</v>
          </cell>
          <cell r="AZ528">
            <v>2007</v>
          </cell>
          <cell r="BA528">
            <v>309.5</v>
          </cell>
          <cell r="BB528">
            <v>455.1</v>
          </cell>
          <cell r="BC528">
            <v>138.5</v>
          </cell>
          <cell r="BD528">
            <v>1171.3699999999999</v>
          </cell>
          <cell r="BE528">
            <v>66.900000000000006</v>
          </cell>
          <cell r="BF528">
            <v>630.41</v>
          </cell>
          <cell r="BG528">
            <v>290.16000000000003</v>
          </cell>
          <cell r="BH528">
            <v>296</v>
          </cell>
          <cell r="BI528">
            <v>1308</v>
          </cell>
          <cell r="BJ528">
            <v>457.1</v>
          </cell>
          <cell r="BK528">
            <v>180</v>
          </cell>
          <cell r="BL528">
            <v>435</v>
          </cell>
          <cell r="BM528">
            <v>248.8</v>
          </cell>
          <cell r="BN528">
            <v>2737</v>
          </cell>
          <cell r="BO528">
            <v>1222</v>
          </cell>
          <cell r="BP528">
            <v>388.59</v>
          </cell>
          <cell r="BQ528">
            <v>6545</v>
          </cell>
          <cell r="BR528">
            <v>907.5</v>
          </cell>
          <cell r="BS528">
            <v>328.8</v>
          </cell>
          <cell r="BT528">
            <v>88.65</v>
          </cell>
          <cell r="BU528">
            <v>1260</v>
          </cell>
          <cell r="BV528">
            <v>1548.14</v>
          </cell>
          <cell r="BW528">
            <v>325.36</v>
          </cell>
          <cell r="BX528">
            <v>1831.01</v>
          </cell>
          <cell r="BY528">
            <v>193.22</v>
          </cell>
          <cell r="BZ528">
            <v>36.9</v>
          </cell>
          <cell r="CA528">
            <v>604.5</v>
          </cell>
          <cell r="CB528">
            <v>1560</v>
          </cell>
          <cell r="CC528">
            <v>1871.51</v>
          </cell>
          <cell r="CD528">
            <v>392.39</v>
          </cell>
          <cell r="CE528">
            <v>468.7</v>
          </cell>
          <cell r="CF528">
            <v>1497</v>
          </cell>
          <cell r="CG528">
            <v>850</v>
          </cell>
          <cell r="CH528">
            <v>270.39999999999998</v>
          </cell>
          <cell r="CI528">
            <v>356.6</v>
          </cell>
          <cell r="CJ528">
            <v>3743.6030000000001</v>
          </cell>
          <cell r="CK528">
            <v>2377</v>
          </cell>
          <cell r="CL528">
            <v>396.05500000000001</v>
          </cell>
          <cell r="CM528">
            <v>99.68</v>
          </cell>
          <cell r="CN528">
            <v>1.899</v>
          </cell>
          <cell r="CO528">
            <v>1.66</v>
          </cell>
          <cell r="CP528">
            <v>1.8069999999999999</v>
          </cell>
          <cell r="CQ528">
            <v>5.2640000000000002</v>
          </cell>
          <cell r="CR528">
            <v>2.21</v>
          </cell>
          <cell r="CS528">
            <v>2.42</v>
          </cell>
          <cell r="CT528">
            <v>1.9590000000000001</v>
          </cell>
          <cell r="CU528">
            <v>0.96199999999999997</v>
          </cell>
        </row>
        <row r="529">
          <cell r="B529">
            <v>491.05</v>
          </cell>
          <cell r="C529">
            <v>3055.5</v>
          </cell>
          <cell r="D529">
            <v>181</v>
          </cell>
          <cell r="E529">
            <v>460.5</v>
          </cell>
          <cell r="F529">
            <v>2454</v>
          </cell>
          <cell r="G529">
            <v>1471.5</v>
          </cell>
          <cell r="H529">
            <v>2975</v>
          </cell>
          <cell r="I529">
            <v>183.36</v>
          </cell>
          <cell r="J529">
            <v>1406.5</v>
          </cell>
          <cell r="K529">
            <v>118</v>
          </cell>
          <cell r="L529">
            <v>2163</v>
          </cell>
          <cell r="M529">
            <v>3125</v>
          </cell>
          <cell r="N529">
            <v>25.9</v>
          </cell>
          <cell r="O529">
            <v>3108.14</v>
          </cell>
          <cell r="P529">
            <v>638.5</v>
          </cell>
          <cell r="Q529">
            <v>2243</v>
          </cell>
          <cell r="R529">
            <v>162.63</v>
          </cell>
          <cell r="S529">
            <v>201.8</v>
          </cell>
          <cell r="T529">
            <v>627.24</v>
          </cell>
          <cell r="U529">
            <v>190.9</v>
          </cell>
          <cell r="V529">
            <v>1750.13</v>
          </cell>
          <cell r="W529">
            <v>2435</v>
          </cell>
          <cell r="X529">
            <v>615.55999999999995</v>
          </cell>
          <cell r="Y529">
            <v>1341.08</v>
          </cell>
          <cell r="Z529">
            <v>1107</v>
          </cell>
          <cell r="AA529">
            <v>2379</v>
          </cell>
          <cell r="AB529">
            <v>1280</v>
          </cell>
          <cell r="AC529">
            <v>285.10000000000002</v>
          </cell>
          <cell r="AD529">
            <v>403.45</v>
          </cell>
          <cell r="AE529">
            <v>300.8</v>
          </cell>
          <cell r="AF529">
            <v>519</v>
          </cell>
          <cell r="AG529">
            <v>675.5</v>
          </cell>
          <cell r="AH529">
            <v>661.16</v>
          </cell>
          <cell r="AI529">
            <v>732.5</v>
          </cell>
          <cell r="AJ529">
            <v>875.5</v>
          </cell>
          <cell r="AK529">
            <v>102.8</v>
          </cell>
          <cell r="AL529">
            <v>732.31</v>
          </cell>
          <cell r="AM529">
            <v>625.5</v>
          </cell>
          <cell r="AN529">
            <v>2126</v>
          </cell>
          <cell r="AO529">
            <v>1291</v>
          </cell>
          <cell r="AP529">
            <v>211.79</v>
          </cell>
          <cell r="AQ529">
            <v>648.49</v>
          </cell>
          <cell r="AR529">
            <v>2131.81</v>
          </cell>
          <cell r="AS529">
            <v>289.3</v>
          </cell>
          <cell r="AT529">
            <v>1215</v>
          </cell>
          <cell r="AU529">
            <v>1185</v>
          </cell>
          <cell r="AV529">
            <v>399.24</v>
          </cell>
          <cell r="AW529">
            <v>226</v>
          </cell>
          <cell r="AX529">
            <v>884</v>
          </cell>
          <cell r="AY529">
            <v>1527</v>
          </cell>
          <cell r="AZ529">
            <v>2035</v>
          </cell>
          <cell r="BA529">
            <v>311</v>
          </cell>
          <cell r="BB529">
            <v>455</v>
          </cell>
          <cell r="BC529">
            <v>136.09</v>
          </cell>
          <cell r="BD529">
            <v>1174.4100000000001</v>
          </cell>
          <cell r="BE529">
            <v>68.150000000000006</v>
          </cell>
          <cell r="BF529">
            <v>635.91</v>
          </cell>
          <cell r="BG529">
            <v>294.26</v>
          </cell>
          <cell r="BH529">
            <v>302.89999999999998</v>
          </cell>
          <cell r="BI529">
            <v>1314</v>
          </cell>
          <cell r="BJ529">
            <v>462.5</v>
          </cell>
          <cell r="BK529">
            <v>183</v>
          </cell>
          <cell r="BL529">
            <v>430.5</v>
          </cell>
          <cell r="BM529">
            <v>250.7</v>
          </cell>
          <cell r="BN529">
            <v>2737</v>
          </cell>
          <cell r="BO529">
            <v>1210</v>
          </cell>
          <cell r="BP529">
            <v>393.53</v>
          </cell>
          <cell r="BQ529">
            <v>6585</v>
          </cell>
          <cell r="BR529">
            <v>915</v>
          </cell>
          <cell r="BS529">
            <v>324.5</v>
          </cell>
          <cell r="BT529">
            <v>92.9</v>
          </cell>
          <cell r="BU529">
            <v>1276</v>
          </cell>
          <cell r="BV529">
            <v>1532.77</v>
          </cell>
          <cell r="BW529">
            <v>332.63</v>
          </cell>
          <cell r="BX529">
            <v>1828.02</v>
          </cell>
          <cell r="BY529">
            <v>199.33</v>
          </cell>
          <cell r="BZ529">
            <v>37.5</v>
          </cell>
          <cell r="CA529">
            <v>606</v>
          </cell>
          <cell r="CB529">
            <v>1564</v>
          </cell>
          <cell r="CC529">
            <v>1868.4</v>
          </cell>
          <cell r="CD529">
            <v>394.8</v>
          </cell>
          <cell r="CE529">
            <v>466.93</v>
          </cell>
          <cell r="CF529">
            <v>1496</v>
          </cell>
          <cell r="CG529">
            <v>852</v>
          </cell>
          <cell r="CH529">
            <v>271.8</v>
          </cell>
          <cell r="CI529">
            <v>360</v>
          </cell>
          <cell r="CJ529">
            <v>3740.8449999999998</v>
          </cell>
          <cell r="CK529">
            <v>2371</v>
          </cell>
          <cell r="CL529">
            <v>390.29399999999998</v>
          </cell>
          <cell r="CM529">
            <v>98.83</v>
          </cell>
          <cell r="CN529">
            <v>1.8759999999999999</v>
          </cell>
          <cell r="CO529">
            <v>1.66</v>
          </cell>
          <cell r="CP529">
            <v>1.784</v>
          </cell>
          <cell r="CQ529">
            <v>5.274</v>
          </cell>
          <cell r="CR529">
            <v>2.2000000000000002</v>
          </cell>
          <cell r="CS529">
            <v>2.42</v>
          </cell>
          <cell r="CT529">
            <v>1.9810000000000001</v>
          </cell>
          <cell r="CU529">
            <v>0.95799999999999996</v>
          </cell>
        </row>
        <row r="530">
          <cell r="B530">
            <v>491.05</v>
          </cell>
          <cell r="C530">
            <v>3055.5</v>
          </cell>
          <cell r="D530">
            <v>181</v>
          </cell>
          <cell r="E530">
            <v>460.5</v>
          </cell>
          <cell r="F530">
            <v>2454</v>
          </cell>
          <cell r="G530">
            <v>1471.5</v>
          </cell>
          <cell r="H530">
            <v>2975</v>
          </cell>
          <cell r="I530">
            <v>183.36</v>
          </cell>
          <cell r="J530">
            <v>1406.5</v>
          </cell>
          <cell r="K530">
            <v>118</v>
          </cell>
          <cell r="L530">
            <v>2163</v>
          </cell>
          <cell r="M530">
            <v>3125</v>
          </cell>
          <cell r="N530">
            <v>25.9</v>
          </cell>
          <cell r="O530">
            <v>3108.14</v>
          </cell>
          <cell r="P530">
            <v>638.5</v>
          </cell>
          <cell r="Q530">
            <v>2243</v>
          </cell>
          <cell r="R530">
            <v>162.63</v>
          </cell>
          <cell r="S530">
            <v>201.8</v>
          </cell>
          <cell r="T530">
            <v>627.24</v>
          </cell>
          <cell r="U530">
            <v>190.9</v>
          </cell>
          <cell r="V530">
            <v>1750.13</v>
          </cell>
          <cell r="W530">
            <v>2435</v>
          </cell>
          <cell r="X530">
            <v>615.55999999999995</v>
          </cell>
          <cell r="Y530">
            <v>1341.08</v>
          </cell>
          <cell r="Z530">
            <v>1107</v>
          </cell>
          <cell r="AA530">
            <v>2379</v>
          </cell>
          <cell r="AB530">
            <v>1280</v>
          </cell>
          <cell r="AC530">
            <v>285.10000000000002</v>
          </cell>
          <cell r="AD530">
            <v>403.45</v>
          </cell>
          <cell r="AE530">
            <v>300.8</v>
          </cell>
          <cell r="AF530">
            <v>519</v>
          </cell>
          <cell r="AG530">
            <v>675.5</v>
          </cell>
          <cell r="AH530">
            <v>661.16</v>
          </cell>
          <cell r="AI530">
            <v>732.5</v>
          </cell>
          <cell r="AJ530">
            <v>875.5</v>
          </cell>
          <cell r="AK530">
            <v>102.8</v>
          </cell>
          <cell r="AL530">
            <v>732.31</v>
          </cell>
          <cell r="AM530">
            <v>625.5</v>
          </cell>
          <cell r="AN530">
            <v>2126</v>
          </cell>
          <cell r="AO530">
            <v>1291</v>
          </cell>
          <cell r="AP530">
            <v>211.79</v>
          </cell>
          <cell r="AQ530">
            <v>648.49</v>
          </cell>
          <cell r="AR530">
            <v>2131.81</v>
          </cell>
          <cell r="AS530">
            <v>289.3</v>
          </cell>
          <cell r="AT530">
            <v>1215</v>
          </cell>
          <cell r="AU530">
            <v>1185</v>
          </cell>
          <cell r="AV530">
            <v>399.24</v>
          </cell>
          <cell r="AW530">
            <v>226</v>
          </cell>
          <cell r="AX530">
            <v>884</v>
          </cell>
          <cell r="AY530">
            <v>1527</v>
          </cell>
          <cell r="AZ530">
            <v>2035</v>
          </cell>
          <cell r="BA530">
            <v>311</v>
          </cell>
          <cell r="BB530">
            <v>455</v>
          </cell>
          <cell r="BC530">
            <v>136.09</v>
          </cell>
          <cell r="BD530">
            <v>1174.4100000000001</v>
          </cell>
          <cell r="BE530">
            <v>68.150000000000006</v>
          </cell>
          <cell r="BF530">
            <v>635.91</v>
          </cell>
          <cell r="BG530">
            <v>294.26</v>
          </cell>
          <cell r="BH530">
            <v>302.89999999999998</v>
          </cell>
          <cell r="BI530">
            <v>1314</v>
          </cell>
          <cell r="BJ530">
            <v>462.5</v>
          </cell>
          <cell r="BK530">
            <v>183</v>
          </cell>
          <cell r="BL530">
            <v>430.5</v>
          </cell>
          <cell r="BM530">
            <v>250.7</v>
          </cell>
          <cell r="BN530">
            <v>2737</v>
          </cell>
          <cell r="BO530">
            <v>1210</v>
          </cell>
          <cell r="BP530">
            <v>393.53</v>
          </cell>
          <cell r="BQ530">
            <v>6585</v>
          </cell>
          <cell r="BR530">
            <v>915</v>
          </cell>
          <cell r="BS530">
            <v>324.5</v>
          </cell>
          <cell r="BT530">
            <v>92.9</v>
          </cell>
          <cell r="BU530">
            <v>1276</v>
          </cell>
          <cell r="BV530">
            <v>1532.77</v>
          </cell>
          <cell r="BW530">
            <v>332.63</v>
          </cell>
          <cell r="BX530">
            <v>1828.02</v>
          </cell>
          <cell r="BY530">
            <v>199.33</v>
          </cell>
          <cell r="BZ530">
            <v>37.5</v>
          </cell>
          <cell r="CA530">
            <v>606</v>
          </cell>
          <cell r="CB530">
            <v>1564</v>
          </cell>
          <cell r="CC530">
            <v>1868.4</v>
          </cell>
          <cell r="CD530">
            <v>394.8</v>
          </cell>
          <cell r="CE530">
            <v>466.93</v>
          </cell>
          <cell r="CF530">
            <v>1496</v>
          </cell>
          <cell r="CG530">
            <v>852</v>
          </cell>
          <cell r="CH530">
            <v>271.8</v>
          </cell>
          <cell r="CI530">
            <v>360</v>
          </cell>
          <cell r="CJ530">
            <v>3740.8449999999998</v>
          </cell>
          <cell r="CK530">
            <v>2371</v>
          </cell>
          <cell r="CL530">
            <v>390.29399999999998</v>
          </cell>
          <cell r="CM530">
            <v>98.83</v>
          </cell>
          <cell r="CN530">
            <v>1.8759999999999999</v>
          </cell>
          <cell r="CO530">
            <v>1.66</v>
          </cell>
          <cell r="CP530">
            <v>1.841</v>
          </cell>
          <cell r="CQ530">
            <v>5.0970000000000004</v>
          </cell>
          <cell r="CR530">
            <v>2.25</v>
          </cell>
          <cell r="CS530">
            <v>2.42</v>
          </cell>
          <cell r="CT530">
            <v>2.0169999999999999</v>
          </cell>
          <cell r="CU530">
            <v>0.95799999999999996</v>
          </cell>
        </row>
        <row r="531">
          <cell r="B531">
            <v>504.9</v>
          </cell>
          <cell r="C531">
            <v>3079</v>
          </cell>
          <cell r="D531">
            <v>187.8</v>
          </cell>
          <cell r="E531">
            <v>471.05</v>
          </cell>
          <cell r="F531">
            <v>2477</v>
          </cell>
          <cell r="G531">
            <v>1484.5</v>
          </cell>
          <cell r="H531">
            <v>3050</v>
          </cell>
          <cell r="I531">
            <v>185.25</v>
          </cell>
          <cell r="J531">
            <v>1428</v>
          </cell>
          <cell r="K531">
            <v>120</v>
          </cell>
          <cell r="L531">
            <v>2189</v>
          </cell>
          <cell r="M531">
            <v>3325</v>
          </cell>
          <cell r="N531">
            <v>27.04</v>
          </cell>
          <cell r="O531">
            <v>3204.9</v>
          </cell>
          <cell r="P531">
            <v>645</v>
          </cell>
          <cell r="Q531">
            <v>2225</v>
          </cell>
          <cell r="R531">
            <v>172.09</v>
          </cell>
          <cell r="S531">
            <v>210.1</v>
          </cell>
          <cell r="T531">
            <v>633.76</v>
          </cell>
          <cell r="U531">
            <v>199.1</v>
          </cell>
          <cell r="V531">
            <v>1857.79</v>
          </cell>
          <cell r="W531">
            <v>2444</v>
          </cell>
          <cell r="X531">
            <v>620.59</v>
          </cell>
          <cell r="Y531">
            <v>1383.91</v>
          </cell>
          <cell r="Z531">
            <v>1115</v>
          </cell>
          <cell r="AA531">
            <v>2497</v>
          </cell>
          <cell r="AB531">
            <v>1305</v>
          </cell>
          <cell r="AC531">
            <v>294.89999999999998</v>
          </cell>
          <cell r="AD531">
            <v>411.25</v>
          </cell>
          <cell r="AE531">
            <v>311.89999999999998</v>
          </cell>
          <cell r="AF531">
            <v>523.5</v>
          </cell>
          <cell r="AG531">
            <v>682</v>
          </cell>
          <cell r="AH531">
            <v>670.46</v>
          </cell>
          <cell r="AI531">
            <v>742</v>
          </cell>
          <cell r="AJ531">
            <v>880</v>
          </cell>
          <cell r="AK531">
            <v>106.3</v>
          </cell>
          <cell r="AL531">
            <v>748.43</v>
          </cell>
          <cell r="AM531">
            <v>626</v>
          </cell>
          <cell r="AN531">
            <v>2176</v>
          </cell>
          <cell r="AO531">
            <v>1303</v>
          </cell>
          <cell r="AP531">
            <v>210.97</v>
          </cell>
          <cell r="AQ531">
            <v>649.80999999999995</v>
          </cell>
          <cell r="AR531">
            <v>2145.81</v>
          </cell>
          <cell r="AS531">
            <v>297.10000000000002</v>
          </cell>
          <cell r="AT531">
            <v>1305</v>
          </cell>
          <cell r="AU531">
            <v>1243</v>
          </cell>
          <cell r="AV531">
            <v>399.75</v>
          </cell>
          <cell r="AW531">
            <v>230.2</v>
          </cell>
          <cell r="AX531">
            <v>883</v>
          </cell>
          <cell r="AY531">
            <v>1594</v>
          </cell>
          <cell r="AZ531">
            <v>2072</v>
          </cell>
          <cell r="BA531">
            <v>317</v>
          </cell>
          <cell r="BB531">
            <v>479.6</v>
          </cell>
          <cell r="BC531">
            <v>140.41</v>
          </cell>
          <cell r="BD531">
            <v>1197.76</v>
          </cell>
          <cell r="BE531">
            <v>70.349999999999994</v>
          </cell>
          <cell r="BF531">
            <v>642.41999999999996</v>
          </cell>
          <cell r="BG531">
            <v>299.95999999999998</v>
          </cell>
          <cell r="BH531">
            <v>310.3</v>
          </cell>
          <cell r="BI531">
            <v>1354</v>
          </cell>
          <cell r="BJ531">
            <v>467.9</v>
          </cell>
          <cell r="BK531">
            <v>191.5</v>
          </cell>
          <cell r="BL531">
            <v>437</v>
          </cell>
          <cell r="BM531">
            <v>250</v>
          </cell>
          <cell r="BN531">
            <v>2741</v>
          </cell>
          <cell r="BO531">
            <v>1234</v>
          </cell>
          <cell r="BP531">
            <v>394.79</v>
          </cell>
          <cell r="BQ531">
            <v>6910</v>
          </cell>
          <cell r="BR531">
            <v>948.5</v>
          </cell>
          <cell r="BS531">
            <v>332.6</v>
          </cell>
          <cell r="BT531">
            <v>92.5</v>
          </cell>
          <cell r="BU531">
            <v>1264</v>
          </cell>
          <cell r="BV531">
            <v>1575.36</v>
          </cell>
          <cell r="BW531">
            <v>336.59</v>
          </cell>
          <cell r="BX531">
            <v>1913.64</v>
          </cell>
          <cell r="BY531">
            <v>202.2</v>
          </cell>
          <cell r="BZ531">
            <v>37.369999999999997</v>
          </cell>
          <cell r="CA531">
            <v>611.5</v>
          </cell>
          <cell r="CB531">
            <v>1598</v>
          </cell>
          <cell r="CC531">
            <v>1902.58</v>
          </cell>
          <cell r="CD531">
            <v>400.63</v>
          </cell>
          <cell r="CE531">
            <v>478.47</v>
          </cell>
          <cell r="CF531">
            <v>1520</v>
          </cell>
          <cell r="CG531">
            <v>880</v>
          </cell>
          <cell r="CH531">
            <v>270.5</v>
          </cell>
          <cell r="CI531">
            <v>363.1</v>
          </cell>
          <cell r="CJ531">
            <v>3763.866</v>
          </cell>
          <cell r="CK531">
            <v>2380</v>
          </cell>
          <cell r="CL531">
            <v>404.90199999999999</v>
          </cell>
          <cell r="CM531">
            <v>102.96</v>
          </cell>
          <cell r="CN531">
            <v>1.956</v>
          </cell>
          <cell r="CO531">
            <v>1.66</v>
          </cell>
          <cell r="CP531">
            <v>1.85</v>
          </cell>
          <cell r="CQ531">
            <v>5.1219999999999999</v>
          </cell>
          <cell r="CR531">
            <v>2.2799999999999998</v>
          </cell>
          <cell r="CS531">
            <v>2.42</v>
          </cell>
          <cell r="CT531">
            <v>2.0289999999999999</v>
          </cell>
          <cell r="CU531">
            <v>0.97199999999999998</v>
          </cell>
        </row>
        <row r="532">
          <cell r="B532">
            <v>500</v>
          </cell>
          <cell r="C532">
            <v>3064.5</v>
          </cell>
          <cell r="D532">
            <v>183.9</v>
          </cell>
          <cell r="E532">
            <v>473.45</v>
          </cell>
          <cell r="F532">
            <v>2467</v>
          </cell>
          <cell r="G532">
            <v>1483</v>
          </cell>
          <cell r="H532">
            <v>3034.5</v>
          </cell>
          <cell r="I532">
            <v>184.48</v>
          </cell>
          <cell r="J532">
            <v>1412</v>
          </cell>
          <cell r="K532">
            <v>119.1</v>
          </cell>
          <cell r="L532">
            <v>2156</v>
          </cell>
          <cell r="M532">
            <v>3342</v>
          </cell>
          <cell r="N532">
            <v>26.6</v>
          </cell>
          <cell r="O532">
            <v>3191.21</v>
          </cell>
          <cell r="P532">
            <v>643.5</v>
          </cell>
          <cell r="Q532">
            <v>2169</v>
          </cell>
          <cell r="R532">
            <v>173.99</v>
          </cell>
          <cell r="S532">
            <v>207.6</v>
          </cell>
          <cell r="T532">
            <v>632.25</v>
          </cell>
          <cell r="U532">
            <v>198</v>
          </cell>
          <cell r="V532">
            <v>1841.01</v>
          </cell>
          <cell r="W532">
            <v>2443</v>
          </cell>
          <cell r="X532">
            <v>617.57000000000005</v>
          </cell>
          <cell r="Y532">
            <v>1372.49</v>
          </cell>
          <cell r="Z532">
            <v>1105</v>
          </cell>
          <cell r="AA532">
            <v>2471.5</v>
          </cell>
          <cell r="AB532">
            <v>1285</v>
          </cell>
          <cell r="AC532">
            <v>286.60000000000002</v>
          </cell>
          <cell r="AD532">
            <v>405.5</v>
          </cell>
          <cell r="AE532">
            <v>309</v>
          </cell>
          <cell r="AF532">
            <v>518.5</v>
          </cell>
          <cell r="AG532">
            <v>679</v>
          </cell>
          <cell r="AH532">
            <v>664.26</v>
          </cell>
          <cell r="AI532">
            <v>730</v>
          </cell>
          <cell r="AJ532">
            <v>866.5</v>
          </cell>
          <cell r="AK532">
            <v>105.3</v>
          </cell>
          <cell r="AL532">
            <v>746.13</v>
          </cell>
          <cell r="AM532">
            <v>626</v>
          </cell>
          <cell r="AN532">
            <v>2147</v>
          </cell>
          <cell r="AO532">
            <v>1310</v>
          </cell>
          <cell r="AP532">
            <v>210.25</v>
          </cell>
          <cell r="AQ532">
            <v>642.76</v>
          </cell>
          <cell r="AR532">
            <v>2126.81</v>
          </cell>
          <cell r="AS532">
            <v>297</v>
          </cell>
          <cell r="AT532">
            <v>1269</v>
          </cell>
          <cell r="AU532">
            <v>1219</v>
          </cell>
          <cell r="AV532">
            <v>407.09</v>
          </cell>
          <cell r="AW532">
            <v>223.3</v>
          </cell>
          <cell r="AX532">
            <v>888.5</v>
          </cell>
          <cell r="AY532">
            <v>1569</v>
          </cell>
          <cell r="AZ532">
            <v>2063</v>
          </cell>
          <cell r="BA532">
            <v>308.8</v>
          </cell>
          <cell r="BB532">
            <v>469.3</v>
          </cell>
          <cell r="BC532">
            <v>139.71</v>
          </cell>
          <cell r="BD532">
            <v>1186.5899999999999</v>
          </cell>
          <cell r="BE532">
            <v>71.05</v>
          </cell>
          <cell r="BF532">
            <v>628.91</v>
          </cell>
          <cell r="BG532">
            <v>293.06</v>
          </cell>
          <cell r="BH532">
            <v>305.5</v>
          </cell>
          <cell r="BI532">
            <v>1315</v>
          </cell>
          <cell r="BJ532">
            <v>464.5</v>
          </cell>
          <cell r="BK532">
            <v>190.7</v>
          </cell>
          <cell r="BL532">
            <v>434.9</v>
          </cell>
          <cell r="BM532">
            <v>248.8</v>
          </cell>
          <cell r="BN532">
            <v>2656</v>
          </cell>
          <cell r="BO532">
            <v>1229</v>
          </cell>
          <cell r="BP532">
            <v>395.37</v>
          </cell>
          <cell r="BQ532">
            <v>6935</v>
          </cell>
          <cell r="BR532">
            <v>938.5</v>
          </cell>
          <cell r="BS532">
            <v>329</v>
          </cell>
          <cell r="BT532">
            <v>91.3</v>
          </cell>
          <cell r="BU532">
            <v>1226</v>
          </cell>
          <cell r="BV532">
            <v>1553.11</v>
          </cell>
          <cell r="BW532">
            <v>335.58</v>
          </cell>
          <cell r="BX532">
            <v>1902.69</v>
          </cell>
          <cell r="BY532">
            <v>199.72</v>
          </cell>
          <cell r="BZ532">
            <v>37</v>
          </cell>
          <cell r="CA532">
            <v>620.5</v>
          </cell>
          <cell r="CB532">
            <v>1579</v>
          </cell>
          <cell r="CC532">
            <v>1890.15</v>
          </cell>
          <cell r="CD532">
            <v>394.4</v>
          </cell>
          <cell r="CE532">
            <v>480.24</v>
          </cell>
          <cell r="CF532">
            <v>1537</v>
          </cell>
          <cell r="CG532">
            <v>877.5</v>
          </cell>
          <cell r="CH532">
            <v>272.60000000000002</v>
          </cell>
          <cell r="CI532">
            <v>357</v>
          </cell>
          <cell r="CJ532">
            <v>3703.674</v>
          </cell>
          <cell r="CK532">
            <v>2370</v>
          </cell>
          <cell r="CL532">
            <v>404.19600000000003</v>
          </cell>
          <cell r="CM532">
            <v>103.22</v>
          </cell>
          <cell r="CN532">
            <v>1.984</v>
          </cell>
          <cell r="CO532">
            <v>1.69</v>
          </cell>
          <cell r="CP532">
            <v>1.865</v>
          </cell>
          <cell r="CQ532">
            <v>5.5170000000000003</v>
          </cell>
          <cell r="CR532">
            <v>2.2999999999999998</v>
          </cell>
          <cell r="CS532">
            <v>2.48</v>
          </cell>
          <cell r="CT532">
            <v>2.0529999999999999</v>
          </cell>
          <cell r="CU532">
            <v>0.97599999999999998</v>
          </cell>
        </row>
        <row r="533">
          <cell r="B533">
            <v>497.6</v>
          </cell>
          <cell r="C533">
            <v>3032.5</v>
          </cell>
          <cell r="D533">
            <v>176.8</v>
          </cell>
          <cell r="E533">
            <v>474.05</v>
          </cell>
          <cell r="F533">
            <v>2437</v>
          </cell>
          <cell r="G533">
            <v>1482</v>
          </cell>
          <cell r="H533">
            <v>3009.5</v>
          </cell>
          <cell r="I533">
            <v>181.72</v>
          </cell>
          <cell r="J533">
            <v>1415</v>
          </cell>
          <cell r="K533">
            <v>118.4</v>
          </cell>
          <cell r="L533">
            <v>2170</v>
          </cell>
          <cell r="M533">
            <v>3321</v>
          </cell>
          <cell r="N533">
            <v>26.35</v>
          </cell>
          <cell r="O533">
            <v>3200.01</v>
          </cell>
          <cell r="P533">
            <v>633.5</v>
          </cell>
          <cell r="Q533">
            <v>2152</v>
          </cell>
          <cell r="R533">
            <v>169.65</v>
          </cell>
          <cell r="S533">
            <v>202.7</v>
          </cell>
          <cell r="T533">
            <v>615.19000000000005</v>
          </cell>
          <cell r="U533">
            <v>194.9</v>
          </cell>
          <cell r="V533">
            <v>1818.64</v>
          </cell>
          <cell r="W533">
            <v>2424</v>
          </cell>
          <cell r="X533">
            <v>604.98</v>
          </cell>
          <cell r="Y533">
            <v>1365.83</v>
          </cell>
          <cell r="Z533">
            <v>1113</v>
          </cell>
          <cell r="AA533">
            <v>2455</v>
          </cell>
          <cell r="AB533">
            <v>1242</v>
          </cell>
          <cell r="AC533">
            <v>287</v>
          </cell>
          <cell r="AD533">
            <v>393.9</v>
          </cell>
          <cell r="AE533">
            <v>303.5</v>
          </cell>
          <cell r="AF533">
            <v>510</v>
          </cell>
          <cell r="AG533">
            <v>669</v>
          </cell>
          <cell r="AH533">
            <v>667.8</v>
          </cell>
          <cell r="AI533">
            <v>721</v>
          </cell>
          <cell r="AJ533">
            <v>854</v>
          </cell>
          <cell r="AK533">
            <v>103</v>
          </cell>
          <cell r="AL533">
            <v>722.18</v>
          </cell>
          <cell r="AM533">
            <v>606</v>
          </cell>
          <cell r="AN533">
            <v>2145</v>
          </cell>
          <cell r="AO533">
            <v>1291</v>
          </cell>
          <cell r="AP533">
            <v>207.28</v>
          </cell>
          <cell r="AQ533">
            <v>643.64</v>
          </cell>
          <cell r="AR533">
            <v>2140.81</v>
          </cell>
          <cell r="AS533">
            <v>290.8</v>
          </cell>
          <cell r="AT533">
            <v>1263</v>
          </cell>
          <cell r="AU533">
            <v>1203</v>
          </cell>
          <cell r="AV533">
            <v>407.61</v>
          </cell>
          <cell r="AW533">
            <v>217.9</v>
          </cell>
          <cell r="AX533">
            <v>882</v>
          </cell>
          <cell r="AY533">
            <v>1620</v>
          </cell>
          <cell r="AZ533">
            <v>2047</v>
          </cell>
          <cell r="BA533">
            <v>306.2</v>
          </cell>
          <cell r="BB533">
            <v>461.6</v>
          </cell>
          <cell r="BC533">
            <v>138.1</v>
          </cell>
          <cell r="BD533">
            <v>1177.46</v>
          </cell>
          <cell r="BE533">
            <v>69.45</v>
          </cell>
          <cell r="BF533">
            <v>636.91</v>
          </cell>
          <cell r="BG533">
            <v>294.76</v>
          </cell>
          <cell r="BH533">
            <v>298</v>
          </cell>
          <cell r="BI533">
            <v>1289</v>
          </cell>
          <cell r="BJ533">
            <v>468.1</v>
          </cell>
          <cell r="BK533">
            <v>190.1</v>
          </cell>
          <cell r="BL533">
            <v>430</v>
          </cell>
          <cell r="BM533">
            <v>247.4</v>
          </cell>
          <cell r="BN533">
            <v>2614</v>
          </cell>
          <cell r="BO533">
            <v>1212</v>
          </cell>
          <cell r="BP533">
            <v>396.04</v>
          </cell>
          <cell r="BQ533">
            <v>6960</v>
          </cell>
          <cell r="BR533">
            <v>936.5</v>
          </cell>
          <cell r="BS533">
            <v>320.10000000000002</v>
          </cell>
          <cell r="BT533">
            <v>89.95</v>
          </cell>
          <cell r="BU533">
            <v>1235</v>
          </cell>
          <cell r="BV533">
            <v>1540.5</v>
          </cell>
          <cell r="BW533">
            <v>327.57</v>
          </cell>
          <cell r="BX533">
            <v>1881.78</v>
          </cell>
          <cell r="BY533">
            <v>195.13</v>
          </cell>
          <cell r="BZ533">
            <v>36.93</v>
          </cell>
          <cell r="CA533">
            <v>618.5</v>
          </cell>
          <cell r="CB533">
            <v>1566</v>
          </cell>
          <cell r="CC533">
            <v>1882.9</v>
          </cell>
          <cell r="CD533">
            <v>385.46</v>
          </cell>
          <cell r="CE533">
            <v>474.47</v>
          </cell>
          <cell r="CF533">
            <v>1532</v>
          </cell>
          <cell r="CG533">
            <v>866</v>
          </cell>
          <cell r="CH533">
            <v>271.5</v>
          </cell>
          <cell r="CI533">
            <v>359.5</v>
          </cell>
          <cell r="CJ533">
            <v>3665.6869999999999</v>
          </cell>
          <cell r="CK533">
            <v>2350</v>
          </cell>
          <cell r="CL533">
            <v>403.30799999999999</v>
          </cell>
          <cell r="CM533">
            <v>101.81</v>
          </cell>
          <cell r="CN533">
            <v>1.996</v>
          </cell>
          <cell r="CO533">
            <v>1.69</v>
          </cell>
          <cell r="CP533">
            <v>1.8120000000000001</v>
          </cell>
          <cell r="CQ533">
            <v>5.5519999999999996</v>
          </cell>
          <cell r="CR533">
            <v>2.2599999999999998</v>
          </cell>
          <cell r="CS533">
            <v>2.48</v>
          </cell>
          <cell r="CT533">
            <v>2.0619999999999998</v>
          </cell>
          <cell r="CU533">
            <v>0.97099999999999997</v>
          </cell>
        </row>
        <row r="534">
          <cell r="B534">
            <v>498.2</v>
          </cell>
          <cell r="C534">
            <v>3038</v>
          </cell>
          <cell r="D534">
            <v>178.3</v>
          </cell>
          <cell r="E534">
            <v>477.05</v>
          </cell>
          <cell r="F534">
            <v>2478.5</v>
          </cell>
          <cell r="G534">
            <v>1497</v>
          </cell>
          <cell r="H534">
            <v>3042.5</v>
          </cell>
          <cell r="I534">
            <v>183.97</v>
          </cell>
          <cell r="J534">
            <v>1414.5</v>
          </cell>
          <cell r="K534">
            <v>119.6</v>
          </cell>
          <cell r="L534">
            <v>2123</v>
          </cell>
          <cell r="M534">
            <v>3313.5</v>
          </cell>
          <cell r="N534">
            <v>27.11</v>
          </cell>
          <cell r="O534">
            <v>3199.03</v>
          </cell>
          <cell r="P534">
            <v>637.5</v>
          </cell>
          <cell r="Q534">
            <v>2150</v>
          </cell>
          <cell r="R534">
            <v>172.19</v>
          </cell>
          <cell r="S534">
            <v>205.1</v>
          </cell>
          <cell r="T534">
            <v>611.67999999999995</v>
          </cell>
          <cell r="U534">
            <v>196</v>
          </cell>
          <cell r="V534">
            <v>1816.78</v>
          </cell>
          <cell r="W534">
            <v>2411</v>
          </cell>
          <cell r="X534">
            <v>609.51</v>
          </cell>
          <cell r="Y534">
            <v>1352.5</v>
          </cell>
          <cell r="Z534">
            <v>1119</v>
          </cell>
          <cell r="AA534">
            <v>2469</v>
          </cell>
          <cell r="AB534">
            <v>1216</v>
          </cell>
          <cell r="AC534">
            <v>287.8</v>
          </cell>
          <cell r="AD534">
            <v>390.9</v>
          </cell>
          <cell r="AE534">
            <v>301.5</v>
          </cell>
          <cell r="AF534">
            <v>509</v>
          </cell>
          <cell r="AG534">
            <v>690</v>
          </cell>
          <cell r="AH534">
            <v>669.13</v>
          </cell>
          <cell r="AI534">
            <v>711.5</v>
          </cell>
          <cell r="AJ534">
            <v>853</v>
          </cell>
          <cell r="AK534">
            <v>104.2</v>
          </cell>
          <cell r="AL534">
            <v>719.42</v>
          </cell>
          <cell r="AM534">
            <v>607</v>
          </cell>
          <cell r="AN534">
            <v>2166</v>
          </cell>
          <cell r="AO534">
            <v>1285</v>
          </cell>
          <cell r="AP534">
            <v>206.25</v>
          </cell>
          <cell r="AQ534">
            <v>647.16999999999996</v>
          </cell>
          <cell r="AR534">
            <v>2118.81</v>
          </cell>
          <cell r="AS534">
            <v>287.3</v>
          </cell>
          <cell r="AT534">
            <v>1270</v>
          </cell>
          <cell r="AU534">
            <v>1250</v>
          </cell>
          <cell r="AV534">
            <v>412.78</v>
          </cell>
          <cell r="AW534">
            <v>220.7</v>
          </cell>
          <cell r="AX534">
            <v>887.5</v>
          </cell>
          <cell r="AY534">
            <v>1661</v>
          </cell>
          <cell r="AZ534">
            <v>2062</v>
          </cell>
          <cell r="BA534">
            <v>310.7</v>
          </cell>
          <cell r="BB534">
            <v>472.9</v>
          </cell>
          <cell r="BC534">
            <v>139.81</v>
          </cell>
          <cell r="BD534">
            <v>1191.67</v>
          </cell>
          <cell r="BE534">
            <v>71.349999999999994</v>
          </cell>
          <cell r="BF534">
            <v>621.9</v>
          </cell>
          <cell r="BG534">
            <v>299.16000000000003</v>
          </cell>
          <cell r="BH534">
            <v>298.8</v>
          </cell>
          <cell r="BI534">
            <v>1295</v>
          </cell>
          <cell r="BJ534">
            <v>460.3</v>
          </cell>
          <cell r="BK534">
            <v>191.4</v>
          </cell>
          <cell r="BL534">
            <v>424</v>
          </cell>
          <cell r="BM534">
            <v>249.7</v>
          </cell>
          <cell r="BN534">
            <v>2579</v>
          </cell>
          <cell r="BO534">
            <v>1229</v>
          </cell>
          <cell r="BP534">
            <v>402.74</v>
          </cell>
          <cell r="BQ534">
            <v>7000</v>
          </cell>
          <cell r="BR534">
            <v>942</v>
          </cell>
          <cell r="BS534">
            <v>329.5</v>
          </cell>
          <cell r="BT534">
            <v>92.9</v>
          </cell>
          <cell r="BU534">
            <v>1256</v>
          </cell>
          <cell r="BV534">
            <v>1588.41</v>
          </cell>
          <cell r="BW534">
            <v>331.9</v>
          </cell>
          <cell r="BX534">
            <v>1909.66</v>
          </cell>
          <cell r="BY534">
            <v>191.3</v>
          </cell>
          <cell r="BZ534">
            <v>37.369999999999997</v>
          </cell>
          <cell r="CA534">
            <v>613</v>
          </cell>
          <cell r="CB534">
            <v>1589</v>
          </cell>
          <cell r="CC534">
            <v>1890.15</v>
          </cell>
          <cell r="CD534">
            <v>397.22</v>
          </cell>
          <cell r="CE534">
            <v>479.36</v>
          </cell>
          <cell r="CF534">
            <v>1534</v>
          </cell>
          <cell r="CG534">
            <v>844.5</v>
          </cell>
          <cell r="CH534">
            <v>272.7</v>
          </cell>
          <cell r="CI534">
            <v>356.7</v>
          </cell>
          <cell r="CJ534">
            <v>3639.2979999999998</v>
          </cell>
          <cell r="CK534">
            <v>2385</v>
          </cell>
          <cell r="CL534">
            <v>405.97399999999999</v>
          </cell>
          <cell r="CM534">
            <v>101.56</v>
          </cell>
          <cell r="CN534">
            <v>1.958</v>
          </cell>
          <cell r="CO534">
            <v>1.69</v>
          </cell>
          <cell r="CP534">
            <v>1.8089999999999999</v>
          </cell>
          <cell r="CQ534">
            <v>5.6909999999999998</v>
          </cell>
          <cell r="CR534">
            <v>2.25</v>
          </cell>
          <cell r="CS534">
            <v>2.48</v>
          </cell>
          <cell r="CT534">
            <v>2.0310000000000001</v>
          </cell>
          <cell r="CU534">
            <v>0.97199999999999998</v>
          </cell>
        </row>
        <row r="535">
          <cell r="B535">
            <v>491.4</v>
          </cell>
          <cell r="C535">
            <v>3010</v>
          </cell>
          <cell r="D535">
            <v>175.6</v>
          </cell>
          <cell r="E535">
            <v>473.6</v>
          </cell>
          <cell r="F535">
            <v>2470.5</v>
          </cell>
          <cell r="G535">
            <v>1435</v>
          </cell>
          <cell r="H535">
            <v>3009</v>
          </cell>
          <cell r="I535">
            <v>181.51</v>
          </cell>
          <cell r="J535">
            <v>1416</v>
          </cell>
          <cell r="K535">
            <v>119</v>
          </cell>
          <cell r="L535">
            <v>2135</v>
          </cell>
          <cell r="M535">
            <v>3311</v>
          </cell>
          <cell r="N535">
            <v>26.19</v>
          </cell>
          <cell r="O535">
            <v>3232.27</v>
          </cell>
          <cell r="P535">
            <v>636</v>
          </cell>
          <cell r="Q535">
            <v>2170</v>
          </cell>
          <cell r="R535">
            <v>164.52</v>
          </cell>
          <cell r="S535">
            <v>200.7</v>
          </cell>
          <cell r="T535">
            <v>626.23</v>
          </cell>
          <cell r="U535">
            <v>196.4</v>
          </cell>
          <cell r="V535">
            <v>1815.38</v>
          </cell>
          <cell r="W535">
            <v>2405</v>
          </cell>
          <cell r="X535">
            <v>609.51</v>
          </cell>
          <cell r="Y535">
            <v>1330.14</v>
          </cell>
          <cell r="Z535">
            <v>1116</v>
          </cell>
          <cell r="AA535">
            <v>2438.5</v>
          </cell>
          <cell r="AB535">
            <v>1206</v>
          </cell>
          <cell r="AC535">
            <v>289.2</v>
          </cell>
          <cell r="AD535">
            <v>390.45</v>
          </cell>
          <cell r="AE535">
            <v>299</v>
          </cell>
          <cell r="AF535">
            <v>508.5</v>
          </cell>
          <cell r="AG535">
            <v>701</v>
          </cell>
          <cell r="AH535">
            <v>670.02</v>
          </cell>
          <cell r="AI535">
            <v>707</v>
          </cell>
          <cell r="AJ535">
            <v>864.5</v>
          </cell>
          <cell r="AK535">
            <v>103.1</v>
          </cell>
          <cell r="AL535">
            <v>718.03</v>
          </cell>
          <cell r="AM535">
            <v>600.5</v>
          </cell>
          <cell r="AN535">
            <v>2153</v>
          </cell>
          <cell r="AO535">
            <v>1292</v>
          </cell>
          <cell r="AP535">
            <v>204.2</v>
          </cell>
          <cell r="AQ535">
            <v>651.14</v>
          </cell>
          <cell r="AR535">
            <v>2079.81</v>
          </cell>
          <cell r="AS535">
            <v>286.10000000000002</v>
          </cell>
          <cell r="AT535">
            <v>1234</v>
          </cell>
          <cell r="AU535">
            <v>1278</v>
          </cell>
          <cell r="AV535">
            <v>417.33</v>
          </cell>
          <cell r="AW535">
            <v>225</v>
          </cell>
          <cell r="AX535">
            <v>892</v>
          </cell>
          <cell r="AY535">
            <v>1638</v>
          </cell>
          <cell r="AZ535">
            <v>2088</v>
          </cell>
          <cell r="BA535">
            <v>308.5</v>
          </cell>
          <cell r="BB535">
            <v>463.3</v>
          </cell>
          <cell r="BC535">
            <v>137.80000000000001</v>
          </cell>
          <cell r="BD535">
            <v>1212.98</v>
          </cell>
          <cell r="BE535">
            <v>70.349999999999994</v>
          </cell>
          <cell r="BF535">
            <v>618.4</v>
          </cell>
          <cell r="BG535">
            <v>299.76</v>
          </cell>
          <cell r="BH535">
            <v>300</v>
          </cell>
          <cell r="BI535">
            <v>1256</v>
          </cell>
          <cell r="BJ535">
            <v>455.3</v>
          </cell>
          <cell r="BK535">
            <v>190.4</v>
          </cell>
          <cell r="BL535">
            <v>412.2</v>
          </cell>
          <cell r="BM535">
            <v>251.6</v>
          </cell>
          <cell r="BN535">
            <v>2573</v>
          </cell>
          <cell r="BO535">
            <v>1226</v>
          </cell>
          <cell r="BP535">
            <v>424.09</v>
          </cell>
          <cell r="BQ535">
            <v>6900</v>
          </cell>
          <cell r="BR535">
            <v>940</v>
          </cell>
          <cell r="BS535">
            <v>333.9</v>
          </cell>
          <cell r="BT535">
            <v>94.95</v>
          </cell>
          <cell r="BU535">
            <v>1289</v>
          </cell>
          <cell r="BV535">
            <v>1587.86</v>
          </cell>
          <cell r="BW535">
            <v>330.24</v>
          </cell>
          <cell r="BX535">
            <v>1913.64</v>
          </cell>
          <cell r="BY535">
            <v>189.49</v>
          </cell>
          <cell r="BZ535">
            <v>38.1</v>
          </cell>
          <cell r="CA535">
            <v>612</v>
          </cell>
          <cell r="CB535">
            <v>1597</v>
          </cell>
          <cell r="CC535">
            <v>1890.15</v>
          </cell>
          <cell r="CD535">
            <v>405.36</v>
          </cell>
          <cell r="CE535">
            <v>475.36</v>
          </cell>
          <cell r="CF535">
            <v>1528</v>
          </cell>
          <cell r="CG535">
            <v>825.5</v>
          </cell>
          <cell r="CH535">
            <v>272.39999999999998</v>
          </cell>
          <cell r="CI535">
            <v>354.5</v>
          </cell>
          <cell r="CJ535">
            <v>3668.42</v>
          </cell>
          <cell r="CK535">
            <v>2384</v>
          </cell>
          <cell r="CL535">
            <v>399.95499999999998</v>
          </cell>
          <cell r="CM535">
            <v>101.31</v>
          </cell>
          <cell r="CN535">
            <v>1.956</v>
          </cell>
          <cell r="CO535">
            <v>1.69</v>
          </cell>
          <cell r="CP535">
            <v>1.802</v>
          </cell>
          <cell r="CQ535">
            <v>5.6660000000000004</v>
          </cell>
          <cell r="CR535">
            <v>2.23</v>
          </cell>
          <cell r="CS535">
            <v>2.48</v>
          </cell>
          <cell r="CT535">
            <v>2.0110000000000001</v>
          </cell>
          <cell r="CU535">
            <v>0.97199999999999998</v>
          </cell>
        </row>
        <row r="536">
          <cell r="B536">
            <v>504.7</v>
          </cell>
          <cell r="C536">
            <v>3028.5</v>
          </cell>
          <cell r="D536">
            <v>174.5</v>
          </cell>
          <cell r="E536">
            <v>479.6</v>
          </cell>
          <cell r="F536">
            <v>2489</v>
          </cell>
          <cell r="G536">
            <v>1420</v>
          </cell>
          <cell r="H536">
            <v>3024.5</v>
          </cell>
          <cell r="I536">
            <v>183.2</v>
          </cell>
          <cell r="J536">
            <v>1416</v>
          </cell>
          <cell r="K536">
            <v>120.4</v>
          </cell>
          <cell r="L536">
            <v>2151</v>
          </cell>
          <cell r="M536">
            <v>3428.5</v>
          </cell>
          <cell r="N536">
            <v>27.31</v>
          </cell>
          <cell r="O536">
            <v>3279.18</v>
          </cell>
          <cell r="P536">
            <v>652</v>
          </cell>
          <cell r="Q536">
            <v>2180</v>
          </cell>
          <cell r="R536">
            <v>173.94</v>
          </cell>
          <cell r="S536">
            <v>211.3</v>
          </cell>
          <cell r="T536">
            <v>633.76</v>
          </cell>
          <cell r="U536">
            <v>199.5</v>
          </cell>
          <cell r="V536">
            <v>1877.37</v>
          </cell>
          <cell r="W536">
            <v>2415</v>
          </cell>
          <cell r="X536">
            <v>617.07000000000005</v>
          </cell>
          <cell r="Y536">
            <v>1363.45</v>
          </cell>
          <cell r="Z536">
            <v>1132</v>
          </cell>
          <cell r="AA536">
            <v>2518.5</v>
          </cell>
          <cell r="AB536">
            <v>1255</v>
          </cell>
          <cell r="AC536">
            <v>304.10000000000002</v>
          </cell>
          <cell r="AD536">
            <v>390</v>
          </cell>
          <cell r="AE536">
            <v>307</v>
          </cell>
          <cell r="AF536">
            <v>517.5</v>
          </cell>
          <cell r="AG536">
            <v>724.5</v>
          </cell>
          <cell r="AH536">
            <v>681.09</v>
          </cell>
          <cell r="AI536">
            <v>716.5</v>
          </cell>
          <cell r="AJ536">
            <v>876.5</v>
          </cell>
          <cell r="AK536">
            <v>107</v>
          </cell>
          <cell r="AL536">
            <v>737.84</v>
          </cell>
          <cell r="AM536">
            <v>599</v>
          </cell>
          <cell r="AN536">
            <v>2193</v>
          </cell>
          <cell r="AO536">
            <v>1301</v>
          </cell>
          <cell r="AP536">
            <v>209.12</v>
          </cell>
          <cell r="AQ536">
            <v>648.49</v>
          </cell>
          <cell r="AR536">
            <v>2109.81</v>
          </cell>
          <cell r="AS536">
            <v>287.5</v>
          </cell>
          <cell r="AT536">
            <v>1296</v>
          </cell>
          <cell r="AU536">
            <v>1279</v>
          </cell>
          <cell r="AV536">
            <v>418.67</v>
          </cell>
          <cell r="AW536">
            <v>223.8</v>
          </cell>
          <cell r="AX536">
            <v>906.5</v>
          </cell>
          <cell r="AY536">
            <v>1732</v>
          </cell>
          <cell r="AZ536">
            <v>2101</v>
          </cell>
          <cell r="BA536">
            <v>317.7</v>
          </cell>
          <cell r="BB536">
            <v>483.6</v>
          </cell>
          <cell r="BC536">
            <v>140.21</v>
          </cell>
          <cell r="BD536">
            <v>1248.51</v>
          </cell>
          <cell r="BE536">
            <v>71.8</v>
          </cell>
          <cell r="BF536">
            <v>631.91</v>
          </cell>
          <cell r="BG536">
            <v>300.45999999999998</v>
          </cell>
          <cell r="BH536">
            <v>305.89999999999998</v>
          </cell>
          <cell r="BI536">
            <v>1271</v>
          </cell>
          <cell r="BJ536">
            <v>470.8</v>
          </cell>
          <cell r="BK536">
            <v>196.2</v>
          </cell>
          <cell r="BL536">
            <v>423.4</v>
          </cell>
          <cell r="BM536">
            <v>255</v>
          </cell>
          <cell r="BN536">
            <v>2590</v>
          </cell>
          <cell r="BO536">
            <v>1237</v>
          </cell>
          <cell r="BP536">
            <v>424.09</v>
          </cell>
          <cell r="BQ536">
            <v>7220</v>
          </cell>
          <cell r="BR536">
            <v>943.5</v>
          </cell>
          <cell r="BS536">
            <v>337.9</v>
          </cell>
          <cell r="BT536">
            <v>96.9</v>
          </cell>
          <cell r="BU536">
            <v>1312</v>
          </cell>
          <cell r="BV536">
            <v>1552.84</v>
          </cell>
          <cell r="BW536">
            <v>333.28</v>
          </cell>
          <cell r="BX536">
            <v>1991.31</v>
          </cell>
          <cell r="BY536">
            <v>193.88</v>
          </cell>
          <cell r="BZ536">
            <v>38.67</v>
          </cell>
          <cell r="CA536">
            <v>614</v>
          </cell>
          <cell r="CB536">
            <v>1645</v>
          </cell>
          <cell r="CC536">
            <v>1946.08</v>
          </cell>
          <cell r="CD536">
            <v>400.94</v>
          </cell>
          <cell r="CE536">
            <v>483.79</v>
          </cell>
          <cell r="CF536">
            <v>1539</v>
          </cell>
          <cell r="CG536">
            <v>843.5</v>
          </cell>
          <cell r="CH536">
            <v>276.2</v>
          </cell>
          <cell r="CI536">
            <v>367.1</v>
          </cell>
          <cell r="CJ536">
            <v>3678.6689999999999</v>
          </cell>
          <cell r="CK536">
            <v>2402</v>
          </cell>
          <cell r="CL536">
            <v>418.32600000000002</v>
          </cell>
          <cell r="CM536">
            <v>102.24</v>
          </cell>
          <cell r="CN536">
            <v>1.9630000000000001</v>
          </cell>
          <cell r="CO536">
            <v>1.69</v>
          </cell>
          <cell r="CP536">
            <v>1.821</v>
          </cell>
          <cell r="CQ536">
            <v>5.6050000000000004</v>
          </cell>
          <cell r="CR536">
            <v>2.25</v>
          </cell>
          <cell r="CS536">
            <v>2.48</v>
          </cell>
          <cell r="CT536">
            <v>2.073</v>
          </cell>
          <cell r="CU536">
            <v>0.96599999999999997</v>
          </cell>
        </row>
        <row r="537">
          <cell r="B537">
            <v>503.6</v>
          </cell>
          <cell r="C537">
            <v>2977.5</v>
          </cell>
          <cell r="D537">
            <v>173.9</v>
          </cell>
          <cell r="E537">
            <v>475.3</v>
          </cell>
          <cell r="F537">
            <v>2413.5</v>
          </cell>
          <cell r="G537">
            <v>1445.5</v>
          </cell>
          <cell r="H537">
            <v>3049</v>
          </cell>
          <cell r="I537">
            <v>183.77</v>
          </cell>
          <cell r="J537">
            <v>1399</v>
          </cell>
          <cell r="K537">
            <v>121.9</v>
          </cell>
          <cell r="L537">
            <v>2084</v>
          </cell>
          <cell r="M537">
            <v>3489</v>
          </cell>
          <cell r="N537">
            <v>28.17</v>
          </cell>
          <cell r="O537">
            <v>3307.53</v>
          </cell>
          <cell r="P537">
            <v>660</v>
          </cell>
          <cell r="Q537">
            <v>2183</v>
          </cell>
          <cell r="R537">
            <v>175.79</v>
          </cell>
          <cell r="S537">
            <v>217.9</v>
          </cell>
          <cell r="T537">
            <v>632.75</v>
          </cell>
          <cell r="U537">
            <v>201.5</v>
          </cell>
          <cell r="V537">
            <v>1893.22</v>
          </cell>
          <cell r="W537">
            <v>2390</v>
          </cell>
          <cell r="X537">
            <v>615.55999999999995</v>
          </cell>
          <cell r="Y537">
            <v>1363.93</v>
          </cell>
          <cell r="Z537">
            <v>1130</v>
          </cell>
          <cell r="AA537">
            <v>2527</v>
          </cell>
          <cell r="AB537">
            <v>1243</v>
          </cell>
          <cell r="AC537">
            <v>308</v>
          </cell>
          <cell r="AD537">
            <v>385</v>
          </cell>
          <cell r="AE537">
            <v>315.3</v>
          </cell>
          <cell r="AF537">
            <v>517.5</v>
          </cell>
          <cell r="AG537">
            <v>716.5</v>
          </cell>
          <cell r="AH537">
            <v>677.54</v>
          </cell>
          <cell r="AI537">
            <v>708</v>
          </cell>
          <cell r="AJ537">
            <v>865.5</v>
          </cell>
          <cell r="AK537">
            <v>109.8</v>
          </cell>
          <cell r="AL537">
            <v>747.97</v>
          </cell>
          <cell r="AM537">
            <v>603.5</v>
          </cell>
          <cell r="AN537">
            <v>2256</v>
          </cell>
          <cell r="AO537">
            <v>1264</v>
          </cell>
          <cell r="AP537">
            <v>209.43</v>
          </cell>
          <cell r="AQ537">
            <v>645.85</v>
          </cell>
          <cell r="AR537">
            <v>2094.81</v>
          </cell>
          <cell r="AS537">
            <v>283.8</v>
          </cell>
          <cell r="AT537">
            <v>1282</v>
          </cell>
          <cell r="AU537">
            <v>1286</v>
          </cell>
          <cell r="AV537">
            <v>434.18</v>
          </cell>
          <cell r="AW537">
            <v>222.1</v>
          </cell>
          <cell r="AX537">
            <v>900</v>
          </cell>
          <cell r="AY537">
            <v>1757</v>
          </cell>
          <cell r="AZ537">
            <v>2077</v>
          </cell>
          <cell r="BA537">
            <v>322.10000000000002</v>
          </cell>
          <cell r="BB537">
            <v>483.6</v>
          </cell>
          <cell r="BC537">
            <v>140.41</v>
          </cell>
          <cell r="BD537">
            <v>1251.55</v>
          </cell>
          <cell r="BE537">
            <v>73.75</v>
          </cell>
          <cell r="BF537">
            <v>631.41</v>
          </cell>
          <cell r="BG537">
            <v>301.06</v>
          </cell>
          <cell r="BH537">
            <v>302.10000000000002</v>
          </cell>
          <cell r="BI537">
            <v>1299</v>
          </cell>
          <cell r="BJ537">
            <v>461.3</v>
          </cell>
          <cell r="BK537">
            <v>196.6</v>
          </cell>
          <cell r="BL537">
            <v>423.8</v>
          </cell>
          <cell r="BM537">
            <v>255.5</v>
          </cell>
          <cell r="BN537">
            <v>2598</v>
          </cell>
          <cell r="BO537">
            <v>1232</v>
          </cell>
          <cell r="BP537">
            <v>418.4</v>
          </cell>
          <cell r="BQ537">
            <v>7105</v>
          </cell>
          <cell r="BR537">
            <v>959.5</v>
          </cell>
          <cell r="BS537">
            <v>339.5</v>
          </cell>
          <cell r="BT537">
            <v>97</v>
          </cell>
          <cell r="BU537">
            <v>1283</v>
          </cell>
          <cell r="BV537">
            <v>1528.47</v>
          </cell>
          <cell r="BW537">
            <v>335.67</v>
          </cell>
          <cell r="BX537">
            <v>2000.27</v>
          </cell>
          <cell r="BY537">
            <v>191.69</v>
          </cell>
          <cell r="BZ537">
            <v>38.75</v>
          </cell>
          <cell r="CA537">
            <v>609.5</v>
          </cell>
          <cell r="CB537">
            <v>1629</v>
          </cell>
          <cell r="CC537">
            <v>1931.58</v>
          </cell>
          <cell r="CD537">
            <v>402.04</v>
          </cell>
          <cell r="CE537">
            <v>485.13</v>
          </cell>
          <cell r="CF537">
            <v>1529</v>
          </cell>
          <cell r="CG537">
            <v>844.5</v>
          </cell>
          <cell r="CH537">
            <v>273</v>
          </cell>
          <cell r="CI537">
            <v>364.9</v>
          </cell>
          <cell r="CJ537">
            <v>3613.3710000000001</v>
          </cell>
          <cell r="CK537">
            <v>2327.5</v>
          </cell>
          <cell r="CL537">
            <v>408.96899999999999</v>
          </cell>
          <cell r="CM537">
            <v>100.89</v>
          </cell>
          <cell r="CN537">
            <v>1.905</v>
          </cell>
          <cell r="CO537">
            <v>1.63</v>
          </cell>
          <cell r="CP537">
            <v>1.7789999999999999</v>
          </cell>
          <cell r="CQ537">
            <v>5.569</v>
          </cell>
          <cell r="CR537">
            <v>2.21</v>
          </cell>
          <cell r="CS537">
            <v>2.42</v>
          </cell>
          <cell r="CT537">
            <v>2.016</v>
          </cell>
          <cell r="CU537">
            <v>0.96099999999999997</v>
          </cell>
        </row>
        <row r="538">
          <cell r="B538">
            <v>499.6</v>
          </cell>
          <cell r="C538">
            <v>2990</v>
          </cell>
          <cell r="D538">
            <v>177.5</v>
          </cell>
          <cell r="E538">
            <v>479.5</v>
          </cell>
          <cell r="F538">
            <v>2365</v>
          </cell>
          <cell r="G538">
            <v>1451.5</v>
          </cell>
          <cell r="H538">
            <v>3070</v>
          </cell>
          <cell r="I538">
            <v>183.97</v>
          </cell>
          <cell r="J538">
            <v>1399.5</v>
          </cell>
          <cell r="K538">
            <v>122.9</v>
          </cell>
          <cell r="L538">
            <v>2085</v>
          </cell>
          <cell r="M538">
            <v>3547.5</v>
          </cell>
          <cell r="N538">
            <v>29.15</v>
          </cell>
          <cell r="O538">
            <v>3260.61</v>
          </cell>
          <cell r="P538">
            <v>667</v>
          </cell>
          <cell r="Q538">
            <v>2184</v>
          </cell>
          <cell r="R538">
            <v>178.7</v>
          </cell>
          <cell r="S538">
            <v>230</v>
          </cell>
          <cell r="T538">
            <v>632.75</v>
          </cell>
          <cell r="U538">
            <v>199.7</v>
          </cell>
          <cell r="V538">
            <v>1915.59</v>
          </cell>
          <cell r="W538">
            <v>2414</v>
          </cell>
          <cell r="X538">
            <v>610.52</v>
          </cell>
          <cell r="Y538">
            <v>1377.25</v>
          </cell>
          <cell r="Z538">
            <v>1138</v>
          </cell>
          <cell r="AA538">
            <v>2555</v>
          </cell>
          <cell r="AB538">
            <v>1250</v>
          </cell>
          <cell r="AC538">
            <v>302.3</v>
          </cell>
          <cell r="AD538">
            <v>323.45</v>
          </cell>
          <cell r="AE538">
            <v>324.89999999999998</v>
          </cell>
          <cell r="AF538">
            <v>518</v>
          </cell>
          <cell r="AG538">
            <v>732.5</v>
          </cell>
          <cell r="AH538">
            <v>675.77</v>
          </cell>
          <cell r="AI538">
            <v>697.5</v>
          </cell>
          <cell r="AJ538">
            <v>862.5</v>
          </cell>
          <cell r="AK538">
            <v>112.1</v>
          </cell>
          <cell r="AL538">
            <v>780.67</v>
          </cell>
          <cell r="AM538">
            <v>596</v>
          </cell>
          <cell r="AN538">
            <v>2284</v>
          </cell>
          <cell r="AO538">
            <v>1263</v>
          </cell>
          <cell r="AP538">
            <v>211.69</v>
          </cell>
          <cell r="AQ538">
            <v>655.55</v>
          </cell>
          <cell r="AR538">
            <v>2105.81</v>
          </cell>
          <cell r="AS538">
            <v>280.5</v>
          </cell>
          <cell r="AT538">
            <v>1307</v>
          </cell>
          <cell r="AU538">
            <v>1285</v>
          </cell>
          <cell r="AV538">
            <v>433.02</v>
          </cell>
          <cell r="AW538">
            <v>221</v>
          </cell>
          <cell r="AX538">
            <v>895.5</v>
          </cell>
          <cell r="AY538">
            <v>1733</v>
          </cell>
          <cell r="AZ538">
            <v>2088</v>
          </cell>
          <cell r="BA538">
            <v>315.60000000000002</v>
          </cell>
          <cell r="BB538">
            <v>491.4</v>
          </cell>
          <cell r="BC538">
            <v>144.02000000000001</v>
          </cell>
          <cell r="BD538">
            <v>1253.58</v>
          </cell>
          <cell r="BE538">
            <v>73.05</v>
          </cell>
          <cell r="BF538">
            <v>641.41</v>
          </cell>
          <cell r="BG538">
            <v>297.36</v>
          </cell>
          <cell r="BH538">
            <v>285.89999999999998</v>
          </cell>
          <cell r="BI538">
            <v>1345</v>
          </cell>
          <cell r="BJ538">
            <v>470.5</v>
          </cell>
          <cell r="BK538">
            <v>198.7</v>
          </cell>
          <cell r="BL538">
            <v>424.8</v>
          </cell>
          <cell r="BM538">
            <v>251.1</v>
          </cell>
          <cell r="BN538">
            <v>2595</v>
          </cell>
          <cell r="BO538">
            <v>1222</v>
          </cell>
          <cell r="BP538">
            <v>432.47</v>
          </cell>
          <cell r="BQ538">
            <v>7235</v>
          </cell>
          <cell r="BR538">
            <v>955</v>
          </cell>
          <cell r="BS538">
            <v>339.4</v>
          </cell>
          <cell r="BT538">
            <v>107.2</v>
          </cell>
          <cell r="BU538">
            <v>1301</v>
          </cell>
          <cell r="BV538">
            <v>1548.74</v>
          </cell>
          <cell r="BW538">
            <v>341.38</v>
          </cell>
          <cell r="BX538">
            <v>2035.11</v>
          </cell>
          <cell r="BY538">
            <v>193.12</v>
          </cell>
          <cell r="BZ538">
            <v>39.54</v>
          </cell>
          <cell r="CA538">
            <v>611</v>
          </cell>
          <cell r="CB538">
            <v>1638</v>
          </cell>
          <cell r="CC538">
            <v>1977.15</v>
          </cell>
          <cell r="CD538">
            <v>401.34</v>
          </cell>
          <cell r="CE538">
            <v>496.67</v>
          </cell>
          <cell r="CF538">
            <v>1541</v>
          </cell>
          <cell r="CG538">
            <v>871.5</v>
          </cell>
          <cell r="CH538">
            <v>271.5</v>
          </cell>
          <cell r="CI538">
            <v>373.2</v>
          </cell>
          <cell r="CJ538">
            <v>3645.0390000000002</v>
          </cell>
          <cell r="CK538">
            <v>2278</v>
          </cell>
          <cell r="CL538">
            <v>421.01600000000002</v>
          </cell>
          <cell r="CM538">
            <v>99.03</v>
          </cell>
          <cell r="CN538">
            <v>1.9259999999999999</v>
          </cell>
          <cell r="CO538">
            <v>1.63</v>
          </cell>
          <cell r="CP538">
            <v>1.778</v>
          </cell>
          <cell r="CQ538">
            <v>5.4109999999999996</v>
          </cell>
          <cell r="CR538">
            <v>2.15</v>
          </cell>
          <cell r="CS538">
            <v>2.42</v>
          </cell>
          <cell r="CT538">
            <v>2.0259999999999998</v>
          </cell>
          <cell r="CU538">
            <v>0.95299999999999996</v>
          </cell>
        </row>
        <row r="539">
          <cell r="B539">
            <v>504.7</v>
          </cell>
          <cell r="C539">
            <v>2970</v>
          </cell>
          <cell r="D539">
            <v>178.3</v>
          </cell>
          <cell r="E539">
            <v>476.3</v>
          </cell>
          <cell r="F539">
            <v>2342</v>
          </cell>
          <cell r="G539">
            <v>1434.5</v>
          </cell>
          <cell r="H539">
            <v>3047</v>
          </cell>
          <cell r="I539">
            <v>179.36</v>
          </cell>
          <cell r="J539">
            <v>1390</v>
          </cell>
          <cell r="K539">
            <v>123.3</v>
          </cell>
          <cell r="L539">
            <v>2055</v>
          </cell>
          <cell r="M539">
            <v>3561</v>
          </cell>
          <cell r="N539">
            <v>29.5</v>
          </cell>
          <cell r="O539">
            <v>3235.2</v>
          </cell>
          <cell r="P539">
            <v>662.5</v>
          </cell>
          <cell r="Q539">
            <v>2166</v>
          </cell>
          <cell r="R539">
            <v>185.86</v>
          </cell>
          <cell r="S539">
            <v>241</v>
          </cell>
          <cell r="T539">
            <v>627.24</v>
          </cell>
          <cell r="U539">
            <v>203.4</v>
          </cell>
          <cell r="V539">
            <v>1906.26</v>
          </cell>
          <cell r="W539">
            <v>2383</v>
          </cell>
          <cell r="X539">
            <v>614.54999999999995</v>
          </cell>
          <cell r="Y539">
            <v>1395.33</v>
          </cell>
          <cell r="Z539">
            <v>1128</v>
          </cell>
          <cell r="AA539">
            <v>2570.5</v>
          </cell>
          <cell r="AB539">
            <v>1243</v>
          </cell>
          <cell r="AC539">
            <v>303</v>
          </cell>
          <cell r="AD539">
            <v>316.8</v>
          </cell>
          <cell r="AE539">
            <v>323.2</v>
          </cell>
          <cell r="AF539">
            <v>522</v>
          </cell>
          <cell r="AG539">
            <v>731</v>
          </cell>
          <cell r="AH539">
            <v>675.33</v>
          </cell>
          <cell r="AI539">
            <v>693</v>
          </cell>
          <cell r="AJ539">
            <v>872</v>
          </cell>
          <cell r="AK539">
            <v>111.6</v>
          </cell>
          <cell r="AL539">
            <v>786.2</v>
          </cell>
          <cell r="AM539">
            <v>598</v>
          </cell>
          <cell r="AN539">
            <v>2248</v>
          </cell>
          <cell r="AO539">
            <v>1251</v>
          </cell>
          <cell r="AP539">
            <v>209.95</v>
          </cell>
          <cell r="AQ539">
            <v>655.99</v>
          </cell>
          <cell r="AR539">
            <v>2109.81</v>
          </cell>
          <cell r="AS539">
            <v>283</v>
          </cell>
          <cell r="AT539">
            <v>1299</v>
          </cell>
          <cell r="AU539">
            <v>1271</v>
          </cell>
          <cell r="AV539">
            <v>434.04</v>
          </cell>
          <cell r="AW539">
            <v>220.8</v>
          </cell>
          <cell r="AX539">
            <v>882.5</v>
          </cell>
          <cell r="AY539">
            <v>1687</v>
          </cell>
          <cell r="AZ539">
            <v>2071</v>
          </cell>
          <cell r="BA539">
            <v>317</v>
          </cell>
          <cell r="BB539">
            <v>486.8</v>
          </cell>
          <cell r="BC539">
            <v>141.91</v>
          </cell>
          <cell r="BD539">
            <v>1253.58</v>
          </cell>
          <cell r="BE539">
            <v>73.650000000000006</v>
          </cell>
          <cell r="BF539">
            <v>635.91</v>
          </cell>
          <cell r="BG539">
            <v>300.06</v>
          </cell>
          <cell r="BH539">
            <v>284.10000000000002</v>
          </cell>
          <cell r="BI539">
            <v>1351</v>
          </cell>
          <cell r="BJ539">
            <v>466</v>
          </cell>
          <cell r="BK539">
            <v>196.3</v>
          </cell>
          <cell r="BL539">
            <v>429.5</v>
          </cell>
          <cell r="BM539">
            <v>251.9</v>
          </cell>
          <cell r="BN539">
            <v>2596</v>
          </cell>
          <cell r="BO539">
            <v>1217</v>
          </cell>
          <cell r="BP539">
            <v>431.63</v>
          </cell>
          <cell r="BQ539">
            <v>7115</v>
          </cell>
          <cell r="BR539">
            <v>935.5</v>
          </cell>
          <cell r="BS539">
            <v>335.9</v>
          </cell>
          <cell r="BT539">
            <v>106.9</v>
          </cell>
          <cell r="BU539">
            <v>1298</v>
          </cell>
          <cell r="BV539">
            <v>1529.78</v>
          </cell>
          <cell r="BW539">
            <v>341.84</v>
          </cell>
          <cell r="BX539">
            <v>2017.19</v>
          </cell>
          <cell r="BY539">
            <v>191.97</v>
          </cell>
          <cell r="BZ539">
            <v>41.12</v>
          </cell>
          <cell r="CA539">
            <v>610</v>
          </cell>
          <cell r="CB539">
            <v>1628</v>
          </cell>
          <cell r="CC539">
            <v>1963.69</v>
          </cell>
          <cell r="CD539">
            <v>403.35</v>
          </cell>
          <cell r="CE539">
            <v>488.23</v>
          </cell>
          <cell r="CF539">
            <v>1542</v>
          </cell>
          <cell r="CG539">
            <v>879</v>
          </cell>
          <cell r="CH539">
            <v>269.89999999999998</v>
          </cell>
          <cell r="CI539">
            <v>370.2</v>
          </cell>
          <cell r="CJ539">
            <v>3541.4630000000002</v>
          </cell>
          <cell r="CK539">
            <v>2251</v>
          </cell>
          <cell r="CL539">
            <v>422.637</v>
          </cell>
          <cell r="CM539">
            <v>98.69</v>
          </cell>
          <cell r="CN539">
            <v>1.87</v>
          </cell>
          <cell r="CO539">
            <v>1.63</v>
          </cell>
          <cell r="CP539">
            <v>1.722</v>
          </cell>
          <cell r="CQ539">
            <v>5.4</v>
          </cell>
          <cell r="CR539">
            <v>2.1</v>
          </cell>
          <cell r="CS539">
            <v>2.42</v>
          </cell>
          <cell r="CT539">
            <v>1.976</v>
          </cell>
          <cell r="CU539">
            <v>0.94599999999999995</v>
          </cell>
        </row>
        <row r="540">
          <cell r="B540">
            <v>507.7</v>
          </cell>
          <cell r="C540">
            <v>2990</v>
          </cell>
          <cell r="D540">
            <v>178</v>
          </cell>
          <cell r="E540">
            <v>478</v>
          </cell>
          <cell r="F540">
            <v>2338</v>
          </cell>
          <cell r="G540">
            <v>1445.5</v>
          </cell>
          <cell r="H540">
            <v>3070.5</v>
          </cell>
          <cell r="I540">
            <v>180.23</v>
          </cell>
          <cell r="J540">
            <v>1406</v>
          </cell>
          <cell r="K540">
            <v>124.5</v>
          </cell>
          <cell r="L540">
            <v>2077</v>
          </cell>
          <cell r="M540">
            <v>3589</v>
          </cell>
          <cell r="N540">
            <v>29.46</v>
          </cell>
          <cell r="O540">
            <v>3243.99</v>
          </cell>
          <cell r="P540">
            <v>670</v>
          </cell>
          <cell r="Q540">
            <v>2186</v>
          </cell>
          <cell r="R540">
            <v>183.92</v>
          </cell>
          <cell r="S540">
            <v>244.2</v>
          </cell>
          <cell r="T540">
            <v>630.75</v>
          </cell>
          <cell r="U540">
            <v>207.6</v>
          </cell>
          <cell r="V540">
            <v>1938.89</v>
          </cell>
          <cell r="W540">
            <v>2361</v>
          </cell>
          <cell r="X540">
            <v>614.54999999999995</v>
          </cell>
          <cell r="Y540">
            <v>1397.24</v>
          </cell>
          <cell r="Z540">
            <v>1131</v>
          </cell>
          <cell r="AA540">
            <v>2595</v>
          </cell>
          <cell r="AB540">
            <v>1243</v>
          </cell>
          <cell r="AC540">
            <v>304.89999999999998</v>
          </cell>
          <cell r="AD540">
            <v>312.35000000000002</v>
          </cell>
          <cell r="AE540">
            <v>324.5</v>
          </cell>
          <cell r="AF540">
            <v>524.5</v>
          </cell>
          <cell r="AG540">
            <v>738</v>
          </cell>
          <cell r="AH540">
            <v>676.66</v>
          </cell>
          <cell r="AI540">
            <v>683.5</v>
          </cell>
          <cell r="AJ540">
            <v>875.5</v>
          </cell>
          <cell r="AK540">
            <v>112.7</v>
          </cell>
          <cell r="AL540">
            <v>775.14</v>
          </cell>
          <cell r="AM540">
            <v>596</v>
          </cell>
          <cell r="AN540">
            <v>1878</v>
          </cell>
          <cell r="AO540">
            <v>1246</v>
          </cell>
          <cell r="AP540">
            <v>210.56</v>
          </cell>
          <cell r="AQ540">
            <v>655.55</v>
          </cell>
          <cell r="AR540">
            <v>2099.81</v>
          </cell>
          <cell r="AS540">
            <v>283.7</v>
          </cell>
          <cell r="AT540">
            <v>1301</v>
          </cell>
          <cell r="AU540">
            <v>1300</v>
          </cell>
          <cell r="AV540">
            <v>429.45</v>
          </cell>
          <cell r="AW540">
            <v>221.1</v>
          </cell>
          <cell r="AX540">
            <v>880</v>
          </cell>
          <cell r="AY540">
            <v>1707</v>
          </cell>
          <cell r="AZ540">
            <v>2085</v>
          </cell>
          <cell r="BA540">
            <v>316.5</v>
          </cell>
          <cell r="BB540">
            <v>488.2</v>
          </cell>
          <cell r="BC540">
            <v>143.02000000000001</v>
          </cell>
          <cell r="BD540">
            <v>1238.3599999999999</v>
          </cell>
          <cell r="BE540">
            <v>73.95</v>
          </cell>
          <cell r="BF540">
            <v>634.41</v>
          </cell>
          <cell r="BG540">
            <v>301.76</v>
          </cell>
          <cell r="BH540">
            <v>283.2</v>
          </cell>
          <cell r="BI540">
            <v>1348</v>
          </cell>
          <cell r="BJ540">
            <v>467</v>
          </cell>
          <cell r="BK540">
            <v>202.7</v>
          </cell>
          <cell r="BL540">
            <v>441.4</v>
          </cell>
          <cell r="BM540">
            <v>246.5</v>
          </cell>
          <cell r="BN540">
            <v>2607</v>
          </cell>
          <cell r="BO540">
            <v>1250</v>
          </cell>
          <cell r="BP540">
            <v>434.98</v>
          </cell>
          <cell r="BQ540">
            <v>7215</v>
          </cell>
          <cell r="BR540">
            <v>937.5</v>
          </cell>
          <cell r="BS540">
            <v>341</v>
          </cell>
          <cell r="BT540">
            <v>108</v>
          </cell>
          <cell r="BU540">
            <v>1296</v>
          </cell>
          <cell r="BV540">
            <v>1500.55</v>
          </cell>
          <cell r="BW540">
            <v>343.77</v>
          </cell>
          <cell r="BX540">
            <v>2016.2</v>
          </cell>
          <cell r="BY540">
            <v>190.92</v>
          </cell>
          <cell r="BZ540">
            <v>40.75</v>
          </cell>
          <cell r="CA540">
            <v>610.5</v>
          </cell>
          <cell r="CB540">
            <v>1616</v>
          </cell>
          <cell r="CC540">
            <v>1975.08</v>
          </cell>
          <cell r="CD540">
            <v>403.05</v>
          </cell>
          <cell r="CE540">
            <v>487.79</v>
          </cell>
          <cell r="CF540">
            <v>1549</v>
          </cell>
          <cell r="CG540">
            <v>878</v>
          </cell>
          <cell r="CH540">
            <v>268.7</v>
          </cell>
          <cell r="CI540">
            <v>369.6</v>
          </cell>
          <cell r="CJ540">
            <v>3501.723</v>
          </cell>
          <cell r="CK540">
            <v>2258.5</v>
          </cell>
          <cell r="CL540">
            <v>421.22899999999998</v>
          </cell>
          <cell r="CM540">
            <v>99.68</v>
          </cell>
          <cell r="CN540">
            <v>1.87</v>
          </cell>
          <cell r="CO540">
            <v>1.63</v>
          </cell>
          <cell r="CP540">
            <v>1.7110000000000001</v>
          </cell>
          <cell r="CQ540">
            <v>5.5019999999999998</v>
          </cell>
          <cell r="CR540">
            <v>2.04</v>
          </cell>
          <cell r="CS540">
            <v>2.42</v>
          </cell>
          <cell r="CT540">
            <v>1.972</v>
          </cell>
          <cell r="CU540">
            <v>0.93400000000000005</v>
          </cell>
        </row>
        <row r="541">
          <cell r="B541">
            <v>517.5</v>
          </cell>
          <cell r="C541">
            <v>2968</v>
          </cell>
          <cell r="D541">
            <v>179</v>
          </cell>
          <cell r="E541">
            <v>481.95</v>
          </cell>
          <cell r="F541">
            <v>2360.5</v>
          </cell>
          <cell r="G541">
            <v>1454</v>
          </cell>
          <cell r="H541">
            <v>3101.5</v>
          </cell>
          <cell r="I541">
            <v>179.77</v>
          </cell>
          <cell r="J541">
            <v>1401</v>
          </cell>
          <cell r="K541">
            <v>126.6</v>
          </cell>
          <cell r="L541">
            <v>2064</v>
          </cell>
          <cell r="M541">
            <v>3694</v>
          </cell>
          <cell r="N541">
            <v>29.54</v>
          </cell>
          <cell r="O541">
            <v>3254.74</v>
          </cell>
          <cell r="P541">
            <v>678.5</v>
          </cell>
          <cell r="Q541">
            <v>2213</v>
          </cell>
          <cell r="R541">
            <v>184.06</v>
          </cell>
          <cell r="S541">
            <v>248.5</v>
          </cell>
          <cell r="T541">
            <v>631.75</v>
          </cell>
          <cell r="U541">
            <v>205.8</v>
          </cell>
          <cell r="V541">
            <v>1976.64</v>
          </cell>
          <cell r="W541">
            <v>2360</v>
          </cell>
          <cell r="X541">
            <v>612.03</v>
          </cell>
          <cell r="Y541">
            <v>1401.05</v>
          </cell>
          <cell r="Z541">
            <v>1133</v>
          </cell>
          <cell r="AA541">
            <v>2633.5</v>
          </cell>
          <cell r="AB541">
            <v>1268</v>
          </cell>
          <cell r="AC541">
            <v>305.39999999999998</v>
          </cell>
          <cell r="AD541">
            <v>317.5</v>
          </cell>
          <cell r="AE541">
            <v>325</v>
          </cell>
          <cell r="AF541">
            <v>523.5</v>
          </cell>
          <cell r="AG541">
            <v>742.5</v>
          </cell>
          <cell r="AH541">
            <v>675.77</v>
          </cell>
          <cell r="AI541">
            <v>681.5</v>
          </cell>
          <cell r="AJ541">
            <v>875.5</v>
          </cell>
          <cell r="AK541">
            <v>112.5</v>
          </cell>
          <cell r="AL541">
            <v>780.67</v>
          </cell>
          <cell r="AM541">
            <v>595</v>
          </cell>
          <cell r="AN541">
            <v>1909</v>
          </cell>
          <cell r="AO541">
            <v>1260</v>
          </cell>
          <cell r="AP541">
            <v>210.56</v>
          </cell>
          <cell r="AQ541">
            <v>668.33</v>
          </cell>
          <cell r="AR541">
            <v>2116.81</v>
          </cell>
          <cell r="AS541">
            <v>286.5</v>
          </cell>
          <cell r="AT541">
            <v>1320</v>
          </cell>
          <cell r="AU541">
            <v>1301</v>
          </cell>
          <cell r="AV541">
            <v>437.91</v>
          </cell>
          <cell r="AW541">
            <v>212.9</v>
          </cell>
          <cell r="AX541">
            <v>875</v>
          </cell>
          <cell r="AY541">
            <v>1753</v>
          </cell>
          <cell r="AZ541">
            <v>2115</v>
          </cell>
          <cell r="BA541">
            <v>320.8</v>
          </cell>
          <cell r="BB541">
            <v>504</v>
          </cell>
          <cell r="BC541">
            <v>145.22999999999999</v>
          </cell>
          <cell r="BD541">
            <v>1273.8900000000001</v>
          </cell>
          <cell r="BE541">
            <v>74.849999999999994</v>
          </cell>
          <cell r="BF541">
            <v>642.91999999999996</v>
          </cell>
          <cell r="BG541">
            <v>302.95999999999998</v>
          </cell>
          <cell r="BH541">
            <v>285.3</v>
          </cell>
          <cell r="BI541">
            <v>1363</v>
          </cell>
          <cell r="BJ541">
            <v>477</v>
          </cell>
          <cell r="BK541">
            <v>206.3</v>
          </cell>
          <cell r="BL541">
            <v>439.6</v>
          </cell>
          <cell r="BM541">
            <v>251.3</v>
          </cell>
          <cell r="BN541">
            <v>2627</v>
          </cell>
          <cell r="BO541">
            <v>1255</v>
          </cell>
          <cell r="BP541">
            <v>435.4</v>
          </cell>
          <cell r="BQ541">
            <v>7205</v>
          </cell>
          <cell r="BR541">
            <v>960</v>
          </cell>
          <cell r="BS541">
            <v>340</v>
          </cell>
          <cell r="BT541">
            <v>111</v>
          </cell>
          <cell r="BU541">
            <v>1298</v>
          </cell>
          <cell r="BV541">
            <v>1522.22</v>
          </cell>
          <cell r="BW541">
            <v>348.19</v>
          </cell>
          <cell r="BX541">
            <v>2025.16</v>
          </cell>
          <cell r="BY541">
            <v>191.59</v>
          </cell>
          <cell r="BZ541">
            <v>42</v>
          </cell>
          <cell r="CA541">
            <v>610.5</v>
          </cell>
          <cell r="CB541">
            <v>1620</v>
          </cell>
          <cell r="CC541">
            <v>2005.11</v>
          </cell>
          <cell r="CD541">
            <v>405.86</v>
          </cell>
          <cell r="CE541">
            <v>484.24</v>
          </cell>
          <cell r="CF541">
            <v>1550</v>
          </cell>
          <cell r="CG541">
            <v>862</v>
          </cell>
          <cell r="CH541">
            <v>270</v>
          </cell>
          <cell r="CI541">
            <v>371.7</v>
          </cell>
          <cell r="CJ541">
            <v>3494.096</v>
          </cell>
          <cell r="CK541">
            <v>2279</v>
          </cell>
          <cell r="CL541">
            <v>443.80900000000003</v>
          </cell>
          <cell r="CM541">
            <v>100.7</v>
          </cell>
          <cell r="CN541">
            <v>1.8580000000000001</v>
          </cell>
          <cell r="CO541">
            <v>1.63</v>
          </cell>
          <cell r="CP541">
            <v>1.7390000000000001</v>
          </cell>
          <cell r="CQ541">
            <v>5.3689999999999998</v>
          </cell>
          <cell r="CR541">
            <v>2.09</v>
          </cell>
          <cell r="CS541">
            <v>2.42</v>
          </cell>
          <cell r="CT541">
            <v>1.966</v>
          </cell>
          <cell r="CU541">
            <v>0.95799999999999996</v>
          </cell>
        </row>
        <row r="542">
          <cell r="B542">
            <v>515.6</v>
          </cell>
          <cell r="C542">
            <v>2962.5</v>
          </cell>
          <cell r="D542">
            <v>178.5</v>
          </cell>
          <cell r="E542">
            <v>481.4</v>
          </cell>
          <cell r="F542">
            <v>2355</v>
          </cell>
          <cell r="G542">
            <v>1467</v>
          </cell>
          <cell r="H542">
            <v>3111.5</v>
          </cell>
          <cell r="I542">
            <v>179.41</v>
          </cell>
          <cell r="J542">
            <v>1401.5</v>
          </cell>
          <cell r="K542">
            <v>127.6</v>
          </cell>
          <cell r="L542">
            <v>2066</v>
          </cell>
          <cell r="M542">
            <v>3710.5</v>
          </cell>
          <cell r="N542">
            <v>29.59</v>
          </cell>
          <cell r="O542">
            <v>3304.59</v>
          </cell>
          <cell r="P542">
            <v>682.5</v>
          </cell>
          <cell r="Q542">
            <v>2194</v>
          </cell>
          <cell r="R542">
            <v>185.77</v>
          </cell>
          <cell r="S542">
            <v>248.4</v>
          </cell>
          <cell r="T542">
            <v>625.73</v>
          </cell>
          <cell r="U542">
            <v>203.9</v>
          </cell>
          <cell r="V542">
            <v>1992.49</v>
          </cell>
          <cell r="W542">
            <v>2246</v>
          </cell>
          <cell r="X542">
            <v>624.12</v>
          </cell>
          <cell r="Y542">
            <v>1417.23</v>
          </cell>
          <cell r="Z542">
            <v>1137</v>
          </cell>
          <cell r="AA542">
            <v>2648</v>
          </cell>
          <cell r="AB542">
            <v>1280</v>
          </cell>
          <cell r="AC542">
            <v>311.5</v>
          </cell>
          <cell r="AD542">
            <v>321</v>
          </cell>
          <cell r="AE542">
            <v>325</v>
          </cell>
          <cell r="AF542">
            <v>525.5</v>
          </cell>
          <cell r="AG542">
            <v>746</v>
          </cell>
          <cell r="AH542">
            <v>663.82</v>
          </cell>
          <cell r="AI542">
            <v>689.5</v>
          </cell>
          <cell r="AJ542">
            <v>892</v>
          </cell>
          <cell r="AK542">
            <v>112.1</v>
          </cell>
          <cell r="AL542">
            <v>794.95</v>
          </cell>
          <cell r="AM542">
            <v>596.5</v>
          </cell>
          <cell r="AN542">
            <v>1971</v>
          </cell>
          <cell r="AO542">
            <v>1247</v>
          </cell>
          <cell r="AP542">
            <v>209.23</v>
          </cell>
          <cell r="AQ542">
            <v>668.33</v>
          </cell>
          <cell r="AR542">
            <v>2179.8000000000002</v>
          </cell>
          <cell r="AS542">
            <v>285.10000000000002</v>
          </cell>
          <cell r="AT542">
            <v>1341</v>
          </cell>
          <cell r="AU542">
            <v>1344</v>
          </cell>
          <cell r="AV542">
            <v>444.12</v>
          </cell>
          <cell r="AW542">
            <v>221.6</v>
          </cell>
          <cell r="AX542">
            <v>868</v>
          </cell>
          <cell r="AY542">
            <v>1765</v>
          </cell>
          <cell r="AZ542">
            <v>2109</v>
          </cell>
          <cell r="BA542">
            <v>323.7</v>
          </cell>
          <cell r="BB542">
            <v>503</v>
          </cell>
          <cell r="BC542">
            <v>145.22999999999999</v>
          </cell>
          <cell r="BD542">
            <v>1304.3399999999999</v>
          </cell>
          <cell r="BE542">
            <v>74.599999999999994</v>
          </cell>
          <cell r="BF542">
            <v>643.41999999999996</v>
          </cell>
          <cell r="BG542">
            <v>305.86</v>
          </cell>
          <cell r="BH542">
            <v>286.39999999999998</v>
          </cell>
          <cell r="BI542">
            <v>1365</v>
          </cell>
          <cell r="BJ542">
            <v>478.5</v>
          </cell>
          <cell r="BK542">
            <v>204.7</v>
          </cell>
          <cell r="BL542">
            <v>447</v>
          </cell>
          <cell r="BM542">
            <v>255.4</v>
          </cell>
          <cell r="BN542">
            <v>2643</v>
          </cell>
          <cell r="BO542">
            <v>1246</v>
          </cell>
          <cell r="BP542">
            <v>437.49</v>
          </cell>
          <cell r="BQ542">
            <v>7260</v>
          </cell>
          <cell r="BR542">
            <v>970</v>
          </cell>
          <cell r="BS542">
            <v>347.7</v>
          </cell>
          <cell r="BT542">
            <v>111.5</v>
          </cell>
          <cell r="BU542">
            <v>1300</v>
          </cell>
          <cell r="BV542">
            <v>1518.96</v>
          </cell>
          <cell r="BW542">
            <v>353.99</v>
          </cell>
          <cell r="BX542">
            <v>2055.0300000000002</v>
          </cell>
          <cell r="BY542">
            <v>191.02</v>
          </cell>
          <cell r="BZ542">
            <v>42.84</v>
          </cell>
          <cell r="CA542">
            <v>607.5</v>
          </cell>
          <cell r="CB542">
            <v>1629</v>
          </cell>
          <cell r="CC542">
            <v>2007.19</v>
          </cell>
          <cell r="CD542">
            <v>416.51</v>
          </cell>
          <cell r="CE542">
            <v>474.92</v>
          </cell>
          <cell r="CF542">
            <v>1532</v>
          </cell>
          <cell r="CG542">
            <v>864.5</v>
          </cell>
          <cell r="CH542">
            <v>269</v>
          </cell>
          <cell r="CI542">
            <v>370.6</v>
          </cell>
          <cell r="CJ542">
            <v>3463.453</v>
          </cell>
          <cell r="CK542">
            <v>2276.5</v>
          </cell>
          <cell r="CL542">
            <v>465.83600000000001</v>
          </cell>
          <cell r="CM542">
            <v>100.61</v>
          </cell>
          <cell r="CN542">
            <v>1.8979999999999999</v>
          </cell>
          <cell r="CO542">
            <v>1.66</v>
          </cell>
          <cell r="CP542">
            <v>1.736</v>
          </cell>
          <cell r="CQ542">
            <v>5.4059999999999997</v>
          </cell>
          <cell r="CR542">
            <v>2.09</v>
          </cell>
          <cell r="CS542">
            <v>2.44</v>
          </cell>
          <cell r="CT542">
            <v>1.9650000000000001</v>
          </cell>
          <cell r="CU542">
            <v>0.96299999999999997</v>
          </cell>
        </row>
        <row r="543">
          <cell r="B543">
            <v>536.4</v>
          </cell>
          <cell r="C543">
            <v>2897.5</v>
          </cell>
          <cell r="D543">
            <v>181.5</v>
          </cell>
          <cell r="E543">
            <v>482.45</v>
          </cell>
          <cell r="F543">
            <v>2367.5</v>
          </cell>
          <cell r="G543">
            <v>1437.5</v>
          </cell>
          <cell r="H543">
            <v>3070</v>
          </cell>
          <cell r="I543">
            <v>178.85</v>
          </cell>
          <cell r="J543">
            <v>1381</v>
          </cell>
          <cell r="K543">
            <v>131</v>
          </cell>
          <cell r="L543">
            <v>2041</v>
          </cell>
          <cell r="M543">
            <v>3728</v>
          </cell>
          <cell r="N543">
            <v>32.270000000000003</v>
          </cell>
          <cell r="O543">
            <v>3322.19</v>
          </cell>
          <cell r="P543">
            <v>700</v>
          </cell>
          <cell r="Q543">
            <v>2165</v>
          </cell>
          <cell r="R543">
            <v>204.47</v>
          </cell>
          <cell r="S543">
            <v>270.60000000000002</v>
          </cell>
          <cell r="T543">
            <v>619.71</v>
          </cell>
          <cell r="U543">
            <v>203.1</v>
          </cell>
          <cell r="V543">
            <v>2012.06</v>
          </cell>
          <cell r="W543">
            <v>2221</v>
          </cell>
          <cell r="X543">
            <v>617.57000000000005</v>
          </cell>
          <cell r="Y543">
            <v>1483.85</v>
          </cell>
          <cell r="Z543">
            <v>1159</v>
          </cell>
          <cell r="AA543">
            <v>2647.5</v>
          </cell>
          <cell r="AB543">
            <v>1340</v>
          </cell>
          <cell r="AC543">
            <v>313.7</v>
          </cell>
          <cell r="AD543">
            <v>327</v>
          </cell>
          <cell r="AE543">
            <v>342</v>
          </cell>
          <cell r="AF543">
            <v>527.5</v>
          </cell>
          <cell r="AG543">
            <v>748</v>
          </cell>
          <cell r="AH543">
            <v>650.97</v>
          </cell>
          <cell r="AI543">
            <v>666.5</v>
          </cell>
          <cell r="AJ543">
            <v>902.5</v>
          </cell>
          <cell r="AK543">
            <v>115.5</v>
          </cell>
          <cell r="AL543">
            <v>813.83</v>
          </cell>
          <cell r="AM543">
            <v>599.5</v>
          </cell>
          <cell r="AN543">
            <v>2017</v>
          </cell>
          <cell r="AO543">
            <v>1245</v>
          </cell>
          <cell r="AP543">
            <v>214.87</v>
          </cell>
          <cell r="AQ543">
            <v>668.33</v>
          </cell>
          <cell r="AR543">
            <v>2249.8000000000002</v>
          </cell>
          <cell r="AS543">
            <v>283.39999999999998</v>
          </cell>
          <cell r="AT543">
            <v>1364</v>
          </cell>
          <cell r="AU543">
            <v>1352</v>
          </cell>
          <cell r="AV543">
            <v>445.24</v>
          </cell>
          <cell r="AW543">
            <v>230.2</v>
          </cell>
          <cell r="AX543">
            <v>865.5</v>
          </cell>
          <cell r="AY543">
            <v>1768</v>
          </cell>
          <cell r="AZ543">
            <v>2145</v>
          </cell>
          <cell r="BA543">
            <v>327</v>
          </cell>
          <cell r="BB543">
            <v>509</v>
          </cell>
          <cell r="BC543">
            <v>147.34</v>
          </cell>
          <cell r="BD543">
            <v>1326.67</v>
          </cell>
          <cell r="BE543">
            <v>74</v>
          </cell>
          <cell r="BF543">
            <v>679.94</v>
          </cell>
          <cell r="BG543">
            <v>306.06</v>
          </cell>
          <cell r="BH543">
            <v>287.89999999999998</v>
          </cell>
          <cell r="BI543">
            <v>1437</v>
          </cell>
          <cell r="BJ543">
            <v>490</v>
          </cell>
          <cell r="BK543">
            <v>213.1</v>
          </cell>
          <cell r="BL543">
            <v>448.8</v>
          </cell>
          <cell r="BM543">
            <v>258.10000000000002</v>
          </cell>
          <cell r="BN543">
            <v>2629</v>
          </cell>
          <cell r="BO543">
            <v>1230</v>
          </cell>
          <cell r="BP543">
            <v>436.65</v>
          </cell>
          <cell r="BQ543">
            <v>7175</v>
          </cell>
          <cell r="BR543">
            <v>998.5</v>
          </cell>
          <cell r="BS543">
            <v>348</v>
          </cell>
          <cell r="BT543">
            <v>113.3</v>
          </cell>
          <cell r="BU543">
            <v>1296</v>
          </cell>
          <cell r="BV543">
            <v>1549.94</v>
          </cell>
          <cell r="BW543">
            <v>355.65</v>
          </cell>
          <cell r="BX543">
            <v>2080.92</v>
          </cell>
          <cell r="BY543">
            <v>202.87</v>
          </cell>
          <cell r="BZ543">
            <v>43.78</v>
          </cell>
          <cell r="CA543">
            <v>600.5</v>
          </cell>
          <cell r="CB543">
            <v>1663</v>
          </cell>
          <cell r="CC543">
            <v>2013.4</v>
          </cell>
          <cell r="CD543">
            <v>423.65</v>
          </cell>
          <cell r="CE543">
            <v>480.24</v>
          </cell>
          <cell r="CF543">
            <v>1529</v>
          </cell>
          <cell r="CG543">
            <v>879</v>
          </cell>
          <cell r="CH543">
            <v>269.60000000000002</v>
          </cell>
          <cell r="CI543">
            <v>384.3</v>
          </cell>
          <cell r="CJ543">
            <v>3480.32</v>
          </cell>
          <cell r="CK543">
            <v>2282.5</v>
          </cell>
          <cell r="CL543">
            <v>471.64800000000002</v>
          </cell>
          <cell r="CM543">
            <v>100.32</v>
          </cell>
          <cell r="CN543">
            <v>1.982</v>
          </cell>
          <cell r="CO543">
            <v>1.66</v>
          </cell>
          <cell r="CP543">
            <v>1.782</v>
          </cell>
          <cell r="CQ543">
            <v>5.4829999999999997</v>
          </cell>
          <cell r="CR543">
            <v>2.14</v>
          </cell>
          <cell r="CS543">
            <v>2.44</v>
          </cell>
          <cell r="CT543">
            <v>2.0489999999999999</v>
          </cell>
          <cell r="CU543">
            <v>0.96399999999999997</v>
          </cell>
        </row>
        <row r="544">
          <cell r="B544">
            <v>542.29999999999995</v>
          </cell>
          <cell r="C544">
            <v>2922</v>
          </cell>
          <cell r="D544">
            <v>186.4</v>
          </cell>
          <cell r="E544">
            <v>467.45</v>
          </cell>
          <cell r="F544">
            <v>2329.5</v>
          </cell>
          <cell r="G544">
            <v>1438.5</v>
          </cell>
          <cell r="H544">
            <v>3037.5</v>
          </cell>
          <cell r="I544">
            <v>181.46</v>
          </cell>
          <cell r="J544">
            <v>1393</v>
          </cell>
          <cell r="K544">
            <v>130</v>
          </cell>
          <cell r="L544">
            <v>2047</v>
          </cell>
          <cell r="M544">
            <v>3684.5</v>
          </cell>
          <cell r="N544">
            <v>32.65</v>
          </cell>
          <cell r="O544">
            <v>3332.94</v>
          </cell>
          <cell r="P544">
            <v>694</v>
          </cell>
          <cell r="Q544">
            <v>2121</v>
          </cell>
          <cell r="R544">
            <v>205.67</v>
          </cell>
          <cell r="S544">
            <v>274.39999999999998</v>
          </cell>
          <cell r="T544">
            <v>620.71</v>
          </cell>
          <cell r="U544">
            <v>205.5</v>
          </cell>
          <cell r="V544">
            <v>1981.3</v>
          </cell>
          <cell r="W544">
            <v>2253</v>
          </cell>
          <cell r="X544">
            <v>618.08000000000004</v>
          </cell>
          <cell r="Y544">
            <v>1489.56</v>
          </cell>
          <cell r="Z544">
            <v>1154</v>
          </cell>
          <cell r="AA544">
            <v>2660</v>
          </cell>
          <cell r="AB544">
            <v>1332</v>
          </cell>
          <cell r="AC544">
            <v>313.7</v>
          </cell>
          <cell r="AD544">
            <v>329</v>
          </cell>
          <cell r="AE544">
            <v>350.9</v>
          </cell>
          <cell r="AF544">
            <v>531</v>
          </cell>
          <cell r="AG544">
            <v>745</v>
          </cell>
          <cell r="AH544">
            <v>651.41999999999996</v>
          </cell>
          <cell r="AI544">
            <v>671.5</v>
          </cell>
          <cell r="AJ544">
            <v>890.5</v>
          </cell>
          <cell r="AK544">
            <v>116.9</v>
          </cell>
          <cell r="AL544">
            <v>810.61</v>
          </cell>
          <cell r="AM544">
            <v>608.5</v>
          </cell>
          <cell r="AN544">
            <v>1989</v>
          </cell>
          <cell r="AO544">
            <v>1251</v>
          </cell>
          <cell r="AP544">
            <v>219.39</v>
          </cell>
          <cell r="AQ544">
            <v>663.92</v>
          </cell>
          <cell r="AR544">
            <v>2237.8000000000002</v>
          </cell>
          <cell r="AS544">
            <v>283.3</v>
          </cell>
          <cell r="AT544">
            <v>1338</v>
          </cell>
          <cell r="AU544">
            <v>1355</v>
          </cell>
          <cell r="AV544">
            <v>463.58</v>
          </cell>
          <cell r="AW544">
            <v>225.7</v>
          </cell>
          <cell r="AX544">
            <v>865.5</v>
          </cell>
          <cell r="AY544">
            <v>1725</v>
          </cell>
          <cell r="AZ544">
            <v>2135</v>
          </cell>
          <cell r="BA544">
            <v>334.7</v>
          </cell>
          <cell r="BB544">
            <v>504.5</v>
          </cell>
          <cell r="BC544">
            <v>147.74</v>
          </cell>
          <cell r="BD544">
            <v>1336.82</v>
          </cell>
          <cell r="BE544">
            <v>75.5</v>
          </cell>
          <cell r="BF544">
            <v>691.45</v>
          </cell>
          <cell r="BG544">
            <v>304.86</v>
          </cell>
          <cell r="BH544">
            <v>290.60000000000002</v>
          </cell>
          <cell r="BI544">
            <v>1461</v>
          </cell>
          <cell r="BJ544">
            <v>495.9</v>
          </cell>
          <cell r="BK544">
            <v>211.7</v>
          </cell>
          <cell r="BL544">
            <v>443.5</v>
          </cell>
          <cell r="BM544">
            <v>260.3</v>
          </cell>
          <cell r="BN544">
            <v>2657</v>
          </cell>
          <cell r="BO544">
            <v>1233</v>
          </cell>
          <cell r="BP544">
            <v>436.23</v>
          </cell>
          <cell r="BQ544">
            <v>7055</v>
          </cell>
          <cell r="BR544">
            <v>989.5</v>
          </cell>
          <cell r="BS544">
            <v>350.2</v>
          </cell>
          <cell r="BT544">
            <v>111.6</v>
          </cell>
          <cell r="BU544">
            <v>1280</v>
          </cell>
          <cell r="BV544">
            <v>1531.06</v>
          </cell>
          <cell r="BW544">
            <v>357.95</v>
          </cell>
          <cell r="BX544">
            <v>2057.02</v>
          </cell>
          <cell r="BY544">
            <v>209.76</v>
          </cell>
          <cell r="BZ544">
            <v>42</v>
          </cell>
          <cell r="CA544">
            <v>599.5</v>
          </cell>
          <cell r="CB544">
            <v>1663</v>
          </cell>
          <cell r="CC544">
            <v>2006.15</v>
          </cell>
          <cell r="CD544">
            <v>424.66</v>
          </cell>
          <cell r="CE544">
            <v>480.24</v>
          </cell>
          <cell r="CF544">
            <v>1532</v>
          </cell>
          <cell r="CG544">
            <v>888.5</v>
          </cell>
          <cell r="CH544">
            <v>271.39999999999998</v>
          </cell>
          <cell r="CI544">
            <v>390.4</v>
          </cell>
          <cell r="CJ544">
            <v>3465.3249999999998</v>
          </cell>
          <cell r="CK544">
            <v>2253.5</v>
          </cell>
          <cell r="CL544">
            <v>474.29700000000003</v>
          </cell>
          <cell r="CM544">
            <v>98.15</v>
          </cell>
          <cell r="CN544">
            <v>2.0249999999999999</v>
          </cell>
          <cell r="CO544">
            <v>1.66</v>
          </cell>
          <cell r="CP544">
            <v>1.861</v>
          </cell>
          <cell r="CQ544">
            <v>5.492</v>
          </cell>
          <cell r="CR544">
            <v>2.23</v>
          </cell>
          <cell r="CS544">
            <v>2.44</v>
          </cell>
          <cell r="CT544">
            <v>2.1110000000000002</v>
          </cell>
          <cell r="CU544">
            <v>0.97899999999999998</v>
          </cell>
        </row>
        <row r="545">
          <cell r="B545">
            <v>544.9</v>
          </cell>
          <cell r="C545">
            <v>2948.5</v>
          </cell>
          <cell r="D545">
            <v>187.2</v>
          </cell>
          <cell r="E545">
            <v>476.7</v>
          </cell>
          <cell r="F545">
            <v>2399</v>
          </cell>
          <cell r="G545">
            <v>1442</v>
          </cell>
          <cell r="H545">
            <v>3069.5</v>
          </cell>
          <cell r="I545">
            <v>183.3</v>
          </cell>
          <cell r="J545">
            <v>1387.5</v>
          </cell>
          <cell r="K545">
            <v>129.9</v>
          </cell>
          <cell r="L545">
            <v>2060</v>
          </cell>
          <cell r="M545">
            <v>3736</v>
          </cell>
          <cell r="N545">
            <v>32.58</v>
          </cell>
          <cell r="O545">
            <v>3287.98</v>
          </cell>
          <cell r="P545">
            <v>716.5</v>
          </cell>
          <cell r="Q545">
            <v>2120</v>
          </cell>
          <cell r="R545">
            <v>205.67</v>
          </cell>
          <cell r="S545">
            <v>281.39999999999998</v>
          </cell>
          <cell r="T545">
            <v>616.20000000000005</v>
          </cell>
          <cell r="U545">
            <v>206.2</v>
          </cell>
          <cell r="V545">
            <v>2012.53</v>
          </cell>
          <cell r="W545">
            <v>2240</v>
          </cell>
          <cell r="X545">
            <v>620.09</v>
          </cell>
          <cell r="Y545">
            <v>1503.84</v>
          </cell>
          <cell r="Z545">
            <v>1160</v>
          </cell>
          <cell r="AA545">
            <v>2685.5</v>
          </cell>
          <cell r="AB545">
            <v>1330</v>
          </cell>
          <cell r="AC545">
            <v>322.5</v>
          </cell>
          <cell r="AD545">
            <v>335</v>
          </cell>
          <cell r="AE545">
            <v>357.4</v>
          </cell>
          <cell r="AF545">
            <v>537.5</v>
          </cell>
          <cell r="AG545">
            <v>757.5</v>
          </cell>
          <cell r="AH545">
            <v>666.92</v>
          </cell>
          <cell r="AI545">
            <v>680</v>
          </cell>
          <cell r="AJ545">
            <v>886.5</v>
          </cell>
          <cell r="AK545">
            <v>117.6</v>
          </cell>
          <cell r="AL545">
            <v>828.57</v>
          </cell>
          <cell r="AM545">
            <v>613.5</v>
          </cell>
          <cell r="AN545">
            <v>1979</v>
          </cell>
          <cell r="AO545">
            <v>1236</v>
          </cell>
          <cell r="AP545">
            <v>225.14</v>
          </cell>
          <cell r="AQ545">
            <v>656.87</v>
          </cell>
          <cell r="AR545">
            <v>2239.8000000000002</v>
          </cell>
          <cell r="AS545">
            <v>282.39999999999998</v>
          </cell>
          <cell r="AT545">
            <v>1359</v>
          </cell>
          <cell r="AU545">
            <v>1341</v>
          </cell>
          <cell r="AV545">
            <v>455.43</v>
          </cell>
          <cell r="AW545">
            <v>230</v>
          </cell>
          <cell r="AX545">
            <v>863.5</v>
          </cell>
          <cell r="AY545">
            <v>1784</v>
          </cell>
          <cell r="AZ545">
            <v>2140</v>
          </cell>
          <cell r="BA545">
            <v>332.4</v>
          </cell>
          <cell r="BB545">
            <v>505.5</v>
          </cell>
          <cell r="BC545">
            <v>149.35</v>
          </cell>
          <cell r="BD545">
            <v>1358.13</v>
          </cell>
          <cell r="BE545">
            <v>76.349999999999994</v>
          </cell>
          <cell r="BF545">
            <v>691.95</v>
          </cell>
          <cell r="BG545">
            <v>310.17</v>
          </cell>
          <cell r="BH545">
            <v>290.5</v>
          </cell>
          <cell r="BI545">
            <v>1487</v>
          </cell>
          <cell r="BJ545">
            <v>496.6</v>
          </cell>
          <cell r="BK545">
            <v>214.4</v>
          </cell>
          <cell r="BL545">
            <v>446.3</v>
          </cell>
          <cell r="BM545">
            <v>258.10000000000002</v>
          </cell>
          <cell r="BN545">
            <v>2614</v>
          </cell>
          <cell r="BO545">
            <v>1236</v>
          </cell>
          <cell r="BP545">
            <v>439.16</v>
          </cell>
          <cell r="BQ545">
            <v>7115</v>
          </cell>
          <cell r="BR545">
            <v>996.5</v>
          </cell>
          <cell r="BS545">
            <v>354</v>
          </cell>
          <cell r="BT545">
            <v>110.4</v>
          </cell>
          <cell r="BU545">
            <v>1273</v>
          </cell>
          <cell r="BV545">
            <v>1516.75</v>
          </cell>
          <cell r="BW545">
            <v>359.79</v>
          </cell>
          <cell r="BX545">
            <v>2062</v>
          </cell>
          <cell r="BY545">
            <v>210.14</v>
          </cell>
          <cell r="BZ545">
            <v>42.57</v>
          </cell>
          <cell r="CA545">
            <v>594</v>
          </cell>
          <cell r="CB545">
            <v>1682</v>
          </cell>
          <cell r="CC545">
            <v>2008.22</v>
          </cell>
          <cell r="CD545">
            <v>416.51</v>
          </cell>
          <cell r="CE545">
            <v>483.35</v>
          </cell>
          <cell r="CF545">
            <v>1517</v>
          </cell>
          <cell r="CG545">
            <v>903.5</v>
          </cell>
          <cell r="CH545">
            <v>271.89999999999998</v>
          </cell>
          <cell r="CI545">
            <v>389</v>
          </cell>
          <cell r="CJ545">
            <v>3490.7570000000001</v>
          </cell>
          <cell r="CK545">
            <v>2310</v>
          </cell>
          <cell r="CL545">
            <v>489.411</v>
          </cell>
          <cell r="CM545">
            <v>99.47</v>
          </cell>
          <cell r="CN545">
            <v>2.0579999999999998</v>
          </cell>
          <cell r="CO545">
            <v>1.66</v>
          </cell>
          <cell r="CP545">
            <v>1.92</v>
          </cell>
          <cell r="CQ545">
            <v>5.4290000000000003</v>
          </cell>
          <cell r="CR545">
            <v>2.25</v>
          </cell>
          <cell r="CS545">
            <v>2.44</v>
          </cell>
          <cell r="CT545">
            <v>2.169</v>
          </cell>
          <cell r="CU545">
            <v>0.99399999999999999</v>
          </cell>
        </row>
        <row r="546">
          <cell r="B546">
            <v>540.1</v>
          </cell>
          <cell r="C546">
            <v>2955</v>
          </cell>
          <cell r="D546">
            <v>185</v>
          </cell>
          <cell r="E546">
            <v>477.4</v>
          </cell>
          <cell r="F546">
            <v>2398</v>
          </cell>
          <cell r="G546">
            <v>1425</v>
          </cell>
          <cell r="H546">
            <v>3056.5</v>
          </cell>
          <cell r="I546">
            <v>180.64</v>
          </cell>
          <cell r="J546">
            <v>1408.5</v>
          </cell>
          <cell r="K546">
            <v>128.5</v>
          </cell>
          <cell r="L546">
            <v>2045</v>
          </cell>
          <cell r="M546">
            <v>3700</v>
          </cell>
          <cell r="N546">
            <v>31.68</v>
          </cell>
          <cell r="O546">
            <v>3287.98</v>
          </cell>
          <cell r="P546">
            <v>705.5</v>
          </cell>
          <cell r="Q546">
            <v>2120</v>
          </cell>
          <cell r="R546">
            <v>201.84</v>
          </cell>
          <cell r="S546">
            <v>270.5</v>
          </cell>
          <cell r="T546">
            <v>624.22</v>
          </cell>
          <cell r="U546">
            <v>208.8</v>
          </cell>
          <cell r="V546">
            <v>1984.57</v>
          </cell>
          <cell r="W546">
            <v>2244</v>
          </cell>
          <cell r="X546">
            <v>612.03</v>
          </cell>
          <cell r="Y546">
            <v>1495.27</v>
          </cell>
          <cell r="Z546">
            <v>1157</v>
          </cell>
          <cell r="AA546">
            <v>2656.5</v>
          </cell>
          <cell r="AB546">
            <v>1298</v>
          </cell>
          <cell r="AC546">
            <v>316.5</v>
          </cell>
          <cell r="AD546">
            <v>330</v>
          </cell>
          <cell r="AE546">
            <v>354.1</v>
          </cell>
          <cell r="AF546">
            <v>535.5</v>
          </cell>
          <cell r="AG546">
            <v>751.5</v>
          </cell>
          <cell r="AH546">
            <v>659.83</v>
          </cell>
          <cell r="AI546">
            <v>682</v>
          </cell>
          <cell r="AJ546">
            <v>879.5</v>
          </cell>
          <cell r="AK546">
            <v>116.4</v>
          </cell>
          <cell r="AL546">
            <v>805.08</v>
          </cell>
          <cell r="AM546">
            <v>607</v>
          </cell>
          <cell r="AN546">
            <v>1990</v>
          </cell>
          <cell r="AO546">
            <v>1253</v>
          </cell>
          <cell r="AP546">
            <v>224.52</v>
          </cell>
          <cell r="AQ546">
            <v>652.46</v>
          </cell>
          <cell r="AR546">
            <v>2191.8000000000002</v>
          </cell>
          <cell r="AS546">
            <v>287.5</v>
          </cell>
          <cell r="AT546">
            <v>1359</v>
          </cell>
          <cell r="AU546">
            <v>1327</v>
          </cell>
          <cell r="AV546">
            <v>451.36</v>
          </cell>
          <cell r="AW546">
            <v>221.7</v>
          </cell>
          <cell r="AX546">
            <v>859.5</v>
          </cell>
          <cell r="AY546">
            <v>1752</v>
          </cell>
          <cell r="AZ546">
            <v>2126</v>
          </cell>
          <cell r="BA546">
            <v>331.1</v>
          </cell>
          <cell r="BB546">
            <v>504</v>
          </cell>
          <cell r="BC546">
            <v>147.74</v>
          </cell>
          <cell r="BD546">
            <v>1323.62</v>
          </cell>
          <cell r="BE546">
            <v>75.400000000000006</v>
          </cell>
          <cell r="BF546">
            <v>682.44</v>
          </cell>
          <cell r="BG546">
            <v>304.06</v>
          </cell>
          <cell r="BH546">
            <v>290.3</v>
          </cell>
          <cell r="BI546">
            <v>1483</v>
          </cell>
          <cell r="BJ546">
            <v>490</v>
          </cell>
          <cell r="BK546">
            <v>207.9</v>
          </cell>
          <cell r="BL546">
            <v>431</v>
          </cell>
          <cell r="BM546">
            <v>258.5</v>
          </cell>
          <cell r="BN546">
            <v>2597</v>
          </cell>
          <cell r="BO546">
            <v>1183</v>
          </cell>
          <cell r="BP546">
            <v>434.98</v>
          </cell>
          <cell r="BQ546">
            <v>6965</v>
          </cell>
          <cell r="BR546">
            <v>981</v>
          </cell>
          <cell r="BS546">
            <v>349.9</v>
          </cell>
          <cell r="BT546">
            <v>109.9</v>
          </cell>
          <cell r="BU546">
            <v>1263</v>
          </cell>
          <cell r="BV546">
            <v>1529.02</v>
          </cell>
          <cell r="BW546">
            <v>350.68</v>
          </cell>
          <cell r="BX546">
            <v>2039.1</v>
          </cell>
          <cell r="BY546">
            <v>208.99</v>
          </cell>
          <cell r="BZ546">
            <v>41.94</v>
          </cell>
          <cell r="CA546">
            <v>599</v>
          </cell>
          <cell r="CB546">
            <v>1662</v>
          </cell>
          <cell r="CC546">
            <v>1975.08</v>
          </cell>
          <cell r="CD546">
            <v>407.07</v>
          </cell>
          <cell r="CE546">
            <v>483.35</v>
          </cell>
          <cell r="CF546">
            <v>1522</v>
          </cell>
          <cell r="CG546">
            <v>909.5</v>
          </cell>
          <cell r="CH546">
            <v>269.39999999999998</v>
          </cell>
          <cell r="CI546">
            <v>381.7</v>
          </cell>
          <cell r="CJ546">
            <v>3450.759</v>
          </cell>
          <cell r="CK546">
            <v>2315.5</v>
          </cell>
          <cell r="CL546">
            <v>487.18799999999999</v>
          </cell>
          <cell r="CM546">
            <v>98.84</v>
          </cell>
          <cell r="CN546">
            <v>2.0630000000000002</v>
          </cell>
          <cell r="CO546">
            <v>1.66</v>
          </cell>
          <cell r="CP546">
            <v>1.931</v>
          </cell>
          <cell r="CQ546">
            <v>5.431</v>
          </cell>
          <cell r="CR546">
            <v>2.27</v>
          </cell>
          <cell r="CS546">
            <v>2.44</v>
          </cell>
          <cell r="CT546">
            <v>2.1869999999999998</v>
          </cell>
          <cell r="CU546">
            <v>1.0009999999999999</v>
          </cell>
        </row>
        <row r="547">
          <cell r="B547">
            <v>537</v>
          </cell>
          <cell r="C547">
            <v>2939</v>
          </cell>
          <cell r="D547">
            <v>185</v>
          </cell>
          <cell r="E547">
            <v>474.55</v>
          </cell>
          <cell r="F547">
            <v>2356</v>
          </cell>
          <cell r="G547">
            <v>1426</v>
          </cell>
          <cell r="H547">
            <v>3035</v>
          </cell>
          <cell r="I547">
            <v>178.9</v>
          </cell>
          <cell r="J547">
            <v>1418</v>
          </cell>
          <cell r="K547">
            <v>129</v>
          </cell>
          <cell r="L547">
            <v>2050</v>
          </cell>
          <cell r="M547">
            <v>3711.5</v>
          </cell>
          <cell r="N547">
            <v>30.93</v>
          </cell>
          <cell r="O547">
            <v>3288.95</v>
          </cell>
          <cell r="P547">
            <v>704.5</v>
          </cell>
          <cell r="Q547">
            <v>2113</v>
          </cell>
          <cell r="R547">
            <v>200.68</v>
          </cell>
          <cell r="S547">
            <v>267.5</v>
          </cell>
          <cell r="T547">
            <v>621.21</v>
          </cell>
          <cell r="U547">
            <v>207.4</v>
          </cell>
          <cell r="V547">
            <v>1984.57</v>
          </cell>
          <cell r="W547">
            <v>2263</v>
          </cell>
          <cell r="X547">
            <v>603.47</v>
          </cell>
          <cell r="Y547">
            <v>1478.14</v>
          </cell>
          <cell r="Z547">
            <v>1160</v>
          </cell>
          <cell r="AA547">
            <v>2654.5</v>
          </cell>
          <cell r="AB547">
            <v>1280</v>
          </cell>
          <cell r="AC547">
            <v>314.60000000000002</v>
          </cell>
          <cell r="AD547">
            <v>322.85000000000002</v>
          </cell>
          <cell r="AE547">
            <v>354.4</v>
          </cell>
          <cell r="AF547">
            <v>536</v>
          </cell>
          <cell r="AG547">
            <v>749</v>
          </cell>
          <cell r="AH547">
            <v>654.52</v>
          </cell>
          <cell r="AI547">
            <v>672.5</v>
          </cell>
          <cell r="AJ547">
            <v>876.5</v>
          </cell>
          <cell r="AK547">
            <v>117.2</v>
          </cell>
          <cell r="AL547">
            <v>799.09</v>
          </cell>
          <cell r="AM547">
            <v>605.5</v>
          </cell>
          <cell r="AN547">
            <v>1943</v>
          </cell>
          <cell r="AO547">
            <v>1224</v>
          </cell>
          <cell r="AP547">
            <v>222.47</v>
          </cell>
          <cell r="AQ547">
            <v>652.46</v>
          </cell>
          <cell r="AR547">
            <v>2184.8000000000002</v>
          </cell>
          <cell r="AS547">
            <v>288.5</v>
          </cell>
          <cell r="AT547">
            <v>1356</v>
          </cell>
          <cell r="AU547">
            <v>1314</v>
          </cell>
          <cell r="AV547">
            <v>458.08</v>
          </cell>
          <cell r="AW547">
            <v>229</v>
          </cell>
          <cell r="AX547">
            <v>855.5</v>
          </cell>
          <cell r="AY547">
            <v>1743</v>
          </cell>
          <cell r="AZ547">
            <v>2124</v>
          </cell>
          <cell r="BA547">
            <v>329.4</v>
          </cell>
          <cell r="BB547">
            <v>502</v>
          </cell>
          <cell r="BC547">
            <v>144.93</v>
          </cell>
          <cell r="BD547">
            <v>1344.94</v>
          </cell>
          <cell r="BE547">
            <v>75.2</v>
          </cell>
          <cell r="BF547">
            <v>687.44</v>
          </cell>
          <cell r="BG547">
            <v>305.26</v>
          </cell>
          <cell r="BH547">
            <v>289.7</v>
          </cell>
          <cell r="BI547">
            <v>1472</v>
          </cell>
          <cell r="BJ547">
            <v>491.9</v>
          </cell>
          <cell r="BK547">
            <v>210</v>
          </cell>
          <cell r="BL547">
            <v>421.9</v>
          </cell>
          <cell r="BM547">
            <v>258.39999999999998</v>
          </cell>
          <cell r="BN547">
            <v>2589</v>
          </cell>
          <cell r="BO547">
            <v>1180</v>
          </cell>
          <cell r="BP547">
            <v>431.21</v>
          </cell>
          <cell r="BQ547">
            <v>6825</v>
          </cell>
          <cell r="BR547">
            <v>978</v>
          </cell>
          <cell r="BS547">
            <v>348.4</v>
          </cell>
          <cell r="BT547">
            <v>110.2</v>
          </cell>
          <cell r="BU547">
            <v>1247</v>
          </cell>
          <cell r="BV547">
            <v>1510.81</v>
          </cell>
          <cell r="BW547">
            <v>357.86</v>
          </cell>
          <cell r="BX547">
            <v>2001.26</v>
          </cell>
          <cell r="BY547">
            <v>210.23</v>
          </cell>
          <cell r="BZ547">
            <v>41.8</v>
          </cell>
          <cell r="CA547">
            <v>601</v>
          </cell>
          <cell r="CB547">
            <v>1680</v>
          </cell>
          <cell r="CC547">
            <v>1959.55</v>
          </cell>
          <cell r="CD547">
            <v>405.86</v>
          </cell>
          <cell r="CE547">
            <v>477.58</v>
          </cell>
          <cell r="CF547">
            <v>1520</v>
          </cell>
          <cell r="CG547">
            <v>903</v>
          </cell>
          <cell r="CH547">
            <v>269.8</v>
          </cell>
          <cell r="CI547">
            <v>385.6</v>
          </cell>
          <cell r="CJ547">
            <v>3463.2469999999998</v>
          </cell>
          <cell r="CK547">
            <v>2278</v>
          </cell>
          <cell r="CL547">
            <v>489.03500000000003</v>
          </cell>
          <cell r="CM547">
            <v>99.23</v>
          </cell>
          <cell r="CN547">
            <v>2.0019999999999998</v>
          </cell>
          <cell r="CO547">
            <v>1.73</v>
          </cell>
          <cell r="CP547">
            <v>1.9059999999999999</v>
          </cell>
          <cell r="CQ547">
            <v>5.4329999999999998</v>
          </cell>
          <cell r="CR547">
            <v>2.25</v>
          </cell>
          <cell r="CS547">
            <v>2.5499999999999998</v>
          </cell>
          <cell r="CT547">
            <v>2.1619999999999999</v>
          </cell>
          <cell r="CU547">
            <v>1.0009999999999999</v>
          </cell>
        </row>
        <row r="548">
          <cell r="B548">
            <v>539.5</v>
          </cell>
          <cell r="C548">
            <v>2971.5</v>
          </cell>
          <cell r="D548">
            <v>184.6</v>
          </cell>
          <cell r="E548">
            <v>476.75</v>
          </cell>
          <cell r="F548">
            <v>2363.5</v>
          </cell>
          <cell r="G548">
            <v>1441</v>
          </cell>
          <cell r="H548">
            <v>3052.5</v>
          </cell>
          <cell r="I548">
            <v>178.33</v>
          </cell>
          <cell r="J548">
            <v>1421.5</v>
          </cell>
          <cell r="K548">
            <v>132.9</v>
          </cell>
          <cell r="L548">
            <v>2075</v>
          </cell>
          <cell r="M548">
            <v>3893</v>
          </cell>
          <cell r="N548">
            <v>32.82</v>
          </cell>
          <cell r="O548">
            <v>3322.19</v>
          </cell>
          <cell r="P548">
            <v>717.5</v>
          </cell>
          <cell r="Q548">
            <v>2148</v>
          </cell>
          <cell r="R548">
            <v>205.86</v>
          </cell>
          <cell r="S548">
            <v>276.7</v>
          </cell>
          <cell r="T548">
            <v>620.71</v>
          </cell>
          <cell r="U548">
            <v>207.8</v>
          </cell>
          <cell r="V548">
            <v>2050.2800000000002</v>
          </cell>
          <cell r="W548">
            <v>2253</v>
          </cell>
          <cell r="X548">
            <v>602.96</v>
          </cell>
          <cell r="Y548">
            <v>1522.88</v>
          </cell>
          <cell r="Z548">
            <v>1166</v>
          </cell>
          <cell r="AA548">
            <v>2737</v>
          </cell>
          <cell r="AB548">
            <v>1305</v>
          </cell>
          <cell r="AC548">
            <v>314.8</v>
          </cell>
          <cell r="AD548">
            <v>323</v>
          </cell>
          <cell r="AE548">
            <v>359.1</v>
          </cell>
          <cell r="AF548">
            <v>539</v>
          </cell>
          <cell r="AG548">
            <v>753</v>
          </cell>
          <cell r="AH548">
            <v>665.59</v>
          </cell>
          <cell r="AI548">
            <v>671.5</v>
          </cell>
          <cell r="AJ548">
            <v>880</v>
          </cell>
          <cell r="AK548">
            <v>118.2</v>
          </cell>
          <cell r="AL548">
            <v>811.99</v>
          </cell>
          <cell r="AM548">
            <v>612.5</v>
          </cell>
          <cell r="AN548">
            <v>1901</v>
          </cell>
          <cell r="AO548">
            <v>1220</v>
          </cell>
          <cell r="AP548">
            <v>225.65</v>
          </cell>
          <cell r="AQ548">
            <v>652.46</v>
          </cell>
          <cell r="AR548">
            <v>2273.8000000000002</v>
          </cell>
          <cell r="AS548">
            <v>291.89999999999998</v>
          </cell>
          <cell r="AT548">
            <v>1390</v>
          </cell>
          <cell r="AU548">
            <v>1349</v>
          </cell>
          <cell r="AV548">
            <v>454.41</v>
          </cell>
          <cell r="AW548">
            <v>241</v>
          </cell>
          <cell r="AX548">
            <v>857</v>
          </cell>
          <cell r="AY548">
            <v>1817</v>
          </cell>
          <cell r="AZ548">
            <v>2149</v>
          </cell>
          <cell r="BA548">
            <v>332.5</v>
          </cell>
          <cell r="BB548">
            <v>533</v>
          </cell>
          <cell r="BC548">
            <v>149.15</v>
          </cell>
          <cell r="BD548">
            <v>1377.42</v>
          </cell>
          <cell r="BE548">
            <v>77.45</v>
          </cell>
          <cell r="BF548">
            <v>695.45</v>
          </cell>
          <cell r="BG548">
            <v>301.26</v>
          </cell>
          <cell r="BH548">
            <v>289.2</v>
          </cell>
          <cell r="BI548">
            <v>1528</v>
          </cell>
          <cell r="BJ548">
            <v>498.8</v>
          </cell>
          <cell r="BK548">
            <v>214.6</v>
          </cell>
          <cell r="BL548">
            <v>419.3</v>
          </cell>
          <cell r="BM548">
            <v>260.5</v>
          </cell>
          <cell r="BN548">
            <v>2594</v>
          </cell>
          <cell r="BO548">
            <v>1177</v>
          </cell>
          <cell r="BP548">
            <v>434.14</v>
          </cell>
          <cell r="BQ548">
            <v>7170</v>
          </cell>
          <cell r="BR548">
            <v>980</v>
          </cell>
          <cell r="BS548">
            <v>349</v>
          </cell>
          <cell r="BT548">
            <v>111.5</v>
          </cell>
          <cell r="BU548">
            <v>1248</v>
          </cell>
          <cell r="BV548">
            <v>1520.64</v>
          </cell>
          <cell r="BW548">
            <v>368.26</v>
          </cell>
          <cell r="BX548">
            <v>2080.92</v>
          </cell>
          <cell r="BY548">
            <v>215.2</v>
          </cell>
          <cell r="BZ548">
            <v>42.1</v>
          </cell>
          <cell r="CA548">
            <v>605</v>
          </cell>
          <cell r="CB548">
            <v>1691</v>
          </cell>
          <cell r="CC548">
            <v>2008.22</v>
          </cell>
          <cell r="CD548">
            <v>447.77</v>
          </cell>
          <cell r="CE548">
            <v>480.24</v>
          </cell>
          <cell r="CF548">
            <v>1547</v>
          </cell>
          <cell r="CG548">
            <v>920</v>
          </cell>
          <cell r="CH548">
            <v>271.7</v>
          </cell>
          <cell r="CI548">
            <v>391.3</v>
          </cell>
          <cell r="CJ548">
            <v>3401.3020000000001</v>
          </cell>
          <cell r="CK548">
            <v>2285</v>
          </cell>
          <cell r="CL548">
            <v>523.78099999999995</v>
          </cell>
          <cell r="CM548">
            <v>99.76</v>
          </cell>
          <cell r="CN548">
            <v>1.94</v>
          </cell>
          <cell r="CO548">
            <v>1.73</v>
          </cell>
          <cell r="CP548">
            <v>1.845</v>
          </cell>
          <cell r="CQ548">
            <v>5.194</v>
          </cell>
          <cell r="CR548">
            <v>2.2000000000000002</v>
          </cell>
          <cell r="CS548">
            <v>2.5499999999999998</v>
          </cell>
          <cell r="CT548">
            <v>2.0960000000000001</v>
          </cell>
          <cell r="CU548">
            <v>0.97099999999999997</v>
          </cell>
        </row>
        <row r="549">
          <cell r="B549">
            <v>541.1</v>
          </cell>
          <cell r="C549">
            <v>2954</v>
          </cell>
          <cell r="D549">
            <v>185.5</v>
          </cell>
          <cell r="E549">
            <v>464.55</v>
          </cell>
          <cell r="F549">
            <v>2311.5</v>
          </cell>
          <cell r="G549">
            <v>1420.5</v>
          </cell>
          <cell r="H549">
            <v>3036</v>
          </cell>
          <cell r="I549">
            <v>176.54</v>
          </cell>
          <cell r="J549">
            <v>1411.5</v>
          </cell>
          <cell r="K549">
            <v>133.4</v>
          </cell>
          <cell r="L549">
            <v>2068</v>
          </cell>
          <cell r="M549">
            <v>3810</v>
          </cell>
          <cell r="N549">
            <v>32.43</v>
          </cell>
          <cell r="O549">
            <v>3302.64</v>
          </cell>
          <cell r="P549">
            <v>715.5</v>
          </cell>
          <cell r="Q549">
            <v>2133</v>
          </cell>
          <cell r="R549">
            <v>205.86</v>
          </cell>
          <cell r="S549">
            <v>277.39999999999998</v>
          </cell>
          <cell r="T549">
            <v>612.67999999999995</v>
          </cell>
          <cell r="U549">
            <v>203.5</v>
          </cell>
          <cell r="V549">
            <v>2027.45</v>
          </cell>
          <cell r="W549">
            <v>2289</v>
          </cell>
          <cell r="X549">
            <v>596.41</v>
          </cell>
          <cell r="Y549">
            <v>1511.45</v>
          </cell>
          <cell r="Z549">
            <v>1173</v>
          </cell>
          <cell r="AA549">
            <v>2698.5</v>
          </cell>
          <cell r="AB549">
            <v>1279</v>
          </cell>
          <cell r="AC549">
            <v>315.60000000000002</v>
          </cell>
          <cell r="AD549">
            <v>320.75</v>
          </cell>
          <cell r="AE549">
            <v>356.1</v>
          </cell>
          <cell r="AF549">
            <v>534.5</v>
          </cell>
          <cell r="AG549">
            <v>749</v>
          </cell>
          <cell r="AH549">
            <v>654.07000000000005</v>
          </cell>
          <cell r="AI549">
            <v>677</v>
          </cell>
          <cell r="AJ549">
            <v>875</v>
          </cell>
          <cell r="AK549">
            <v>117</v>
          </cell>
          <cell r="AL549">
            <v>796.79</v>
          </cell>
          <cell r="AM549">
            <v>612.5</v>
          </cell>
          <cell r="AN549">
            <v>1920</v>
          </cell>
          <cell r="AO549">
            <v>1210</v>
          </cell>
          <cell r="AP549">
            <v>224.94</v>
          </cell>
          <cell r="AQ549">
            <v>647.16999999999996</v>
          </cell>
          <cell r="AR549">
            <v>2218.8000000000002</v>
          </cell>
          <cell r="AS549">
            <v>292.2</v>
          </cell>
          <cell r="AT549">
            <v>1348</v>
          </cell>
          <cell r="AU549">
            <v>1355</v>
          </cell>
          <cell r="AV549">
            <v>444.74</v>
          </cell>
          <cell r="AW549">
            <v>236.1</v>
          </cell>
          <cell r="AX549">
            <v>856</v>
          </cell>
          <cell r="AY549">
            <v>1801</v>
          </cell>
          <cell r="AZ549">
            <v>2105</v>
          </cell>
          <cell r="BA549">
            <v>332</v>
          </cell>
          <cell r="BB549">
            <v>516.5</v>
          </cell>
          <cell r="BC549">
            <v>149.25</v>
          </cell>
          <cell r="BD549">
            <v>1340.88</v>
          </cell>
          <cell r="BE549">
            <v>77</v>
          </cell>
          <cell r="BF549">
            <v>693.95</v>
          </cell>
          <cell r="BG549">
            <v>294.56</v>
          </cell>
          <cell r="BH549">
            <v>288.60000000000002</v>
          </cell>
          <cell r="BI549">
            <v>1521</v>
          </cell>
          <cell r="BJ549">
            <v>498.2</v>
          </cell>
          <cell r="BK549">
            <v>209.8</v>
          </cell>
          <cell r="BL549">
            <v>415.3</v>
          </cell>
          <cell r="BM549">
            <v>255.8</v>
          </cell>
          <cell r="BN549">
            <v>2639</v>
          </cell>
          <cell r="BO549">
            <v>1170</v>
          </cell>
          <cell r="BP549">
            <v>433.72</v>
          </cell>
          <cell r="BQ549">
            <v>7260</v>
          </cell>
          <cell r="BR549">
            <v>973</v>
          </cell>
          <cell r="BS549">
            <v>349.9</v>
          </cell>
          <cell r="BT549">
            <v>110</v>
          </cell>
          <cell r="BU549">
            <v>1230</v>
          </cell>
          <cell r="BV549">
            <v>1538.19</v>
          </cell>
          <cell r="BW549">
            <v>362.83</v>
          </cell>
          <cell r="BX549">
            <v>2046.07</v>
          </cell>
          <cell r="BY549">
            <v>214.44</v>
          </cell>
          <cell r="BZ549">
            <v>41.68</v>
          </cell>
          <cell r="CA549">
            <v>601.5</v>
          </cell>
          <cell r="CB549">
            <v>1690</v>
          </cell>
          <cell r="CC549">
            <v>2004.08</v>
          </cell>
          <cell r="CD549">
            <v>454.41</v>
          </cell>
          <cell r="CE549">
            <v>474.47</v>
          </cell>
          <cell r="CF549">
            <v>1530</v>
          </cell>
          <cell r="CG549">
            <v>920.5</v>
          </cell>
          <cell r="CH549">
            <v>271.10000000000002</v>
          </cell>
          <cell r="CI549">
            <v>388.9</v>
          </cell>
          <cell r="CJ549">
            <v>3459.0949999999998</v>
          </cell>
          <cell r="CK549">
            <v>2249</v>
          </cell>
          <cell r="CL549">
            <v>533.12699999999995</v>
          </cell>
          <cell r="CM549">
            <v>99.47</v>
          </cell>
          <cell r="CN549">
            <v>1.891</v>
          </cell>
          <cell r="CO549">
            <v>1.73</v>
          </cell>
          <cell r="CP549">
            <v>1.81</v>
          </cell>
          <cell r="CQ549">
            <v>5.194</v>
          </cell>
          <cell r="CR549">
            <v>2.19</v>
          </cell>
          <cell r="CS549">
            <v>2.5499999999999998</v>
          </cell>
          <cell r="CT549">
            <v>2.0659999999999998</v>
          </cell>
          <cell r="CU549">
            <v>0.95599999999999996</v>
          </cell>
        </row>
        <row r="550">
          <cell r="B550">
            <v>527.5</v>
          </cell>
          <cell r="C550">
            <v>2962.5</v>
          </cell>
          <cell r="D550">
            <v>181</v>
          </cell>
          <cell r="E550">
            <v>458.45</v>
          </cell>
          <cell r="F550">
            <v>2297</v>
          </cell>
          <cell r="G550">
            <v>1427.5</v>
          </cell>
          <cell r="H550">
            <v>3055</v>
          </cell>
          <cell r="I550">
            <v>176.08</v>
          </cell>
          <cell r="J550">
            <v>1418</v>
          </cell>
          <cell r="K550">
            <v>132</v>
          </cell>
          <cell r="L550">
            <v>2067</v>
          </cell>
          <cell r="M550">
            <v>3798.5</v>
          </cell>
          <cell r="N550">
            <v>31.09</v>
          </cell>
          <cell r="O550">
            <v>3288.95</v>
          </cell>
          <cell r="P550">
            <v>695.5</v>
          </cell>
          <cell r="Q550">
            <v>2114</v>
          </cell>
          <cell r="R550">
            <v>197.27</v>
          </cell>
          <cell r="S550">
            <v>267.60000000000002</v>
          </cell>
          <cell r="T550">
            <v>615.69000000000005</v>
          </cell>
          <cell r="U550">
            <v>202.5</v>
          </cell>
          <cell r="V550">
            <v>2005.07</v>
          </cell>
          <cell r="W550">
            <v>2270</v>
          </cell>
          <cell r="X550">
            <v>593.9</v>
          </cell>
          <cell r="Y550">
            <v>1468.62</v>
          </cell>
          <cell r="Z550">
            <v>1160</v>
          </cell>
          <cell r="AA550">
            <v>2635</v>
          </cell>
          <cell r="AB550">
            <v>1253</v>
          </cell>
          <cell r="AC550">
            <v>310.8</v>
          </cell>
          <cell r="AD550">
            <v>320</v>
          </cell>
          <cell r="AE550">
            <v>342.7</v>
          </cell>
          <cell r="AF550">
            <v>523</v>
          </cell>
          <cell r="AG550">
            <v>737.5</v>
          </cell>
          <cell r="AH550">
            <v>649.20000000000005</v>
          </cell>
          <cell r="AI550">
            <v>665.5</v>
          </cell>
          <cell r="AJ550">
            <v>858.5</v>
          </cell>
          <cell r="AK550">
            <v>114</v>
          </cell>
          <cell r="AL550">
            <v>791.72</v>
          </cell>
          <cell r="AM550">
            <v>612.5</v>
          </cell>
          <cell r="AN550">
            <v>1910</v>
          </cell>
          <cell r="AO550">
            <v>1209</v>
          </cell>
          <cell r="AP550">
            <v>220.83</v>
          </cell>
          <cell r="AQ550">
            <v>635.27</v>
          </cell>
          <cell r="AR550">
            <v>2204.8000000000002</v>
          </cell>
          <cell r="AS550">
            <v>291.5</v>
          </cell>
          <cell r="AT550">
            <v>1306</v>
          </cell>
          <cell r="AU550">
            <v>1326</v>
          </cell>
          <cell r="AV550">
            <v>435.87</v>
          </cell>
          <cell r="AW550">
            <v>228</v>
          </cell>
          <cell r="AX550">
            <v>851.5</v>
          </cell>
          <cell r="AY550">
            <v>1775</v>
          </cell>
          <cell r="AZ550">
            <v>2078</v>
          </cell>
          <cell r="BA550">
            <v>323.10000000000002</v>
          </cell>
          <cell r="BB550">
            <v>508</v>
          </cell>
          <cell r="BC550">
            <v>146.74</v>
          </cell>
          <cell r="BD550">
            <v>1314.49</v>
          </cell>
          <cell r="BE550">
            <v>75</v>
          </cell>
          <cell r="BF550">
            <v>681.94</v>
          </cell>
          <cell r="BG550">
            <v>290.36</v>
          </cell>
          <cell r="BH550">
            <v>289.3</v>
          </cell>
          <cell r="BI550">
            <v>1470</v>
          </cell>
          <cell r="BJ550">
            <v>489.6</v>
          </cell>
          <cell r="BK550">
            <v>207.7</v>
          </cell>
          <cell r="BL550">
            <v>413.5</v>
          </cell>
          <cell r="BM550">
            <v>251.8</v>
          </cell>
          <cell r="BN550">
            <v>2625</v>
          </cell>
          <cell r="BO550">
            <v>1155</v>
          </cell>
          <cell r="BP550">
            <v>431.21</v>
          </cell>
          <cell r="BQ550">
            <v>7245</v>
          </cell>
          <cell r="BR550">
            <v>952</v>
          </cell>
          <cell r="BS550">
            <v>347.1</v>
          </cell>
          <cell r="BT550">
            <v>107.6</v>
          </cell>
          <cell r="BU550">
            <v>1243</v>
          </cell>
          <cell r="BV550">
            <v>1519.56</v>
          </cell>
          <cell r="BW550">
            <v>353.62</v>
          </cell>
          <cell r="BX550">
            <v>2012.21</v>
          </cell>
          <cell r="BY550">
            <v>211.19</v>
          </cell>
          <cell r="BZ550">
            <v>41.77</v>
          </cell>
          <cell r="CA550">
            <v>601.5</v>
          </cell>
          <cell r="CB550">
            <v>1644</v>
          </cell>
          <cell r="CC550">
            <v>1982.33</v>
          </cell>
          <cell r="CD550">
            <v>449.58</v>
          </cell>
          <cell r="CE550">
            <v>467.37</v>
          </cell>
          <cell r="CF550">
            <v>1526</v>
          </cell>
          <cell r="CG550">
            <v>894.5</v>
          </cell>
          <cell r="CH550">
            <v>269</v>
          </cell>
          <cell r="CI550">
            <v>381.7</v>
          </cell>
          <cell r="CJ550">
            <v>3455.2289999999998</v>
          </cell>
          <cell r="CK550">
            <v>2229</v>
          </cell>
          <cell r="CL550">
            <v>522.68799999999999</v>
          </cell>
          <cell r="CM550">
            <v>98.75</v>
          </cell>
          <cell r="CN550">
            <v>1.8460000000000001</v>
          </cell>
          <cell r="CO550">
            <v>1.73</v>
          </cell>
          <cell r="CP550">
            <v>1.746</v>
          </cell>
          <cell r="CQ550">
            <v>5.0270000000000001</v>
          </cell>
          <cell r="CR550">
            <v>2.14</v>
          </cell>
          <cell r="CS550">
            <v>2.5499999999999998</v>
          </cell>
          <cell r="CT550">
            <v>2.0019999999999998</v>
          </cell>
          <cell r="CU550">
            <v>0.94799999999999995</v>
          </cell>
        </row>
        <row r="551">
          <cell r="B551">
            <v>529.70000000000005</v>
          </cell>
          <cell r="C551">
            <v>2917</v>
          </cell>
          <cell r="D551">
            <v>184.6</v>
          </cell>
          <cell r="E551">
            <v>470.85</v>
          </cell>
          <cell r="F551">
            <v>2308.5</v>
          </cell>
          <cell r="G551">
            <v>1410</v>
          </cell>
          <cell r="H551">
            <v>3054.5</v>
          </cell>
          <cell r="I551">
            <v>175.05</v>
          </cell>
          <cell r="J551">
            <v>1402</v>
          </cell>
          <cell r="K551">
            <v>131.9</v>
          </cell>
          <cell r="L551">
            <v>2046</v>
          </cell>
          <cell r="M551">
            <v>3805</v>
          </cell>
          <cell r="N551">
            <v>30.62</v>
          </cell>
          <cell r="O551">
            <v>3299.71</v>
          </cell>
          <cell r="P551">
            <v>700.5</v>
          </cell>
          <cell r="Q551">
            <v>2106</v>
          </cell>
          <cell r="R551">
            <v>196.34</v>
          </cell>
          <cell r="S551">
            <v>266.2</v>
          </cell>
          <cell r="T551">
            <v>634.26</v>
          </cell>
          <cell r="U551">
            <v>203.5</v>
          </cell>
          <cell r="V551">
            <v>1978.97</v>
          </cell>
          <cell r="W551">
            <v>2270</v>
          </cell>
          <cell r="X551">
            <v>593.39</v>
          </cell>
          <cell r="Y551">
            <v>1460.06</v>
          </cell>
          <cell r="Z551">
            <v>1153</v>
          </cell>
          <cell r="AA551">
            <v>2624</v>
          </cell>
          <cell r="AB551">
            <v>1259</v>
          </cell>
          <cell r="AC551">
            <v>307.8</v>
          </cell>
          <cell r="AD551">
            <v>319.60000000000002</v>
          </cell>
          <cell r="AE551">
            <v>349.4</v>
          </cell>
          <cell r="AF551">
            <v>525</v>
          </cell>
          <cell r="AG551">
            <v>745.5</v>
          </cell>
          <cell r="AH551">
            <v>651.41999999999996</v>
          </cell>
          <cell r="AI551">
            <v>690</v>
          </cell>
          <cell r="AJ551">
            <v>859.5</v>
          </cell>
          <cell r="AK551">
            <v>115.4</v>
          </cell>
          <cell r="AL551">
            <v>801.4</v>
          </cell>
          <cell r="AM551">
            <v>615</v>
          </cell>
          <cell r="AN551">
            <v>1890</v>
          </cell>
          <cell r="AO551">
            <v>1223</v>
          </cell>
          <cell r="AP551">
            <v>223.6</v>
          </cell>
          <cell r="AQ551">
            <v>643.20000000000005</v>
          </cell>
          <cell r="AR551">
            <v>2196.8000000000002</v>
          </cell>
          <cell r="AS551">
            <v>293.39999999999998</v>
          </cell>
          <cell r="AT551">
            <v>1293</v>
          </cell>
          <cell r="AU551">
            <v>1342</v>
          </cell>
          <cell r="AV551">
            <v>430.67</v>
          </cell>
          <cell r="AW551">
            <v>235.2</v>
          </cell>
          <cell r="AX551">
            <v>861</v>
          </cell>
          <cell r="AY551">
            <v>1736</v>
          </cell>
          <cell r="AZ551">
            <v>2112</v>
          </cell>
          <cell r="BA551">
            <v>326.8</v>
          </cell>
          <cell r="BB551">
            <v>505</v>
          </cell>
          <cell r="BC551">
            <v>146.63999999999999</v>
          </cell>
          <cell r="BD551">
            <v>1311.44</v>
          </cell>
          <cell r="BE551">
            <v>74.900000000000006</v>
          </cell>
          <cell r="BF551">
            <v>674.94</v>
          </cell>
          <cell r="BG551">
            <v>293.16000000000003</v>
          </cell>
          <cell r="BH551">
            <v>288.39999999999998</v>
          </cell>
          <cell r="BI551">
            <v>1450</v>
          </cell>
          <cell r="BJ551">
            <v>488.6</v>
          </cell>
          <cell r="BK551">
            <v>209.6</v>
          </cell>
          <cell r="BL551">
            <v>412.8</v>
          </cell>
          <cell r="BM551">
            <v>255.7</v>
          </cell>
          <cell r="BN551">
            <v>2619</v>
          </cell>
          <cell r="BO551">
            <v>1173</v>
          </cell>
          <cell r="BP551">
            <v>440.84</v>
          </cell>
          <cell r="BQ551">
            <v>7165</v>
          </cell>
          <cell r="BR551">
            <v>960</v>
          </cell>
          <cell r="BS551">
            <v>350</v>
          </cell>
          <cell r="BT551">
            <v>109.2</v>
          </cell>
          <cell r="BU551">
            <v>1267</v>
          </cell>
          <cell r="BV551">
            <v>1534.67</v>
          </cell>
          <cell r="BW551">
            <v>359.98</v>
          </cell>
          <cell r="BX551">
            <v>2042.08</v>
          </cell>
          <cell r="BY551">
            <v>210.14</v>
          </cell>
          <cell r="BZ551">
            <v>42.4</v>
          </cell>
          <cell r="CA551">
            <v>602</v>
          </cell>
          <cell r="CB551">
            <v>1644</v>
          </cell>
          <cell r="CC551">
            <v>2004.08</v>
          </cell>
          <cell r="CD551">
            <v>448.68</v>
          </cell>
          <cell r="CE551">
            <v>470.48</v>
          </cell>
          <cell r="CF551">
            <v>1525</v>
          </cell>
          <cell r="CG551">
            <v>941</v>
          </cell>
          <cell r="CH551">
            <v>269.5</v>
          </cell>
          <cell r="CI551">
            <v>377.1</v>
          </cell>
          <cell r="CJ551">
            <v>3512.7539999999999</v>
          </cell>
          <cell r="CK551">
            <v>2240.5</v>
          </cell>
          <cell r="CL551">
            <v>528.83799999999997</v>
          </cell>
          <cell r="CM551">
            <v>98.46</v>
          </cell>
          <cell r="CN551">
            <v>1.7949999999999999</v>
          </cell>
          <cell r="CO551">
            <v>1.73</v>
          </cell>
          <cell r="CP551">
            <v>1.754</v>
          </cell>
          <cell r="CQ551">
            <v>4.9889999999999999</v>
          </cell>
          <cell r="CR551">
            <v>2.16</v>
          </cell>
          <cell r="CS551">
            <v>2.5499999999999998</v>
          </cell>
          <cell r="CT551">
            <v>1.97</v>
          </cell>
          <cell r="CU551">
            <v>0.95599999999999996</v>
          </cell>
        </row>
        <row r="552">
          <cell r="B552">
            <v>541.9</v>
          </cell>
          <cell r="C552">
            <v>2996.5</v>
          </cell>
          <cell r="D552">
            <v>193.6</v>
          </cell>
          <cell r="E552">
            <v>483</v>
          </cell>
          <cell r="F552">
            <v>2326</v>
          </cell>
          <cell r="G552">
            <v>1424.5</v>
          </cell>
          <cell r="H552">
            <v>3089.5</v>
          </cell>
          <cell r="I552">
            <v>174.8</v>
          </cell>
          <cell r="J552">
            <v>1432</v>
          </cell>
          <cell r="K552">
            <v>132.4</v>
          </cell>
          <cell r="L552">
            <v>2085</v>
          </cell>
          <cell r="M552">
            <v>3912</v>
          </cell>
          <cell r="N552">
            <v>32.200000000000003</v>
          </cell>
          <cell r="O552">
            <v>3353.46</v>
          </cell>
          <cell r="P552">
            <v>719</v>
          </cell>
          <cell r="Q552">
            <v>2106</v>
          </cell>
          <cell r="R552">
            <v>207.01</v>
          </cell>
          <cell r="S552">
            <v>277.39999999999998</v>
          </cell>
          <cell r="T552">
            <v>636.27</v>
          </cell>
          <cell r="U552">
            <v>206.5</v>
          </cell>
          <cell r="V552">
            <v>2026.98</v>
          </cell>
          <cell r="W552">
            <v>2303</v>
          </cell>
          <cell r="X552">
            <v>605.48</v>
          </cell>
          <cell r="Y552">
            <v>1489.56</v>
          </cell>
          <cell r="Z552">
            <v>1175</v>
          </cell>
          <cell r="AA552">
            <v>2733</v>
          </cell>
          <cell r="AB552">
            <v>1287</v>
          </cell>
          <cell r="AC552">
            <v>313.3</v>
          </cell>
          <cell r="AD552">
            <v>321.45</v>
          </cell>
          <cell r="AE552">
            <v>357</v>
          </cell>
          <cell r="AF552">
            <v>532</v>
          </cell>
          <cell r="AG552">
            <v>760.5</v>
          </cell>
          <cell r="AH552">
            <v>682.42</v>
          </cell>
          <cell r="AI552">
            <v>682</v>
          </cell>
          <cell r="AJ552">
            <v>874</v>
          </cell>
          <cell r="AK552">
            <v>117.7</v>
          </cell>
          <cell r="AL552">
            <v>844.69</v>
          </cell>
          <cell r="AM552">
            <v>612.5</v>
          </cell>
          <cell r="AN552">
            <v>1906</v>
          </cell>
          <cell r="AO552">
            <v>1234</v>
          </cell>
          <cell r="AP552">
            <v>229.45</v>
          </cell>
          <cell r="AQ552">
            <v>652.9</v>
          </cell>
          <cell r="AR552">
            <v>2244.8000000000002</v>
          </cell>
          <cell r="AS552">
            <v>297.2</v>
          </cell>
          <cell r="AT552">
            <v>1330</v>
          </cell>
          <cell r="AU552">
            <v>1407</v>
          </cell>
          <cell r="AV552">
            <v>450.64</v>
          </cell>
          <cell r="AW552">
            <v>243</v>
          </cell>
          <cell r="AX552">
            <v>873</v>
          </cell>
          <cell r="AY552">
            <v>1806</v>
          </cell>
          <cell r="AZ552">
            <v>2152</v>
          </cell>
          <cell r="BA552">
            <v>332.6</v>
          </cell>
          <cell r="BB552">
            <v>522.5</v>
          </cell>
          <cell r="BC552">
            <v>152.06</v>
          </cell>
          <cell r="BD552">
            <v>1354.07</v>
          </cell>
          <cell r="BE552">
            <v>75.3</v>
          </cell>
          <cell r="BF552">
            <v>679.44</v>
          </cell>
          <cell r="BG552">
            <v>296.66000000000003</v>
          </cell>
          <cell r="BH552">
            <v>294</v>
          </cell>
          <cell r="BI552">
            <v>1576</v>
          </cell>
          <cell r="BJ552">
            <v>496.3</v>
          </cell>
          <cell r="BK552">
            <v>215.5</v>
          </cell>
          <cell r="BL552">
            <v>424.2</v>
          </cell>
          <cell r="BM552">
            <v>266.39999999999998</v>
          </cell>
          <cell r="BN552">
            <v>2682</v>
          </cell>
          <cell r="BO552">
            <v>1186</v>
          </cell>
          <cell r="BP552">
            <v>446.28</v>
          </cell>
          <cell r="BQ552">
            <v>7300</v>
          </cell>
          <cell r="BR552">
            <v>960</v>
          </cell>
          <cell r="BS552">
            <v>358.6</v>
          </cell>
          <cell r="BT552">
            <v>114.5</v>
          </cell>
          <cell r="BU552">
            <v>1286</v>
          </cell>
          <cell r="BV552">
            <v>1564.63</v>
          </cell>
          <cell r="BW552">
            <v>371.95</v>
          </cell>
          <cell r="BX552">
            <v>2149.61</v>
          </cell>
          <cell r="BY552">
            <v>213.2</v>
          </cell>
          <cell r="BZ552">
            <v>43.6</v>
          </cell>
          <cell r="CA552">
            <v>609</v>
          </cell>
          <cell r="CB552">
            <v>1664</v>
          </cell>
          <cell r="CC552">
            <v>2019.62</v>
          </cell>
          <cell r="CD552">
            <v>449.68</v>
          </cell>
          <cell r="CE552">
            <v>481.57</v>
          </cell>
          <cell r="CF552">
            <v>1557</v>
          </cell>
          <cell r="CG552">
            <v>933</v>
          </cell>
          <cell r="CH552">
            <v>270.8</v>
          </cell>
          <cell r="CI552">
            <v>377.9</v>
          </cell>
          <cell r="CJ552">
            <v>3519.1950000000002</v>
          </cell>
          <cell r="CK552">
            <v>2268.5</v>
          </cell>
          <cell r="CL552">
            <v>525.56600000000003</v>
          </cell>
          <cell r="CM552">
            <v>97.63</v>
          </cell>
          <cell r="CN552">
            <v>1.83</v>
          </cell>
          <cell r="CO552">
            <v>1.61</v>
          </cell>
          <cell r="CP552">
            <v>1.782</v>
          </cell>
          <cell r="CQ552">
            <v>4.8440000000000003</v>
          </cell>
          <cell r="CR552">
            <v>2.16</v>
          </cell>
          <cell r="CS552">
            <v>2.42</v>
          </cell>
          <cell r="CT552">
            <v>2.0430000000000001</v>
          </cell>
          <cell r="CU552">
            <v>0.95099999999999996</v>
          </cell>
        </row>
        <row r="553">
          <cell r="B553">
            <v>545.70000000000005</v>
          </cell>
          <cell r="C553">
            <v>2988</v>
          </cell>
          <cell r="D553">
            <v>194.6</v>
          </cell>
          <cell r="E553">
            <v>477.9</v>
          </cell>
          <cell r="F553">
            <v>2297.5</v>
          </cell>
          <cell r="G553">
            <v>1396</v>
          </cell>
          <cell r="H553">
            <v>2984</v>
          </cell>
          <cell r="I553">
            <v>175.05</v>
          </cell>
          <cell r="J553">
            <v>1429.5</v>
          </cell>
          <cell r="K553">
            <v>133.30000000000001</v>
          </cell>
          <cell r="L553">
            <v>1994</v>
          </cell>
          <cell r="M553">
            <v>3980.5</v>
          </cell>
          <cell r="N553">
            <v>32.729999999999997</v>
          </cell>
          <cell r="O553">
            <v>3321.21</v>
          </cell>
          <cell r="P553">
            <v>719</v>
          </cell>
          <cell r="Q553">
            <v>2082</v>
          </cell>
          <cell r="R553">
            <v>210.52</v>
          </cell>
          <cell r="S553">
            <v>284</v>
          </cell>
          <cell r="T553">
            <v>627.24</v>
          </cell>
          <cell r="U553">
            <v>205.9</v>
          </cell>
          <cell r="V553">
            <v>2046.09</v>
          </cell>
          <cell r="W553">
            <v>2308</v>
          </cell>
          <cell r="X553">
            <v>610.02</v>
          </cell>
          <cell r="Y553">
            <v>1502.89</v>
          </cell>
          <cell r="Z553">
            <v>1164</v>
          </cell>
          <cell r="AA553">
            <v>2830.5</v>
          </cell>
          <cell r="AB553">
            <v>1278</v>
          </cell>
          <cell r="AC553">
            <v>311.10000000000002</v>
          </cell>
          <cell r="AD553">
            <v>319</v>
          </cell>
          <cell r="AE553">
            <v>363.6</v>
          </cell>
          <cell r="AF553">
            <v>528.5</v>
          </cell>
          <cell r="AG553">
            <v>764.5</v>
          </cell>
          <cell r="AH553">
            <v>680.2</v>
          </cell>
          <cell r="AI553">
            <v>686</v>
          </cell>
          <cell r="AJ553">
            <v>882.5</v>
          </cell>
          <cell r="AK553">
            <v>119</v>
          </cell>
          <cell r="AL553">
            <v>850.68</v>
          </cell>
          <cell r="AM553">
            <v>640</v>
          </cell>
          <cell r="AN553">
            <v>1928</v>
          </cell>
          <cell r="AO553">
            <v>1222</v>
          </cell>
          <cell r="AP553">
            <v>230.38</v>
          </cell>
          <cell r="AQ553">
            <v>648.04999999999995</v>
          </cell>
          <cell r="AR553">
            <v>2244.8000000000002</v>
          </cell>
          <cell r="AS553">
            <v>295.60000000000002</v>
          </cell>
          <cell r="AT553">
            <v>1366</v>
          </cell>
          <cell r="AU553">
            <v>1431</v>
          </cell>
          <cell r="AV553">
            <v>453.4</v>
          </cell>
          <cell r="AW553">
            <v>247</v>
          </cell>
          <cell r="AX553">
            <v>869.5</v>
          </cell>
          <cell r="AY553">
            <v>1848</v>
          </cell>
          <cell r="AZ553">
            <v>2159</v>
          </cell>
          <cell r="BA553">
            <v>333.6</v>
          </cell>
          <cell r="BB553">
            <v>530.5</v>
          </cell>
          <cell r="BC553">
            <v>152.16</v>
          </cell>
          <cell r="BD553">
            <v>1355.09</v>
          </cell>
          <cell r="BE553">
            <v>75.75</v>
          </cell>
          <cell r="BF553">
            <v>675.94</v>
          </cell>
          <cell r="BG553">
            <v>295.86</v>
          </cell>
          <cell r="BH553">
            <v>288.7</v>
          </cell>
          <cell r="BI553">
            <v>1588</v>
          </cell>
          <cell r="BJ553">
            <v>495.2</v>
          </cell>
          <cell r="BK553">
            <v>220</v>
          </cell>
          <cell r="BL553">
            <v>432.6</v>
          </cell>
          <cell r="BM553">
            <v>267.3</v>
          </cell>
          <cell r="BN553">
            <v>2696</v>
          </cell>
          <cell r="BO553">
            <v>1196</v>
          </cell>
          <cell r="BP553">
            <v>443.77</v>
          </cell>
          <cell r="BQ553">
            <v>7420</v>
          </cell>
          <cell r="BR553">
            <v>960</v>
          </cell>
          <cell r="BS553">
            <v>368</v>
          </cell>
          <cell r="BT553">
            <v>114.3</v>
          </cell>
          <cell r="BU553">
            <v>1292</v>
          </cell>
          <cell r="BV553">
            <v>1577.87</v>
          </cell>
          <cell r="BW553">
            <v>368.17</v>
          </cell>
          <cell r="BX553">
            <v>2216.3200000000002</v>
          </cell>
          <cell r="BY553">
            <v>212.43</v>
          </cell>
          <cell r="BZ553">
            <v>43.49</v>
          </cell>
          <cell r="CA553">
            <v>594.5</v>
          </cell>
          <cell r="CB553">
            <v>1673</v>
          </cell>
          <cell r="CC553">
            <v>2019.62</v>
          </cell>
          <cell r="CD553">
            <v>460.74</v>
          </cell>
          <cell r="CE553">
            <v>486.9</v>
          </cell>
          <cell r="CF553">
            <v>1501</v>
          </cell>
          <cell r="CG553">
            <v>962</v>
          </cell>
          <cell r="CH553">
            <v>270.10000000000002</v>
          </cell>
          <cell r="CI553">
            <v>378.3</v>
          </cell>
          <cell r="CJ553">
            <v>3576.6550000000002</v>
          </cell>
          <cell r="CK553">
            <v>2265</v>
          </cell>
          <cell r="CL553">
            <v>528.73299999999995</v>
          </cell>
          <cell r="CM553">
            <v>96.36</v>
          </cell>
          <cell r="CN553">
            <v>1.823</v>
          </cell>
          <cell r="CO553">
            <v>1.61</v>
          </cell>
          <cell r="CP553">
            <v>1.833</v>
          </cell>
          <cell r="CQ553">
            <v>4.9269999999999996</v>
          </cell>
          <cell r="CR553">
            <v>2.17</v>
          </cell>
          <cell r="CS553">
            <v>2.42</v>
          </cell>
          <cell r="CT553">
            <v>2.089</v>
          </cell>
          <cell r="CU553">
            <v>0.94399999999999995</v>
          </cell>
        </row>
        <row r="554">
          <cell r="B554">
            <v>559.5</v>
          </cell>
          <cell r="C554">
            <v>3043</v>
          </cell>
          <cell r="D554">
            <v>205.2</v>
          </cell>
          <cell r="E554">
            <v>484.5</v>
          </cell>
          <cell r="F554">
            <v>2294.5</v>
          </cell>
          <cell r="G554">
            <v>1416</v>
          </cell>
          <cell r="H554">
            <v>3010</v>
          </cell>
          <cell r="I554">
            <v>179.46</v>
          </cell>
          <cell r="J554">
            <v>1461</v>
          </cell>
          <cell r="K554">
            <v>136.6</v>
          </cell>
          <cell r="L554">
            <v>2029</v>
          </cell>
          <cell r="M554">
            <v>3988</v>
          </cell>
          <cell r="N554">
            <v>34.39</v>
          </cell>
          <cell r="O554">
            <v>3408.2</v>
          </cell>
          <cell r="P554">
            <v>732</v>
          </cell>
          <cell r="Q554">
            <v>2110</v>
          </cell>
          <cell r="R554">
            <v>219.34</v>
          </cell>
          <cell r="S554">
            <v>286.89999999999998</v>
          </cell>
          <cell r="T554">
            <v>643.79</v>
          </cell>
          <cell r="U554">
            <v>214</v>
          </cell>
          <cell r="V554">
            <v>2056.81</v>
          </cell>
          <cell r="W554">
            <v>2389</v>
          </cell>
          <cell r="X554">
            <v>629.16</v>
          </cell>
          <cell r="Y554">
            <v>1526.68</v>
          </cell>
          <cell r="Z554">
            <v>1182</v>
          </cell>
          <cell r="AA554">
            <v>2910</v>
          </cell>
          <cell r="AB554">
            <v>1310</v>
          </cell>
          <cell r="AC554">
            <v>319.10000000000002</v>
          </cell>
          <cell r="AD554">
            <v>326.64999999999998</v>
          </cell>
          <cell r="AE554">
            <v>377</v>
          </cell>
          <cell r="AF554">
            <v>529.5</v>
          </cell>
          <cell r="AG554">
            <v>779</v>
          </cell>
          <cell r="AH554">
            <v>695.26</v>
          </cell>
          <cell r="AI554">
            <v>699.5</v>
          </cell>
          <cell r="AJ554">
            <v>903.5</v>
          </cell>
          <cell r="AK554">
            <v>121.4</v>
          </cell>
          <cell r="AL554">
            <v>872.33</v>
          </cell>
          <cell r="AM554">
            <v>640</v>
          </cell>
          <cell r="AN554">
            <v>1991</v>
          </cell>
          <cell r="AO554">
            <v>1252</v>
          </cell>
          <cell r="AP554">
            <v>235.41</v>
          </cell>
          <cell r="AQ554">
            <v>657.75</v>
          </cell>
          <cell r="AR554">
            <v>2298.79</v>
          </cell>
          <cell r="AS554">
            <v>300.89999999999998</v>
          </cell>
          <cell r="AT554">
            <v>1399</v>
          </cell>
          <cell r="AU554">
            <v>1461</v>
          </cell>
          <cell r="AV554">
            <v>454.41</v>
          </cell>
          <cell r="AW554">
            <v>252.3</v>
          </cell>
          <cell r="AX554">
            <v>879</v>
          </cell>
          <cell r="AY554">
            <v>1850</v>
          </cell>
          <cell r="AZ554">
            <v>2214</v>
          </cell>
          <cell r="BA554">
            <v>341.1</v>
          </cell>
          <cell r="BB554">
            <v>535.5</v>
          </cell>
          <cell r="BC554">
            <v>158.49</v>
          </cell>
          <cell r="BD554">
            <v>1393.66</v>
          </cell>
          <cell r="BE554">
            <v>79.349999999999994</v>
          </cell>
          <cell r="BF554">
            <v>687.94</v>
          </cell>
          <cell r="BG554">
            <v>303.56</v>
          </cell>
          <cell r="BH554">
            <v>295.10000000000002</v>
          </cell>
          <cell r="BI554">
            <v>1629</v>
          </cell>
          <cell r="BJ554">
            <v>503</v>
          </cell>
          <cell r="BK554">
            <v>225.6</v>
          </cell>
          <cell r="BL554">
            <v>444.1</v>
          </cell>
          <cell r="BM554">
            <v>272.89999999999998</v>
          </cell>
          <cell r="BN554">
            <v>2771</v>
          </cell>
          <cell r="BO554">
            <v>1205</v>
          </cell>
          <cell r="BP554">
            <v>459.26</v>
          </cell>
          <cell r="BQ554">
            <v>7400</v>
          </cell>
          <cell r="BR554">
            <v>1017</v>
          </cell>
          <cell r="BS554">
            <v>369.1</v>
          </cell>
          <cell r="BT554">
            <v>119.9</v>
          </cell>
          <cell r="BU554">
            <v>1298</v>
          </cell>
          <cell r="BV554">
            <v>1582.1</v>
          </cell>
          <cell r="BW554">
            <v>378.11</v>
          </cell>
          <cell r="BX554">
            <v>2260.13</v>
          </cell>
          <cell r="BY554">
            <v>214.92</v>
          </cell>
          <cell r="BZ554">
            <v>44.79</v>
          </cell>
          <cell r="CA554">
            <v>609</v>
          </cell>
          <cell r="CB554">
            <v>1716</v>
          </cell>
          <cell r="CC554">
            <v>2069.33</v>
          </cell>
          <cell r="CD554">
            <v>478.53</v>
          </cell>
          <cell r="CE554">
            <v>500.22</v>
          </cell>
          <cell r="CF554">
            <v>1534</v>
          </cell>
          <cell r="CG554">
            <v>1038</v>
          </cell>
          <cell r="CH554">
            <v>274</v>
          </cell>
          <cell r="CI554">
            <v>382.8</v>
          </cell>
          <cell r="CJ554">
            <v>3553.721</v>
          </cell>
          <cell r="CK554">
            <v>2261</v>
          </cell>
          <cell r="CL554">
            <v>529.85900000000004</v>
          </cell>
          <cell r="CM554">
            <v>97.8</v>
          </cell>
          <cell r="CN554">
            <v>1.9239999999999999</v>
          </cell>
          <cell r="CO554">
            <v>1.61</v>
          </cell>
          <cell r="CP554">
            <v>1.891</v>
          </cell>
          <cell r="CQ554">
            <v>4.9180000000000001</v>
          </cell>
          <cell r="CR554">
            <v>2.23</v>
          </cell>
          <cell r="CS554">
            <v>2.42</v>
          </cell>
          <cell r="CT554">
            <v>2.1789999999999998</v>
          </cell>
          <cell r="CU554">
            <v>0.94299999999999995</v>
          </cell>
        </row>
        <row r="555">
          <cell r="B555">
            <v>557.5</v>
          </cell>
          <cell r="C555">
            <v>3069</v>
          </cell>
          <cell r="D555">
            <v>204.2</v>
          </cell>
          <cell r="E555">
            <v>489.55</v>
          </cell>
          <cell r="F555">
            <v>2292.5</v>
          </cell>
          <cell r="G555">
            <v>1419.5</v>
          </cell>
          <cell r="H555">
            <v>2997</v>
          </cell>
          <cell r="I555">
            <v>182.28</v>
          </cell>
          <cell r="J555">
            <v>1474</v>
          </cell>
          <cell r="K555">
            <v>135.80000000000001</v>
          </cell>
          <cell r="L555">
            <v>2021</v>
          </cell>
          <cell r="M555">
            <v>3946</v>
          </cell>
          <cell r="N555">
            <v>35.299999999999997</v>
          </cell>
          <cell r="O555">
            <v>3333.92</v>
          </cell>
          <cell r="P555">
            <v>727.5</v>
          </cell>
          <cell r="Q555">
            <v>2129</v>
          </cell>
          <cell r="R555">
            <v>213.75</v>
          </cell>
          <cell r="S555">
            <v>287.89999999999998</v>
          </cell>
          <cell r="T555">
            <v>639.28</v>
          </cell>
          <cell r="U555">
            <v>216</v>
          </cell>
          <cell r="V555">
            <v>2050.75</v>
          </cell>
          <cell r="W555">
            <v>2408</v>
          </cell>
          <cell r="X555">
            <v>633.69000000000005</v>
          </cell>
          <cell r="Y555">
            <v>1511.93</v>
          </cell>
          <cell r="Z555">
            <v>1175</v>
          </cell>
          <cell r="AA555">
            <v>2887</v>
          </cell>
          <cell r="AB555">
            <v>1296</v>
          </cell>
          <cell r="AC555">
            <v>317.89999999999998</v>
          </cell>
          <cell r="AD555">
            <v>324.8</v>
          </cell>
          <cell r="AE555">
            <v>374.2</v>
          </cell>
          <cell r="AF555">
            <v>528</v>
          </cell>
          <cell r="AG555">
            <v>776</v>
          </cell>
          <cell r="AH555">
            <v>695.7</v>
          </cell>
          <cell r="AI555">
            <v>689</v>
          </cell>
          <cell r="AJ555">
            <v>906</v>
          </cell>
          <cell r="AK555">
            <v>120.5</v>
          </cell>
          <cell r="AL555">
            <v>870.02</v>
          </cell>
          <cell r="AM555">
            <v>642.5</v>
          </cell>
          <cell r="AN555">
            <v>1992</v>
          </cell>
          <cell r="AO555">
            <v>1247</v>
          </cell>
          <cell r="AP555">
            <v>232.94</v>
          </cell>
          <cell r="AQ555">
            <v>652.9</v>
          </cell>
          <cell r="AR555">
            <v>2287.79</v>
          </cell>
          <cell r="AS555">
            <v>300.39999999999998</v>
          </cell>
          <cell r="AT555">
            <v>1363</v>
          </cell>
          <cell r="AU555">
            <v>1446</v>
          </cell>
          <cell r="AV555">
            <v>455.74</v>
          </cell>
          <cell r="AW555">
            <v>247.8</v>
          </cell>
          <cell r="AX555">
            <v>873</v>
          </cell>
          <cell r="AY555">
            <v>1817</v>
          </cell>
          <cell r="AZ555">
            <v>2207</v>
          </cell>
          <cell r="BA555">
            <v>345.8</v>
          </cell>
          <cell r="BB555">
            <v>534.5</v>
          </cell>
          <cell r="BC555">
            <v>155.37</v>
          </cell>
          <cell r="BD555">
            <v>1387.57</v>
          </cell>
          <cell r="BE555">
            <v>77.7</v>
          </cell>
          <cell r="BF555">
            <v>687.94</v>
          </cell>
          <cell r="BG555">
            <v>303.26</v>
          </cell>
          <cell r="BH555">
            <v>295.10000000000002</v>
          </cell>
          <cell r="BI555">
            <v>1609</v>
          </cell>
          <cell r="BJ555">
            <v>505.5</v>
          </cell>
          <cell r="BK555">
            <v>224.6</v>
          </cell>
          <cell r="BL555">
            <v>441</v>
          </cell>
          <cell r="BM555">
            <v>271.89999999999998</v>
          </cell>
          <cell r="BN555">
            <v>2768</v>
          </cell>
          <cell r="BO555">
            <v>1206</v>
          </cell>
          <cell r="BP555">
            <v>460.52</v>
          </cell>
          <cell r="BQ555">
            <v>7565</v>
          </cell>
          <cell r="BR555">
            <v>1000</v>
          </cell>
          <cell r="BS555">
            <v>365.9</v>
          </cell>
          <cell r="BT555">
            <v>119.6</v>
          </cell>
          <cell r="BU555">
            <v>1299</v>
          </cell>
          <cell r="BV555">
            <v>1603.74</v>
          </cell>
          <cell r="BW555">
            <v>380.42</v>
          </cell>
          <cell r="BX555">
            <v>2245.1999999999998</v>
          </cell>
          <cell r="BY555">
            <v>217.5</v>
          </cell>
          <cell r="BZ555">
            <v>44.75</v>
          </cell>
          <cell r="CA555">
            <v>601</v>
          </cell>
          <cell r="CB555">
            <v>1706</v>
          </cell>
          <cell r="CC555">
            <v>2070.36</v>
          </cell>
          <cell r="CD555">
            <v>474.41</v>
          </cell>
          <cell r="CE555">
            <v>497.11</v>
          </cell>
          <cell r="CF555">
            <v>1514</v>
          </cell>
          <cell r="CG555">
            <v>998.5</v>
          </cell>
          <cell r="CH555">
            <v>274.60000000000002</v>
          </cell>
          <cell r="CI555">
            <v>381.3</v>
          </cell>
          <cell r="CJ555">
            <v>3587.9169999999999</v>
          </cell>
          <cell r="CK555">
            <v>2257</v>
          </cell>
          <cell r="CL555">
            <v>546.86099999999999</v>
          </cell>
          <cell r="CM555">
            <v>96.89</v>
          </cell>
          <cell r="CN555">
            <v>1.901</v>
          </cell>
          <cell r="CO555">
            <v>1.61</v>
          </cell>
          <cell r="CP555">
            <v>1.8859999999999999</v>
          </cell>
          <cell r="CQ555">
            <v>4.9889999999999999</v>
          </cell>
          <cell r="CR555">
            <v>2.2200000000000002</v>
          </cell>
          <cell r="CS555">
            <v>2.42</v>
          </cell>
          <cell r="CT555">
            <v>2.1619999999999999</v>
          </cell>
          <cell r="CU555">
            <v>0.96299999999999997</v>
          </cell>
        </row>
        <row r="556">
          <cell r="B556">
            <v>562</v>
          </cell>
          <cell r="C556">
            <v>3092.5</v>
          </cell>
          <cell r="D556">
            <v>201.1</v>
          </cell>
          <cell r="E556">
            <v>486.5</v>
          </cell>
          <cell r="F556">
            <v>2318</v>
          </cell>
          <cell r="G556">
            <v>1406</v>
          </cell>
          <cell r="H556">
            <v>3000</v>
          </cell>
          <cell r="I556">
            <v>179.31</v>
          </cell>
          <cell r="J556">
            <v>1474</v>
          </cell>
          <cell r="K556">
            <v>135.9</v>
          </cell>
          <cell r="L556">
            <v>2042</v>
          </cell>
          <cell r="M556">
            <v>3869.5</v>
          </cell>
          <cell r="N556">
            <v>35.26</v>
          </cell>
          <cell r="O556">
            <v>3305.57</v>
          </cell>
          <cell r="P556">
            <v>728.5</v>
          </cell>
          <cell r="Q556">
            <v>2179</v>
          </cell>
          <cell r="R556">
            <v>218.74</v>
          </cell>
          <cell r="S556">
            <v>288.8</v>
          </cell>
          <cell r="T556">
            <v>646.29999999999995</v>
          </cell>
          <cell r="U556">
            <v>215.1</v>
          </cell>
          <cell r="V556">
            <v>2032.11</v>
          </cell>
          <cell r="W556">
            <v>2428</v>
          </cell>
          <cell r="X556">
            <v>635.20000000000005</v>
          </cell>
          <cell r="Y556">
            <v>1514.31</v>
          </cell>
          <cell r="Z556">
            <v>1181</v>
          </cell>
          <cell r="AA556">
            <v>2873</v>
          </cell>
          <cell r="AB556">
            <v>1319</v>
          </cell>
          <cell r="AC556">
            <v>317.8</v>
          </cell>
          <cell r="AD556">
            <v>329.55</v>
          </cell>
          <cell r="AE556">
            <v>374.6</v>
          </cell>
          <cell r="AF556">
            <v>531</v>
          </cell>
          <cell r="AG556">
            <v>789</v>
          </cell>
          <cell r="AH556">
            <v>696.59</v>
          </cell>
          <cell r="AI556">
            <v>699.5</v>
          </cell>
          <cell r="AJ556">
            <v>916</v>
          </cell>
          <cell r="AK556">
            <v>120.6</v>
          </cell>
          <cell r="AL556">
            <v>864.5</v>
          </cell>
          <cell r="AM556">
            <v>639.5</v>
          </cell>
          <cell r="AN556">
            <v>1999</v>
          </cell>
          <cell r="AO556">
            <v>1258</v>
          </cell>
          <cell r="AP556">
            <v>233.97</v>
          </cell>
          <cell r="AQ556">
            <v>651.58000000000004</v>
          </cell>
          <cell r="AR556">
            <v>2243.8000000000002</v>
          </cell>
          <cell r="AS556">
            <v>302.7</v>
          </cell>
          <cell r="AT556">
            <v>1335</v>
          </cell>
          <cell r="AU556">
            <v>1420</v>
          </cell>
          <cell r="AV556">
            <v>453.4</v>
          </cell>
          <cell r="AW556">
            <v>243.6</v>
          </cell>
          <cell r="AX556">
            <v>870.5</v>
          </cell>
          <cell r="AY556">
            <v>1801</v>
          </cell>
          <cell r="AZ556">
            <v>2196</v>
          </cell>
          <cell r="BA556">
            <v>346.3</v>
          </cell>
          <cell r="BB556">
            <v>527.5</v>
          </cell>
          <cell r="BC556">
            <v>155.27000000000001</v>
          </cell>
          <cell r="BD556">
            <v>1383.51</v>
          </cell>
          <cell r="BE556">
            <v>77.45</v>
          </cell>
          <cell r="BF556">
            <v>680.44</v>
          </cell>
          <cell r="BG556">
            <v>303.86</v>
          </cell>
          <cell r="BH556">
            <v>294.39999999999998</v>
          </cell>
          <cell r="BI556">
            <v>1605</v>
          </cell>
          <cell r="BJ556">
            <v>505</v>
          </cell>
          <cell r="BK556">
            <v>221.5</v>
          </cell>
          <cell r="BL556">
            <v>460.4</v>
          </cell>
          <cell r="BM556">
            <v>271</v>
          </cell>
          <cell r="BN556">
            <v>2755</v>
          </cell>
          <cell r="BO556">
            <v>1201</v>
          </cell>
          <cell r="BP556">
            <v>469.31</v>
          </cell>
          <cell r="BQ556">
            <v>7295</v>
          </cell>
          <cell r="BR556">
            <v>997</v>
          </cell>
          <cell r="BS556">
            <v>370</v>
          </cell>
          <cell r="BT556">
            <v>119.3</v>
          </cell>
          <cell r="BU556">
            <v>1283</v>
          </cell>
          <cell r="BV556">
            <v>1623.45</v>
          </cell>
          <cell r="BW556">
            <v>381.61</v>
          </cell>
          <cell r="BX556">
            <v>2235.2399999999998</v>
          </cell>
          <cell r="BY556">
            <v>215.87</v>
          </cell>
          <cell r="BZ556">
            <v>44.58</v>
          </cell>
          <cell r="CA556">
            <v>606</v>
          </cell>
          <cell r="CB556">
            <v>1696</v>
          </cell>
          <cell r="CC556">
            <v>2073.4699999999998</v>
          </cell>
          <cell r="CD556">
            <v>463.85</v>
          </cell>
          <cell r="CE556">
            <v>500.22</v>
          </cell>
          <cell r="CF556">
            <v>1522</v>
          </cell>
          <cell r="CG556">
            <v>973</v>
          </cell>
          <cell r="CH556">
            <v>277.7</v>
          </cell>
          <cell r="CI556">
            <v>379</v>
          </cell>
          <cell r="CJ556">
            <v>3606.8789999999999</v>
          </cell>
          <cell r="CK556">
            <v>2282.5</v>
          </cell>
          <cell r="CL556">
            <v>553.94200000000001</v>
          </cell>
          <cell r="CM556">
            <v>98.55</v>
          </cell>
          <cell r="CN556">
            <v>1.9770000000000001</v>
          </cell>
          <cell r="CO556">
            <v>1.61</v>
          </cell>
          <cell r="CP556">
            <v>1.913</v>
          </cell>
          <cell r="CQ556">
            <v>5.0170000000000003</v>
          </cell>
          <cell r="CR556">
            <v>2.2599999999999998</v>
          </cell>
          <cell r="CS556">
            <v>2.42</v>
          </cell>
          <cell r="CT556">
            <v>2.2160000000000002</v>
          </cell>
          <cell r="CU556">
            <v>0.96899999999999997</v>
          </cell>
        </row>
        <row r="557">
          <cell r="B557">
            <v>565.5</v>
          </cell>
          <cell r="C557">
            <v>3082.5</v>
          </cell>
          <cell r="D557">
            <v>199.6</v>
          </cell>
          <cell r="E557">
            <v>489.75</v>
          </cell>
          <cell r="F557">
            <v>2327</v>
          </cell>
          <cell r="G557">
            <v>1392.5</v>
          </cell>
          <cell r="H557">
            <v>3010</v>
          </cell>
          <cell r="I557">
            <v>177.92</v>
          </cell>
          <cell r="J557">
            <v>1461.5</v>
          </cell>
          <cell r="K557">
            <v>135</v>
          </cell>
          <cell r="L557">
            <v>2029</v>
          </cell>
          <cell r="M557">
            <v>3873.5</v>
          </cell>
          <cell r="N557">
            <v>35.79</v>
          </cell>
          <cell r="O557">
            <v>3400.38</v>
          </cell>
          <cell r="P557">
            <v>728</v>
          </cell>
          <cell r="Q557">
            <v>2174</v>
          </cell>
          <cell r="R557">
            <v>215.79</v>
          </cell>
          <cell r="S557">
            <v>288.39999999999998</v>
          </cell>
          <cell r="T557">
            <v>649.30999999999995</v>
          </cell>
          <cell r="U557">
            <v>212.7</v>
          </cell>
          <cell r="V557">
            <v>1985.5</v>
          </cell>
          <cell r="W557">
            <v>2410</v>
          </cell>
          <cell r="X557">
            <v>629.66</v>
          </cell>
          <cell r="Y557">
            <v>1520.02</v>
          </cell>
          <cell r="Z557">
            <v>1179</v>
          </cell>
          <cell r="AA557">
            <v>2862</v>
          </cell>
          <cell r="AB557">
            <v>1292</v>
          </cell>
          <cell r="AC557">
            <v>314.10000000000002</v>
          </cell>
          <cell r="AD557">
            <v>329.4</v>
          </cell>
          <cell r="AE557">
            <v>370.9</v>
          </cell>
          <cell r="AF557">
            <v>526.5</v>
          </cell>
          <cell r="AG557">
            <v>786.5</v>
          </cell>
          <cell r="AH557">
            <v>695.26</v>
          </cell>
          <cell r="AI557">
            <v>692</v>
          </cell>
          <cell r="AJ557">
            <v>916.5</v>
          </cell>
          <cell r="AK557">
            <v>120.5</v>
          </cell>
          <cell r="AL557">
            <v>862.65</v>
          </cell>
          <cell r="AM557">
            <v>638</v>
          </cell>
          <cell r="AN557">
            <v>1980</v>
          </cell>
          <cell r="AO557">
            <v>1250</v>
          </cell>
          <cell r="AP557">
            <v>234.07</v>
          </cell>
          <cell r="AQ557">
            <v>649.37</v>
          </cell>
          <cell r="AR557">
            <v>2230.8000000000002</v>
          </cell>
          <cell r="AS557">
            <v>294.5</v>
          </cell>
          <cell r="AT557">
            <v>1326</v>
          </cell>
          <cell r="AU557">
            <v>1403</v>
          </cell>
          <cell r="AV557">
            <v>448.1</v>
          </cell>
          <cell r="AW557">
            <v>237.1</v>
          </cell>
          <cell r="AX557">
            <v>869</v>
          </cell>
          <cell r="AY557">
            <v>1797</v>
          </cell>
          <cell r="AZ557">
            <v>2179</v>
          </cell>
          <cell r="BA557">
            <v>345.6</v>
          </cell>
          <cell r="BB557">
            <v>532</v>
          </cell>
          <cell r="BC557">
            <v>157.88</v>
          </cell>
          <cell r="BD557">
            <v>1382.5</v>
          </cell>
          <cell r="BE557">
            <v>77.7</v>
          </cell>
          <cell r="BF557">
            <v>680.94</v>
          </cell>
          <cell r="BG557">
            <v>295.66000000000003</v>
          </cell>
          <cell r="BH557">
            <v>294.5</v>
          </cell>
          <cell r="BI557">
            <v>1610</v>
          </cell>
          <cell r="BJ557">
            <v>508</v>
          </cell>
          <cell r="BK557">
            <v>219.1</v>
          </cell>
          <cell r="BL557">
            <v>460</v>
          </cell>
          <cell r="BM557">
            <v>268.7</v>
          </cell>
          <cell r="BN557">
            <v>2722</v>
          </cell>
          <cell r="BO557">
            <v>1183</v>
          </cell>
          <cell r="BP557">
            <v>457.17</v>
          </cell>
          <cell r="BQ557">
            <v>7245</v>
          </cell>
          <cell r="BR557">
            <v>1015</v>
          </cell>
          <cell r="BS557">
            <v>370.1</v>
          </cell>
          <cell r="BT557">
            <v>118.6</v>
          </cell>
          <cell r="BU557">
            <v>1287</v>
          </cell>
          <cell r="BV557">
            <v>1638</v>
          </cell>
          <cell r="BW557">
            <v>378.3</v>
          </cell>
          <cell r="BX557">
            <v>2247.19</v>
          </cell>
          <cell r="BY557">
            <v>217.4</v>
          </cell>
          <cell r="BZ557">
            <v>44.02</v>
          </cell>
          <cell r="CA557">
            <v>601</v>
          </cell>
          <cell r="CB557">
            <v>1684</v>
          </cell>
          <cell r="CC557">
            <v>2115.9299999999998</v>
          </cell>
          <cell r="CD557">
            <v>462.35</v>
          </cell>
          <cell r="CE557">
            <v>499.77</v>
          </cell>
          <cell r="CF557">
            <v>1518</v>
          </cell>
          <cell r="CG557">
            <v>964.5</v>
          </cell>
          <cell r="CH557">
            <v>277</v>
          </cell>
          <cell r="CI557">
            <v>381.9</v>
          </cell>
          <cell r="CJ557">
            <v>3593.9659999999999</v>
          </cell>
          <cell r="CK557">
            <v>2287.5</v>
          </cell>
          <cell r="CL557">
            <v>611.63</v>
          </cell>
          <cell r="CM557">
            <v>98.87</v>
          </cell>
          <cell r="CN557">
            <v>1.982</v>
          </cell>
          <cell r="CO557">
            <v>1.77</v>
          </cell>
          <cell r="CP557">
            <v>1.9770000000000001</v>
          </cell>
          <cell r="CQ557">
            <v>5.173</v>
          </cell>
          <cell r="CR557">
            <v>2.2999999999999998</v>
          </cell>
          <cell r="CS557">
            <v>2.5299999999999998</v>
          </cell>
          <cell r="CT557">
            <v>2.1970000000000001</v>
          </cell>
          <cell r="CU557">
            <v>0.996</v>
          </cell>
        </row>
        <row r="558">
          <cell r="B558">
            <v>568</v>
          </cell>
          <cell r="C558">
            <v>3096.5</v>
          </cell>
          <cell r="D558">
            <v>201.5</v>
          </cell>
          <cell r="E558">
            <v>493.4</v>
          </cell>
          <cell r="F558">
            <v>2325.5</v>
          </cell>
          <cell r="G558">
            <v>1409</v>
          </cell>
          <cell r="H558">
            <v>2997.5</v>
          </cell>
          <cell r="I558">
            <v>178.85</v>
          </cell>
          <cell r="J558">
            <v>1468</v>
          </cell>
          <cell r="K558">
            <v>135.80000000000001</v>
          </cell>
          <cell r="L558">
            <v>2049</v>
          </cell>
          <cell r="M558">
            <v>3815</v>
          </cell>
          <cell r="N558">
            <v>35.590000000000003</v>
          </cell>
          <cell r="O558">
            <v>3433.61</v>
          </cell>
          <cell r="P558">
            <v>725.5</v>
          </cell>
          <cell r="Q558">
            <v>2180</v>
          </cell>
          <cell r="R558">
            <v>215.33</v>
          </cell>
          <cell r="S558">
            <v>288.10000000000002</v>
          </cell>
          <cell r="T558">
            <v>642.29</v>
          </cell>
          <cell r="U558">
            <v>213.5</v>
          </cell>
          <cell r="V558">
            <v>1971.52</v>
          </cell>
          <cell r="W558">
            <v>2430</v>
          </cell>
          <cell r="X558">
            <v>635.20000000000005</v>
          </cell>
          <cell r="Y558">
            <v>1531.44</v>
          </cell>
          <cell r="Z558">
            <v>1185</v>
          </cell>
          <cell r="AA558">
            <v>2860</v>
          </cell>
          <cell r="AB558">
            <v>1301</v>
          </cell>
          <cell r="AC558">
            <v>318.89999999999998</v>
          </cell>
          <cell r="AD558">
            <v>324.5</v>
          </cell>
          <cell r="AE558">
            <v>370</v>
          </cell>
          <cell r="AF558">
            <v>532</v>
          </cell>
          <cell r="AG558">
            <v>780</v>
          </cell>
          <cell r="AH558">
            <v>681.97</v>
          </cell>
          <cell r="AI558">
            <v>701</v>
          </cell>
          <cell r="AJ558">
            <v>914.5</v>
          </cell>
          <cell r="AK558">
            <v>120.8</v>
          </cell>
          <cell r="AL558">
            <v>861.73</v>
          </cell>
          <cell r="AM558">
            <v>632.5</v>
          </cell>
          <cell r="AN558">
            <v>1977</v>
          </cell>
          <cell r="AO558">
            <v>1255</v>
          </cell>
          <cell r="AP558">
            <v>236.13</v>
          </cell>
          <cell r="AQ558">
            <v>645.85</v>
          </cell>
          <cell r="AR558">
            <v>2270.8000000000002</v>
          </cell>
          <cell r="AS558">
            <v>291.5</v>
          </cell>
          <cell r="AT558">
            <v>1347</v>
          </cell>
          <cell r="AU558">
            <v>1413</v>
          </cell>
          <cell r="AV558">
            <v>448.1</v>
          </cell>
          <cell r="AW558">
            <v>245</v>
          </cell>
          <cell r="AX558">
            <v>865.5</v>
          </cell>
          <cell r="AY558">
            <v>1793</v>
          </cell>
          <cell r="AZ558">
            <v>2177</v>
          </cell>
          <cell r="BA558">
            <v>350.4</v>
          </cell>
          <cell r="BB558">
            <v>540.5</v>
          </cell>
          <cell r="BC558">
            <v>158.69</v>
          </cell>
          <cell r="BD558">
            <v>1399.75</v>
          </cell>
          <cell r="BE558">
            <v>78.099999999999994</v>
          </cell>
          <cell r="BF558">
            <v>682.44</v>
          </cell>
          <cell r="BG558">
            <v>298.56</v>
          </cell>
          <cell r="BH558">
            <v>292.2</v>
          </cell>
          <cell r="BI558">
            <v>1650</v>
          </cell>
          <cell r="BJ558">
            <v>497</v>
          </cell>
          <cell r="BK558">
            <v>220</v>
          </cell>
          <cell r="BL558">
            <v>460.3</v>
          </cell>
          <cell r="BM558">
            <v>270.39999999999998</v>
          </cell>
          <cell r="BN558">
            <v>2719</v>
          </cell>
          <cell r="BO558">
            <v>1202</v>
          </cell>
          <cell r="BP558">
            <v>459.68</v>
          </cell>
          <cell r="BQ558">
            <v>7305</v>
          </cell>
          <cell r="BR558">
            <v>1032</v>
          </cell>
          <cell r="BS558">
            <v>369.7</v>
          </cell>
          <cell r="BT558">
            <v>119</v>
          </cell>
          <cell r="BU558">
            <v>1298</v>
          </cell>
          <cell r="BV558">
            <v>1682.02</v>
          </cell>
          <cell r="BW558">
            <v>378.94</v>
          </cell>
          <cell r="BX558">
            <v>2244.1999999999998</v>
          </cell>
          <cell r="BY558">
            <v>220.37</v>
          </cell>
          <cell r="BZ558">
            <v>43.87</v>
          </cell>
          <cell r="CA558">
            <v>597</v>
          </cell>
          <cell r="CB558">
            <v>1705</v>
          </cell>
          <cell r="CC558">
            <v>2116.9699999999998</v>
          </cell>
          <cell r="CD558">
            <v>461.95</v>
          </cell>
          <cell r="CE558">
            <v>497.11</v>
          </cell>
          <cell r="CF558">
            <v>1520</v>
          </cell>
          <cell r="CG558">
            <v>985</v>
          </cell>
          <cell r="CH558">
            <v>278.8</v>
          </cell>
          <cell r="CI558">
            <v>381.9</v>
          </cell>
          <cell r="CJ558">
            <v>3618.067</v>
          </cell>
          <cell r="CK558">
            <v>2290.5</v>
          </cell>
          <cell r="CL558">
            <v>610.07799999999997</v>
          </cell>
          <cell r="CM558">
            <v>99.88</v>
          </cell>
          <cell r="CN558">
            <v>2.036</v>
          </cell>
          <cell r="CO558">
            <v>1.77</v>
          </cell>
          <cell r="CP558">
            <v>2.0049999999999999</v>
          </cell>
          <cell r="CQ558">
            <v>5.2960000000000003</v>
          </cell>
          <cell r="CR558">
            <v>2.33</v>
          </cell>
          <cell r="CS558">
            <v>2.5299999999999998</v>
          </cell>
          <cell r="CT558">
            <v>2.234</v>
          </cell>
          <cell r="CU558">
            <v>0.98399999999999999</v>
          </cell>
        </row>
        <row r="559">
          <cell r="B559">
            <v>557.6</v>
          </cell>
          <cell r="C559">
            <v>3109</v>
          </cell>
          <cell r="D559">
            <v>196.8</v>
          </cell>
          <cell r="E559">
            <v>490.3</v>
          </cell>
          <cell r="F559">
            <v>2307.5</v>
          </cell>
          <cell r="G559">
            <v>1411</v>
          </cell>
          <cell r="H559">
            <v>2979</v>
          </cell>
          <cell r="I559">
            <v>176.95</v>
          </cell>
          <cell r="J559">
            <v>1483.5</v>
          </cell>
          <cell r="K559">
            <v>135.6</v>
          </cell>
          <cell r="L559">
            <v>2051</v>
          </cell>
          <cell r="M559">
            <v>3772</v>
          </cell>
          <cell r="N559">
            <v>34.49</v>
          </cell>
          <cell r="O559">
            <v>3460.98</v>
          </cell>
          <cell r="P559">
            <v>714</v>
          </cell>
          <cell r="Q559">
            <v>2214</v>
          </cell>
          <cell r="R559">
            <v>216.2</v>
          </cell>
          <cell r="S559">
            <v>279.10000000000002</v>
          </cell>
          <cell r="T559">
            <v>634.76</v>
          </cell>
          <cell r="U559">
            <v>214</v>
          </cell>
          <cell r="V559">
            <v>1917.92</v>
          </cell>
          <cell r="W559">
            <v>2439</v>
          </cell>
          <cell r="X559">
            <v>636.71</v>
          </cell>
          <cell r="Y559">
            <v>1510.5</v>
          </cell>
          <cell r="Z559">
            <v>1192</v>
          </cell>
          <cell r="AA559">
            <v>2746.5</v>
          </cell>
          <cell r="AB559">
            <v>1276</v>
          </cell>
          <cell r="AC559">
            <v>317.8</v>
          </cell>
          <cell r="AD559">
            <v>320.64999999999998</v>
          </cell>
          <cell r="AE559">
            <v>361.3</v>
          </cell>
          <cell r="AF559">
            <v>530.5</v>
          </cell>
          <cell r="AG559">
            <v>778.5</v>
          </cell>
          <cell r="AH559">
            <v>684.19</v>
          </cell>
          <cell r="AI559">
            <v>694</v>
          </cell>
          <cell r="AJ559">
            <v>921</v>
          </cell>
          <cell r="AK559">
            <v>118.6</v>
          </cell>
          <cell r="AL559">
            <v>851.14</v>
          </cell>
          <cell r="AM559">
            <v>634.5</v>
          </cell>
          <cell r="AN559">
            <v>1962</v>
          </cell>
          <cell r="AO559">
            <v>1261</v>
          </cell>
          <cell r="AP559">
            <v>231.09</v>
          </cell>
          <cell r="AQ559">
            <v>655.99</v>
          </cell>
          <cell r="AR559">
            <v>2286.79</v>
          </cell>
          <cell r="AS559">
            <v>288.5</v>
          </cell>
          <cell r="AT559">
            <v>1323</v>
          </cell>
          <cell r="AU559">
            <v>1409</v>
          </cell>
          <cell r="AV559">
            <v>453.4</v>
          </cell>
          <cell r="AW559">
            <v>245.7</v>
          </cell>
          <cell r="AX559">
            <v>872</v>
          </cell>
          <cell r="AY559">
            <v>1754</v>
          </cell>
          <cell r="AZ559">
            <v>2178</v>
          </cell>
          <cell r="BA559">
            <v>350.2</v>
          </cell>
          <cell r="BB559">
            <v>530</v>
          </cell>
          <cell r="BC559">
            <v>155.77000000000001</v>
          </cell>
          <cell r="BD559">
            <v>1418.02</v>
          </cell>
          <cell r="BE559">
            <v>78.95</v>
          </cell>
          <cell r="BF559">
            <v>678.94</v>
          </cell>
          <cell r="BG559">
            <v>298.66000000000003</v>
          </cell>
          <cell r="BH559">
            <v>290.39999999999998</v>
          </cell>
          <cell r="BI559">
            <v>1596</v>
          </cell>
          <cell r="BJ559">
            <v>491.8</v>
          </cell>
          <cell r="BK559">
            <v>217.2</v>
          </cell>
          <cell r="BL559">
            <v>455.8</v>
          </cell>
          <cell r="BM559">
            <v>271.39999999999998</v>
          </cell>
          <cell r="BN559">
            <v>2733</v>
          </cell>
          <cell r="BO559">
            <v>1188</v>
          </cell>
          <cell r="BP559">
            <v>461.35</v>
          </cell>
          <cell r="BQ559">
            <v>7200</v>
          </cell>
          <cell r="BR559">
            <v>1050</v>
          </cell>
          <cell r="BS559">
            <v>365.7</v>
          </cell>
          <cell r="BT559">
            <v>117.5</v>
          </cell>
          <cell r="BU559">
            <v>1275</v>
          </cell>
          <cell r="BV559">
            <v>1662.04</v>
          </cell>
          <cell r="BW559">
            <v>377.65</v>
          </cell>
          <cell r="BX559">
            <v>2216.3200000000002</v>
          </cell>
          <cell r="BY559">
            <v>220.27</v>
          </cell>
          <cell r="BZ559">
            <v>43.64</v>
          </cell>
          <cell r="CA559">
            <v>596.5</v>
          </cell>
          <cell r="CB559">
            <v>1698</v>
          </cell>
          <cell r="CC559">
            <v>2102.4699999999998</v>
          </cell>
          <cell r="CD559">
            <v>460.74</v>
          </cell>
          <cell r="CE559">
            <v>489.12</v>
          </cell>
          <cell r="CF559">
            <v>1519</v>
          </cell>
          <cell r="CG559">
            <v>964</v>
          </cell>
          <cell r="CH559">
            <v>279.60000000000002</v>
          </cell>
          <cell r="CI559">
            <v>382.7</v>
          </cell>
          <cell r="CJ559">
            <v>3640.154</v>
          </cell>
          <cell r="CK559">
            <v>2284</v>
          </cell>
          <cell r="CL559">
            <v>602.01900000000001</v>
          </cell>
          <cell r="CM559">
            <v>98.68</v>
          </cell>
          <cell r="CN559">
            <v>1.984</v>
          </cell>
          <cell r="CO559">
            <v>1.77</v>
          </cell>
          <cell r="CP559">
            <v>1.9390000000000001</v>
          </cell>
          <cell r="CQ559">
            <v>5.2539999999999996</v>
          </cell>
          <cell r="CR559">
            <v>2.2599999999999998</v>
          </cell>
          <cell r="CS559">
            <v>2.5299999999999998</v>
          </cell>
          <cell r="CT559">
            <v>2.1309999999999998</v>
          </cell>
          <cell r="CU559">
            <v>0.97299999999999998</v>
          </cell>
        </row>
        <row r="560">
          <cell r="B560">
            <v>564.4</v>
          </cell>
          <cell r="C560">
            <v>3129.5</v>
          </cell>
          <cell r="D560">
            <v>199.5</v>
          </cell>
          <cell r="E560">
            <v>496</v>
          </cell>
          <cell r="F560">
            <v>2326</v>
          </cell>
          <cell r="G560">
            <v>1433</v>
          </cell>
          <cell r="H560">
            <v>3012.5</v>
          </cell>
          <cell r="I560">
            <v>178.74</v>
          </cell>
          <cell r="J560">
            <v>1503</v>
          </cell>
          <cell r="K560">
            <v>137.4</v>
          </cell>
          <cell r="L560">
            <v>2075</v>
          </cell>
          <cell r="M560">
            <v>3845.5</v>
          </cell>
          <cell r="N560">
            <v>35.29</v>
          </cell>
          <cell r="O560">
            <v>3454.14</v>
          </cell>
          <cell r="P560">
            <v>716.5</v>
          </cell>
          <cell r="Q560">
            <v>2246</v>
          </cell>
          <cell r="R560">
            <v>218.88</v>
          </cell>
          <cell r="S560">
            <v>281</v>
          </cell>
          <cell r="T560">
            <v>641.29</v>
          </cell>
          <cell r="U560">
            <v>215.7</v>
          </cell>
          <cell r="V560">
            <v>1941.22</v>
          </cell>
          <cell r="W560">
            <v>2454</v>
          </cell>
          <cell r="X560">
            <v>639.74</v>
          </cell>
          <cell r="Y560">
            <v>1534.77</v>
          </cell>
          <cell r="Z560">
            <v>1199</v>
          </cell>
          <cell r="AA560">
            <v>2817</v>
          </cell>
          <cell r="AB560">
            <v>1279</v>
          </cell>
          <cell r="AC560">
            <v>320</v>
          </cell>
          <cell r="AD560">
            <v>319.39999999999998</v>
          </cell>
          <cell r="AE560">
            <v>368</v>
          </cell>
          <cell r="AF560">
            <v>534</v>
          </cell>
          <cell r="AG560">
            <v>793.5</v>
          </cell>
          <cell r="AH560">
            <v>690.39</v>
          </cell>
          <cell r="AI560">
            <v>700</v>
          </cell>
          <cell r="AJ560">
            <v>929.5</v>
          </cell>
          <cell r="AK560">
            <v>119.3</v>
          </cell>
          <cell r="AL560">
            <v>865.88</v>
          </cell>
          <cell r="AM560">
            <v>635.5</v>
          </cell>
          <cell r="AN560">
            <v>1913</v>
          </cell>
          <cell r="AO560">
            <v>1260</v>
          </cell>
          <cell r="AP560">
            <v>233.97</v>
          </cell>
          <cell r="AQ560">
            <v>654.22</v>
          </cell>
          <cell r="AR560">
            <v>2317.79</v>
          </cell>
          <cell r="AS560">
            <v>291.5</v>
          </cell>
          <cell r="AT560">
            <v>1348</v>
          </cell>
          <cell r="AU560">
            <v>1393</v>
          </cell>
          <cell r="AV560">
            <v>452.07</v>
          </cell>
          <cell r="AW560">
            <v>252.5</v>
          </cell>
          <cell r="AX560">
            <v>878</v>
          </cell>
          <cell r="AY560">
            <v>1773</v>
          </cell>
          <cell r="AZ560">
            <v>2195</v>
          </cell>
          <cell r="BA560">
            <v>348.8</v>
          </cell>
          <cell r="BB560">
            <v>536</v>
          </cell>
          <cell r="BC560">
            <v>158.99</v>
          </cell>
          <cell r="BD560">
            <v>1423.1</v>
          </cell>
          <cell r="BE560">
            <v>79.7</v>
          </cell>
          <cell r="BF560">
            <v>690.45</v>
          </cell>
          <cell r="BG560">
            <v>299.06</v>
          </cell>
          <cell r="BH560">
            <v>291.10000000000002</v>
          </cell>
          <cell r="BI560">
            <v>1602</v>
          </cell>
          <cell r="BJ560">
            <v>495.2</v>
          </cell>
          <cell r="BK560">
            <v>219.3</v>
          </cell>
          <cell r="BL560">
            <v>465.6</v>
          </cell>
          <cell r="BM560">
            <v>272</v>
          </cell>
          <cell r="BN560">
            <v>2741</v>
          </cell>
          <cell r="BO560">
            <v>1197</v>
          </cell>
          <cell r="BP560">
            <v>468.05</v>
          </cell>
          <cell r="BQ560">
            <v>7145</v>
          </cell>
          <cell r="BR560">
            <v>1050</v>
          </cell>
          <cell r="BS560">
            <v>375</v>
          </cell>
          <cell r="BT560">
            <v>121.8</v>
          </cell>
          <cell r="BU560">
            <v>1295</v>
          </cell>
          <cell r="BV560">
            <v>1644.41</v>
          </cell>
          <cell r="BW560">
            <v>378.94</v>
          </cell>
          <cell r="BX560">
            <v>2260.13</v>
          </cell>
          <cell r="BY560">
            <v>223.81</v>
          </cell>
          <cell r="BZ560">
            <v>44.48</v>
          </cell>
          <cell r="CA560">
            <v>597.5</v>
          </cell>
          <cell r="CB560">
            <v>1714</v>
          </cell>
          <cell r="CC560">
            <v>2125.25</v>
          </cell>
          <cell r="CD560">
            <v>461.64</v>
          </cell>
          <cell r="CE560">
            <v>498</v>
          </cell>
          <cell r="CF560">
            <v>1526</v>
          </cell>
          <cell r="CG560">
            <v>968</v>
          </cell>
          <cell r="CH560">
            <v>279.8</v>
          </cell>
          <cell r="CI560">
            <v>391.3</v>
          </cell>
          <cell r="CJ560">
            <v>3651.5830000000001</v>
          </cell>
          <cell r="CK560">
            <v>2296.5</v>
          </cell>
          <cell r="CL560">
            <v>606.298</v>
          </cell>
          <cell r="CM560">
            <v>100.39</v>
          </cell>
          <cell r="CN560">
            <v>1.9770000000000001</v>
          </cell>
          <cell r="CO560">
            <v>1.77</v>
          </cell>
          <cell r="CP560">
            <v>1.948</v>
          </cell>
          <cell r="CQ560">
            <v>5.2</v>
          </cell>
          <cell r="CR560">
            <v>2.2599999999999998</v>
          </cell>
          <cell r="CS560">
            <v>2.5299999999999998</v>
          </cell>
          <cell r="CT560">
            <v>2.1280000000000001</v>
          </cell>
          <cell r="CU560">
            <v>0.98399999999999999</v>
          </cell>
        </row>
        <row r="561">
          <cell r="B561">
            <v>561.5</v>
          </cell>
          <cell r="C561">
            <v>3147</v>
          </cell>
          <cell r="D561">
            <v>192.7</v>
          </cell>
          <cell r="E561">
            <v>494.8</v>
          </cell>
          <cell r="F561">
            <v>2361.5</v>
          </cell>
          <cell r="G561">
            <v>1440</v>
          </cell>
          <cell r="H561">
            <v>3017.5</v>
          </cell>
          <cell r="I561">
            <v>178.23</v>
          </cell>
          <cell r="J561">
            <v>1509.5</v>
          </cell>
          <cell r="K561">
            <v>137.6</v>
          </cell>
          <cell r="L561">
            <v>2080</v>
          </cell>
          <cell r="M561">
            <v>3727.5</v>
          </cell>
          <cell r="N561">
            <v>34.29</v>
          </cell>
          <cell r="O561">
            <v>3456.09</v>
          </cell>
          <cell r="P561">
            <v>718</v>
          </cell>
          <cell r="Q561">
            <v>2267</v>
          </cell>
          <cell r="R561">
            <v>216.99</v>
          </cell>
          <cell r="S561">
            <v>266.5</v>
          </cell>
          <cell r="T561">
            <v>643.79</v>
          </cell>
          <cell r="U561">
            <v>214.7</v>
          </cell>
          <cell r="V561">
            <v>1931.43</v>
          </cell>
          <cell r="W561">
            <v>2473</v>
          </cell>
          <cell r="X561">
            <v>639.23</v>
          </cell>
          <cell r="Y561">
            <v>1509.07</v>
          </cell>
          <cell r="Z561">
            <v>1210</v>
          </cell>
          <cell r="AA561">
            <v>2772</v>
          </cell>
          <cell r="AB561">
            <v>1276</v>
          </cell>
          <cell r="AC561">
            <v>329.4</v>
          </cell>
          <cell r="AD561">
            <v>314.14999999999998</v>
          </cell>
          <cell r="AE561">
            <v>361.6</v>
          </cell>
          <cell r="AF561">
            <v>536.5</v>
          </cell>
          <cell r="AG561">
            <v>799</v>
          </cell>
          <cell r="AH561">
            <v>690.39</v>
          </cell>
          <cell r="AI561">
            <v>698.5</v>
          </cell>
          <cell r="AJ561">
            <v>939.5</v>
          </cell>
          <cell r="AK561">
            <v>119.3</v>
          </cell>
          <cell r="AL561">
            <v>867.72</v>
          </cell>
          <cell r="AM561">
            <v>635</v>
          </cell>
          <cell r="AN561">
            <v>1914</v>
          </cell>
          <cell r="AO561">
            <v>1281</v>
          </cell>
          <cell r="AP561">
            <v>234.89</v>
          </cell>
          <cell r="AQ561">
            <v>657.75</v>
          </cell>
          <cell r="AR561">
            <v>2319.79</v>
          </cell>
          <cell r="AS561">
            <v>292</v>
          </cell>
          <cell r="AT561">
            <v>1337</v>
          </cell>
          <cell r="AU561">
            <v>1423</v>
          </cell>
          <cell r="AV561">
            <v>454.11</v>
          </cell>
          <cell r="AW561">
            <v>249.2</v>
          </cell>
          <cell r="AX561">
            <v>910.5</v>
          </cell>
          <cell r="AY561">
            <v>1784</v>
          </cell>
          <cell r="AZ561">
            <v>2230</v>
          </cell>
          <cell r="BA561">
            <v>344.4</v>
          </cell>
          <cell r="BB561">
            <v>566</v>
          </cell>
          <cell r="BC561">
            <v>158.29</v>
          </cell>
          <cell r="BD561">
            <v>1392.65</v>
          </cell>
          <cell r="BE561">
            <v>78.5</v>
          </cell>
          <cell r="BF561">
            <v>686.44</v>
          </cell>
          <cell r="BG561">
            <v>299.76</v>
          </cell>
          <cell r="BH561">
            <v>289.89999999999998</v>
          </cell>
          <cell r="BI561">
            <v>1568</v>
          </cell>
          <cell r="BJ561">
            <v>489.9</v>
          </cell>
          <cell r="BK561">
            <v>218.8</v>
          </cell>
          <cell r="BL561">
            <v>460.6</v>
          </cell>
          <cell r="BM561">
            <v>271</v>
          </cell>
          <cell r="BN561">
            <v>2757</v>
          </cell>
          <cell r="BO561">
            <v>1206</v>
          </cell>
          <cell r="BP561">
            <v>470.56</v>
          </cell>
          <cell r="BQ561">
            <v>7155</v>
          </cell>
          <cell r="BR561">
            <v>1053</v>
          </cell>
          <cell r="BS561">
            <v>371.5</v>
          </cell>
          <cell r="BT561">
            <v>124.4</v>
          </cell>
          <cell r="BU561">
            <v>1295</v>
          </cell>
          <cell r="BV561">
            <v>1630.01</v>
          </cell>
          <cell r="BW561">
            <v>379.03</v>
          </cell>
          <cell r="BX561">
            <v>2295.98</v>
          </cell>
          <cell r="BY561">
            <v>221.71</v>
          </cell>
          <cell r="BZ561">
            <v>44.64</v>
          </cell>
          <cell r="CA561">
            <v>605</v>
          </cell>
          <cell r="CB561">
            <v>1725</v>
          </cell>
          <cell r="CC561">
            <v>2151.15</v>
          </cell>
          <cell r="CD561">
            <v>461.14</v>
          </cell>
          <cell r="CE561">
            <v>494.45</v>
          </cell>
          <cell r="CF561">
            <v>1541</v>
          </cell>
          <cell r="CG561">
            <v>968</v>
          </cell>
          <cell r="CH561">
            <v>283.5</v>
          </cell>
          <cell r="CI561">
            <v>393.5</v>
          </cell>
          <cell r="CJ561">
            <v>3531.1559999999999</v>
          </cell>
          <cell r="CK561">
            <v>2331.5</v>
          </cell>
          <cell r="CL561">
            <v>606.32899999999995</v>
          </cell>
          <cell r="CM561">
            <v>100.82</v>
          </cell>
          <cell r="CN561">
            <v>1.9379999999999999</v>
          </cell>
          <cell r="CO561">
            <v>1.77</v>
          </cell>
          <cell r="CP561">
            <v>1.92</v>
          </cell>
          <cell r="CQ561">
            <v>5.2770000000000001</v>
          </cell>
          <cell r="CR561">
            <v>2.2599999999999998</v>
          </cell>
          <cell r="CS561">
            <v>2.5299999999999998</v>
          </cell>
          <cell r="CT561">
            <v>2.0939999999999999</v>
          </cell>
          <cell r="CU561">
            <v>0.96399999999999997</v>
          </cell>
        </row>
        <row r="562">
          <cell r="B562">
            <v>575.9</v>
          </cell>
          <cell r="C562">
            <v>3145</v>
          </cell>
          <cell r="D562">
            <v>196.8</v>
          </cell>
          <cell r="E562">
            <v>487.4</v>
          </cell>
          <cell r="F562">
            <v>2331.5</v>
          </cell>
          <cell r="G562">
            <v>1421</v>
          </cell>
          <cell r="H562">
            <v>2898</v>
          </cell>
          <cell r="I562">
            <v>177.87</v>
          </cell>
          <cell r="J562">
            <v>1506.5</v>
          </cell>
          <cell r="K562">
            <v>139.80000000000001</v>
          </cell>
          <cell r="L562">
            <v>2055</v>
          </cell>
          <cell r="M562">
            <v>3683</v>
          </cell>
          <cell r="N562">
            <v>33.93</v>
          </cell>
          <cell r="O562">
            <v>3486.39</v>
          </cell>
          <cell r="P562">
            <v>719.5</v>
          </cell>
          <cell r="Q562">
            <v>2293</v>
          </cell>
          <cell r="R562">
            <v>223.22</v>
          </cell>
          <cell r="S562">
            <v>269.89999999999998</v>
          </cell>
          <cell r="T562">
            <v>642.29</v>
          </cell>
          <cell r="U562">
            <v>213.5</v>
          </cell>
          <cell r="V562">
            <v>1914.65</v>
          </cell>
          <cell r="W562">
            <v>2449</v>
          </cell>
          <cell r="X562">
            <v>643.77</v>
          </cell>
          <cell r="Y562">
            <v>1542.39</v>
          </cell>
          <cell r="Z562">
            <v>1218</v>
          </cell>
          <cell r="AA562">
            <v>2690</v>
          </cell>
          <cell r="AB562">
            <v>1278</v>
          </cell>
          <cell r="AC562">
            <v>333</v>
          </cell>
          <cell r="AD562">
            <v>318</v>
          </cell>
          <cell r="AE562">
            <v>363</v>
          </cell>
          <cell r="AF562">
            <v>534</v>
          </cell>
          <cell r="AG562">
            <v>809</v>
          </cell>
          <cell r="AH562">
            <v>697.92</v>
          </cell>
          <cell r="AI562">
            <v>690.5</v>
          </cell>
          <cell r="AJ562">
            <v>950.5</v>
          </cell>
          <cell r="AK562">
            <v>119.4</v>
          </cell>
          <cell r="AL562">
            <v>884.76</v>
          </cell>
          <cell r="AM562">
            <v>635</v>
          </cell>
          <cell r="AN562">
            <v>1920</v>
          </cell>
          <cell r="AO562">
            <v>1276</v>
          </cell>
          <cell r="AP562">
            <v>237.15</v>
          </cell>
          <cell r="AQ562">
            <v>663.04</v>
          </cell>
          <cell r="AR562">
            <v>2321.79</v>
          </cell>
          <cell r="AS562">
            <v>292.10000000000002</v>
          </cell>
          <cell r="AT562">
            <v>1327</v>
          </cell>
          <cell r="AU562">
            <v>1451</v>
          </cell>
          <cell r="AV562">
            <v>467.05</v>
          </cell>
          <cell r="AW562">
            <v>251.4</v>
          </cell>
          <cell r="AX562">
            <v>914.5</v>
          </cell>
          <cell r="AY562">
            <v>1762</v>
          </cell>
          <cell r="AZ562">
            <v>2236</v>
          </cell>
          <cell r="BA562">
            <v>346</v>
          </cell>
          <cell r="BB562">
            <v>557.5</v>
          </cell>
          <cell r="BC562">
            <v>159.69</v>
          </cell>
          <cell r="BD562">
            <v>1400.77</v>
          </cell>
          <cell r="BE562">
            <v>77.3</v>
          </cell>
          <cell r="BF562">
            <v>687.94</v>
          </cell>
          <cell r="BG562">
            <v>305.16000000000003</v>
          </cell>
          <cell r="BH562">
            <v>290.10000000000002</v>
          </cell>
          <cell r="BI562">
            <v>1546</v>
          </cell>
          <cell r="BJ562">
            <v>484.2</v>
          </cell>
          <cell r="BK562">
            <v>218.7</v>
          </cell>
          <cell r="BL562">
            <v>459.6</v>
          </cell>
          <cell r="BM562">
            <v>278.89999999999998</v>
          </cell>
          <cell r="BN562">
            <v>2764</v>
          </cell>
          <cell r="BO562">
            <v>1210</v>
          </cell>
          <cell r="BP562">
            <v>475.17</v>
          </cell>
          <cell r="BQ562">
            <v>7155</v>
          </cell>
          <cell r="BR562">
            <v>1054</v>
          </cell>
          <cell r="BS562">
            <v>370.6</v>
          </cell>
          <cell r="BT562">
            <v>123.2</v>
          </cell>
          <cell r="BU562">
            <v>1308</v>
          </cell>
          <cell r="BV562">
            <v>1631.8</v>
          </cell>
          <cell r="BW562">
            <v>381.43</v>
          </cell>
          <cell r="BX562">
            <v>2316.88</v>
          </cell>
          <cell r="BY562">
            <v>219.03</v>
          </cell>
          <cell r="BZ562">
            <v>44.2</v>
          </cell>
          <cell r="CA562">
            <v>605</v>
          </cell>
          <cell r="CB562">
            <v>1720</v>
          </cell>
          <cell r="CC562">
            <v>2165.65</v>
          </cell>
          <cell r="CD562">
            <v>469.58</v>
          </cell>
          <cell r="CE562">
            <v>499.77</v>
          </cell>
          <cell r="CF562">
            <v>1535</v>
          </cell>
          <cell r="CG562">
            <v>969.5</v>
          </cell>
          <cell r="CH562">
            <v>285.3</v>
          </cell>
          <cell r="CI562">
            <v>392.8</v>
          </cell>
          <cell r="CJ562">
            <v>3506.3150000000001</v>
          </cell>
          <cell r="CK562">
            <v>2301</v>
          </cell>
          <cell r="CL562">
            <v>599.43600000000004</v>
          </cell>
          <cell r="CM562">
            <v>101.82</v>
          </cell>
          <cell r="CN562">
            <v>1.9330000000000001</v>
          </cell>
          <cell r="CO562">
            <v>1.72</v>
          </cell>
          <cell r="CP562">
            <v>1.8779999999999999</v>
          </cell>
          <cell r="CQ562">
            <v>5.3150000000000004</v>
          </cell>
          <cell r="CR562">
            <v>2.2400000000000002</v>
          </cell>
          <cell r="CS562">
            <v>2.4900000000000002</v>
          </cell>
          <cell r="CT562">
            <v>2.08</v>
          </cell>
          <cell r="CU562">
            <v>0.95899999999999996</v>
          </cell>
        </row>
        <row r="563">
          <cell r="B563">
            <v>573.6</v>
          </cell>
          <cell r="C563">
            <v>3148</v>
          </cell>
          <cell r="D563">
            <v>195.6</v>
          </cell>
          <cell r="E563">
            <v>487.55</v>
          </cell>
          <cell r="F563">
            <v>2327</v>
          </cell>
          <cell r="G563">
            <v>1422.5</v>
          </cell>
          <cell r="H563">
            <v>2856</v>
          </cell>
          <cell r="I563">
            <v>178.18</v>
          </cell>
          <cell r="J563">
            <v>1500</v>
          </cell>
          <cell r="K563">
            <v>138.19999999999999</v>
          </cell>
          <cell r="L563">
            <v>2070</v>
          </cell>
          <cell r="M563">
            <v>3633.5</v>
          </cell>
          <cell r="N563">
            <v>34.380000000000003</v>
          </cell>
          <cell r="O563">
            <v>3515.71</v>
          </cell>
          <cell r="P563">
            <v>718</v>
          </cell>
          <cell r="Q563">
            <v>2300</v>
          </cell>
          <cell r="R563">
            <v>226.23</v>
          </cell>
          <cell r="S563">
            <v>267.5</v>
          </cell>
          <cell r="T563">
            <v>649.30999999999995</v>
          </cell>
          <cell r="U563">
            <v>212.4</v>
          </cell>
          <cell r="V563">
            <v>1901.14</v>
          </cell>
          <cell r="W563">
            <v>2492</v>
          </cell>
          <cell r="X563">
            <v>642.25</v>
          </cell>
          <cell r="Y563">
            <v>1545.24</v>
          </cell>
          <cell r="Z563">
            <v>1228</v>
          </cell>
          <cell r="AA563">
            <v>2644</v>
          </cell>
          <cell r="AB563">
            <v>1276</v>
          </cell>
          <cell r="AC563">
            <v>325.2</v>
          </cell>
          <cell r="AD563">
            <v>320.3</v>
          </cell>
          <cell r="AE563">
            <v>364</v>
          </cell>
          <cell r="AF563">
            <v>549.5</v>
          </cell>
          <cell r="AG563">
            <v>811</v>
          </cell>
          <cell r="AH563">
            <v>699.69</v>
          </cell>
          <cell r="AI563">
            <v>689.5</v>
          </cell>
          <cell r="AJ563">
            <v>951.5</v>
          </cell>
          <cell r="AK563">
            <v>120.3</v>
          </cell>
          <cell r="AL563">
            <v>868.18</v>
          </cell>
          <cell r="AM563">
            <v>635</v>
          </cell>
          <cell r="AN563">
            <v>1927</v>
          </cell>
          <cell r="AO563">
            <v>1286</v>
          </cell>
          <cell r="AP563">
            <v>236.02</v>
          </cell>
          <cell r="AQ563">
            <v>658.19</v>
          </cell>
          <cell r="AR563">
            <v>2354.79</v>
          </cell>
          <cell r="AS563">
            <v>292.60000000000002</v>
          </cell>
          <cell r="AT563">
            <v>1303</v>
          </cell>
          <cell r="AU563">
            <v>1432</v>
          </cell>
          <cell r="AV563">
            <v>463.48</v>
          </cell>
          <cell r="AW563">
            <v>244.3</v>
          </cell>
          <cell r="AX563">
            <v>915</v>
          </cell>
          <cell r="AY563">
            <v>1733</v>
          </cell>
          <cell r="AZ563">
            <v>2237</v>
          </cell>
          <cell r="BA563">
            <v>347.9</v>
          </cell>
          <cell r="BB563">
            <v>550</v>
          </cell>
          <cell r="BC563">
            <v>158.38999999999999</v>
          </cell>
          <cell r="BD563">
            <v>1402.8</v>
          </cell>
          <cell r="BE563">
            <v>77.5</v>
          </cell>
          <cell r="BF563">
            <v>685.94</v>
          </cell>
          <cell r="BG563">
            <v>305.45999999999998</v>
          </cell>
          <cell r="BH563">
            <v>296</v>
          </cell>
          <cell r="BI563">
            <v>1552</v>
          </cell>
          <cell r="BJ563">
            <v>479.1</v>
          </cell>
          <cell r="BK563">
            <v>219.2</v>
          </cell>
          <cell r="BL563">
            <v>463.9</v>
          </cell>
          <cell r="BM563">
            <v>278</v>
          </cell>
          <cell r="BN563">
            <v>2779</v>
          </cell>
          <cell r="BO563">
            <v>1221</v>
          </cell>
          <cell r="BP563">
            <v>473.07</v>
          </cell>
          <cell r="BQ563">
            <v>6980</v>
          </cell>
          <cell r="BR563">
            <v>1056</v>
          </cell>
          <cell r="BS563">
            <v>371</v>
          </cell>
          <cell r="BT563">
            <v>122.7</v>
          </cell>
          <cell r="BU563">
            <v>1316</v>
          </cell>
          <cell r="BV563">
            <v>1619.03</v>
          </cell>
          <cell r="BW563">
            <v>384.1</v>
          </cell>
          <cell r="BX563">
            <v>2304.94</v>
          </cell>
          <cell r="BY563">
            <v>218.26</v>
          </cell>
          <cell r="BZ563">
            <v>45.27</v>
          </cell>
          <cell r="CA563">
            <v>606</v>
          </cell>
          <cell r="CB563">
            <v>1716</v>
          </cell>
          <cell r="CC563">
            <v>2109.7199999999998</v>
          </cell>
          <cell r="CD563">
            <v>467.07</v>
          </cell>
          <cell r="CE563">
            <v>494.45</v>
          </cell>
          <cell r="CF563">
            <v>1540</v>
          </cell>
          <cell r="CG563">
            <v>962.5</v>
          </cell>
          <cell r="CH563">
            <v>284.2</v>
          </cell>
          <cell r="CI563">
            <v>391.7</v>
          </cell>
          <cell r="CJ563">
            <v>3465.4319999999998</v>
          </cell>
          <cell r="CK563">
            <v>2294</v>
          </cell>
          <cell r="CL563">
            <v>607.03399999999999</v>
          </cell>
          <cell r="CM563">
            <v>102.33</v>
          </cell>
          <cell r="CN563">
            <v>1.984</v>
          </cell>
          <cell r="CO563">
            <v>1.72</v>
          </cell>
          <cell r="CP563">
            <v>1.86</v>
          </cell>
          <cell r="CQ563">
            <v>5.4409999999999998</v>
          </cell>
          <cell r="CR563">
            <v>2.23</v>
          </cell>
          <cell r="CS563">
            <v>2.4900000000000002</v>
          </cell>
          <cell r="CT563">
            <v>2.129</v>
          </cell>
          <cell r="CU563">
            <v>0.94299999999999995</v>
          </cell>
        </row>
        <row r="564">
          <cell r="B564">
            <v>577.70000000000005</v>
          </cell>
          <cell r="C564">
            <v>3115</v>
          </cell>
          <cell r="D564">
            <v>196</v>
          </cell>
          <cell r="E564">
            <v>488.95</v>
          </cell>
          <cell r="F564">
            <v>2327</v>
          </cell>
          <cell r="G564">
            <v>1414</v>
          </cell>
          <cell r="H564">
            <v>2852.5</v>
          </cell>
          <cell r="I564">
            <v>178.95</v>
          </cell>
          <cell r="J564">
            <v>1498.5</v>
          </cell>
          <cell r="K564">
            <v>138.30000000000001</v>
          </cell>
          <cell r="L564">
            <v>2063</v>
          </cell>
          <cell r="M564">
            <v>3622</v>
          </cell>
          <cell r="N564">
            <v>35.46</v>
          </cell>
          <cell r="O564">
            <v>3511.8</v>
          </cell>
          <cell r="P564">
            <v>721</v>
          </cell>
          <cell r="Q564">
            <v>2278</v>
          </cell>
          <cell r="R564">
            <v>229.41</v>
          </cell>
          <cell r="S564">
            <v>276</v>
          </cell>
          <cell r="T564">
            <v>647.30999999999995</v>
          </cell>
          <cell r="U564">
            <v>214.7</v>
          </cell>
          <cell r="V564">
            <v>1885.76</v>
          </cell>
          <cell r="W564">
            <v>2519</v>
          </cell>
          <cell r="X564">
            <v>645.78</v>
          </cell>
          <cell r="Y564">
            <v>1557.14</v>
          </cell>
          <cell r="Z564">
            <v>1226</v>
          </cell>
          <cell r="AA564">
            <v>2674</v>
          </cell>
          <cell r="AB564">
            <v>1343</v>
          </cell>
          <cell r="AC564">
            <v>324.39999999999998</v>
          </cell>
          <cell r="AD564">
            <v>317.89999999999998</v>
          </cell>
          <cell r="AE564">
            <v>370</v>
          </cell>
          <cell r="AF564">
            <v>560</v>
          </cell>
          <cell r="AG564">
            <v>811</v>
          </cell>
          <cell r="AH564">
            <v>706.77</v>
          </cell>
          <cell r="AI564">
            <v>686</v>
          </cell>
          <cell r="AJ564">
            <v>945.5</v>
          </cell>
          <cell r="AK564">
            <v>121.7</v>
          </cell>
          <cell r="AL564">
            <v>860.81</v>
          </cell>
          <cell r="AM564">
            <v>633</v>
          </cell>
          <cell r="AN564">
            <v>1939</v>
          </cell>
          <cell r="AO564">
            <v>1295</v>
          </cell>
          <cell r="AP564">
            <v>240.13</v>
          </cell>
          <cell r="AQ564">
            <v>656.43</v>
          </cell>
          <cell r="AR564">
            <v>2406.7800000000002</v>
          </cell>
          <cell r="AS564">
            <v>293.89999999999998</v>
          </cell>
          <cell r="AT564">
            <v>1304</v>
          </cell>
          <cell r="AU564">
            <v>1424</v>
          </cell>
          <cell r="AV564">
            <v>463.58</v>
          </cell>
          <cell r="AW564">
            <v>238.6</v>
          </cell>
          <cell r="AX564">
            <v>922.5</v>
          </cell>
          <cell r="AY564">
            <v>1720</v>
          </cell>
          <cell r="AZ564">
            <v>2239</v>
          </cell>
          <cell r="BA564">
            <v>352.6</v>
          </cell>
          <cell r="BB564">
            <v>554</v>
          </cell>
          <cell r="BC564">
            <v>160.29</v>
          </cell>
          <cell r="BD564">
            <v>1431.22</v>
          </cell>
          <cell r="BE564">
            <v>77.3</v>
          </cell>
          <cell r="BF564">
            <v>684.94</v>
          </cell>
          <cell r="BG564">
            <v>307.37</v>
          </cell>
          <cell r="BH564">
            <v>301.5</v>
          </cell>
          <cell r="BI564">
            <v>1559</v>
          </cell>
          <cell r="BJ564">
            <v>480.6</v>
          </cell>
          <cell r="BK564">
            <v>223.1</v>
          </cell>
          <cell r="BL564">
            <v>471.9</v>
          </cell>
          <cell r="BM564">
            <v>280.2</v>
          </cell>
          <cell r="BN564">
            <v>2784</v>
          </cell>
          <cell r="BO564">
            <v>1224</v>
          </cell>
          <cell r="BP564">
            <v>492.33</v>
          </cell>
          <cell r="BQ564">
            <v>7060</v>
          </cell>
          <cell r="BR564">
            <v>1055</v>
          </cell>
          <cell r="BS564">
            <v>370.2</v>
          </cell>
          <cell r="BT564">
            <v>124.9</v>
          </cell>
          <cell r="BU564">
            <v>1363</v>
          </cell>
          <cell r="BV564">
            <v>1634.74</v>
          </cell>
          <cell r="BW564">
            <v>388.61</v>
          </cell>
          <cell r="BX564">
            <v>2308.92</v>
          </cell>
          <cell r="BY564">
            <v>220.65</v>
          </cell>
          <cell r="BZ564">
            <v>46.95</v>
          </cell>
          <cell r="CA564">
            <v>608.5</v>
          </cell>
          <cell r="CB564">
            <v>1726</v>
          </cell>
          <cell r="CC564">
            <v>2098.33</v>
          </cell>
          <cell r="CD564">
            <v>477.02</v>
          </cell>
          <cell r="CE564">
            <v>504.21</v>
          </cell>
          <cell r="CF564">
            <v>1551</v>
          </cell>
          <cell r="CG564">
            <v>997</v>
          </cell>
          <cell r="CH564">
            <v>280.10000000000002</v>
          </cell>
          <cell r="CI564">
            <v>396.4</v>
          </cell>
          <cell r="CJ564">
            <v>3461.375</v>
          </cell>
          <cell r="CK564">
            <v>2293</v>
          </cell>
          <cell r="CL564">
            <v>621.34900000000005</v>
          </cell>
          <cell r="CM564">
            <v>103.27</v>
          </cell>
          <cell r="CN564">
            <v>2</v>
          </cell>
          <cell r="CO564">
            <v>1.72</v>
          </cell>
          <cell r="CP564">
            <v>1.913</v>
          </cell>
          <cell r="CQ564">
            <v>5.2619999999999996</v>
          </cell>
          <cell r="CR564">
            <v>2.2799999999999998</v>
          </cell>
          <cell r="CS564">
            <v>2.4900000000000002</v>
          </cell>
          <cell r="CT564">
            <v>2.1869999999999998</v>
          </cell>
          <cell r="CU564">
            <v>0.94799999999999995</v>
          </cell>
        </row>
      </sheetData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tmex data all coins"/>
      <sheetName val="Bitcoin Buy"/>
      <sheetName val="Cardano Buy"/>
      <sheetName val="Bitcoin Cash Buy"/>
      <sheetName val="EOS Token Buy"/>
      <sheetName val="Etherium Buy"/>
      <sheetName val="Litecoin Buy"/>
      <sheetName val="Tron Buy"/>
      <sheetName val="Ripple Buy"/>
    </sheetNames>
    <sheetDataSet>
      <sheetData sheetId="0">
        <row r="2">
          <cell r="A2">
            <v>43587.583333333336</v>
          </cell>
        </row>
        <row r="3">
          <cell r="A3">
            <v>43587.625</v>
          </cell>
        </row>
        <row r="4">
          <cell r="A4">
            <v>43587.666666666664</v>
          </cell>
        </row>
        <row r="5">
          <cell r="A5">
            <v>43587.708333333336</v>
          </cell>
        </row>
        <row r="6">
          <cell r="A6">
            <v>43587.75</v>
          </cell>
        </row>
        <row r="7">
          <cell r="A7">
            <v>43587.791666666664</v>
          </cell>
        </row>
        <row r="8">
          <cell r="A8">
            <v>43587.833333333336</v>
          </cell>
        </row>
        <row r="9">
          <cell r="A9">
            <v>43587.875</v>
          </cell>
        </row>
        <row r="10">
          <cell r="A10">
            <v>43587.916666666664</v>
          </cell>
        </row>
        <row r="11">
          <cell r="A11">
            <v>43587.958333333336</v>
          </cell>
        </row>
        <row r="12">
          <cell r="A12">
            <v>43588</v>
          </cell>
        </row>
        <row r="13">
          <cell r="A13">
            <v>43588.041666666664</v>
          </cell>
        </row>
        <row r="14">
          <cell r="A14">
            <v>43588.083333333336</v>
          </cell>
        </row>
        <row r="15">
          <cell r="A15">
            <v>43588.125</v>
          </cell>
        </row>
        <row r="16">
          <cell r="A16">
            <v>43588.166666666664</v>
          </cell>
        </row>
        <row r="17">
          <cell r="A17">
            <v>43588.208333333336</v>
          </cell>
        </row>
        <row r="18">
          <cell r="A18">
            <v>43588.25</v>
          </cell>
        </row>
        <row r="19">
          <cell r="A19">
            <v>43588.291666666664</v>
          </cell>
        </row>
        <row r="20">
          <cell r="A20">
            <v>43588.333333333336</v>
          </cell>
        </row>
        <row r="21">
          <cell r="A21">
            <v>43588.375</v>
          </cell>
        </row>
        <row r="22">
          <cell r="A22">
            <v>43588.416666666664</v>
          </cell>
        </row>
        <row r="23">
          <cell r="A23">
            <v>43588.458333333336</v>
          </cell>
        </row>
        <row r="24">
          <cell r="A24">
            <v>43588.5</v>
          </cell>
        </row>
        <row r="25">
          <cell r="A25">
            <v>43588.541666666664</v>
          </cell>
        </row>
        <row r="26">
          <cell r="A26">
            <v>43588.583333333336</v>
          </cell>
        </row>
        <row r="27">
          <cell r="A27">
            <v>43588.625</v>
          </cell>
        </row>
        <row r="28">
          <cell r="A28">
            <v>43588.666666666664</v>
          </cell>
        </row>
        <row r="29">
          <cell r="A29">
            <v>43588.708333333336</v>
          </cell>
        </row>
        <row r="30">
          <cell r="A30">
            <v>43588.75</v>
          </cell>
        </row>
        <row r="31">
          <cell r="A31">
            <v>43588.791666666664</v>
          </cell>
        </row>
        <row r="32">
          <cell r="A32">
            <v>43588.833333333336</v>
          </cell>
        </row>
        <row r="33">
          <cell r="A33">
            <v>43588.875</v>
          </cell>
        </row>
        <row r="34">
          <cell r="A34">
            <v>43588.916666666664</v>
          </cell>
        </row>
        <row r="35">
          <cell r="A35">
            <v>43588.958333333336</v>
          </cell>
        </row>
        <row r="36">
          <cell r="A36">
            <v>43589</v>
          </cell>
        </row>
        <row r="37">
          <cell r="A37">
            <v>43589.041666666664</v>
          </cell>
        </row>
        <row r="38">
          <cell r="A38">
            <v>43589.083333333336</v>
          </cell>
        </row>
        <row r="39">
          <cell r="A39">
            <v>43589.125</v>
          </cell>
        </row>
        <row r="40">
          <cell r="A40">
            <v>43589.166666666664</v>
          </cell>
        </row>
        <row r="41">
          <cell r="A41">
            <v>43589.208333333336</v>
          </cell>
        </row>
        <row r="42">
          <cell r="A42">
            <v>43589.25</v>
          </cell>
        </row>
        <row r="43">
          <cell r="A43">
            <v>43589.291666666664</v>
          </cell>
        </row>
        <row r="44">
          <cell r="A44">
            <v>43589.333333333336</v>
          </cell>
        </row>
        <row r="45">
          <cell r="A45">
            <v>43589.375</v>
          </cell>
        </row>
        <row r="46">
          <cell r="A46">
            <v>43589.416666666664</v>
          </cell>
        </row>
        <row r="47">
          <cell r="A47">
            <v>43589.458333333336</v>
          </cell>
        </row>
        <row r="48">
          <cell r="A48">
            <v>43589.5</v>
          </cell>
        </row>
        <row r="49">
          <cell r="A49">
            <v>43589.541666666664</v>
          </cell>
        </row>
        <row r="50">
          <cell r="A50">
            <v>43589.583333333336</v>
          </cell>
        </row>
        <row r="51">
          <cell r="A51">
            <v>43589.625</v>
          </cell>
        </row>
        <row r="52">
          <cell r="A52">
            <v>43589.666666666664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L101"/>
  <sheetViews>
    <sheetView tabSelected="1" zoomScaleNormal="100" workbookViewId="0">
      <pane xSplit="1" ySplit="1" topLeftCell="B23" activePane="bottomRight" state="frozen"/>
      <selection pane="topRight" activeCell="B1" sqref="B1"/>
      <selection pane="bottomLeft" activeCell="A2" sqref="A2"/>
      <selection pane="bottomRight" activeCell="E42" sqref="E42"/>
    </sheetView>
  </sheetViews>
  <sheetFormatPr defaultRowHeight="15" x14ac:dyDescent="0.25"/>
  <cols>
    <col min="1" max="1" width="25.42578125" bestFit="1" customWidth="1"/>
    <col min="2" max="2" width="22.42578125" style="14" customWidth="1"/>
    <col min="3" max="9" width="18.140625" customWidth="1"/>
    <col min="10" max="15" width="16.28515625" customWidth="1"/>
  </cols>
  <sheetData>
    <row r="1" spans="1:9" ht="48.75" customHeight="1" x14ac:dyDescent="0.25">
      <c r="A1" s="18" t="s">
        <v>11</v>
      </c>
      <c r="B1" s="17" t="s">
        <v>0</v>
      </c>
      <c r="C1" s="16" t="s">
        <v>1</v>
      </c>
      <c r="D1" s="16" t="s">
        <v>2</v>
      </c>
      <c r="E1" s="16" t="s">
        <v>3</v>
      </c>
      <c r="F1" s="16" t="s">
        <v>4</v>
      </c>
      <c r="G1" s="16" t="s">
        <v>5</v>
      </c>
      <c r="H1" s="16" t="s">
        <v>6</v>
      </c>
      <c r="I1" s="16" t="s">
        <v>7</v>
      </c>
    </row>
    <row r="2" spans="1:9" ht="16.5" customHeight="1" x14ac:dyDescent="0.25">
      <c r="A2" s="1">
        <v>43698.583333333336</v>
      </c>
      <c r="B2" s="14">
        <v>9942.43</v>
      </c>
      <c r="C2">
        <v>4.6700000000000002E-6</v>
      </c>
      <c r="D2">
        <v>2.9499999999999998E-2</v>
      </c>
      <c r="E2">
        <v>3.456E-4</v>
      </c>
      <c r="F2">
        <v>183</v>
      </c>
      <c r="G2">
        <v>7.0759999999999998E-3</v>
      </c>
      <c r="H2">
        <v>1.6700000000000001E-6</v>
      </c>
      <c r="I2">
        <v>2.6299999999999999E-5</v>
      </c>
    </row>
    <row r="3" spans="1:9" ht="16.5" customHeight="1" x14ac:dyDescent="0.25">
      <c r="A3" s="1">
        <v>43698.625</v>
      </c>
      <c r="B3" s="14">
        <v>10005.040000000001</v>
      </c>
      <c r="C3">
        <v>4.69E-6</v>
      </c>
      <c r="D3">
        <v>2.954E-2</v>
      </c>
      <c r="E3">
        <v>3.4499999999999998E-4</v>
      </c>
      <c r="F3">
        <v>183.94</v>
      </c>
      <c r="G3">
        <v>7.1159999999999999E-3</v>
      </c>
      <c r="H3">
        <v>1.6500000000000001E-6</v>
      </c>
      <c r="I3">
        <v>2.6259999999999999E-5</v>
      </c>
    </row>
    <row r="4" spans="1:9" ht="16.5" customHeight="1" x14ac:dyDescent="0.25">
      <c r="A4" s="1">
        <v>43698.666666666664</v>
      </c>
      <c r="B4" s="14">
        <v>9972.83</v>
      </c>
      <c r="C4">
        <v>4.6600000000000003E-6</v>
      </c>
      <c r="D4">
        <v>2.928E-2</v>
      </c>
      <c r="E4">
        <v>3.4370000000000001E-4</v>
      </c>
      <c r="F4">
        <v>182.88</v>
      </c>
      <c r="G4">
        <v>7.1539999999999998E-3</v>
      </c>
      <c r="H4">
        <v>1.6500000000000001E-6</v>
      </c>
      <c r="I4">
        <v>2.6230000000000001E-5</v>
      </c>
    </row>
    <row r="5" spans="1:9" ht="16.5" customHeight="1" x14ac:dyDescent="0.25">
      <c r="A5" s="1">
        <v>43698.708333333336</v>
      </c>
      <c r="B5" s="14">
        <v>10119.77</v>
      </c>
      <c r="C5">
        <v>4.6500000000000004E-6</v>
      </c>
      <c r="D5">
        <v>2.9700000000000001E-2</v>
      </c>
      <c r="E5">
        <v>3.4509999999999999E-4</v>
      </c>
      <c r="F5">
        <v>185.28</v>
      </c>
      <c r="G5">
        <v>7.2179999999999996E-3</v>
      </c>
      <c r="H5">
        <v>1.6500000000000001E-6</v>
      </c>
      <c r="I5">
        <v>2.635E-5</v>
      </c>
    </row>
    <row r="6" spans="1:9" ht="16.5" customHeight="1" x14ac:dyDescent="0.25">
      <c r="A6" s="1">
        <v>43698.75</v>
      </c>
      <c r="B6" s="14">
        <v>10101.91</v>
      </c>
      <c r="C6">
        <v>4.6700000000000002E-6</v>
      </c>
      <c r="D6">
        <v>2.963E-2</v>
      </c>
      <c r="E6">
        <v>3.4499999999999998E-4</v>
      </c>
      <c r="F6">
        <v>185.43</v>
      </c>
      <c r="G6">
        <v>7.2189999999999997E-3</v>
      </c>
      <c r="H6">
        <v>1.6500000000000001E-6</v>
      </c>
      <c r="I6">
        <v>2.635E-5</v>
      </c>
    </row>
    <row r="7" spans="1:9" ht="16.5" customHeight="1" x14ac:dyDescent="0.25">
      <c r="A7" s="1">
        <v>43698.791666666664</v>
      </c>
      <c r="B7" s="14">
        <v>10067.41</v>
      </c>
      <c r="C7">
        <v>4.6700000000000002E-6</v>
      </c>
      <c r="D7">
        <v>2.9700000000000001E-2</v>
      </c>
      <c r="E7">
        <v>3.4640000000000002E-4</v>
      </c>
      <c r="F7">
        <v>184.39</v>
      </c>
      <c r="G7">
        <v>7.208E-3</v>
      </c>
      <c r="H7">
        <v>1.6500000000000001E-6</v>
      </c>
      <c r="I7">
        <v>2.6259999999999999E-5</v>
      </c>
    </row>
    <row r="8" spans="1:9" ht="16.5" customHeight="1" x14ac:dyDescent="0.25">
      <c r="A8" s="1">
        <v>43698.833333333336</v>
      </c>
      <c r="B8" s="14">
        <v>10101.81</v>
      </c>
      <c r="C8">
        <v>4.6600000000000003E-6</v>
      </c>
      <c r="D8">
        <v>2.9649999999999999E-2</v>
      </c>
      <c r="E8">
        <v>3.4660000000000002E-4</v>
      </c>
      <c r="F8">
        <v>185.87</v>
      </c>
      <c r="G8">
        <v>7.28E-3</v>
      </c>
      <c r="H8">
        <v>1.6500000000000001E-6</v>
      </c>
      <c r="I8">
        <v>2.6299999999999999E-5</v>
      </c>
    </row>
    <row r="9" spans="1:9" ht="16.5" customHeight="1" x14ac:dyDescent="0.25">
      <c r="A9" s="1">
        <v>43698.875</v>
      </c>
      <c r="B9" s="14">
        <v>10152.1</v>
      </c>
      <c r="C9">
        <v>4.6399999999999996E-6</v>
      </c>
      <c r="D9">
        <v>2.9680000000000002E-2</v>
      </c>
      <c r="E9">
        <v>3.457E-4</v>
      </c>
      <c r="F9">
        <v>185.73</v>
      </c>
      <c r="G9">
        <v>7.254E-3</v>
      </c>
      <c r="H9">
        <v>1.6500000000000001E-6</v>
      </c>
      <c r="I9">
        <v>2.6120000000000001E-5</v>
      </c>
    </row>
    <row r="10" spans="1:9" ht="16.5" customHeight="1" x14ac:dyDescent="0.25">
      <c r="A10" s="1">
        <v>43698.916666666664</v>
      </c>
      <c r="B10" s="14">
        <v>10038.719999999999</v>
      </c>
      <c r="C10">
        <v>4.6600000000000003E-6</v>
      </c>
      <c r="D10">
        <v>2.9690000000000001E-2</v>
      </c>
      <c r="E10">
        <v>3.4600000000000001E-4</v>
      </c>
      <c r="F10">
        <v>184</v>
      </c>
      <c r="G10">
        <v>7.2680000000000002E-3</v>
      </c>
      <c r="H10">
        <v>1.66E-6</v>
      </c>
      <c r="I10">
        <v>2.6230000000000001E-5</v>
      </c>
    </row>
    <row r="11" spans="1:9" ht="16.5" customHeight="1" x14ac:dyDescent="0.25">
      <c r="A11" s="1">
        <v>43698.958333333336</v>
      </c>
      <c r="B11" s="14">
        <v>10062.35</v>
      </c>
      <c r="C11">
        <v>4.6600000000000003E-6</v>
      </c>
      <c r="D11">
        <v>2.989E-2</v>
      </c>
      <c r="E11">
        <v>3.4670000000000002E-4</v>
      </c>
      <c r="F11">
        <v>184.71</v>
      </c>
      <c r="G11">
        <v>7.247E-3</v>
      </c>
      <c r="H11">
        <v>1.66E-6</v>
      </c>
      <c r="I11">
        <v>2.633E-5</v>
      </c>
    </row>
    <row r="12" spans="1:9" ht="16.5" customHeight="1" x14ac:dyDescent="0.25">
      <c r="A12" s="1">
        <v>43699</v>
      </c>
      <c r="B12" s="14">
        <v>10129.92</v>
      </c>
      <c r="C12">
        <v>4.6600000000000003E-6</v>
      </c>
      <c r="D12">
        <v>3.0110000000000001E-2</v>
      </c>
      <c r="E12">
        <v>3.4699999999999998E-4</v>
      </c>
      <c r="F12">
        <v>187.27</v>
      </c>
      <c r="G12">
        <v>7.2199999999999999E-3</v>
      </c>
      <c r="H12">
        <v>1.66E-6</v>
      </c>
      <c r="I12">
        <v>2.6239999999999999E-5</v>
      </c>
    </row>
    <row r="13" spans="1:9" ht="16.5" customHeight="1" x14ac:dyDescent="0.25">
      <c r="A13" s="1">
        <v>43699.041666666664</v>
      </c>
      <c r="B13" s="14">
        <v>10074.83</v>
      </c>
      <c r="C13">
        <v>4.7899999999999999E-6</v>
      </c>
      <c r="D13">
        <v>2.9940000000000001E-2</v>
      </c>
      <c r="E13">
        <v>3.5080000000000002E-4</v>
      </c>
      <c r="F13">
        <v>187.05</v>
      </c>
      <c r="G13">
        <v>7.2459999999999998E-3</v>
      </c>
      <c r="H13">
        <v>1.7E-6</v>
      </c>
      <c r="I13">
        <v>2.65E-5</v>
      </c>
    </row>
    <row r="14" spans="1:9" ht="16.5" customHeight="1" x14ac:dyDescent="0.25">
      <c r="A14" s="1">
        <v>43699.083333333336</v>
      </c>
      <c r="B14" s="14">
        <v>9809.4500000000007</v>
      </c>
      <c r="C14">
        <v>4.78E-6</v>
      </c>
      <c r="D14">
        <v>3.0009999999999998E-2</v>
      </c>
      <c r="E14">
        <v>3.523E-4</v>
      </c>
      <c r="F14">
        <v>183.38</v>
      </c>
      <c r="G14">
        <v>7.2579999999999997E-3</v>
      </c>
      <c r="H14">
        <v>1.7E-6</v>
      </c>
      <c r="I14">
        <v>2.6630000000000001E-5</v>
      </c>
    </row>
    <row r="15" spans="1:9" ht="16.5" customHeight="1" x14ac:dyDescent="0.25">
      <c r="A15" s="1">
        <v>43699.125</v>
      </c>
      <c r="B15" s="14">
        <v>9918.48</v>
      </c>
      <c r="C15">
        <v>4.7899999999999999E-6</v>
      </c>
      <c r="D15">
        <v>2.997E-2</v>
      </c>
      <c r="E15">
        <v>3.5129999999999997E-4</v>
      </c>
      <c r="F15">
        <v>184.6</v>
      </c>
      <c r="G15">
        <v>7.2579999999999997E-3</v>
      </c>
      <c r="H15">
        <v>1.7E-6</v>
      </c>
      <c r="I15">
        <v>2.656E-5</v>
      </c>
    </row>
    <row r="16" spans="1:9" ht="16.5" customHeight="1" x14ac:dyDescent="0.25">
      <c r="A16" s="1">
        <v>43699.166666666664</v>
      </c>
      <c r="B16" s="14">
        <v>9868.69</v>
      </c>
      <c r="C16">
        <v>4.7999999999999998E-6</v>
      </c>
      <c r="D16">
        <v>0.03</v>
      </c>
      <c r="E16">
        <v>3.5149999999999998E-4</v>
      </c>
      <c r="F16">
        <v>184.25</v>
      </c>
      <c r="G16">
        <v>7.2389999999999998E-3</v>
      </c>
      <c r="H16">
        <v>1.7099999999999999E-6</v>
      </c>
      <c r="I16">
        <v>2.6630000000000001E-5</v>
      </c>
    </row>
    <row r="17" spans="1:9" ht="16.5" customHeight="1" x14ac:dyDescent="0.25">
      <c r="A17" s="1">
        <v>43699.208333333336</v>
      </c>
      <c r="B17" s="14">
        <v>9962.68</v>
      </c>
      <c r="C17">
        <v>4.7700000000000001E-6</v>
      </c>
      <c r="D17">
        <v>0.03</v>
      </c>
      <c r="E17">
        <v>3.4949999999999998E-4</v>
      </c>
      <c r="F17">
        <v>185.14</v>
      </c>
      <c r="G17">
        <v>7.3010000000000002E-3</v>
      </c>
      <c r="H17">
        <v>1.6899999999999999E-6</v>
      </c>
      <c r="I17">
        <v>2.6590000000000001E-5</v>
      </c>
    </row>
    <row r="18" spans="1:9" ht="16.5" customHeight="1" x14ac:dyDescent="0.25">
      <c r="A18" s="1">
        <v>43699.25</v>
      </c>
      <c r="B18" s="14">
        <v>9968.61</v>
      </c>
      <c r="C18">
        <v>4.78E-6</v>
      </c>
      <c r="D18">
        <v>2.9940000000000001E-2</v>
      </c>
      <c r="E18">
        <v>3.4929999999999998E-4</v>
      </c>
      <c r="F18">
        <v>185.79</v>
      </c>
      <c r="G18">
        <v>7.2620000000000002E-3</v>
      </c>
      <c r="H18">
        <v>1.6899999999999999E-6</v>
      </c>
      <c r="I18">
        <v>2.6570000000000001E-5</v>
      </c>
    </row>
    <row r="19" spans="1:9" ht="16.5" customHeight="1" x14ac:dyDescent="0.25">
      <c r="A19" s="1">
        <v>43699.291666666664</v>
      </c>
      <c r="B19" s="14">
        <v>9985.7199999999993</v>
      </c>
      <c r="C19">
        <v>4.7600000000000002E-6</v>
      </c>
      <c r="D19">
        <v>2.9790000000000001E-2</v>
      </c>
      <c r="E19">
        <v>3.4929999999999998E-4</v>
      </c>
      <c r="F19">
        <v>185.76</v>
      </c>
      <c r="G19">
        <v>7.28E-3</v>
      </c>
      <c r="H19">
        <v>1.6899999999999999E-6</v>
      </c>
      <c r="I19">
        <v>2.6469999999999999E-5</v>
      </c>
    </row>
    <row r="20" spans="1:9" x14ac:dyDescent="0.25">
      <c r="A20" s="1">
        <v>43699.333333333336</v>
      </c>
      <c r="B20" s="14">
        <v>9959.35</v>
      </c>
      <c r="C20">
        <v>4.7400000000000004E-6</v>
      </c>
      <c r="D20">
        <v>2.9790000000000001E-2</v>
      </c>
      <c r="E20">
        <v>3.4919999999999998E-4</v>
      </c>
      <c r="F20">
        <v>185.2</v>
      </c>
      <c r="G20">
        <v>7.2760000000000003E-3</v>
      </c>
      <c r="H20">
        <v>1.7099999999999999E-6</v>
      </c>
      <c r="I20">
        <v>2.6509999999999999E-5</v>
      </c>
    </row>
    <row r="21" spans="1:9" x14ac:dyDescent="0.25">
      <c r="A21" s="1">
        <v>43699.375</v>
      </c>
      <c r="B21" s="14">
        <v>9921.67</v>
      </c>
      <c r="C21">
        <v>4.7899999999999999E-6</v>
      </c>
      <c r="D21">
        <v>2.9919999999999999E-2</v>
      </c>
      <c r="E21">
        <v>3.5139999999999998E-4</v>
      </c>
      <c r="F21">
        <v>185.75</v>
      </c>
      <c r="G21">
        <v>7.3179999999999999E-3</v>
      </c>
      <c r="H21">
        <v>1.72E-6</v>
      </c>
      <c r="I21">
        <v>2.6529999999999998E-5</v>
      </c>
    </row>
    <row r="22" spans="1:9" x14ac:dyDescent="0.25">
      <c r="A22" s="1">
        <v>43699.416666666664</v>
      </c>
      <c r="B22" s="14">
        <v>9974.51</v>
      </c>
      <c r="C22">
        <v>4.78E-6</v>
      </c>
      <c r="D22">
        <v>2.98E-2</v>
      </c>
      <c r="E22">
        <v>3.524E-4</v>
      </c>
      <c r="F22">
        <v>186.38</v>
      </c>
      <c r="G22">
        <v>7.3119999999999999E-3</v>
      </c>
      <c r="H22">
        <v>1.72E-6</v>
      </c>
      <c r="I22">
        <v>2.6469999999999999E-5</v>
      </c>
    </row>
    <row r="23" spans="1:9" x14ac:dyDescent="0.25">
      <c r="A23" s="1">
        <v>43699.458333333336</v>
      </c>
      <c r="B23" s="14">
        <v>10016.09</v>
      </c>
      <c r="C23">
        <v>4.78E-6</v>
      </c>
      <c r="D23">
        <v>2.9950000000000001E-2</v>
      </c>
      <c r="E23">
        <v>3.5340000000000002E-4</v>
      </c>
      <c r="F23">
        <v>186.64</v>
      </c>
      <c r="G23">
        <v>7.3169999999999997E-3</v>
      </c>
      <c r="H23">
        <v>1.72E-6</v>
      </c>
      <c r="I23">
        <v>2.6489999999999999E-5</v>
      </c>
    </row>
    <row r="24" spans="1:9" x14ac:dyDescent="0.25">
      <c r="A24" s="1">
        <v>43699.5</v>
      </c>
      <c r="B24" s="14">
        <v>9961.32</v>
      </c>
      <c r="C24">
        <v>4.7999999999999998E-6</v>
      </c>
      <c r="D24">
        <v>3.006E-2</v>
      </c>
      <c r="E24">
        <v>3.5579999999999997E-4</v>
      </c>
      <c r="F24">
        <v>186.27</v>
      </c>
      <c r="G24">
        <v>7.3730000000000002E-3</v>
      </c>
      <c r="H24">
        <v>1.72E-6</v>
      </c>
      <c r="I24">
        <v>2.667E-5</v>
      </c>
    </row>
    <row r="25" spans="1:9" x14ac:dyDescent="0.25">
      <c r="A25" s="1">
        <v>43699.541666666664</v>
      </c>
      <c r="B25" s="14">
        <v>10044.99</v>
      </c>
      <c r="C25">
        <v>4.9200000000000003E-6</v>
      </c>
      <c r="D25">
        <v>3.0360000000000002E-2</v>
      </c>
      <c r="E25">
        <v>3.5750000000000002E-4</v>
      </c>
      <c r="F25">
        <v>188.06</v>
      </c>
      <c r="G25">
        <v>7.3800000000000003E-3</v>
      </c>
      <c r="H25">
        <v>1.7400000000000001E-6</v>
      </c>
      <c r="I25">
        <v>2.707E-5</v>
      </c>
    </row>
    <row r="26" spans="1:9" x14ac:dyDescent="0.25">
      <c r="A26" s="1">
        <v>43699.583333333336</v>
      </c>
      <c r="B26" s="14">
        <v>10113.26</v>
      </c>
      <c r="C26">
        <v>4.8799999999999999E-6</v>
      </c>
      <c r="D26">
        <v>3.007E-2</v>
      </c>
      <c r="E26">
        <v>3.5490000000000001E-4</v>
      </c>
      <c r="F26">
        <v>188.87</v>
      </c>
      <c r="G26">
        <v>7.3039999999999997E-3</v>
      </c>
      <c r="H26">
        <v>1.73E-6</v>
      </c>
      <c r="I26">
        <v>2.6840000000000001E-5</v>
      </c>
    </row>
    <row r="27" spans="1:9" x14ac:dyDescent="0.25">
      <c r="A27" s="1">
        <v>43699.625</v>
      </c>
      <c r="B27" s="14">
        <v>10091.42</v>
      </c>
      <c r="C27">
        <v>4.8899999999999998E-6</v>
      </c>
      <c r="D27">
        <v>3.0159999999999999E-2</v>
      </c>
      <c r="E27">
        <v>3.5869999999999999E-4</v>
      </c>
      <c r="F27">
        <v>189.33</v>
      </c>
      <c r="G27">
        <v>7.3109999999999998E-3</v>
      </c>
      <c r="H27">
        <v>1.72E-6</v>
      </c>
      <c r="I27">
        <v>2.6809999999999999E-5</v>
      </c>
    </row>
    <row r="28" spans="1:9" x14ac:dyDescent="0.25">
      <c r="A28" s="1">
        <v>43699.666666666664</v>
      </c>
      <c r="B28" s="14">
        <v>10109.66</v>
      </c>
      <c r="C28">
        <v>4.9400000000000001E-6</v>
      </c>
      <c r="D28">
        <v>3.0030000000000001E-2</v>
      </c>
      <c r="E28">
        <v>3.5940000000000001E-4</v>
      </c>
      <c r="F28">
        <v>191.06</v>
      </c>
      <c r="G28">
        <v>7.2919999999999999E-3</v>
      </c>
      <c r="H28">
        <v>1.73E-6</v>
      </c>
      <c r="I28">
        <v>2.6820000000000001E-5</v>
      </c>
    </row>
    <row r="29" spans="1:9" x14ac:dyDescent="0.25">
      <c r="A29" s="1">
        <v>43699.708333333336</v>
      </c>
      <c r="B29" s="14">
        <v>10118.36</v>
      </c>
      <c r="C29">
        <v>5.0000000000000004E-6</v>
      </c>
      <c r="D29">
        <v>3.0540000000000001E-2</v>
      </c>
      <c r="E29">
        <v>3.6240000000000003E-4</v>
      </c>
      <c r="F29">
        <v>192.69</v>
      </c>
      <c r="G29">
        <v>7.2969999999999997E-3</v>
      </c>
      <c r="H29">
        <v>1.75E-6</v>
      </c>
      <c r="I29">
        <v>2.6809999999999999E-5</v>
      </c>
    </row>
    <row r="30" spans="1:9" x14ac:dyDescent="0.25">
      <c r="A30" s="1">
        <v>43699.75</v>
      </c>
      <c r="B30" s="14">
        <v>10166.25</v>
      </c>
      <c r="C30">
        <v>4.9899999999999997E-6</v>
      </c>
      <c r="D30">
        <v>3.073E-2</v>
      </c>
      <c r="E30">
        <v>3.6240000000000003E-4</v>
      </c>
      <c r="F30">
        <v>193.88</v>
      </c>
      <c r="G30">
        <v>7.2830000000000004E-3</v>
      </c>
      <c r="H30">
        <v>1.7400000000000001E-6</v>
      </c>
      <c r="I30">
        <v>2.6800000000000001E-5</v>
      </c>
    </row>
    <row r="31" spans="1:9" x14ac:dyDescent="0.25">
      <c r="A31" s="1">
        <v>43699.791666666664</v>
      </c>
      <c r="B31" s="14">
        <v>10188.959999999999</v>
      </c>
      <c r="C31">
        <v>4.9400000000000001E-6</v>
      </c>
      <c r="D31">
        <v>3.0790000000000001E-2</v>
      </c>
      <c r="E31">
        <v>3.6170000000000001E-4</v>
      </c>
      <c r="F31">
        <v>193.92</v>
      </c>
      <c r="G31">
        <v>7.2610000000000001E-3</v>
      </c>
      <c r="H31">
        <v>1.7400000000000001E-6</v>
      </c>
      <c r="I31">
        <v>2.6820000000000001E-5</v>
      </c>
    </row>
    <row r="32" spans="1:9" x14ac:dyDescent="0.25">
      <c r="A32" s="1">
        <v>43699.833333333336</v>
      </c>
      <c r="B32" s="14">
        <v>10168.58</v>
      </c>
      <c r="C32">
        <v>4.8899999999999998E-6</v>
      </c>
      <c r="D32">
        <v>3.073E-2</v>
      </c>
      <c r="E32">
        <v>3.6069999999999999E-4</v>
      </c>
      <c r="F32">
        <v>191.98</v>
      </c>
      <c r="G32">
        <v>7.2509999999999996E-3</v>
      </c>
      <c r="H32">
        <v>1.7400000000000001E-6</v>
      </c>
      <c r="I32">
        <v>2.6699999999999998E-5</v>
      </c>
    </row>
    <row r="33" spans="1:9" x14ac:dyDescent="0.25">
      <c r="A33" s="1">
        <v>43699.875</v>
      </c>
      <c r="B33" s="14">
        <v>10176.200000000001</v>
      </c>
      <c r="C33">
        <v>4.87E-6</v>
      </c>
      <c r="D33">
        <v>3.066E-2</v>
      </c>
      <c r="E33">
        <v>3.6059999999999998E-4</v>
      </c>
      <c r="F33">
        <v>192.46</v>
      </c>
      <c r="G33">
        <v>7.2459999999999998E-3</v>
      </c>
      <c r="H33">
        <v>1.75E-6</v>
      </c>
      <c r="I33">
        <v>2.675E-5</v>
      </c>
    </row>
    <row r="34" spans="1:9" x14ac:dyDescent="0.25">
      <c r="A34" s="1">
        <v>43699.916666666664</v>
      </c>
      <c r="B34" s="14">
        <v>10138.370000000001</v>
      </c>
      <c r="C34">
        <v>4.8899999999999998E-6</v>
      </c>
      <c r="D34">
        <v>3.0620000000000001E-2</v>
      </c>
      <c r="E34">
        <v>3.5970000000000002E-4</v>
      </c>
      <c r="F34">
        <v>192.05</v>
      </c>
      <c r="G34">
        <v>7.2639999999999996E-3</v>
      </c>
      <c r="H34">
        <v>1.7600000000000001E-6</v>
      </c>
      <c r="I34">
        <v>2.673E-5</v>
      </c>
    </row>
    <row r="35" spans="1:9" x14ac:dyDescent="0.25">
      <c r="A35" s="1">
        <v>43699.958333333336</v>
      </c>
      <c r="B35" s="14">
        <v>10155.75</v>
      </c>
      <c r="C35">
        <v>4.95E-6</v>
      </c>
      <c r="D35">
        <v>3.0720000000000001E-2</v>
      </c>
      <c r="E35">
        <v>3.6000000000000002E-4</v>
      </c>
      <c r="F35">
        <v>193.66</v>
      </c>
      <c r="G35">
        <v>7.2890000000000003E-3</v>
      </c>
      <c r="H35">
        <v>1.7400000000000001E-6</v>
      </c>
      <c r="I35">
        <v>2.6809999999999999E-5</v>
      </c>
    </row>
    <row r="36" spans="1:9" x14ac:dyDescent="0.25">
      <c r="A36" s="1">
        <v>43700</v>
      </c>
      <c r="B36" s="14">
        <v>10109.02</v>
      </c>
      <c r="C36">
        <v>4.8799999999999999E-6</v>
      </c>
      <c r="D36">
        <v>3.0839999999999999E-2</v>
      </c>
      <c r="E36">
        <v>3.5980000000000002E-4</v>
      </c>
      <c r="F36">
        <v>190.56</v>
      </c>
      <c r="G36">
        <v>7.267E-3</v>
      </c>
      <c r="H36">
        <v>1.7099999999999999E-6</v>
      </c>
      <c r="I36">
        <v>2.6789999999999999E-5</v>
      </c>
    </row>
    <row r="37" spans="1:9" x14ac:dyDescent="0.25">
      <c r="A37" s="1">
        <v>43700.041666666664</v>
      </c>
      <c r="B37" s="14">
        <v>10122.93</v>
      </c>
      <c r="C37">
        <v>4.9200000000000003E-6</v>
      </c>
      <c r="D37">
        <v>3.0550000000000001E-2</v>
      </c>
      <c r="E37">
        <v>3.5970000000000002E-4</v>
      </c>
      <c r="F37">
        <v>191.6</v>
      </c>
      <c r="G37">
        <v>7.247E-3</v>
      </c>
      <c r="H37">
        <v>1.7400000000000001E-6</v>
      </c>
      <c r="I37">
        <v>2.6639999999999999E-5</v>
      </c>
    </row>
    <row r="38" spans="1:9" x14ac:dyDescent="0.25">
      <c r="A38" s="1">
        <v>43700.083333333336</v>
      </c>
      <c r="B38" s="14">
        <v>10090.91</v>
      </c>
      <c r="C38">
        <v>4.95E-6</v>
      </c>
      <c r="D38">
        <v>3.0689999999999999E-2</v>
      </c>
      <c r="E38">
        <v>3.6039999999999998E-4</v>
      </c>
      <c r="F38">
        <v>190.92</v>
      </c>
      <c r="G38">
        <v>7.2370000000000004E-3</v>
      </c>
      <c r="H38">
        <v>1.7400000000000001E-6</v>
      </c>
      <c r="I38">
        <v>2.6769999999999999E-5</v>
      </c>
    </row>
    <row r="39" spans="1:9" x14ac:dyDescent="0.25">
      <c r="A39" s="1">
        <v>43700.125</v>
      </c>
      <c r="B39" s="14">
        <v>10107.780000000001</v>
      </c>
      <c r="C39">
        <v>4.9200000000000003E-6</v>
      </c>
      <c r="D39">
        <v>3.0530000000000002E-2</v>
      </c>
      <c r="E39">
        <v>3.6059999999999998E-4</v>
      </c>
      <c r="F39">
        <v>190.96</v>
      </c>
      <c r="G39">
        <v>7.2139999999999999E-3</v>
      </c>
      <c r="H39">
        <v>1.7400000000000001E-6</v>
      </c>
      <c r="I39">
        <v>2.6720000000000002E-5</v>
      </c>
    </row>
    <row r="40" spans="1:9" x14ac:dyDescent="0.25">
      <c r="A40" s="1">
        <v>43700.166666666664</v>
      </c>
      <c r="B40" s="14">
        <v>10152.379999999999</v>
      </c>
      <c r="C40">
        <v>4.8799999999999999E-6</v>
      </c>
      <c r="D40">
        <v>3.0669999999999999E-2</v>
      </c>
      <c r="E40">
        <v>3.6039999999999998E-4</v>
      </c>
      <c r="F40">
        <v>191.71</v>
      </c>
      <c r="G40">
        <v>7.2490000000000002E-3</v>
      </c>
      <c r="H40">
        <v>1.77E-6</v>
      </c>
      <c r="I40">
        <v>2.673E-5</v>
      </c>
    </row>
    <row r="41" spans="1:9" x14ac:dyDescent="0.25">
      <c r="A41" s="1">
        <v>43700.208333333336</v>
      </c>
      <c r="B41" s="14">
        <v>10177.290000000001</v>
      </c>
      <c r="C41">
        <v>4.9200000000000003E-6</v>
      </c>
      <c r="D41">
        <v>3.0599999999999999E-2</v>
      </c>
      <c r="E41">
        <v>3.5930000000000001E-4</v>
      </c>
      <c r="F41">
        <v>192.08</v>
      </c>
      <c r="G41">
        <v>7.2459999999999998E-3</v>
      </c>
      <c r="H41">
        <v>1.7600000000000001E-6</v>
      </c>
      <c r="I41">
        <v>2.671E-5</v>
      </c>
    </row>
    <row r="42" spans="1:9" x14ac:dyDescent="0.25">
      <c r="A42" s="1">
        <v>43700.25</v>
      </c>
      <c r="B42" s="14">
        <v>10143.23</v>
      </c>
      <c r="C42">
        <v>4.9400000000000001E-6</v>
      </c>
      <c r="D42">
        <v>3.0620000000000001E-2</v>
      </c>
      <c r="E42">
        <v>3.569E-4</v>
      </c>
      <c r="F42">
        <v>191.54</v>
      </c>
      <c r="G42">
        <v>7.267E-3</v>
      </c>
      <c r="H42">
        <v>1.7600000000000001E-6</v>
      </c>
      <c r="I42">
        <v>2.675E-5</v>
      </c>
    </row>
    <row r="43" spans="1:9" x14ac:dyDescent="0.25">
      <c r="A43" s="1">
        <v>43700.291666666664</v>
      </c>
      <c r="B43" s="14">
        <v>10233.780000000001</v>
      </c>
      <c r="C43">
        <v>4.9100000000000004E-6</v>
      </c>
      <c r="D43">
        <v>3.0669999999999999E-2</v>
      </c>
      <c r="E43">
        <v>3.5829999999999998E-4</v>
      </c>
      <c r="F43">
        <v>192.72</v>
      </c>
      <c r="G43">
        <v>7.2249999999999997E-3</v>
      </c>
      <c r="H43">
        <v>1.77E-6</v>
      </c>
      <c r="I43">
        <v>2.671E-5</v>
      </c>
    </row>
    <row r="44" spans="1:9" x14ac:dyDescent="0.25">
      <c r="A44" s="1">
        <v>43700.333333333336</v>
      </c>
      <c r="B44" s="14">
        <v>10234.31</v>
      </c>
      <c r="C44">
        <v>4.8400000000000002E-6</v>
      </c>
      <c r="D44">
        <v>3.0589999999999999E-2</v>
      </c>
      <c r="E44">
        <v>3.6749999999999999E-4</v>
      </c>
      <c r="F44">
        <v>193.68</v>
      </c>
      <c r="G44">
        <v>7.2560000000000003E-3</v>
      </c>
      <c r="H44">
        <v>1.79E-6</v>
      </c>
      <c r="I44">
        <v>2.675E-5</v>
      </c>
    </row>
    <row r="45" spans="1:9" x14ac:dyDescent="0.25">
      <c r="A45" s="1">
        <v>43700.375</v>
      </c>
      <c r="B45" s="14">
        <v>10167.57</v>
      </c>
      <c r="C45">
        <v>4.87E-6</v>
      </c>
      <c r="D45">
        <v>3.0450000000000001E-2</v>
      </c>
      <c r="E45">
        <v>3.6450000000000002E-4</v>
      </c>
      <c r="F45">
        <v>192.68</v>
      </c>
      <c r="G45">
        <v>7.2430000000000003E-3</v>
      </c>
      <c r="H45">
        <v>1.79E-6</v>
      </c>
      <c r="I45">
        <v>2.6820000000000001E-5</v>
      </c>
    </row>
    <row r="46" spans="1:9" x14ac:dyDescent="0.25">
      <c r="A46" s="1">
        <v>43700.416666666664</v>
      </c>
      <c r="B46" s="14">
        <v>10123.98</v>
      </c>
      <c r="C46">
        <v>4.87E-6</v>
      </c>
      <c r="D46">
        <v>3.056E-2</v>
      </c>
      <c r="E46">
        <v>3.6400000000000001E-4</v>
      </c>
      <c r="F46">
        <v>191.48</v>
      </c>
      <c r="G46">
        <v>7.2500000000000004E-3</v>
      </c>
      <c r="H46">
        <v>1.7799999999999999E-6</v>
      </c>
      <c r="I46">
        <v>2.6849999999999999E-5</v>
      </c>
    </row>
    <row r="47" spans="1:9" x14ac:dyDescent="0.25">
      <c r="A47" s="1">
        <v>43700.458333333336</v>
      </c>
      <c r="B47" s="14">
        <v>10133.120000000001</v>
      </c>
      <c r="C47">
        <v>4.8400000000000002E-6</v>
      </c>
      <c r="D47">
        <v>3.041E-2</v>
      </c>
      <c r="E47">
        <v>3.6029999999999998E-4</v>
      </c>
      <c r="F47">
        <v>190.61</v>
      </c>
      <c r="G47">
        <v>7.221E-3</v>
      </c>
      <c r="H47">
        <v>1.77E-6</v>
      </c>
      <c r="I47">
        <v>2.6820000000000001E-5</v>
      </c>
    </row>
    <row r="48" spans="1:9" x14ac:dyDescent="0.25">
      <c r="A48" s="1">
        <v>43700.5</v>
      </c>
      <c r="B48" s="14">
        <v>10137.200000000001</v>
      </c>
      <c r="C48">
        <v>4.8600000000000001E-6</v>
      </c>
      <c r="D48">
        <v>3.0360000000000002E-2</v>
      </c>
      <c r="E48">
        <v>3.615E-4</v>
      </c>
      <c r="F48">
        <v>190.17</v>
      </c>
      <c r="G48">
        <v>7.1840000000000003E-3</v>
      </c>
      <c r="H48">
        <v>1.77E-6</v>
      </c>
      <c r="I48">
        <v>2.6829999999999999E-5</v>
      </c>
    </row>
    <row r="49" spans="1:12" x14ac:dyDescent="0.25">
      <c r="A49" s="1">
        <v>43700.541666666664</v>
      </c>
      <c r="B49" s="14">
        <v>10214.61</v>
      </c>
      <c r="C49">
        <v>4.87E-6</v>
      </c>
      <c r="D49">
        <v>3.0599999999999999E-2</v>
      </c>
      <c r="E49">
        <v>3.6039999999999998E-4</v>
      </c>
      <c r="F49">
        <v>191.9</v>
      </c>
      <c r="G49">
        <v>7.1910000000000003E-3</v>
      </c>
      <c r="H49">
        <v>1.7600000000000001E-6</v>
      </c>
      <c r="I49">
        <v>2.6780000000000001E-5</v>
      </c>
    </row>
    <row r="50" spans="1:12" x14ac:dyDescent="0.25">
      <c r="A50" s="1">
        <v>43700.583333333336</v>
      </c>
      <c r="B50" s="14">
        <v>10372.450000000001</v>
      </c>
      <c r="C50">
        <v>4.7700000000000001E-6</v>
      </c>
      <c r="D50">
        <v>3.022E-2</v>
      </c>
      <c r="E50">
        <v>3.5770000000000002E-4</v>
      </c>
      <c r="F50">
        <v>194.03</v>
      </c>
      <c r="G50">
        <v>7.2269999999999999E-3</v>
      </c>
      <c r="H50">
        <v>1.7400000000000001E-6</v>
      </c>
      <c r="I50">
        <v>2.6550000000000002E-5</v>
      </c>
    </row>
    <row r="51" spans="1:12" x14ac:dyDescent="0.25">
      <c r="A51" s="1">
        <v>43700.625</v>
      </c>
      <c r="B51" s="14">
        <v>10415.719999999999</v>
      </c>
      <c r="C51">
        <v>4.78E-6</v>
      </c>
      <c r="D51">
        <v>3.014E-2</v>
      </c>
      <c r="E51">
        <v>3.5720000000000001E-4</v>
      </c>
      <c r="F51">
        <v>195.27</v>
      </c>
      <c r="G51">
        <v>7.2379999999999996E-3</v>
      </c>
      <c r="H51">
        <v>1.73E-6</v>
      </c>
      <c r="I51">
        <v>2.6590000000000001E-5</v>
      </c>
    </row>
    <row r="52" spans="1:12" x14ac:dyDescent="0.25">
      <c r="A52" s="1">
        <v>43700.666666666664</v>
      </c>
      <c r="B52" s="14">
        <v>10408.02</v>
      </c>
      <c r="C52">
        <v>4.7700000000000001E-6</v>
      </c>
      <c r="D52">
        <v>3.0099999999999998E-2</v>
      </c>
      <c r="E52">
        <v>3.5649999999999999E-4</v>
      </c>
      <c r="F52">
        <v>194.72</v>
      </c>
      <c r="G52">
        <v>7.2389999999999998E-3</v>
      </c>
      <c r="H52">
        <v>1.73E-6</v>
      </c>
      <c r="I52">
        <v>2.6550000000000002E-5</v>
      </c>
    </row>
    <row r="53" spans="1:12" x14ac:dyDescent="0.25">
      <c r="A53" s="1">
        <v>43700.708333333336</v>
      </c>
      <c r="B53" s="14">
        <v>10408.02</v>
      </c>
      <c r="C53">
        <v>4.7600000000000002E-6</v>
      </c>
      <c r="D53">
        <v>3.0009999999999998E-2</v>
      </c>
      <c r="E53">
        <v>3.5369999999999998E-4</v>
      </c>
      <c r="F53">
        <v>195.11</v>
      </c>
      <c r="G53">
        <v>7.2500000000000004E-3</v>
      </c>
      <c r="H53">
        <v>1.73E-6</v>
      </c>
      <c r="I53">
        <v>2.669E-5</v>
      </c>
    </row>
    <row r="54" spans="1:12" x14ac:dyDescent="0.25">
      <c r="A54" s="1"/>
      <c r="K54" s="1"/>
      <c r="L54" s="14"/>
    </row>
    <row r="55" spans="1:12" x14ac:dyDescent="0.25">
      <c r="A55" s="1"/>
      <c r="K55" s="1"/>
      <c r="L55" s="14"/>
    </row>
    <row r="56" spans="1:12" x14ac:dyDescent="0.25">
      <c r="A56" s="1"/>
      <c r="K56" s="19"/>
    </row>
    <row r="57" spans="1:12" x14ac:dyDescent="0.25">
      <c r="A57" s="1"/>
    </row>
    <row r="58" spans="1:12" x14ac:dyDescent="0.25">
      <c r="A58" s="1"/>
    </row>
    <row r="59" spans="1:12" x14ac:dyDescent="0.25">
      <c r="A59" s="1"/>
      <c r="F59" s="19"/>
    </row>
    <row r="60" spans="1:12" x14ac:dyDescent="0.25">
      <c r="A60" s="1"/>
    </row>
    <row r="61" spans="1:12" x14ac:dyDescent="0.25">
      <c r="A61" s="1"/>
    </row>
    <row r="62" spans="1:12" x14ac:dyDescent="0.25">
      <c r="A62" s="1"/>
    </row>
    <row r="63" spans="1:12" x14ac:dyDescent="0.25">
      <c r="A63" s="1"/>
    </row>
    <row r="64" spans="1:12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B1:AI11628"/>
  <sheetViews>
    <sheetView zoomScale="115" zoomScaleNormal="115" workbookViewId="0">
      <pane xSplit="2" ySplit="2" topLeftCell="W51" activePane="bottomRight" state="frozen"/>
      <selection activeCell="S64" sqref="S64"/>
      <selection pane="topRight" activeCell="S64" sqref="S64"/>
      <selection pane="bottomLeft" activeCell="S64" sqref="S64"/>
      <selection pane="bottomRight" activeCell="Z53" sqref="Z53"/>
    </sheetView>
  </sheetViews>
  <sheetFormatPr defaultColWidth="9.140625" defaultRowHeight="15" x14ac:dyDescent="0.25"/>
  <cols>
    <col min="1" max="1" width="9.140625" style="2"/>
    <col min="2" max="2" width="11.85546875" style="2" bestFit="1" customWidth="1"/>
    <col min="3" max="3" width="14.5703125" style="2" bestFit="1" customWidth="1"/>
    <col min="4" max="6" width="8.28515625" style="2" bestFit="1" customWidth="1"/>
    <col min="7" max="7" width="8.7109375" style="2" bestFit="1" customWidth="1"/>
    <col min="8" max="9" width="12.140625" style="2" bestFit="1" customWidth="1"/>
    <col min="10" max="10" width="6.7109375" style="2" bestFit="1" customWidth="1"/>
    <col min="11" max="11" width="8.140625" style="2" bestFit="1" customWidth="1"/>
    <col min="12" max="12" width="12.28515625" style="2" bestFit="1" customWidth="1"/>
    <col min="13" max="13" width="18.28515625" style="2" bestFit="1" customWidth="1"/>
    <col min="14" max="14" width="21" style="2" bestFit="1" customWidth="1"/>
    <col min="15" max="15" width="11.140625" style="2" bestFit="1" customWidth="1"/>
    <col min="16" max="16" width="14" style="2" bestFit="1" customWidth="1"/>
    <col min="17" max="17" width="15.28515625" style="2" bestFit="1" customWidth="1"/>
    <col min="18" max="18" width="5" style="2" bestFit="1" customWidth="1"/>
    <col min="19" max="19" width="6.28515625" style="2" bestFit="1" customWidth="1"/>
    <col min="20" max="20" width="8.85546875" style="2" bestFit="1" customWidth="1"/>
    <col min="21" max="21" width="18" style="2" bestFit="1" customWidth="1"/>
    <col min="22" max="22" width="11" style="2" bestFit="1" customWidth="1"/>
    <col min="23" max="23" width="6.28515625" style="2" bestFit="1" customWidth="1"/>
    <col min="24" max="24" width="2.28515625" style="2" bestFit="1" customWidth="1"/>
    <col min="25" max="25" width="19.42578125" style="2" bestFit="1" customWidth="1"/>
    <col min="26" max="27" width="6.28515625" style="2" bestFit="1" customWidth="1"/>
    <col min="28" max="28" width="28.85546875" style="2" bestFit="1" customWidth="1"/>
    <col min="29" max="29" width="19" style="2" bestFit="1" customWidth="1"/>
    <col min="30" max="30" width="18.140625" style="2" bestFit="1" customWidth="1"/>
    <col min="31" max="31" width="13.85546875" style="2" bestFit="1" customWidth="1"/>
    <col min="32" max="32" width="6.85546875" style="2" bestFit="1" customWidth="1"/>
    <col min="33" max="33" width="12.7109375" style="2" bestFit="1" customWidth="1"/>
    <col min="34" max="34" width="10.140625" style="2" bestFit="1" customWidth="1"/>
    <col min="35" max="35" width="9.85546875" style="2" bestFit="1" customWidth="1"/>
    <col min="36" max="16384" width="9.140625" style="2"/>
  </cols>
  <sheetData>
    <row r="1" spans="2:35" x14ac:dyDescent="0.25">
      <c r="B1" s="2" t="s">
        <v>8</v>
      </c>
      <c r="C1" s="8" t="s">
        <v>12</v>
      </c>
      <c r="D1" s="8">
        <v>0.16500000000000001</v>
      </c>
      <c r="E1" s="8">
        <v>0.1</v>
      </c>
      <c r="F1" s="8">
        <v>8.8999999999999996E-2</v>
      </c>
      <c r="H1" s="27" t="s">
        <v>13</v>
      </c>
      <c r="I1" s="27"/>
      <c r="J1" s="27"/>
      <c r="K1" s="27"/>
      <c r="L1" s="27"/>
    </row>
    <row r="2" spans="2:35" x14ac:dyDescent="0.25">
      <c r="B2" s="3" t="s">
        <v>9</v>
      </c>
      <c r="C2" s="21" t="s">
        <v>14</v>
      </c>
      <c r="D2" s="2">
        <v>10</v>
      </c>
      <c r="E2" s="2">
        <v>20</v>
      </c>
      <c r="F2" s="3">
        <v>30</v>
      </c>
      <c r="G2" s="22" t="s">
        <v>15</v>
      </c>
      <c r="H2" s="9" t="s">
        <v>16</v>
      </c>
      <c r="I2" s="9" t="s">
        <v>17</v>
      </c>
      <c r="J2" s="9" t="s">
        <v>18</v>
      </c>
      <c r="K2" s="9" t="s">
        <v>19</v>
      </c>
      <c r="L2" s="9" t="s">
        <v>20</v>
      </c>
      <c r="M2" s="2" t="s">
        <v>21</v>
      </c>
      <c r="N2" s="2" t="s">
        <v>22</v>
      </c>
      <c r="O2" s="2" t="s">
        <v>23</v>
      </c>
      <c r="P2" s="2" t="s">
        <v>24</v>
      </c>
      <c r="Q2" s="2" t="s">
        <v>25</v>
      </c>
      <c r="R2" s="2" t="s">
        <v>26</v>
      </c>
      <c r="AC2" s="3" t="s">
        <v>27</v>
      </c>
      <c r="AD2" s="3" t="s">
        <v>28</v>
      </c>
      <c r="AE2" s="3" t="s">
        <v>29</v>
      </c>
      <c r="AF2" s="3" t="s">
        <v>30</v>
      </c>
      <c r="AG2" s="3" t="s">
        <v>31</v>
      </c>
      <c r="AH2" s="9" t="s">
        <v>32</v>
      </c>
      <c r="AI2" s="3" t="s">
        <v>33</v>
      </c>
    </row>
    <row r="3" spans="2:35" x14ac:dyDescent="0.25">
      <c r="B3" s="6">
        <f>'[3]Bitmex data all coins'!A2</f>
        <v>43587.583333333336</v>
      </c>
      <c r="C3" s="2">
        <f>'Bitmex data all coins'!B3</f>
        <v>10005.040000000001</v>
      </c>
      <c r="D3" s="7"/>
      <c r="E3" s="7"/>
      <c r="F3" s="7"/>
      <c r="G3" s="7"/>
      <c r="O3" s="2">
        <v>14</v>
      </c>
      <c r="P3" s="2">
        <v>14</v>
      </c>
      <c r="AH3" s="23">
        <f>VALUE(IF(Z3=TRUE,"300","0"))</f>
        <v>0</v>
      </c>
      <c r="AI3" s="23">
        <f>VALUE(IF(AA3=TRUE,"300","0"))</f>
        <v>0</v>
      </c>
    </row>
    <row r="4" spans="2:35" x14ac:dyDescent="0.25">
      <c r="B4" s="6">
        <f>'[3]Bitmex data all coins'!A3</f>
        <v>43587.625</v>
      </c>
      <c r="C4" s="2">
        <f>'Bitmex data all coins'!B4</f>
        <v>9972.83</v>
      </c>
      <c r="D4" s="7"/>
      <c r="E4" s="7"/>
      <c r="F4" s="7"/>
      <c r="G4" s="7"/>
      <c r="M4" s="5">
        <f>IF(G4&gt;G3,G4-G3,)</f>
        <v>0</v>
      </c>
      <c r="N4" s="5">
        <f>IF(G4&lt;G3,G3-G4,)</f>
        <v>0</v>
      </c>
      <c r="AD4" s="24"/>
      <c r="AH4" s="23">
        <f t="shared" ref="AH4:AI52" si="0">VALUE(IF(Z4=TRUE,"300","0"))</f>
        <v>0</v>
      </c>
      <c r="AI4" s="23">
        <f t="shared" si="0"/>
        <v>0</v>
      </c>
    </row>
    <row r="5" spans="2:35" x14ac:dyDescent="0.25">
      <c r="B5" s="6">
        <f>'[3]Bitmex data all coins'!A4</f>
        <v>43587.666666666664</v>
      </c>
      <c r="C5" s="2">
        <f>'Bitmex data all coins'!B5</f>
        <v>10119.77</v>
      </c>
      <c r="D5" s="7"/>
      <c r="E5" s="7"/>
      <c r="F5" s="7"/>
      <c r="G5" s="7"/>
      <c r="M5" s="5">
        <f t="shared" ref="M5:M53" si="1">IF(G5&gt;G4,G5-G4,)</f>
        <v>0</v>
      </c>
      <c r="N5" s="5">
        <f t="shared" ref="N5:N53" si="2">IF(G5&lt;G4,G4-G5,)</f>
        <v>0</v>
      </c>
      <c r="AD5" s="24"/>
      <c r="AH5" s="23">
        <f t="shared" si="0"/>
        <v>0</v>
      </c>
      <c r="AI5" s="23">
        <f t="shared" si="0"/>
        <v>0</v>
      </c>
    </row>
    <row r="6" spans="2:35" x14ac:dyDescent="0.25">
      <c r="B6" s="6">
        <f>'[3]Bitmex data all coins'!A5</f>
        <v>43587.708333333336</v>
      </c>
      <c r="C6" s="2">
        <f>'Bitmex data all coins'!B6</f>
        <v>10101.91</v>
      </c>
      <c r="D6" s="7"/>
      <c r="E6" s="7"/>
      <c r="F6" s="7"/>
      <c r="G6" s="7"/>
      <c r="M6" s="5">
        <f t="shared" si="1"/>
        <v>0</v>
      </c>
      <c r="N6" s="5">
        <f t="shared" si="2"/>
        <v>0</v>
      </c>
      <c r="AD6" s="24"/>
      <c r="AH6" s="23">
        <f t="shared" si="0"/>
        <v>0</v>
      </c>
      <c r="AI6" s="23">
        <f t="shared" si="0"/>
        <v>0</v>
      </c>
    </row>
    <row r="7" spans="2:35" x14ac:dyDescent="0.25">
      <c r="B7" s="6">
        <f>'[3]Bitmex data all coins'!A6</f>
        <v>43587.75</v>
      </c>
      <c r="C7" s="2">
        <f>'Bitmex data all coins'!B7</f>
        <v>10067.41</v>
      </c>
      <c r="D7" s="7"/>
      <c r="E7" s="7"/>
      <c r="F7" s="7"/>
      <c r="G7" s="7"/>
      <c r="M7" s="5">
        <f t="shared" si="1"/>
        <v>0</v>
      </c>
      <c r="N7" s="5">
        <f t="shared" si="2"/>
        <v>0</v>
      </c>
      <c r="AD7" s="24"/>
      <c r="AH7" s="23">
        <f t="shared" si="0"/>
        <v>0</v>
      </c>
      <c r="AI7" s="23">
        <f t="shared" si="0"/>
        <v>0</v>
      </c>
    </row>
    <row r="8" spans="2:35" x14ac:dyDescent="0.25">
      <c r="B8" s="6">
        <f>'[3]Bitmex data all coins'!A7</f>
        <v>43587.791666666664</v>
      </c>
      <c r="C8" s="2">
        <f>'Bitmex data all coins'!B8</f>
        <v>10101.81</v>
      </c>
      <c r="D8" s="7"/>
      <c r="E8" s="7"/>
      <c r="F8" s="7"/>
      <c r="G8" s="7"/>
      <c r="M8" s="5">
        <f t="shared" si="1"/>
        <v>0</v>
      </c>
      <c r="N8" s="5">
        <f t="shared" si="2"/>
        <v>0</v>
      </c>
      <c r="AD8" s="24"/>
      <c r="AH8" s="23">
        <f t="shared" si="0"/>
        <v>0</v>
      </c>
      <c r="AI8" s="23">
        <f t="shared" si="0"/>
        <v>0</v>
      </c>
    </row>
    <row r="9" spans="2:35" x14ac:dyDescent="0.25">
      <c r="B9" s="6">
        <f>'[3]Bitmex data all coins'!A8</f>
        <v>43587.833333333336</v>
      </c>
      <c r="C9" s="2">
        <f>'Bitmex data all coins'!B9</f>
        <v>10152.1</v>
      </c>
      <c r="D9" s="7"/>
      <c r="E9" s="7"/>
      <c r="F9" s="7"/>
      <c r="G9" s="7"/>
      <c r="M9" s="5">
        <f t="shared" si="1"/>
        <v>0</v>
      </c>
      <c r="N9" s="5">
        <f t="shared" si="2"/>
        <v>0</v>
      </c>
      <c r="AD9" s="24"/>
      <c r="AH9" s="23">
        <f t="shared" si="0"/>
        <v>0</v>
      </c>
      <c r="AI9" s="23">
        <f t="shared" si="0"/>
        <v>0</v>
      </c>
    </row>
    <row r="10" spans="2:35" x14ac:dyDescent="0.25">
      <c r="B10" s="6">
        <f>'[3]Bitmex data all coins'!A9</f>
        <v>43587.875</v>
      </c>
      <c r="C10" s="2">
        <f>'Bitmex data all coins'!B10</f>
        <v>10038.719999999999</v>
      </c>
      <c r="D10" s="7"/>
      <c r="E10" s="7"/>
      <c r="F10" s="7"/>
      <c r="G10" s="7"/>
      <c r="M10" s="5">
        <f t="shared" si="1"/>
        <v>0</v>
      </c>
      <c r="N10" s="5">
        <f t="shared" si="2"/>
        <v>0</v>
      </c>
      <c r="AD10" s="24"/>
      <c r="AH10" s="23">
        <f t="shared" si="0"/>
        <v>0</v>
      </c>
      <c r="AI10" s="23">
        <f t="shared" si="0"/>
        <v>0</v>
      </c>
    </row>
    <row r="11" spans="2:35" x14ac:dyDescent="0.25">
      <c r="B11" s="6">
        <f>'[3]Bitmex data all coins'!A10</f>
        <v>43587.916666666664</v>
      </c>
      <c r="C11" s="2">
        <f>'Bitmex data all coins'!B11</f>
        <v>10062.35</v>
      </c>
      <c r="D11" s="7"/>
      <c r="E11" s="7"/>
      <c r="F11" s="7"/>
      <c r="G11" s="7"/>
      <c r="M11" s="5">
        <f t="shared" si="1"/>
        <v>0</v>
      </c>
      <c r="N11" s="5">
        <f t="shared" si="2"/>
        <v>0</v>
      </c>
      <c r="AD11" s="24"/>
      <c r="AH11" s="23">
        <f t="shared" si="0"/>
        <v>0</v>
      </c>
      <c r="AI11" s="23">
        <f t="shared" si="0"/>
        <v>0</v>
      </c>
    </row>
    <row r="12" spans="2:35" x14ac:dyDescent="0.25">
      <c r="B12" s="6">
        <f>'[3]Bitmex data all coins'!A11</f>
        <v>43587.958333333336</v>
      </c>
      <c r="C12" s="2">
        <f>'Bitmex data all coins'!B12</f>
        <v>10129.92</v>
      </c>
      <c r="D12" s="7">
        <f>AVERAGE(C3:C11)</f>
        <v>10069.104444444447</v>
      </c>
      <c r="E12" s="7"/>
      <c r="F12" s="7"/>
      <c r="G12" s="7">
        <f>_xlfn.STDEV.S(C3:C11)</f>
        <v>56.94937271628001</v>
      </c>
      <c r="M12" s="5">
        <f t="shared" si="1"/>
        <v>56.94937271628001</v>
      </c>
      <c r="N12" s="5">
        <f t="shared" si="2"/>
        <v>0</v>
      </c>
      <c r="AD12" s="24"/>
      <c r="AH12" s="23">
        <f t="shared" si="0"/>
        <v>0</v>
      </c>
      <c r="AI12" s="23">
        <f t="shared" si="0"/>
        <v>0</v>
      </c>
    </row>
    <row r="13" spans="2:35" x14ac:dyDescent="0.25">
      <c r="B13" s="6">
        <f>'[3]Bitmex data all coins'!A12</f>
        <v>43588</v>
      </c>
      <c r="C13" s="2">
        <f>'Bitmex data all coins'!B13</f>
        <v>10074.83</v>
      </c>
      <c r="D13" s="20">
        <f>$D$1*$C12+(1-$D$1)*D12</f>
        <v>10079.139011111112</v>
      </c>
      <c r="E13" s="7"/>
      <c r="F13" s="7"/>
      <c r="G13" s="7">
        <f t="shared" ref="G13:G53" si="3">_xlfn.STDEV.S(C3:C12)</f>
        <v>57.032668065475136</v>
      </c>
      <c r="M13" s="5">
        <f t="shared" si="1"/>
        <v>8.3295349195125823E-2</v>
      </c>
      <c r="N13" s="5">
        <f t="shared" si="2"/>
        <v>0</v>
      </c>
      <c r="AD13" s="24"/>
      <c r="AH13" s="23">
        <f t="shared" si="0"/>
        <v>0</v>
      </c>
      <c r="AI13" s="23">
        <f t="shared" si="0"/>
        <v>0</v>
      </c>
    </row>
    <row r="14" spans="2:35" x14ac:dyDescent="0.25">
      <c r="B14" s="6">
        <f>'[3]Bitmex data all coins'!A13</f>
        <v>43588.041666666664</v>
      </c>
      <c r="C14" s="2">
        <f>'Bitmex data all coins'!B14</f>
        <v>9809.4500000000007</v>
      </c>
      <c r="D14" s="20">
        <f t="shared" ref="D14:D53" si="4">$D$1*C13+(1-$D$1)*D13</f>
        <v>10078.428024277779</v>
      </c>
      <c r="E14" s="7"/>
      <c r="F14" s="7"/>
      <c r="G14" s="7">
        <f t="shared" si="3"/>
        <v>51.496632090522979</v>
      </c>
      <c r="H14" s="4">
        <f>AVERAGE(C3:C13)</f>
        <v>10075.153636363639</v>
      </c>
      <c r="M14" s="5">
        <f t="shared" si="1"/>
        <v>0</v>
      </c>
      <c r="N14" s="5">
        <f t="shared" si="2"/>
        <v>5.5360359749521564</v>
      </c>
      <c r="AD14" s="24"/>
      <c r="AH14" s="23">
        <f t="shared" si="0"/>
        <v>0</v>
      </c>
      <c r="AI14" s="23">
        <f t="shared" si="0"/>
        <v>0</v>
      </c>
    </row>
    <row r="15" spans="2:35" x14ac:dyDescent="0.25">
      <c r="B15" s="6">
        <f>'[3]Bitmex data all coins'!A14</f>
        <v>43588.083333333336</v>
      </c>
      <c r="C15" s="2">
        <f>'Bitmex data all coins'!B15</f>
        <v>9918.48</v>
      </c>
      <c r="D15" s="20">
        <f t="shared" si="4"/>
        <v>10034.046650271945</v>
      </c>
      <c r="E15" s="7"/>
      <c r="F15" s="7"/>
      <c r="G15" s="7">
        <f t="shared" si="3"/>
        <v>96.38876986800193</v>
      </c>
      <c r="H15" s="4">
        <f t="shared" ref="H15:H53" si="5">C14*(2/(12+1))+H14*(1-(2/(12+1)))</f>
        <v>10034.276153846155</v>
      </c>
      <c r="M15" s="5">
        <f t="shared" si="1"/>
        <v>44.892137777478951</v>
      </c>
      <c r="N15" s="5">
        <f t="shared" si="2"/>
        <v>0</v>
      </c>
      <c r="AD15" s="24"/>
      <c r="AH15" s="23">
        <f t="shared" si="0"/>
        <v>0</v>
      </c>
      <c r="AI15" s="23">
        <f t="shared" si="0"/>
        <v>0</v>
      </c>
    </row>
    <row r="16" spans="2:35" x14ac:dyDescent="0.25">
      <c r="B16" s="6">
        <f>'[3]Bitmex data all coins'!A15</f>
        <v>43588.125</v>
      </c>
      <c r="C16" s="2">
        <f>'Bitmex data all coins'!B16</f>
        <v>9868.69</v>
      </c>
      <c r="D16" s="20">
        <f t="shared" si="4"/>
        <v>10014.978152977073</v>
      </c>
      <c r="E16" s="7"/>
      <c r="F16" s="7"/>
      <c r="G16" s="7">
        <f t="shared" si="3"/>
        <v>104.54487572329873</v>
      </c>
      <c r="H16" s="4">
        <f t="shared" si="5"/>
        <v>10016.461360946747</v>
      </c>
      <c r="M16" s="5">
        <f t="shared" si="1"/>
        <v>8.1561058552968007</v>
      </c>
      <c r="N16" s="5">
        <f t="shared" si="2"/>
        <v>0</v>
      </c>
      <c r="AD16" s="24"/>
      <c r="AH16" s="23">
        <f t="shared" si="0"/>
        <v>0</v>
      </c>
      <c r="AI16" s="23">
        <f t="shared" si="0"/>
        <v>0</v>
      </c>
    </row>
    <row r="17" spans="2:35" x14ac:dyDescent="0.25">
      <c r="B17" s="6">
        <f>'[3]Bitmex data all coins'!A16</f>
        <v>43588.166666666664</v>
      </c>
      <c r="C17" s="2">
        <f>'Bitmex data all coins'!B17</f>
        <v>9962.68</v>
      </c>
      <c r="D17" s="20">
        <f t="shared" si="4"/>
        <v>9990.8406077358577</v>
      </c>
      <c r="E17" s="7"/>
      <c r="F17" s="7"/>
      <c r="G17" s="7">
        <f t="shared" si="3"/>
        <v>115.99787624492653</v>
      </c>
      <c r="H17" s="4">
        <f t="shared" si="5"/>
        <v>9993.727305416478</v>
      </c>
      <c r="M17" s="5">
        <f t="shared" si="1"/>
        <v>11.4530005216278</v>
      </c>
      <c r="N17" s="5">
        <f t="shared" si="2"/>
        <v>0</v>
      </c>
      <c r="R17" s="2" t="s">
        <v>26</v>
      </c>
      <c r="AD17" s="24"/>
      <c r="AH17" s="23">
        <f t="shared" si="0"/>
        <v>0</v>
      </c>
      <c r="AI17" s="23">
        <f t="shared" si="0"/>
        <v>0</v>
      </c>
    </row>
    <row r="18" spans="2:35" x14ac:dyDescent="0.25">
      <c r="B18" s="6">
        <f>'[3]Bitmex data all coins'!A17</f>
        <v>43588.208333333336</v>
      </c>
      <c r="C18" s="2">
        <f>'Bitmex data all coins'!B18</f>
        <v>9968.61</v>
      </c>
      <c r="D18" s="20">
        <f t="shared" si="4"/>
        <v>9986.1941074594397</v>
      </c>
      <c r="E18" s="7"/>
      <c r="F18" s="7"/>
      <c r="G18" s="7">
        <f t="shared" si="3"/>
        <v>116.20780219073055</v>
      </c>
      <c r="H18" s="4">
        <f t="shared" si="5"/>
        <v>9988.9507968908656</v>
      </c>
      <c r="M18" s="5">
        <f t="shared" si="1"/>
        <v>0.20992594580401658</v>
      </c>
      <c r="N18" s="5">
        <f t="shared" si="2"/>
        <v>0</v>
      </c>
      <c r="O18" s="5">
        <f>AVERAGE(M4:M18)</f>
        <v>8.1162558777121809</v>
      </c>
      <c r="P18" s="5">
        <f>AVERAGE(N4:N18)</f>
        <v>0.36906906499681041</v>
      </c>
      <c r="Q18" s="5">
        <f>O18/P18</f>
        <v>21.991157340110107</v>
      </c>
      <c r="R18" s="5">
        <f>100-(100/(Q18+1))</f>
        <v>95.650501689815272</v>
      </c>
      <c r="AD18" s="24"/>
      <c r="AH18" s="23">
        <f t="shared" si="0"/>
        <v>0</v>
      </c>
      <c r="AI18" s="23">
        <f t="shared" si="0"/>
        <v>0</v>
      </c>
    </row>
    <row r="19" spans="2:35" x14ac:dyDescent="0.25">
      <c r="B19" s="6">
        <f>'[3]Bitmex data all coins'!A18</f>
        <v>43588.25</v>
      </c>
      <c r="C19" s="2">
        <f>'Bitmex data all coins'!B19</f>
        <v>9985.7199999999993</v>
      </c>
      <c r="D19" s="20">
        <f t="shared" si="4"/>
        <v>9983.2927297286315</v>
      </c>
      <c r="E19" s="7"/>
      <c r="F19" s="7"/>
      <c r="G19" s="7">
        <f t="shared" si="3"/>
        <v>112.32644430409061</v>
      </c>
      <c r="H19" s="4">
        <f t="shared" si="5"/>
        <v>9985.8214435230402</v>
      </c>
      <c r="M19" s="5">
        <f t="shared" si="1"/>
        <v>0</v>
      </c>
      <c r="N19" s="5">
        <f t="shared" si="2"/>
        <v>3.8813578866399325</v>
      </c>
      <c r="O19" s="5">
        <f>((O18*($O$3-1)+M19)/$O$3)</f>
        <v>7.5365233150184539</v>
      </c>
      <c r="P19" s="5">
        <f>((P18*($P$3-1)+N19)/$P$3)</f>
        <v>0.619946837971319</v>
      </c>
      <c r="Q19" s="5">
        <f t="shared" ref="Q19:Q53" si="6">O19/P19</f>
        <v>12.156725147079662</v>
      </c>
      <c r="R19" s="5">
        <f t="shared" ref="R19:R53" si="7">100-(100/(Q19+1))</f>
        <v>92.399324384898577</v>
      </c>
      <c r="AD19" s="24"/>
      <c r="AH19" s="23">
        <f t="shared" si="0"/>
        <v>0</v>
      </c>
      <c r="AI19" s="23">
        <f t="shared" si="0"/>
        <v>0</v>
      </c>
    </row>
    <row r="20" spans="2:35" x14ac:dyDescent="0.25">
      <c r="B20" s="6">
        <f>'[3]Bitmex data all coins'!A19</f>
        <v>43588.291666666664</v>
      </c>
      <c r="C20" s="2">
        <f>'Bitmex data all coins'!B20</f>
        <v>9959.35</v>
      </c>
      <c r="D20" s="20">
        <f t="shared" si="4"/>
        <v>9983.6932293234076</v>
      </c>
      <c r="E20" s="7">
        <f>AVERAGE(C3:C19)</f>
        <v>10020.01882352941</v>
      </c>
      <c r="F20" s="7"/>
      <c r="G20" s="7">
        <f t="shared" si="3"/>
        <v>98.536416195570197</v>
      </c>
      <c r="H20" s="4">
        <f t="shared" si="5"/>
        <v>9985.8058368271886</v>
      </c>
      <c r="M20" s="5">
        <f t="shared" si="1"/>
        <v>0</v>
      </c>
      <c r="N20" s="5">
        <f t="shared" si="2"/>
        <v>13.790028108520417</v>
      </c>
      <c r="O20" s="5">
        <f t="shared" ref="O20:O53" si="8">((O19*($O$3-1)+M20)/$O$3)</f>
        <v>6.998200221088565</v>
      </c>
      <c r="P20" s="5">
        <f t="shared" ref="P20:P53" si="9">((P19*($P$3-1)+N20)/$P$3)</f>
        <v>1.560666928724826</v>
      </c>
      <c r="Q20" s="5">
        <f t="shared" si="6"/>
        <v>4.4841087436936871</v>
      </c>
      <c r="R20" s="5">
        <f t="shared" si="7"/>
        <v>81.765496514817926</v>
      </c>
      <c r="AD20" s="24"/>
      <c r="AH20" s="23">
        <f t="shared" si="0"/>
        <v>0</v>
      </c>
      <c r="AI20" s="23">
        <f t="shared" si="0"/>
        <v>0</v>
      </c>
    </row>
    <row r="21" spans="2:35" x14ac:dyDescent="0.25">
      <c r="B21" s="6">
        <f>'[3]Bitmex data all coins'!A20</f>
        <v>43588.333333333336</v>
      </c>
      <c r="C21" s="2">
        <f>'Bitmex data all coins'!B21</f>
        <v>9921.67</v>
      </c>
      <c r="D21" s="20">
        <f t="shared" si="4"/>
        <v>9979.6765964850456</v>
      </c>
      <c r="E21" s="20">
        <f t="shared" ref="E21:E53" si="10">$E$1*$C20+(1-$E$1)*E20</f>
        <v>10013.951941176469</v>
      </c>
      <c r="F21" s="7"/>
      <c r="G21" s="7">
        <f t="shared" si="3"/>
        <v>96.633328481085144</v>
      </c>
      <c r="H21" s="4">
        <f t="shared" si="5"/>
        <v>9981.735708084545</v>
      </c>
      <c r="M21" s="5">
        <f t="shared" si="1"/>
        <v>0</v>
      </c>
      <c r="N21" s="5">
        <f t="shared" si="2"/>
        <v>1.9030877144850535</v>
      </c>
      <c r="O21" s="5">
        <f t="shared" si="8"/>
        <v>6.4983287767250957</v>
      </c>
      <c r="P21" s="5">
        <f t="shared" si="9"/>
        <v>1.585125556279128</v>
      </c>
      <c r="Q21" s="5">
        <f t="shared" si="6"/>
        <v>4.099567224175642</v>
      </c>
      <c r="R21" s="5">
        <f t="shared" si="7"/>
        <v>80.390492839092786</v>
      </c>
      <c r="AD21" s="24"/>
      <c r="AH21" s="23">
        <f t="shared" si="0"/>
        <v>0</v>
      </c>
      <c r="AI21" s="23">
        <f t="shared" si="0"/>
        <v>0</v>
      </c>
    </row>
    <row r="22" spans="2:35" x14ac:dyDescent="0.25">
      <c r="B22" s="6">
        <f>'[3]Bitmex data all coins'!A21</f>
        <v>43588.375</v>
      </c>
      <c r="C22" s="2">
        <f>'Bitmex data all coins'!B22</f>
        <v>9974.51</v>
      </c>
      <c r="D22" s="20">
        <f t="shared" si="4"/>
        <v>9970.1055080650131</v>
      </c>
      <c r="E22" s="20">
        <f t="shared" si="10"/>
        <v>10004.723747058821</v>
      </c>
      <c r="F22" s="7"/>
      <c r="G22" s="7">
        <f t="shared" si="3"/>
        <v>92.494968391679265</v>
      </c>
      <c r="H22" s="4">
        <f t="shared" si="5"/>
        <v>9972.4948299176922</v>
      </c>
      <c r="M22" s="5">
        <f t="shared" si="1"/>
        <v>0</v>
      </c>
      <c r="N22" s="5">
        <f t="shared" si="2"/>
        <v>4.1383600894058787</v>
      </c>
      <c r="O22" s="5">
        <f t="shared" si="8"/>
        <v>6.0341624355304457</v>
      </c>
      <c r="P22" s="5">
        <f t="shared" si="9"/>
        <v>1.7674994515024671</v>
      </c>
      <c r="Q22" s="5">
        <f t="shared" si="6"/>
        <v>3.4139543468605273</v>
      </c>
      <c r="R22" s="5">
        <f t="shared" si="7"/>
        <v>77.344577641332862</v>
      </c>
      <c r="AD22" s="24"/>
      <c r="AH22" s="23">
        <f t="shared" si="0"/>
        <v>0</v>
      </c>
      <c r="AI22" s="23">
        <f t="shared" si="0"/>
        <v>0</v>
      </c>
    </row>
    <row r="23" spans="2:35" x14ac:dyDescent="0.25">
      <c r="B23" s="6">
        <f>'[3]Bitmex data all coins'!A22</f>
        <v>43588.416666666664</v>
      </c>
      <c r="C23" s="2">
        <f>'Bitmex data all coins'!B23</f>
        <v>10016.09</v>
      </c>
      <c r="D23" s="20">
        <f t="shared" si="4"/>
        <v>9970.832249234285</v>
      </c>
      <c r="E23" s="20">
        <f t="shared" si="10"/>
        <v>10001.702372352938</v>
      </c>
      <c r="F23" s="7"/>
      <c r="G23" s="7">
        <f t="shared" si="3"/>
        <v>71.415630323091136</v>
      </c>
      <c r="H23" s="4">
        <f t="shared" si="5"/>
        <v>9972.8048560842017</v>
      </c>
      <c r="M23" s="5">
        <f t="shared" si="1"/>
        <v>0</v>
      </c>
      <c r="N23" s="5">
        <f t="shared" si="2"/>
        <v>21.079338068588129</v>
      </c>
      <c r="O23" s="5">
        <f t="shared" si="8"/>
        <v>5.6031508329925561</v>
      </c>
      <c r="P23" s="5">
        <f t="shared" si="9"/>
        <v>3.1469164955800144</v>
      </c>
      <c r="Q23" s="5">
        <f t="shared" si="6"/>
        <v>1.7805209769189723</v>
      </c>
      <c r="R23" s="5">
        <f t="shared" si="7"/>
        <v>64.035516786207609</v>
      </c>
      <c r="AD23" s="24"/>
      <c r="AH23" s="23">
        <f t="shared" si="0"/>
        <v>0</v>
      </c>
      <c r="AI23" s="23">
        <f t="shared" si="0"/>
        <v>0</v>
      </c>
    </row>
    <row r="24" spans="2:35" x14ac:dyDescent="0.25">
      <c r="B24" s="6">
        <f>'[3]Bitmex data all coins'!A23</f>
        <v>43588.458333333336</v>
      </c>
      <c r="C24" s="2">
        <f>'Bitmex data all coins'!B24</f>
        <v>9961.32</v>
      </c>
      <c r="D24" s="20">
        <f t="shared" si="4"/>
        <v>9978.2997781106278</v>
      </c>
      <c r="E24" s="20">
        <f t="shared" si="10"/>
        <v>10003.141135117645</v>
      </c>
      <c r="F24" s="7"/>
      <c r="G24" s="7">
        <f t="shared" si="3"/>
        <v>61.177378943890872</v>
      </c>
      <c r="H24" s="4">
        <f t="shared" si="5"/>
        <v>9979.4641089943234</v>
      </c>
      <c r="M24" s="5">
        <f t="shared" si="1"/>
        <v>0</v>
      </c>
      <c r="N24" s="5">
        <f t="shared" si="2"/>
        <v>10.238251379200264</v>
      </c>
      <c r="O24" s="5">
        <f t="shared" si="8"/>
        <v>5.2029257734930878</v>
      </c>
      <c r="P24" s="5">
        <f t="shared" si="9"/>
        <v>3.6534404158386034</v>
      </c>
      <c r="Q24" s="5">
        <f t="shared" si="6"/>
        <v>1.4241167724912296</v>
      </c>
      <c r="R24" s="5">
        <f t="shared" si="7"/>
        <v>58.747861846097685</v>
      </c>
      <c r="AD24" s="24"/>
      <c r="AH24" s="23">
        <f t="shared" si="0"/>
        <v>0</v>
      </c>
      <c r="AI24" s="23">
        <f t="shared" si="0"/>
        <v>0</v>
      </c>
    </row>
    <row r="25" spans="2:35" x14ac:dyDescent="0.25">
      <c r="B25" s="6">
        <f>'[3]Bitmex data all coins'!A24</f>
        <v>43588.5</v>
      </c>
      <c r="C25" s="2">
        <f>'Bitmex data all coins'!B25</f>
        <v>10044.99</v>
      </c>
      <c r="D25" s="20">
        <f t="shared" si="4"/>
        <v>9975.4981147223734</v>
      </c>
      <c r="E25" s="20">
        <f t="shared" si="10"/>
        <v>9998.9590216058805</v>
      </c>
      <c r="F25" s="7"/>
      <c r="G25" s="7">
        <f t="shared" si="3"/>
        <v>41.145881338368554</v>
      </c>
      <c r="H25" s="4">
        <f t="shared" si="5"/>
        <v>9976.6727076105817</v>
      </c>
      <c r="M25" s="5">
        <f t="shared" si="1"/>
        <v>0</v>
      </c>
      <c r="N25" s="5">
        <f t="shared" si="2"/>
        <v>20.031497605522318</v>
      </c>
      <c r="O25" s="5">
        <f t="shared" si="8"/>
        <v>4.8312882182435812</v>
      </c>
      <c r="P25" s="5">
        <f t="shared" si="9"/>
        <v>4.8233016436731546</v>
      </c>
      <c r="Q25" s="5">
        <f t="shared" si="6"/>
        <v>1.0016558314533164</v>
      </c>
      <c r="R25" s="5">
        <f t="shared" si="7"/>
        <v>50.041361542461424</v>
      </c>
      <c r="AD25" s="24"/>
      <c r="AH25" s="23">
        <f t="shared" si="0"/>
        <v>0</v>
      </c>
      <c r="AI25" s="23">
        <f t="shared" si="0"/>
        <v>0</v>
      </c>
    </row>
    <row r="26" spans="2:35" x14ac:dyDescent="0.25">
      <c r="B26" s="6">
        <f>'[3]Bitmex data all coins'!A25</f>
        <v>43588.541666666664</v>
      </c>
      <c r="C26" s="2">
        <f>'Bitmex data all coins'!B26</f>
        <v>10113.26</v>
      </c>
      <c r="D26" s="20">
        <f t="shared" si="4"/>
        <v>9986.9642757931797</v>
      </c>
      <c r="E26" s="20">
        <f t="shared" si="10"/>
        <v>10003.562119445292</v>
      </c>
      <c r="F26" s="7"/>
      <c r="G26" s="7">
        <f t="shared" si="3"/>
        <v>47.98929673490845</v>
      </c>
      <c r="H26" s="4">
        <f t="shared" si="5"/>
        <v>9987.1830602858772</v>
      </c>
      <c r="M26" s="5">
        <f t="shared" si="1"/>
        <v>6.8434153965398963</v>
      </c>
      <c r="N26" s="5">
        <f t="shared" si="2"/>
        <v>0</v>
      </c>
      <c r="O26" s="5">
        <f t="shared" si="8"/>
        <v>4.9750115881218893</v>
      </c>
      <c r="P26" s="5">
        <f t="shared" si="9"/>
        <v>4.4787800976965011</v>
      </c>
      <c r="Q26" s="5">
        <f t="shared" si="6"/>
        <v>1.1107961274277804</v>
      </c>
      <c r="R26" s="5">
        <f t="shared" si="7"/>
        <v>52.624510391792235</v>
      </c>
      <c r="AD26" s="24"/>
      <c r="AH26" s="23">
        <f t="shared" si="0"/>
        <v>0</v>
      </c>
      <c r="AI26" s="23">
        <f t="shared" si="0"/>
        <v>0</v>
      </c>
    </row>
    <row r="27" spans="2:35" x14ac:dyDescent="0.25">
      <c r="B27" s="6">
        <f>'[3]Bitmex data all coins'!A26</f>
        <v>43588.583333333336</v>
      </c>
      <c r="C27" s="2">
        <f>'Bitmex data all coins'!B27</f>
        <v>10091.42</v>
      </c>
      <c r="D27" s="20">
        <f t="shared" si="4"/>
        <v>10007.803070287306</v>
      </c>
      <c r="E27" s="20">
        <f t="shared" si="10"/>
        <v>10014.531907500765</v>
      </c>
      <c r="F27" s="7"/>
      <c r="G27" s="7">
        <f t="shared" si="3"/>
        <v>54.552745729859133</v>
      </c>
      <c r="H27" s="4">
        <f t="shared" si="5"/>
        <v>10006.579512549588</v>
      </c>
      <c r="M27" s="5">
        <f t="shared" si="1"/>
        <v>6.5634489949506829</v>
      </c>
      <c r="N27" s="5">
        <f t="shared" si="2"/>
        <v>0</v>
      </c>
      <c r="O27" s="5">
        <f t="shared" si="8"/>
        <v>5.088471402895375</v>
      </c>
      <c r="P27" s="5">
        <f t="shared" si="9"/>
        <v>4.1588672335753225</v>
      </c>
      <c r="Q27" s="5">
        <f t="shared" si="6"/>
        <v>1.223523406040756</v>
      </c>
      <c r="R27" s="5">
        <f t="shared" si="7"/>
        <v>55.026333553168335</v>
      </c>
      <c r="AD27" s="24"/>
      <c r="AH27" s="23">
        <f t="shared" si="0"/>
        <v>0</v>
      </c>
      <c r="AI27" s="23">
        <f t="shared" si="0"/>
        <v>0</v>
      </c>
    </row>
    <row r="28" spans="2:35" x14ac:dyDescent="0.25">
      <c r="B28" s="6">
        <f>'[3]Bitmex data all coins'!A27</f>
        <v>43588.625</v>
      </c>
      <c r="C28" s="2">
        <f>'Bitmex data all coins'!B28</f>
        <v>10109.66</v>
      </c>
      <c r="D28" s="20">
        <f t="shared" si="4"/>
        <v>10021.5998636899</v>
      </c>
      <c r="E28" s="20">
        <f t="shared" si="10"/>
        <v>10022.220716750688</v>
      </c>
      <c r="F28" s="7"/>
      <c r="G28" s="7">
        <f t="shared" si="3"/>
        <v>61.873634880563891</v>
      </c>
      <c r="H28" s="4">
        <f t="shared" si="5"/>
        <v>10019.631895234268</v>
      </c>
      <c r="I28" s="4">
        <f>AVERAGE(C3:C27)</f>
        <v>10016.917200000002</v>
      </c>
      <c r="M28" s="5">
        <f t="shared" si="1"/>
        <v>7.3208891507047582</v>
      </c>
      <c r="N28" s="5">
        <f t="shared" si="2"/>
        <v>0</v>
      </c>
      <c r="O28" s="5">
        <f t="shared" si="8"/>
        <v>5.2479298134531884</v>
      </c>
      <c r="P28" s="5">
        <f t="shared" si="9"/>
        <v>3.8618052883199425</v>
      </c>
      <c r="Q28" s="5">
        <f t="shared" si="6"/>
        <v>1.3589317486631418</v>
      </c>
      <c r="R28" s="5">
        <f t="shared" si="7"/>
        <v>57.607929921384041</v>
      </c>
      <c r="AD28" s="24"/>
      <c r="AH28" s="23">
        <f t="shared" si="0"/>
        <v>0</v>
      </c>
      <c r="AI28" s="23">
        <f t="shared" si="0"/>
        <v>0</v>
      </c>
    </row>
    <row r="29" spans="2:35" x14ac:dyDescent="0.25">
      <c r="B29" s="6">
        <f>'[3]Bitmex data all coins'!A28</f>
        <v>43588.666666666664</v>
      </c>
      <c r="C29" s="2">
        <f>'Bitmex data all coins'!B29</f>
        <v>10118.36</v>
      </c>
      <c r="D29" s="20">
        <f t="shared" si="4"/>
        <v>10036.129786181065</v>
      </c>
      <c r="E29" s="20">
        <f t="shared" si="10"/>
        <v>10030.964645075619</v>
      </c>
      <c r="F29" s="7"/>
      <c r="G29" s="7">
        <f t="shared" si="3"/>
        <v>68.688925267792953</v>
      </c>
      <c r="H29" s="4">
        <f t="shared" si="5"/>
        <v>10033.482372890534</v>
      </c>
      <c r="I29" s="4">
        <f t="shared" ref="I29:I53" si="11">C28*(2/(26+1))+I28*(1-(2/(26+1)))</f>
        <v>10023.787037037038</v>
      </c>
      <c r="J29" s="5">
        <f>H29-I29</f>
        <v>9.6953358534956351</v>
      </c>
      <c r="M29" s="5">
        <f t="shared" si="1"/>
        <v>6.8152903872290622</v>
      </c>
      <c r="N29" s="5">
        <f t="shared" si="2"/>
        <v>0</v>
      </c>
      <c r="O29" s="5">
        <f t="shared" si="8"/>
        <v>5.3598841401514647</v>
      </c>
      <c r="P29" s="5">
        <f t="shared" si="9"/>
        <v>3.5859620534399466</v>
      </c>
      <c r="Q29" s="5">
        <f t="shared" si="6"/>
        <v>1.4946851250168216</v>
      </c>
      <c r="R29" s="5">
        <f t="shared" si="7"/>
        <v>59.914780828572219</v>
      </c>
      <c r="AD29" s="24"/>
      <c r="AH29" s="23">
        <f t="shared" si="0"/>
        <v>0</v>
      </c>
      <c r="AI29" s="23">
        <f t="shared" si="0"/>
        <v>0</v>
      </c>
    </row>
    <row r="30" spans="2:35" x14ac:dyDescent="0.25">
      <c r="B30" s="6">
        <f>'[3]Bitmex data all coins'!A29</f>
        <v>43588.708333333336</v>
      </c>
      <c r="C30" s="2">
        <f>'Bitmex data all coins'!B30</f>
        <v>10166.25</v>
      </c>
      <c r="D30" s="20">
        <f t="shared" si="4"/>
        <v>10049.697771461189</v>
      </c>
      <c r="E30" s="20">
        <f t="shared" si="10"/>
        <v>10039.704180568056</v>
      </c>
      <c r="F30" s="7"/>
      <c r="G30" s="7">
        <f t="shared" si="3"/>
        <v>74.377140760974299</v>
      </c>
      <c r="H30" s="4">
        <f t="shared" si="5"/>
        <v>10046.540469368914</v>
      </c>
      <c r="I30" s="4">
        <f t="shared" si="11"/>
        <v>10030.792441700962</v>
      </c>
      <c r="J30" s="5">
        <f t="shared" ref="J30:J53" si="12">H30-I30</f>
        <v>15.748027667952556</v>
      </c>
      <c r="M30" s="5">
        <f t="shared" si="1"/>
        <v>5.688215493181346</v>
      </c>
      <c r="N30" s="5">
        <f t="shared" si="2"/>
        <v>0</v>
      </c>
      <c r="O30" s="5">
        <f t="shared" si="8"/>
        <v>5.3833363796535991</v>
      </c>
      <c r="P30" s="5">
        <f t="shared" si="9"/>
        <v>3.3298219067656647</v>
      </c>
      <c r="Q30" s="5">
        <f t="shared" si="6"/>
        <v>1.6167039951042192</v>
      </c>
      <c r="R30" s="5">
        <f t="shared" si="7"/>
        <v>61.783984666551035</v>
      </c>
      <c r="AD30" s="24"/>
      <c r="AH30" s="23">
        <f t="shared" si="0"/>
        <v>0</v>
      </c>
      <c r="AI30" s="23">
        <f t="shared" si="0"/>
        <v>0</v>
      </c>
    </row>
    <row r="31" spans="2:35" x14ac:dyDescent="0.25">
      <c r="B31" s="6">
        <f>'[3]Bitmex data all coins'!A30</f>
        <v>43588.75</v>
      </c>
      <c r="C31" s="2">
        <f>'Bitmex data all coins'!B31</f>
        <v>10188.959999999999</v>
      </c>
      <c r="D31" s="20">
        <f t="shared" si="4"/>
        <v>10068.928889170093</v>
      </c>
      <c r="E31" s="20">
        <f t="shared" si="10"/>
        <v>10052.35876251125</v>
      </c>
      <c r="F31" s="7"/>
      <c r="G31" s="7">
        <f t="shared" si="3"/>
        <v>80.718744353464828</v>
      </c>
      <c r="H31" s="4">
        <f t="shared" si="5"/>
        <v>10064.957320235235</v>
      </c>
      <c r="I31" s="4">
        <f t="shared" si="11"/>
        <v>10040.826334908297</v>
      </c>
      <c r="J31" s="5">
        <f t="shared" si="12"/>
        <v>24.130985326937662</v>
      </c>
      <c r="M31" s="5">
        <f t="shared" si="1"/>
        <v>6.3416035924905287</v>
      </c>
      <c r="N31" s="5">
        <f t="shared" si="2"/>
        <v>0</v>
      </c>
      <c r="O31" s="5">
        <f t="shared" si="8"/>
        <v>5.4517840377133799</v>
      </c>
      <c r="P31" s="5">
        <f t="shared" si="9"/>
        <v>3.0919774848538317</v>
      </c>
      <c r="Q31" s="5">
        <f t="shared" si="6"/>
        <v>1.7632030195624482</v>
      </c>
      <c r="R31" s="5">
        <f t="shared" si="7"/>
        <v>63.810114822531233</v>
      </c>
      <c r="AD31" s="24"/>
      <c r="AH31" s="23">
        <f t="shared" si="0"/>
        <v>0</v>
      </c>
      <c r="AI31" s="23">
        <f t="shared" si="0"/>
        <v>0</v>
      </c>
    </row>
    <row r="32" spans="2:35" x14ac:dyDescent="0.25">
      <c r="B32" s="6">
        <f>'[3]Bitmex data all coins'!A31</f>
        <v>43588.791666666664</v>
      </c>
      <c r="C32" s="2">
        <f>'Bitmex data all coins'!B32</f>
        <v>10168.58</v>
      </c>
      <c r="D32" s="20">
        <f t="shared" si="4"/>
        <v>10088.734022457027</v>
      </c>
      <c r="E32" s="20">
        <f t="shared" si="10"/>
        <v>10066.018886260126</v>
      </c>
      <c r="F32" s="7">
        <f>AVERAGE(C3:C31)</f>
        <v>10034.695172413794</v>
      </c>
      <c r="G32" s="7">
        <f t="shared" si="3"/>
        <v>77.027715618037902</v>
      </c>
      <c r="H32" s="4">
        <f t="shared" si="5"/>
        <v>10084.034655583659</v>
      </c>
      <c r="I32" s="4">
        <f t="shared" si="11"/>
        <v>10051.799198989165</v>
      </c>
      <c r="J32" s="5">
        <f t="shared" si="12"/>
        <v>32.235456594493371</v>
      </c>
      <c r="M32" s="5">
        <f t="shared" si="1"/>
        <v>0</v>
      </c>
      <c r="N32" s="5">
        <f t="shared" si="2"/>
        <v>3.6910287354269258</v>
      </c>
      <c r="O32" s="5">
        <f t="shared" si="8"/>
        <v>5.0623708921624244</v>
      </c>
      <c r="P32" s="5">
        <f t="shared" si="9"/>
        <v>3.1347668598947669</v>
      </c>
      <c r="Q32" s="5">
        <f t="shared" si="6"/>
        <v>1.6149114490550556</v>
      </c>
      <c r="R32" s="5">
        <f t="shared" si="7"/>
        <v>61.757787233622473</v>
      </c>
      <c r="AD32" s="24"/>
      <c r="AH32" s="23">
        <f t="shared" si="0"/>
        <v>0</v>
      </c>
      <c r="AI32" s="23">
        <f t="shared" si="0"/>
        <v>0</v>
      </c>
    </row>
    <row r="33" spans="2:35" x14ac:dyDescent="0.25">
      <c r="B33" s="6">
        <f>'[3]Bitmex data all coins'!A32</f>
        <v>43588.833333333336</v>
      </c>
      <c r="C33" s="2">
        <f>'Bitmex data all coins'!B33</f>
        <v>10176.200000000001</v>
      </c>
      <c r="D33" s="20">
        <f t="shared" si="4"/>
        <v>10101.908608751619</v>
      </c>
      <c r="E33" s="20">
        <f t="shared" si="10"/>
        <v>10076.274997634115</v>
      </c>
      <c r="F33" s="20">
        <f t="shared" ref="F33:F53" si="13">$F$1*$C32+(1-$F$1)*F32</f>
        <v>10046.610922068967</v>
      </c>
      <c r="G33" s="7">
        <f t="shared" si="3"/>
        <v>72.219247272916505</v>
      </c>
      <c r="H33" s="4">
        <f t="shared" si="5"/>
        <v>10097.041631647711</v>
      </c>
      <c r="I33" s="4">
        <f t="shared" si="11"/>
        <v>10060.449628693672</v>
      </c>
      <c r="J33" s="5">
        <f t="shared" si="12"/>
        <v>36.592002954039344</v>
      </c>
      <c r="M33" s="5">
        <f t="shared" si="1"/>
        <v>0</v>
      </c>
      <c r="N33" s="5">
        <f t="shared" si="2"/>
        <v>4.8084683451213976</v>
      </c>
      <c r="O33" s="5">
        <f t="shared" si="8"/>
        <v>4.7007729712936799</v>
      </c>
      <c r="P33" s="5">
        <f t="shared" si="9"/>
        <v>3.2543169659823832</v>
      </c>
      <c r="Q33" s="5">
        <f t="shared" si="6"/>
        <v>1.4444729940049506</v>
      </c>
      <c r="R33" s="5">
        <f t="shared" si="7"/>
        <v>59.09138687756046</v>
      </c>
      <c r="AD33" s="24"/>
      <c r="AH33" s="23">
        <f t="shared" si="0"/>
        <v>0</v>
      </c>
      <c r="AI33" s="23">
        <f t="shared" si="0"/>
        <v>0</v>
      </c>
    </row>
    <row r="34" spans="2:35" x14ac:dyDescent="0.25">
      <c r="B34" s="6">
        <f>'[3]Bitmex data all coins'!A33</f>
        <v>43588.875</v>
      </c>
      <c r="C34" s="2">
        <f>'Bitmex data all coins'!B34</f>
        <v>10138.370000000001</v>
      </c>
      <c r="D34" s="20">
        <f t="shared" si="4"/>
        <v>10114.166688307601</v>
      </c>
      <c r="E34" s="20">
        <f t="shared" si="10"/>
        <v>10086.267497870704</v>
      </c>
      <c r="F34" s="20">
        <f t="shared" si="13"/>
        <v>10058.14435000483</v>
      </c>
      <c r="G34" s="7">
        <f t="shared" si="3"/>
        <v>69.776303045279462</v>
      </c>
      <c r="H34" s="4">
        <f t="shared" si="5"/>
        <v>10109.219842163449</v>
      </c>
      <c r="I34" s="4">
        <f t="shared" si="11"/>
        <v>10069.023730271918</v>
      </c>
      <c r="J34" s="5">
        <f t="shared" si="12"/>
        <v>40.196111891531473</v>
      </c>
      <c r="M34" s="5">
        <f t="shared" si="1"/>
        <v>0</v>
      </c>
      <c r="N34" s="5">
        <f t="shared" si="2"/>
        <v>2.4429442276370423</v>
      </c>
      <c r="O34" s="5">
        <f t="shared" si="8"/>
        <v>4.3650034733441307</v>
      </c>
      <c r="P34" s="5">
        <f t="shared" si="9"/>
        <v>3.1963617703862872</v>
      </c>
      <c r="Q34" s="5">
        <f t="shared" si="6"/>
        <v>1.3656162183470899</v>
      </c>
      <c r="R34" s="5">
        <f t="shared" si="7"/>
        <v>57.727716260809082</v>
      </c>
      <c r="AD34" s="24"/>
      <c r="AH34" s="23">
        <f t="shared" si="0"/>
        <v>0</v>
      </c>
      <c r="AI34" s="23">
        <f t="shared" si="0"/>
        <v>0</v>
      </c>
    </row>
    <row r="35" spans="2:35" x14ac:dyDescent="0.25">
      <c r="B35" s="6">
        <f>'[3]Bitmex data all coins'!A34</f>
        <v>43588.916666666664</v>
      </c>
      <c r="C35" s="2">
        <f>'Bitmex data all coins'!B35</f>
        <v>10155.75</v>
      </c>
      <c r="D35" s="20">
        <f t="shared" si="4"/>
        <v>10118.160234736848</v>
      </c>
      <c r="E35" s="20">
        <f t="shared" si="10"/>
        <v>10091.477748083633</v>
      </c>
      <c r="F35" s="20">
        <f t="shared" si="13"/>
        <v>10065.284432854402</v>
      </c>
      <c r="G35" s="7">
        <f t="shared" si="3"/>
        <v>44.723901700693915</v>
      </c>
      <c r="H35" s="4">
        <f t="shared" si="5"/>
        <v>10113.704481830609</v>
      </c>
      <c r="I35" s="4">
        <f t="shared" si="11"/>
        <v>10074.160490992517</v>
      </c>
      <c r="J35" s="5">
        <f t="shared" si="12"/>
        <v>39.543990838092213</v>
      </c>
      <c r="K35" s="5">
        <f>AVERAGE(J29:J35)</f>
        <v>28.305987303791749</v>
      </c>
      <c r="L35" s="5">
        <f>J35-K35</f>
        <v>11.238003534300464</v>
      </c>
      <c r="M35" s="5">
        <f t="shared" si="1"/>
        <v>0</v>
      </c>
      <c r="N35" s="5">
        <f t="shared" si="2"/>
        <v>25.052401344585547</v>
      </c>
      <c r="O35" s="5">
        <f t="shared" si="8"/>
        <v>4.0532175109624067</v>
      </c>
      <c r="P35" s="5">
        <f t="shared" si="9"/>
        <v>4.757507454257663</v>
      </c>
      <c r="Q35" s="5">
        <f t="shared" si="6"/>
        <v>0.85196240887337715</v>
      </c>
      <c r="R35" s="5">
        <f t="shared" si="7"/>
        <v>46.003223650293208</v>
      </c>
      <c r="AD35" s="24"/>
      <c r="AH35" s="23">
        <f t="shared" si="0"/>
        <v>0</v>
      </c>
      <c r="AI35" s="23">
        <f t="shared" si="0"/>
        <v>0</v>
      </c>
    </row>
    <row r="36" spans="2:35" x14ac:dyDescent="0.25">
      <c r="B36" s="6">
        <f>'[3]Bitmex data all coins'!A35</f>
        <v>43588.958333333336</v>
      </c>
      <c r="C36" s="2">
        <f>'Bitmex data all coins'!B36</f>
        <v>10109.02</v>
      </c>
      <c r="D36" s="20">
        <f t="shared" si="4"/>
        <v>10124.362546005268</v>
      </c>
      <c r="E36" s="20">
        <f t="shared" si="10"/>
        <v>10097.90497327527</v>
      </c>
      <c r="F36" s="20">
        <f t="shared" si="13"/>
        <v>10073.33586833036</v>
      </c>
      <c r="G36" s="7">
        <f t="shared" si="3"/>
        <v>33.092616648833577</v>
      </c>
      <c r="H36" s="4">
        <f t="shared" si="5"/>
        <v>10120.173023087438</v>
      </c>
      <c r="I36" s="4">
        <f t="shared" si="11"/>
        <v>10080.204158326405</v>
      </c>
      <c r="J36" s="5">
        <f t="shared" si="12"/>
        <v>39.968864761032819</v>
      </c>
      <c r="K36" s="5">
        <f t="shared" ref="K36:K53" si="14">AVERAGE(J30:J36)</f>
        <v>32.630777147725631</v>
      </c>
      <c r="L36" s="5">
        <f t="shared" ref="L36:L53" si="15">J36-K36</f>
        <v>7.338087613307188</v>
      </c>
      <c r="M36" s="5">
        <f t="shared" si="1"/>
        <v>0</v>
      </c>
      <c r="N36" s="5">
        <f t="shared" si="2"/>
        <v>11.631285051860338</v>
      </c>
      <c r="O36" s="5">
        <f t="shared" si="8"/>
        <v>3.7637019744650919</v>
      </c>
      <c r="P36" s="5">
        <f t="shared" si="9"/>
        <v>5.2484915683721391</v>
      </c>
      <c r="Q36" s="5">
        <f t="shared" si="6"/>
        <v>0.71710165205284571</v>
      </c>
      <c r="R36" s="5">
        <f t="shared" si="7"/>
        <v>41.762329632350507</v>
      </c>
      <c r="AD36" s="24"/>
      <c r="AH36" s="23">
        <f t="shared" si="0"/>
        <v>0</v>
      </c>
      <c r="AI36" s="23">
        <f t="shared" si="0"/>
        <v>0</v>
      </c>
    </row>
    <row r="37" spans="2:35" x14ac:dyDescent="0.25">
      <c r="B37" s="6">
        <f>'[3]Bitmex data all coins'!A36</f>
        <v>43589</v>
      </c>
      <c r="C37" s="2">
        <f>'Bitmex data all coins'!B37</f>
        <v>10122.93</v>
      </c>
      <c r="D37" s="20">
        <f t="shared" si="4"/>
        <v>10121.8310259144</v>
      </c>
      <c r="E37" s="20">
        <f t="shared" si="10"/>
        <v>10099.016475947743</v>
      </c>
      <c r="F37" s="20">
        <f t="shared" si="13"/>
        <v>10076.511756048958</v>
      </c>
      <c r="G37" s="7">
        <f t="shared" si="3"/>
        <v>33.535655005779383</v>
      </c>
      <c r="H37" s="4">
        <f t="shared" si="5"/>
        <v>10118.457173381677</v>
      </c>
      <c r="I37" s="4">
        <f t="shared" si="11"/>
        <v>10082.338665117042</v>
      </c>
      <c r="J37" s="5">
        <f t="shared" si="12"/>
        <v>36.118508264635238</v>
      </c>
      <c r="K37" s="5">
        <f t="shared" si="14"/>
        <v>35.540845804394586</v>
      </c>
      <c r="L37" s="5">
        <f t="shared" si="15"/>
        <v>0.57766246024065282</v>
      </c>
      <c r="M37" s="5">
        <f t="shared" si="1"/>
        <v>0.44303835694580584</v>
      </c>
      <c r="N37" s="5">
        <f t="shared" si="2"/>
        <v>0</v>
      </c>
      <c r="O37" s="5">
        <f t="shared" si="8"/>
        <v>3.526511716070857</v>
      </c>
      <c r="P37" s="5">
        <f t="shared" si="9"/>
        <v>4.8735993134884144</v>
      </c>
      <c r="Q37" s="5">
        <f t="shared" si="6"/>
        <v>0.72359492219861177</v>
      </c>
      <c r="R37" s="5">
        <f t="shared" si="7"/>
        <v>41.981727427903799</v>
      </c>
      <c r="AD37" s="24"/>
      <c r="AH37" s="23">
        <f t="shared" si="0"/>
        <v>0</v>
      </c>
      <c r="AI37" s="23">
        <f t="shared" si="0"/>
        <v>0</v>
      </c>
    </row>
    <row r="38" spans="2:35" x14ac:dyDescent="0.25">
      <c r="B38" s="6">
        <f>'[3]Bitmex data all coins'!A37</f>
        <v>43589.041666666664</v>
      </c>
      <c r="C38" s="2">
        <f>'Bitmex data all coins'!B38</f>
        <v>10090.91</v>
      </c>
      <c r="D38" s="20">
        <f t="shared" si="4"/>
        <v>10122.012356638525</v>
      </c>
      <c r="E38" s="20">
        <f t="shared" si="10"/>
        <v>10101.407828352969</v>
      </c>
      <c r="F38" s="20">
        <f t="shared" si="13"/>
        <v>10080.6429797606</v>
      </c>
      <c r="G38" s="7">
        <f t="shared" si="3"/>
        <v>29.4610963060702</v>
      </c>
      <c r="H38" s="4">
        <f t="shared" si="5"/>
        <v>10119.145300553728</v>
      </c>
      <c r="I38" s="4">
        <f t="shared" si="11"/>
        <v>10085.345430663927</v>
      </c>
      <c r="J38" s="5">
        <f t="shared" si="12"/>
        <v>33.799869889800902</v>
      </c>
      <c r="K38" s="5">
        <f t="shared" si="14"/>
        <v>36.922115027660766</v>
      </c>
      <c r="L38" s="5">
        <f t="shared" si="15"/>
        <v>-3.1222451378598635</v>
      </c>
      <c r="M38" s="5">
        <f t="shared" si="1"/>
        <v>0</v>
      </c>
      <c r="N38" s="5">
        <f t="shared" si="2"/>
        <v>4.0745586997091827</v>
      </c>
      <c r="O38" s="5">
        <f t="shared" si="8"/>
        <v>3.2746180220657957</v>
      </c>
      <c r="P38" s="5">
        <f t="shared" si="9"/>
        <v>4.8165249839327542</v>
      </c>
      <c r="Q38" s="5">
        <f t="shared" si="6"/>
        <v>0.6798714909586181</v>
      </c>
      <c r="R38" s="5">
        <f t="shared" si="7"/>
        <v>40.471636944719485</v>
      </c>
      <c r="AH38" s="23">
        <f t="shared" si="0"/>
        <v>0</v>
      </c>
      <c r="AI38" s="23">
        <f t="shared" si="0"/>
        <v>0</v>
      </c>
    </row>
    <row r="39" spans="2:35" x14ac:dyDescent="0.25">
      <c r="B39" s="6">
        <f>'[3]Bitmex data all coins'!A38</f>
        <v>43589.083333333336</v>
      </c>
      <c r="C39" s="2">
        <f>'Bitmex data all coins'!B39</f>
        <v>10107.780000000001</v>
      </c>
      <c r="D39" s="20">
        <f t="shared" si="4"/>
        <v>10116.880467793168</v>
      </c>
      <c r="E39" s="20">
        <f t="shared" si="10"/>
        <v>10100.358045517673</v>
      </c>
      <c r="F39" s="20">
        <f t="shared" si="13"/>
        <v>10081.556744561907</v>
      </c>
      <c r="G39" s="7">
        <f t="shared" si="3"/>
        <v>32.435512105646559</v>
      </c>
      <c r="H39" s="4">
        <f t="shared" si="5"/>
        <v>10114.801408160847</v>
      </c>
      <c r="I39" s="4">
        <f t="shared" si="11"/>
        <v>10085.757620985118</v>
      </c>
      <c r="J39" s="5">
        <f t="shared" si="12"/>
        <v>29.043787175729449</v>
      </c>
      <c r="K39" s="5">
        <f t="shared" si="14"/>
        <v>36.466162253551637</v>
      </c>
      <c r="L39" s="5">
        <f t="shared" si="15"/>
        <v>-7.4223750778221884</v>
      </c>
      <c r="M39" s="5">
        <f t="shared" si="1"/>
        <v>2.9744157995763594</v>
      </c>
      <c r="N39" s="5">
        <f t="shared" si="2"/>
        <v>0</v>
      </c>
      <c r="O39" s="5">
        <f t="shared" si="8"/>
        <v>3.2531750061736937</v>
      </c>
      <c r="P39" s="5">
        <f t="shared" si="9"/>
        <v>4.472487485080415</v>
      </c>
      <c r="Q39" s="5">
        <f t="shared" si="6"/>
        <v>0.72737487070133233</v>
      </c>
      <c r="R39" s="5">
        <f t="shared" si="7"/>
        <v>42.108686599453108</v>
      </c>
      <c r="S39" s="26" t="s">
        <v>34</v>
      </c>
      <c r="T39" s="26"/>
      <c r="U39" s="26"/>
      <c r="AH39" s="23">
        <f t="shared" si="0"/>
        <v>0</v>
      </c>
      <c r="AI39" s="23">
        <f t="shared" si="0"/>
        <v>0</v>
      </c>
    </row>
    <row r="40" spans="2:35" x14ac:dyDescent="0.25">
      <c r="B40" s="6">
        <f>'[3]Bitmex data all coins'!A39</f>
        <v>43589.125</v>
      </c>
      <c r="C40" s="2">
        <f>'Bitmex data all coins'!B40</f>
        <v>10152.379999999999</v>
      </c>
      <c r="D40" s="20">
        <f t="shared" si="4"/>
        <v>10115.378890607295</v>
      </c>
      <c r="E40" s="20">
        <f t="shared" si="10"/>
        <v>10101.100240965905</v>
      </c>
      <c r="F40" s="20">
        <f t="shared" si="13"/>
        <v>10083.890614295899</v>
      </c>
      <c r="G40" s="7">
        <f t="shared" si="3"/>
        <v>33.502844738253835</v>
      </c>
      <c r="H40" s="4">
        <f t="shared" si="5"/>
        <v>10113.721191520717</v>
      </c>
      <c r="I40" s="4">
        <f t="shared" si="11"/>
        <v>10087.388908319554</v>
      </c>
      <c r="J40" s="5">
        <f t="shared" si="12"/>
        <v>26.332283201163591</v>
      </c>
      <c r="K40" s="5">
        <f t="shared" si="14"/>
        <v>35.000488003140809</v>
      </c>
      <c r="L40" s="5">
        <f t="shared" si="15"/>
        <v>-8.6682048019772182</v>
      </c>
      <c r="M40" s="5">
        <f t="shared" si="1"/>
        <v>1.0673326326072754</v>
      </c>
      <c r="N40" s="5">
        <f t="shared" si="2"/>
        <v>0</v>
      </c>
      <c r="O40" s="5">
        <f t="shared" si="8"/>
        <v>3.0970434080618068</v>
      </c>
      <c r="P40" s="5">
        <f t="shared" si="9"/>
        <v>4.1530240932889573</v>
      </c>
      <c r="Q40" s="5">
        <f t="shared" si="6"/>
        <v>0.74573210713283533</v>
      </c>
      <c r="R40" s="5">
        <f t="shared" si="7"/>
        <v>42.717442389119761</v>
      </c>
      <c r="S40" s="9">
        <f>COUNTIF(S42:S120000,2)</f>
        <v>12</v>
      </c>
      <c r="T40" s="9">
        <f>COUNTIF(T42:T120000,2)</f>
        <v>6</v>
      </c>
      <c r="U40" s="9">
        <f>COUNTIF(U42:U120000,2)</f>
        <v>9</v>
      </c>
      <c r="AA40" s="3"/>
      <c r="AH40" s="23">
        <f t="shared" si="0"/>
        <v>0</v>
      </c>
      <c r="AI40" s="23">
        <f t="shared" si="0"/>
        <v>0</v>
      </c>
    </row>
    <row r="41" spans="2:35" ht="14.25" customHeight="1" x14ac:dyDescent="0.25">
      <c r="B41" s="6">
        <f>'[3]Bitmex data all coins'!A40</f>
        <v>43589.166666666664</v>
      </c>
      <c r="C41" s="2">
        <f>'Bitmex data all coins'!B41</f>
        <v>10177.290000000001</v>
      </c>
      <c r="D41" s="20">
        <f t="shared" si="4"/>
        <v>10121.484073657091</v>
      </c>
      <c r="E41" s="20">
        <f t="shared" si="10"/>
        <v>10106.228216869315</v>
      </c>
      <c r="F41" s="20">
        <f t="shared" si="13"/>
        <v>10089.986169623564</v>
      </c>
      <c r="G41" s="7">
        <f t="shared" si="3"/>
        <v>32.686365081210973</v>
      </c>
      <c r="H41" s="4">
        <f t="shared" si="5"/>
        <v>10119.66870051753</v>
      </c>
      <c r="I41" s="4">
        <f t="shared" si="11"/>
        <v>10092.203063258847</v>
      </c>
      <c r="J41" s="5">
        <f t="shared" si="12"/>
        <v>27.465637258683273</v>
      </c>
      <c r="K41" s="5">
        <f t="shared" si="14"/>
        <v>33.181848769876787</v>
      </c>
      <c r="L41" s="5">
        <f t="shared" si="15"/>
        <v>-5.7162115111935137</v>
      </c>
      <c r="M41" s="5">
        <f t="shared" si="1"/>
        <v>0</v>
      </c>
      <c r="N41" s="5">
        <f t="shared" si="2"/>
        <v>0.81647965704286207</v>
      </c>
      <c r="O41" s="5">
        <f t="shared" si="8"/>
        <v>2.8758260217716773</v>
      </c>
      <c r="P41" s="5">
        <f t="shared" si="9"/>
        <v>3.9146994906999502</v>
      </c>
      <c r="Q41" s="5">
        <f t="shared" si="6"/>
        <v>0.73462242213066486</v>
      </c>
      <c r="R41" s="5">
        <f t="shared" si="7"/>
        <v>42.350566483991152</v>
      </c>
      <c r="S41" s="9" t="s">
        <v>35</v>
      </c>
      <c r="T41" s="9" t="s">
        <v>36</v>
      </c>
      <c r="U41" s="9" t="s">
        <v>37</v>
      </c>
      <c r="V41" s="2" t="s">
        <v>38</v>
      </c>
      <c r="AB41" s="8" t="b">
        <v>1</v>
      </c>
      <c r="AH41" s="23">
        <f t="shared" si="0"/>
        <v>0</v>
      </c>
      <c r="AI41" s="23">
        <f t="shared" si="0"/>
        <v>0</v>
      </c>
    </row>
    <row r="42" spans="2:35" x14ac:dyDescent="0.25">
      <c r="B42" s="6">
        <f>'[3]Bitmex data all coins'!A41</f>
        <v>43589.208333333336</v>
      </c>
      <c r="C42" s="2">
        <f>'Bitmex data all coins'!B42</f>
        <v>10143.23</v>
      </c>
      <c r="D42" s="20">
        <f t="shared" si="4"/>
        <v>10130.692051503671</v>
      </c>
      <c r="E42" s="20">
        <f t="shared" si="10"/>
        <v>10113.334395182383</v>
      </c>
      <c r="F42" s="20">
        <f t="shared" si="13"/>
        <v>10097.756210527066</v>
      </c>
      <c r="G42" s="7">
        <f t="shared" si="3"/>
        <v>30.9494636284523</v>
      </c>
      <c r="H42" s="4">
        <f t="shared" si="5"/>
        <v>10128.533515822526</v>
      </c>
      <c r="I42" s="4">
        <f t="shared" si="11"/>
        <v>10098.505799313747</v>
      </c>
      <c r="J42" s="5">
        <f t="shared" si="12"/>
        <v>30.027716508779122</v>
      </c>
      <c r="K42" s="5">
        <f t="shared" si="14"/>
        <v>31.822381008546341</v>
      </c>
      <c r="L42" s="5">
        <f t="shared" si="15"/>
        <v>-1.7946644997672188</v>
      </c>
      <c r="M42" s="5">
        <f t="shared" si="1"/>
        <v>0</v>
      </c>
      <c r="N42" s="5">
        <f t="shared" si="2"/>
        <v>1.7369014527586728</v>
      </c>
      <c r="O42" s="5">
        <f t="shared" si="8"/>
        <v>2.6704098773594147</v>
      </c>
      <c r="P42" s="5">
        <f t="shared" si="9"/>
        <v>3.7591424879898589</v>
      </c>
      <c r="Q42" s="5">
        <f t="shared" si="6"/>
        <v>0.71037740279628869</v>
      </c>
      <c r="R42" s="5">
        <f t="shared" si="7"/>
        <v>41.53337161932189</v>
      </c>
      <c r="S42" s="2">
        <f>IF(D42&gt;E42,AND(E42&gt;F42)*2,1)</f>
        <v>2</v>
      </c>
      <c r="T42" s="2">
        <f>IF(J42&gt;0,AND(K42&gt;0,AND(L42&gt;0))*2,1)</f>
        <v>0</v>
      </c>
      <c r="U42" s="2">
        <f>IF(C42&gt;D42,AND(C42&gt;E42,AND(C42&gt;F42))*2,1)</f>
        <v>2</v>
      </c>
      <c r="V42" s="2" t="b">
        <f>IF(S42=2,IF(T42=2,IF(U42=2,1,2)))</f>
        <v>0</v>
      </c>
      <c r="Y42" s="9" t="s">
        <v>39</v>
      </c>
      <c r="Z42" s="9"/>
      <c r="AB42" s="3" t="s">
        <v>10</v>
      </c>
      <c r="AC42" s="3"/>
      <c r="AD42" s="3"/>
      <c r="AE42" s="3"/>
      <c r="AF42" s="3"/>
      <c r="AG42" s="3"/>
      <c r="AH42" s="23">
        <f t="shared" si="0"/>
        <v>0</v>
      </c>
      <c r="AI42" s="23">
        <f t="shared" si="0"/>
        <v>0</v>
      </c>
    </row>
    <row r="43" spans="2:35" x14ac:dyDescent="0.25">
      <c r="B43" s="6">
        <f>'[3]Bitmex data all coins'!A42</f>
        <v>43589.25</v>
      </c>
      <c r="C43" s="2">
        <f>'Bitmex data all coins'!B43</f>
        <v>10233.780000000001</v>
      </c>
      <c r="D43" s="20">
        <f t="shared" si="4"/>
        <v>10132.760813005563</v>
      </c>
      <c r="E43" s="20">
        <f t="shared" si="10"/>
        <v>10116.323955664146</v>
      </c>
      <c r="F43" s="20">
        <f t="shared" si="13"/>
        <v>10101.803377790158</v>
      </c>
      <c r="G43" s="7">
        <f t="shared" si="3"/>
        <v>29.337447893245475</v>
      </c>
      <c r="H43" s="4">
        <f t="shared" si="5"/>
        <v>10130.794513388291</v>
      </c>
      <c r="I43" s="4">
        <f t="shared" si="11"/>
        <v>10101.818703068284</v>
      </c>
      <c r="J43" s="5">
        <f t="shared" si="12"/>
        <v>28.97581032000744</v>
      </c>
      <c r="K43" s="5">
        <f t="shared" si="14"/>
        <v>30.251944659828432</v>
      </c>
      <c r="L43" s="5">
        <f t="shared" si="15"/>
        <v>-1.2761343398209917</v>
      </c>
      <c r="M43" s="5">
        <f t="shared" si="1"/>
        <v>0</v>
      </c>
      <c r="N43" s="5">
        <f t="shared" si="2"/>
        <v>1.6120157352068247</v>
      </c>
      <c r="O43" s="5">
        <f t="shared" si="8"/>
        <v>2.4796663146908853</v>
      </c>
      <c r="P43" s="5">
        <f t="shared" si="9"/>
        <v>3.6057762913624996</v>
      </c>
      <c r="Q43" s="5">
        <f t="shared" si="6"/>
        <v>0.68769277801033635</v>
      </c>
      <c r="R43" s="5">
        <f t="shared" si="7"/>
        <v>40.747509675373188</v>
      </c>
      <c r="S43" s="2">
        <f t="shared" ref="S43" si="16">IF(D43&gt;E43,AND(E43&gt;F43)*2,1)</f>
        <v>2</v>
      </c>
      <c r="T43" s="2">
        <f t="shared" ref="T43:T53" si="17">IF(J43&gt;0,AND(K43&gt;0,AND(L43&gt;0))*2,1)</f>
        <v>0</v>
      </c>
      <c r="U43" s="2">
        <f t="shared" ref="U43" si="18">IF(C43&gt;D43,AND(C43&gt;E43,AND(C43&gt;F43))*2,1)</f>
        <v>2</v>
      </c>
      <c r="V43" s="2" t="b">
        <f t="shared" ref="V43:V53" si="19">IF(S43=2,IF(T43=2,IF(U43=2,1,2)))</f>
        <v>0</v>
      </c>
      <c r="W43" s="2" t="b">
        <f>IF(V43=1,IF(V42=1,V43+W42,))</f>
        <v>0</v>
      </c>
      <c r="Y43" s="9">
        <v>4</v>
      </c>
      <c r="Z43" s="10"/>
      <c r="AB43" s="2">
        <f>SUM(AB44:AB120000)</f>
        <v>0.34810658637187686</v>
      </c>
      <c r="AC43" s="3"/>
      <c r="AD43" s="25"/>
      <c r="AE43" s="25"/>
      <c r="AF43" s="3"/>
      <c r="AG43" s="25"/>
      <c r="AH43" s="23">
        <f t="shared" si="0"/>
        <v>0</v>
      </c>
      <c r="AI43" s="23">
        <f t="shared" si="0"/>
        <v>0</v>
      </c>
    </row>
    <row r="44" spans="2:35" x14ac:dyDescent="0.25">
      <c r="B44" s="6">
        <f>'[3]Bitmex data all coins'!A43</f>
        <v>43589.291666666664</v>
      </c>
      <c r="C44" s="2">
        <f>'Bitmex data all coins'!B44</f>
        <v>10234.31</v>
      </c>
      <c r="D44" s="20">
        <f t="shared" si="4"/>
        <v>10149.428978859645</v>
      </c>
      <c r="E44" s="20">
        <f t="shared" si="10"/>
        <v>10128.069560097732</v>
      </c>
      <c r="F44" s="20">
        <f t="shared" si="13"/>
        <v>10113.549297166835</v>
      </c>
      <c r="G44" s="7">
        <f t="shared" si="3"/>
        <v>41.095963089119003</v>
      </c>
      <c r="H44" s="4">
        <f t="shared" si="5"/>
        <v>10146.638434405477</v>
      </c>
      <c r="I44" s="4">
        <f t="shared" si="11"/>
        <v>10111.593613952115</v>
      </c>
      <c r="J44" s="5">
        <f t="shared" si="12"/>
        <v>35.044820453362263</v>
      </c>
      <c r="K44" s="5">
        <f t="shared" si="14"/>
        <v>30.098560686789433</v>
      </c>
      <c r="L44" s="5">
        <f t="shared" si="15"/>
        <v>4.9462597665728296</v>
      </c>
      <c r="M44" s="5">
        <f t="shared" si="1"/>
        <v>11.758515195873528</v>
      </c>
      <c r="N44" s="5">
        <f t="shared" si="2"/>
        <v>0</v>
      </c>
      <c r="O44" s="5">
        <f t="shared" si="8"/>
        <v>3.1424412347753594</v>
      </c>
      <c r="P44" s="5">
        <f t="shared" si="9"/>
        <v>3.3482208419794639</v>
      </c>
      <c r="Q44" s="5">
        <f t="shared" si="6"/>
        <v>0.93854061099433095</v>
      </c>
      <c r="R44" s="5">
        <f t="shared" si="7"/>
        <v>48.414802644393788</v>
      </c>
      <c r="S44" s="2">
        <f>IF(D44&gt;E44,AND(E44&gt;F44)*2,1)</f>
        <v>2</v>
      </c>
      <c r="T44" s="2">
        <f t="shared" si="17"/>
        <v>2</v>
      </c>
      <c r="U44" s="2">
        <f>IF(C44&gt;D44,AND(C44&gt;E44,AND(C44&gt;F44))*2,1)</f>
        <v>2</v>
      </c>
      <c r="V44" s="2">
        <f t="shared" si="19"/>
        <v>1</v>
      </c>
      <c r="W44" s="2">
        <f t="shared" ref="W44:W53" si="20">IF(V44=1,IF(V43=1,V44+W43,))</f>
        <v>0</v>
      </c>
      <c r="X44" s="2">
        <f>SUM(S44:U44)</f>
        <v>6</v>
      </c>
      <c r="Y44" s="2" t="b">
        <f>IF(W44&gt;W43,IF(W45=FALSE,W44,""))</f>
        <v>0</v>
      </c>
      <c r="Z44" s="2" t="b">
        <f>AND(SUM(S44:U44)=6,SUM(S43:U43)&lt;&gt;6)</f>
        <v>1</v>
      </c>
      <c r="AA44" s="2" t="b">
        <f>AND(SUM(S43:U43)=6,SUM(S44:U44)&lt;&gt;6)</f>
        <v>0</v>
      </c>
      <c r="AB44" s="2" t="str">
        <f>IF(AA44=$AB$41,((LOOKUP(2,1/($X$44:X44=6),$C$43:C43))/(LOOKUP(2,1/($Z$44:Z44=$AB$41),$C$43:C43))-1)*100,"")</f>
        <v/>
      </c>
      <c r="AC44" s="4"/>
      <c r="AD44" s="4"/>
      <c r="AE44" s="4"/>
      <c r="AF44" s="4"/>
      <c r="AG44" s="4"/>
      <c r="AH44" s="23">
        <f t="shared" si="0"/>
        <v>300</v>
      </c>
      <c r="AI44" s="23">
        <f t="shared" si="0"/>
        <v>0</v>
      </c>
    </row>
    <row r="45" spans="2:35" x14ac:dyDescent="0.25">
      <c r="B45" s="6">
        <f>'[3]Bitmex data all coins'!A44</f>
        <v>43589.333333333336</v>
      </c>
      <c r="C45" s="2">
        <f>'Bitmex data all coins'!B45</f>
        <v>10167.57</v>
      </c>
      <c r="D45" s="20">
        <f t="shared" si="4"/>
        <v>10163.434347347804</v>
      </c>
      <c r="E45" s="20">
        <f t="shared" si="10"/>
        <v>10138.693604087959</v>
      </c>
      <c r="F45" s="20">
        <f t="shared" si="13"/>
        <v>10124.296999718988</v>
      </c>
      <c r="G45" s="7">
        <f t="shared" si="3"/>
        <v>50.075391783012741</v>
      </c>
      <c r="H45" s="4">
        <f t="shared" si="5"/>
        <v>10160.126367573865</v>
      </c>
      <c r="I45" s="4">
        <f t="shared" si="11"/>
        <v>10120.683716622329</v>
      </c>
      <c r="J45" s="5">
        <f t="shared" si="12"/>
        <v>39.442650951536052</v>
      </c>
      <c r="K45" s="5">
        <f t="shared" si="14"/>
        <v>30.904672267037313</v>
      </c>
      <c r="L45" s="5">
        <f t="shared" si="15"/>
        <v>8.5379786844987393</v>
      </c>
      <c r="M45" s="5">
        <f t="shared" si="1"/>
        <v>8.9794286938937375</v>
      </c>
      <c r="N45" s="5">
        <f t="shared" si="2"/>
        <v>0</v>
      </c>
      <c r="O45" s="5">
        <f t="shared" si="8"/>
        <v>3.5593689104266724</v>
      </c>
      <c r="P45" s="5">
        <f t="shared" si="9"/>
        <v>3.109062210409502</v>
      </c>
      <c r="Q45" s="5">
        <f t="shared" si="6"/>
        <v>1.1448368252360763</v>
      </c>
      <c r="R45" s="5">
        <f t="shared" si="7"/>
        <v>53.376406622917216</v>
      </c>
      <c r="S45" s="2">
        <f>IF(D45&gt;E45,AND(E45&gt;F45)*2,1)</f>
        <v>2</v>
      </c>
      <c r="T45" s="2">
        <f t="shared" si="17"/>
        <v>2</v>
      </c>
      <c r="U45" s="2">
        <f>IF(C45&gt;D45,AND(C45&gt;E45,AND(C45&gt;F45))*2,1)</f>
        <v>2</v>
      </c>
      <c r="V45" s="2">
        <f t="shared" si="19"/>
        <v>1</v>
      </c>
      <c r="W45" s="2">
        <f t="shared" si="20"/>
        <v>1</v>
      </c>
      <c r="X45" s="2">
        <f t="shared" ref="X45:X53" si="21">SUM(S45:U45)</f>
        <v>6</v>
      </c>
      <c r="Y45" s="2">
        <f t="shared" ref="Y45:Y53" si="22">IF(W45&gt;W44,IF(W46=FALSE,W45,""))</f>
        <v>1</v>
      </c>
      <c r="Z45" s="2" t="b">
        <f t="shared" ref="Z45:Z49" si="23">AND(SUM(S45:U45)=6,SUM(S44:U44)&lt;&gt;6)</f>
        <v>0</v>
      </c>
      <c r="AA45" s="2" t="b">
        <f t="shared" ref="AA45:AA52" si="24">AND(SUM(S44:U44)=6,SUM(S45:U45)&lt;&gt;6)</f>
        <v>0</v>
      </c>
      <c r="AB45" s="2" t="str">
        <f>IF(AA45=$AB$41,((LOOKUP(2,1/($X$44:X45=6),$C$43:C44))/(LOOKUP(2,1/($Z$44:Z45=$AB$41),$C$43:C44))-1)*100,"")</f>
        <v/>
      </c>
      <c r="AC45" s="4"/>
      <c r="AD45" s="4"/>
      <c r="AE45" s="4"/>
      <c r="AF45" s="4"/>
      <c r="AG45" s="4"/>
      <c r="AH45" s="23">
        <f t="shared" si="0"/>
        <v>0</v>
      </c>
      <c r="AI45" s="23">
        <f t="shared" si="0"/>
        <v>0</v>
      </c>
    </row>
    <row r="46" spans="2:35" x14ac:dyDescent="0.25">
      <c r="B46" s="6">
        <f>'[3]Bitmex data all coins'!A45</f>
        <v>43589.375</v>
      </c>
      <c r="C46" s="2">
        <f>'Bitmex data all coins'!B46</f>
        <v>10123.98</v>
      </c>
      <c r="D46" s="20">
        <f t="shared" si="4"/>
        <v>10164.116730035415</v>
      </c>
      <c r="E46" s="20">
        <f t="shared" si="10"/>
        <v>10141.581243679164</v>
      </c>
      <c r="F46" s="20">
        <f t="shared" si="13"/>
        <v>10128.148296743999</v>
      </c>
      <c r="G46" s="7">
        <f t="shared" si="3"/>
        <v>50.293415296857887</v>
      </c>
      <c r="H46" s="4">
        <f t="shared" si="5"/>
        <v>10161.271541793269</v>
      </c>
      <c r="I46" s="4">
        <f t="shared" si="11"/>
        <v>10124.156774650304</v>
      </c>
      <c r="J46" s="5">
        <f t="shared" si="12"/>
        <v>37.114767142964411</v>
      </c>
      <c r="K46" s="5">
        <f t="shared" si="14"/>
        <v>32.057669405213737</v>
      </c>
      <c r="L46" s="5">
        <f t="shared" si="15"/>
        <v>5.0570977377506736</v>
      </c>
      <c r="M46" s="5">
        <f t="shared" si="1"/>
        <v>0.21802351384514651</v>
      </c>
      <c r="N46" s="5">
        <f t="shared" si="2"/>
        <v>0</v>
      </c>
      <c r="O46" s="5">
        <f t="shared" si="8"/>
        <v>3.3207013820994207</v>
      </c>
      <c r="P46" s="5">
        <f t="shared" si="9"/>
        <v>2.8869863382373948</v>
      </c>
      <c r="Q46" s="5">
        <f t="shared" si="6"/>
        <v>1.150231069027789</v>
      </c>
      <c r="R46" s="5">
        <f t="shared" si="7"/>
        <v>53.493370344976803</v>
      </c>
      <c r="S46" s="2">
        <f>IF(D46&gt;E46,AND(E46&gt;F46)*2,1)</f>
        <v>2</v>
      </c>
      <c r="T46" s="2">
        <f t="shared" si="17"/>
        <v>2</v>
      </c>
      <c r="U46" s="2">
        <f>IF(C46&gt;D46,AND(C46&gt;E46,AND(C46&gt;F46))*2,1)</f>
        <v>1</v>
      </c>
      <c r="V46" s="2">
        <f t="shared" si="19"/>
        <v>2</v>
      </c>
      <c r="W46" s="2" t="b">
        <f t="shared" si="20"/>
        <v>0</v>
      </c>
      <c r="X46" s="2">
        <f t="shared" si="21"/>
        <v>5</v>
      </c>
      <c r="Y46" s="2" t="b">
        <f t="shared" si="22"/>
        <v>0</v>
      </c>
      <c r="Z46" s="2" t="b">
        <f t="shared" si="23"/>
        <v>0</v>
      </c>
      <c r="AA46" s="2" t="b">
        <f t="shared" si="24"/>
        <v>1</v>
      </c>
      <c r="AB46" s="2">
        <f>IF(AA46=$AB$41,((LOOKUP(2,1/($X$44:X46=6),$C$43:C45))/(LOOKUP(2,1/($Z$44:Z46=$AB$41),$C$43:C45))-1)*100,"")</f>
        <v>5.1789270435698143E-3</v>
      </c>
      <c r="AC46" s="4"/>
      <c r="AD46" s="4"/>
      <c r="AE46" s="4"/>
      <c r="AF46" s="4"/>
      <c r="AG46" s="4"/>
      <c r="AH46" s="23">
        <f t="shared" si="0"/>
        <v>0</v>
      </c>
      <c r="AI46" s="23">
        <f t="shared" si="0"/>
        <v>300</v>
      </c>
    </row>
    <row r="47" spans="2:35" x14ac:dyDescent="0.25">
      <c r="B47" s="6">
        <f>'[3]Bitmex data all coins'!A46</f>
        <v>43589.416666666664</v>
      </c>
      <c r="C47" s="2">
        <f>'Bitmex data all coins'!B47</f>
        <v>10133.120000000001</v>
      </c>
      <c r="D47" s="20">
        <f t="shared" si="4"/>
        <v>10157.494169579571</v>
      </c>
      <c r="E47" s="20">
        <f t="shared" si="10"/>
        <v>10139.821119311247</v>
      </c>
      <c r="F47" s="20">
        <f t="shared" si="13"/>
        <v>10127.777318333783</v>
      </c>
      <c r="G47" s="7">
        <f t="shared" si="3"/>
        <v>49.015714078922386</v>
      </c>
      <c r="H47" s="4">
        <f t="shared" si="5"/>
        <v>10155.534381517382</v>
      </c>
      <c r="I47" s="4">
        <f t="shared" si="11"/>
        <v>10124.143680231764</v>
      </c>
      <c r="J47" s="5">
        <f t="shared" si="12"/>
        <v>31.390701285617979</v>
      </c>
      <c r="K47" s="5">
        <f t="shared" si="14"/>
        <v>32.780300560135792</v>
      </c>
      <c r="L47" s="5">
        <f t="shared" si="15"/>
        <v>-1.3895992745178134</v>
      </c>
      <c r="M47" s="5">
        <f t="shared" si="1"/>
        <v>0</v>
      </c>
      <c r="N47" s="5">
        <f t="shared" si="2"/>
        <v>1.2777012179355012</v>
      </c>
      <c r="O47" s="5">
        <f t="shared" si="8"/>
        <v>3.0835084262351766</v>
      </c>
      <c r="P47" s="5">
        <f t="shared" si="9"/>
        <v>2.772037401072974</v>
      </c>
      <c r="Q47" s="5">
        <f t="shared" si="6"/>
        <v>1.1123617686549401</v>
      </c>
      <c r="R47" s="5">
        <f t="shared" si="7"/>
        <v>52.659624178070764</v>
      </c>
      <c r="S47" s="2">
        <f>IF(D47&gt;E47,AND(E47&gt;F47)*2,1)</f>
        <v>2</v>
      </c>
      <c r="T47" s="2">
        <f t="shared" si="17"/>
        <v>0</v>
      </c>
      <c r="U47" s="2">
        <f>IF(C47&gt;D47,AND(C47&gt;E47,AND(C47&gt;F47))*2,1)</f>
        <v>1</v>
      </c>
      <c r="V47" s="2" t="b">
        <f t="shared" si="19"/>
        <v>0</v>
      </c>
      <c r="W47" s="2" t="b">
        <f t="shared" si="20"/>
        <v>0</v>
      </c>
      <c r="X47" s="2">
        <f t="shared" si="21"/>
        <v>3</v>
      </c>
      <c r="Y47" s="2" t="b">
        <f t="shared" si="22"/>
        <v>0</v>
      </c>
      <c r="Z47" s="2" t="b">
        <f t="shared" si="23"/>
        <v>0</v>
      </c>
      <c r="AA47" s="2" t="b">
        <f t="shared" si="24"/>
        <v>0</v>
      </c>
      <c r="AB47" s="2" t="str">
        <f>IF(AA47=$AB$41,((LOOKUP(2,1/($X$44:X47=6),$C$43:C46))/(LOOKUP(2,1/($Z$44:Z47=$AB$41),$C$43:C46))-1)*100,"")</f>
        <v/>
      </c>
      <c r="AC47" s="4"/>
      <c r="AD47" s="4"/>
      <c r="AE47" s="4"/>
      <c r="AF47" s="4"/>
      <c r="AG47" s="4"/>
      <c r="AH47" s="23">
        <f t="shared" si="0"/>
        <v>0</v>
      </c>
      <c r="AI47" s="23">
        <f t="shared" si="0"/>
        <v>0</v>
      </c>
    </row>
    <row r="48" spans="2:35" x14ac:dyDescent="0.25">
      <c r="B48" s="6">
        <f>'[3]Bitmex data all coins'!A47</f>
        <v>43589.458333333336</v>
      </c>
      <c r="C48" s="2">
        <f>'Bitmex data all coins'!B48</f>
        <v>10137.200000000001</v>
      </c>
      <c r="D48" s="20">
        <f t="shared" si="4"/>
        <v>10153.472431598942</v>
      </c>
      <c r="E48" s="20">
        <f t="shared" si="10"/>
        <v>10139.151007380124</v>
      </c>
      <c r="F48" s="20">
        <f t="shared" si="13"/>
        <v>10128.252817002078</v>
      </c>
      <c r="G48" s="7">
        <f t="shared" si="3"/>
        <v>48.366942165537466</v>
      </c>
      <c r="H48" s="4">
        <f t="shared" si="5"/>
        <v>10152.086015130093</v>
      </c>
      <c r="I48" s="4">
        <f t="shared" si="11"/>
        <v>10124.808592807189</v>
      </c>
      <c r="J48" s="5">
        <f t="shared" si="12"/>
        <v>27.277422322904386</v>
      </c>
      <c r="K48" s="5">
        <f t="shared" si="14"/>
        <v>32.753412712167382</v>
      </c>
      <c r="L48" s="5">
        <f t="shared" si="15"/>
        <v>-5.4759903892629964</v>
      </c>
      <c r="M48" s="5">
        <f t="shared" si="1"/>
        <v>0</v>
      </c>
      <c r="N48" s="5">
        <f t="shared" si="2"/>
        <v>0.64877191338491969</v>
      </c>
      <c r="O48" s="5">
        <f t="shared" si="8"/>
        <v>2.8632578243612352</v>
      </c>
      <c r="P48" s="5">
        <f t="shared" si="9"/>
        <v>2.6203755805238274</v>
      </c>
      <c r="Q48" s="5">
        <f t="shared" si="6"/>
        <v>1.0926898592868333</v>
      </c>
      <c r="R48" s="5">
        <f t="shared" si="7"/>
        <v>52.214610513724693</v>
      </c>
      <c r="S48" s="2">
        <f t="shared" ref="S48:S53" si="25">IF(D48&gt;E48,AND(E48&gt;F48)*2,1)</f>
        <v>2</v>
      </c>
      <c r="T48" s="2">
        <f t="shared" si="17"/>
        <v>0</v>
      </c>
      <c r="U48" s="2">
        <f t="shared" ref="U48:U53" si="26">IF(C48&gt;D48,AND(C48&gt;E48,AND(C48&gt;F48))*2,1)</f>
        <v>1</v>
      </c>
      <c r="V48" s="2" t="b">
        <f t="shared" si="19"/>
        <v>0</v>
      </c>
      <c r="W48" s="2" t="b">
        <f t="shared" si="20"/>
        <v>0</v>
      </c>
      <c r="X48" s="2">
        <f t="shared" si="21"/>
        <v>3</v>
      </c>
      <c r="Y48" s="2" t="b">
        <f t="shared" si="22"/>
        <v>0</v>
      </c>
      <c r="Z48" s="2" t="b">
        <f t="shared" si="23"/>
        <v>0</v>
      </c>
      <c r="AA48" s="2" t="b">
        <f t="shared" si="24"/>
        <v>0</v>
      </c>
      <c r="AB48" s="2" t="str">
        <f>IF(AA48=$AB$41,((LOOKUP(2,1/($X$44:X48=6),$C$43:C47))/(LOOKUP(2,1/($Z$44:Z48=$AB$41),$C$43:C47))-1)*100,"")</f>
        <v/>
      </c>
      <c r="AC48" s="4"/>
      <c r="AD48" s="4"/>
      <c r="AE48" s="4"/>
      <c r="AF48" s="4"/>
      <c r="AG48" s="4"/>
      <c r="AH48" s="23">
        <f t="shared" si="0"/>
        <v>0</v>
      </c>
      <c r="AI48" s="23">
        <f t="shared" si="0"/>
        <v>0</v>
      </c>
    </row>
    <row r="49" spans="2:35" x14ac:dyDescent="0.25">
      <c r="B49" s="6">
        <f>'[3]Bitmex data all coins'!A48</f>
        <v>43589.5</v>
      </c>
      <c r="C49" s="2">
        <f>'Bitmex data all coins'!B49</f>
        <v>10214.61</v>
      </c>
      <c r="D49" s="20">
        <f t="shared" si="4"/>
        <v>10150.787480385117</v>
      </c>
      <c r="E49" s="20">
        <f t="shared" si="10"/>
        <v>10138.955906642112</v>
      </c>
      <c r="F49" s="20">
        <f t="shared" si="13"/>
        <v>10129.049116288894</v>
      </c>
      <c r="G49" s="7">
        <f t="shared" si="3"/>
        <v>43.354396214353002</v>
      </c>
      <c r="H49" s="4">
        <f t="shared" si="5"/>
        <v>10149.795858956233</v>
      </c>
      <c r="I49" s="4">
        <f t="shared" si="11"/>
        <v>10125.726474821471</v>
      </c>
      <c r="J49" s="5">
        <f t="shared" si="12"/>
        <v>24.069384134762004</v>
      </c>
      <c r="K49" s="5">
        <f t="shared" si="14"/>
        <v>31.902222373022077</v>
      </c>
      <c r="L49" s="5">
        <f t="shared" si="15"/>
        <v>-7.8328382382600736</v>
      </c>
      <c r="M49" s="5">
        <f t="shared" si="1"/>
        <v>0</v>
      </c>
      <c r="N49" s="5">
        <f t="shared" si="2"/>
        <v>5.0125459511844639</v>
      </c>
      <c r="O49" s="5">
        <f t="shared" si="8"/>
        <v>2.6587394083354328</v>
      </c>
      <c r="P49" s="5">
        <f t="shared" si="9"/>
        <v>2.7912448927138729</v>
      </c>
      <c r="Q49" s="5">
        <f t="shared" si="6"/>
        <v>0.95252817668405743</v>
      </c>
      <c r="R49" s="5">
        <f t="shared" si="7"/>
        <v>48.784349852595646</v>
      </c>
      <c r="S49" s="2">
        <f t="shared" si="25"/>
        <v>2</v>
      </c>
      <c r="T49" s="2">
        <f t="shared" si="17"/>
        <v>0</v>
      </c>
      <c r="U49" s="2">
        <f t="shared" si="26"/>
        <v>2</v>
      </c>
      <c r="V49" s="2" t="b">
        <f t="shared" si="19"/>
        <v>0</v>
      </c>
      <c r="W49" s="2" t="b">
        <f t="shared" si="20"/>
        <v>0</v>
      </c>
      <c r="X49" s="2">
        <f t="shared" si="21"/>
        <v>4</v>
      </c>
      <c r="Y49" s="2" t="b">
        <f t="shared" si="22"/>
        <v>0</v>
      </c>
      <c r="Z49" s="2" t="b">
        <f t="shared" si="23"/>
        <v>0</v>
      </c>
      <c r="AA49" s="2" t="b">
        <f t="shared" si="24"/>
        <v>0</v>
      </c>
      <c r="AB49" s="2" t="str">
        <f>IF(AA49=$AB$41,((LOOKUP(2,1/($X$44:X49=6),$C$43:C48))/(LOOKUP(2,1/($Z$44:Z49=$AB$41),$C$43:C48))-1)*100,"")</f>
        <v/>
      </c>
      <c r="AC49" s="4"/>
      <c r="AD49" s="4"/>
      <c r="AE49" s="4"/>
      <c r="AF49" s="4"/>
      <c r="AG49" s="4"/>
      <c r="AH49" s="23">
        <f t="shared" si="0"/>
        <v>0</v>
      </c>
      <c r="AI49" s="23">
        <f t="shared" si="0"/>
        <v>0</v>
      </c>
    </row>
    <row r="50" spans="2:35" x14ac:dyDescent="0.25">
      <c r="B50" s="6">
        <f>'[3]Bitmex data all coins'!A49</f>
        <v>43589.541666666664</v>
      </c>
      <c r="C50" s="2">
        <f>'Bitmex data all coins'!B50</f>
        <v>10372.450000000001</v>
      </c>
      <c r="D50" s="20">
        <f t="shared" si="4"/>
        <v>10161.318196121572</v>
      </c>
      <c r="E50" s="20">
        <f t="shared" si="10"/>
        <v>10146.5213159779</v>
      </c>
      <c r="F50" s="20">
        <f t="shared" si="13"/>
        <v>10136.664034939184</v>
      </c>
      <c r="G50" s="7">
        <f t="shared" si="3"/>
        <v>41.903536856822939</v>
      </c>
      <c r="H50" s="4">
        <f t="shared" si="5"/>
        <v>10159.767265270659</v>
      </c>
      <c r="I50" s="4">
        <f t="shared" si="11"/>
        <v>10132.310439649511</v>
      </c>
      <c r="J50" s="5">
        <f t="shared" si="12"/>
        <v>27.4568256211478</v>
      </c>
      <c r="K50" s="5">
        <f t="shared" si="14"/>
        <v>31.685224558899272</v>
      </c>
      <c r="L50" s="5">
        <f t="shared" si="15"/>
        <v>-4.2283989377514715</v>
      </c>
      <c r="M50" s="5">
        <f t="shared" si="1"/>
        <v>0</v>
      </c>
      <c r="N50" s="5">
        <f t="shared" si="2"/>
        <v>1.4508593575300637</v>
      </c>
      <c r="O50" s="5">
        <f t="shared" si="8"/>
        <v>2.4688294505971875</v>
      </c>
      <c r="P50" s="5">
        <f t="shared" si="9"/>
        <v>2.6955030687721724</v>
      </c>
      <c r="Q50" s="5">
        <f t="shared" si="6"/>
        <v>0.91590674824264362</v>
      </c>
      <c r="R50" s="5">
        <f t="shared" si="7"/>
        <v>47.805392881608391</v>
      </c>
      <c r="S50" s="2">
        <f t="shared" si="25"/>
        <v>2</v>
      </c>
      <c r="T50" s="2">
        <f t="shared" si="17"/>
        <v>0</v>
      </c>
      <c r="U50" s="2">
        <f t="shared" si="26"/>
        <v>2</v>
      </c>
      <c r="V50" s="2" t="b">
        <f t="shared" si="19"/>
        <v>0</v>
      </c>
      <c r="W50" s="2" t="b">
        <f t="shared" si="20"/>
        <v>0</v>
      </c>
      <c r="X50" s="2">
        <f t="shared" si="21"/>
        <v>4</v>
      </c>
      <c r="Y50" s="2" t="b">
        <f t="shared" si="22"/>
        <v>0</v>
      </c>
      <c r="Z50" s="2" t="b">
        <f t="shared" ref="Z50:Z52" si="27">AND(SUM(S50:U50)=6,SUM(S49:U49)&lt;&gt;6)</f>
        <v>0</v>
      </c>
      <c r="AA50" s="2" t="b">
        <f t="shared" si="24"/>
        <v>0</v>
      </c>
      <c r="AB50" s="2" t="str">
        <f>IF(AA50=$AB$41,((LOOKUP(2,1/($X$44:X50=6),$C$43:C49))/(LOOKUP(2,1/($Z$44:Z50=$AB$41),$C$43:C49))-1)*100,"")</f>
        <v/>
      </c>
      <c r="AC50" s="4"/>
      <c r="AD50" s="4"/>
      <c r="AE50" s="4"/>
      <c r="AF50" s="4"/>
      <c r="AG50" s="4"/>
      <c r="AH50" s="23">
        <f t="shared" si="0"/>
        <v>0</v>
      </c>
      <c r="AI50" s="23">
        <f t="shared" si="0"/>
        <v>0</v>
      </c>
    </row>
    <row r="51" spans="2:35" x14ac:dyDescent="0.25">
      <c r="B51" s="6">
        <f>'[3]Bitmex data all coins'!A50</f>
        <v>43589.583333333336</v>
      </c>
      <c r="C51" s="2">
        <f>'Bitmex data all coins'!B51</f>
        <v>10415.719999999999</v>
      </c>
      <c r="D51" s="20">
        <f t="shared" si="4"/>
        <v>10196.154943761514</v>
      </c>
      <c r="E51" s="20">
        <f t="shared" si="10"/>
        <v>10169.114184380111</v>
      </c>
      <c r="F51" s="20">
        <f t="shared" si="13"/>
        <v>10157.648985829597</v>
      </c>
      <c r="G51" s="7">
        <f t="shared" si="3"/>
        <v>75.178816933731923</v>
      </c>
      <c r="H51" s="4">
        <f t="shared" si="5"/>
        <v>10192.487685998249</v>
      </c>
      <c r="I51" s="4">
        <f t="shared" si="11"/>
        <v>10150.098555231029</v>
      </c>
      <c r="J51" s="5">
        <f t="shared" si="12"/>
        <v>42.389130767220195</v>
      </c>
      <c r="K51" s="5">
        <f t="shared" si="14"/>
        <v>32.73441174659326</v>
      </c>
      <c r="L51" s="5">
        <f t="shared" si="15"/>
        <v>9.6547190206269349</v>
      </c>
      <c r="M51" s="5">
        <f t="shared" si="1"/>
        <v>33.275280076908984</v>
      </c>
      <c r="N51" s="5">
        <f t="shared" si="2"/>
        <v>0</v>
      </c>
      <c r="O51" s="5">
        <f t="shared" si="8"/>
        <v>4.6692902096194588</v>
      </c>
      <c r="P51" s="5">
        <f t="shared" si="9"/>
        <v>2.5029671352884457</v>
      </c>
      <c r="Q51" s="5">
        <f t="shared" si="6"/>
        <v>1.8655020051157654</v>
      </c>
      <c r="R51" s="5">
        <f t="shared" si="7"/>
        <v>65.102100846040059</v>
      </c>
      <c r="S51" s="2">
        <f t="shared" si="25"/>
        <v>2</v>
      </c>
      <c r="T51" s="2">
        <f t="shared" si="17"/>
        <v>2</v>
      </c>
      <c r="U51" s="2">
        <f t="shared" si="26"/>
        <v>2</v>
      </c>
      <c r="V51" s="2">
        <f t="shared" si="19"/>
        <v>1</v>
      </c>
      <c r="W51" s="2">
        <f t="shared" si="20"/>
        <v>0</v>
      </c>
      <c r="X51" s="2">
        <f t="shared" si="21"/>
        <v>6</v>
      </c>
      <c r="Y51" s="2" t="b">
        <f t="shared" si="22"/>
        <v>0</v>
      </c>
      <c r="Z51" s="2" t="b">
        <f t="shared" si="27"/>
        <v>1</v>
      </c>
      <c r="AA51" s="2" t="b">
        <f t="shared" si="24"/>
        <v>0</v>
      </c>
      <c r="AB51" s="2" t="str">
        <f>IF(AA51=$AB$41,((LOOKUP(2,1/($X$44:X51=6),$C$43:C50))/(LOOKUP(2,1/($Z$44:Z51=$AB$41),$C$43:C50))-1)*100,"")</f>
        <v/>
      </c>
      <c r="AC51" s="4"/>
      <c r="AD51" s="4"/>
      <c r="AE51" s="4"/>
      <c r="AF51" s="4"/>
      <c r="AG51" s="4"/>
      <c r="AH51" s="23">
        <f t="shared" si="0"/>
        <v>300</v>
      </c>
      <c r="AI51" s="23">
        <f t="shared" si="0"/>
        <v>0</v>
      </c>
    </row>
    <row r="52" spans="2:35" x14ac:dyDescent="0.25">
      <c r="B52" s="6">
        <f>'[3]Bitmex data all coins'!A51</f>
        <v>43589.625</v>
      </c>
      <c r="C52" s="2">
        <f>'Bitmex data all coins'!B52</f>
        <v>10408.02</v>
      </c>
      <c r="D52" s="20">
        <f t="shared" si="4"/>
        <v>10232.383178040864</v>
      </c>
      <c r="E52" s="20">
        <f t="shared" si="10"/>
        <v>10193.7747659421</v>
      </c>
      <c r="F52" s="20">
        <f t="shared" si="13"/>
        <v>10180.617306090762</v>
      </c>
      <c r="G52" s="7">
        <f t="shared" si="3"/>
        <v>102.29567494387145</v>
      </c>
      <c r="H52" s="4">
        <f t="shared" si="5"/>
        <v>10226.831118921595</v>
      </c>
      <c r="I52" s="4">
        <f t="shared" si="11"/>
        <v>10169.774217806507</v>
      </c>
      <c r="J52" s="5">
        <f t="shared" si="12"/>
        <v>57.056901115087385</v>
      </c>
      <c r="K52" s="5">
        <f t="shared" si="14"/>
        <v>35.250733198529169</v>
      </c>
      <c r="L52" s="5">
        <f t="shared" si="15"/>
        <v>21.806167916558216</v>
      </c>
      <c r="M52" s="5">
        <f t="shared" si="1"/>
        <v>27.116858010139524</v>
      </c>
      <c r="N52" s="5">
        <f t="shared" si="2"/>
        <v>0</v>
      </c>
      <c r="O52" s="5">
        <f t="shared" si="8"/>
        <v>6.2726879096566064</v>
      </c>
      <c r="P52" s="5">
        <f t="shared" si="9"/>
        <v>2.3241837684821283</v>
      </c>
      <c r="Q52" s="5">
        <f t="shared" si="6"/>
        <v>2.6988777715082128</v>
      </c>
      <c r="R52" s="5">
        <f t="shared" si="7"/>
        <v>72.964773053523984</v>
      </c>
      <c r="S52" s="2">
        <f t="shared" si="25"/>
        <v>2</v>
      </c>
      <c r="T52" s="2">
        <f t="shared" si="17"/>
        <v>2</v>
      </c>
      <c r="U52" s="2">
        <f t="shared" si="26"/>
        <v>2</v>
      </c>
      <c r="V52" s="2">
        <f t="shared" si="19"/>
        <v>1</v>
      </c>
      <c r="W52" s="2">
        <f t="shared" si="20"/>
        <v>1</v>
      </c>
      <c r="X52" s="2">
        <f t="shared" si="21"/>
        <v>6</v>
      </c>
      <c r="Y52" s="2" t="str">
        <f t="shared" si="22"/>
        <v/>
      </c>
      <c r="Z52" s="2" t="b">
        <f t="shared" si="27"/>
        <v>0</v>
      </c>
      <c r="AA52" s="2" t="b">
        <f t="shared" si="24"/>
        <v>0</v>
      </c>
      <c r="AB52" s="2" t="str">
        <f>IF(AA52=$AB$41,((LOOKUP(2,1/($X$44:X52=6),$C$43:C51))/(LOOKUP(2,1/($Z$44:Z52=$AB$41),$C$43:C51))-1)*100,"")</f>
        <v/>
      </c>
      <c r="AC52" s="4"/>
      <c r="AD52" s="4"/>
      <c r="AE52" s="4"/>
      <c r="AF52" s="4"/>
      <c r="AG52" s="4"/>
      <c r="AH52" s="23">
        <f t="shared" si="0"/>
        <v>0</v>
      </c>
      <c r="AI52" s="23">
        <f t="shared" si="0"/>
        <v>0</v>
      </c>
    </row>
    <row r="53" spans="2:35" x14ac:dyDescent="0.25">
      <c r="B53" s="6">
        <f>'[3]Bitmex data all coins'!A52</f>
        <v>43589.666666666664</v>
      </c>
      <c r="C53" s="2">
        <f>'Bitmex data all coins'!B53</f>
        <v>10408.02</v>
      </c>
      <c r="D53" s="20">
        <f t="shared" si="4"/>
        <v>10261.363253664122</v>
      </c>
      <c r="E53" s="20">
        <f t="shared" si="10"/>
        <v>10215.199289347891</v>
      </c>
      <c r="F53" s="20">
        <f t="shared" si="13"/>
        <v>10200.856145848686</v>
      </c>
      <c r="G53" s="7">
        <f t="shared" si="3"/>
        <v>114.45461975045922</v>
      </c>
      <c r="H53" s="4">
        <f t="shared" si="5"/>
        <v>10254.706331395195</v>
      </c>
      <c r="I53" s="4">
        <f t="shared" si="11"/>
        <v>10187.422053524544</v>
      </c>
      <c r="J53" s="5">
        <f t="shared" si="12"/>
        <v>67.28427787065084</v>
      </c>
      <c r="K53" s="5">
        <f t="shared" si="14"/>
        <v>39.560663302484372</v>
      </c>
      <c r="L53" s="5">
        <f t="shared" si="15"/>
        <v>27.723614568166468</v>
      </c>
      <c r="M53" s="5">
        <f t="shared" si="1"/>
        <v>12.158944806587769</v>
      </c>
      <c r="N53" s="5">
        <f t="shared" si="2"/>
        <v>0</v>
      </c>
      <c r="O53" s="5">
        <f t="shared" si="8"/>
        <v>6.6931348308659748</v>
      </c>
      <c r="P53" s="5">
        <f t="shared" si="9"/>
        <v>2.1581706421619762</v>
      </c>
      <c r="Q53" s="5">
        <f t="shared" si="6"/>
        <v>3.1013001011639365</v>
      </c>
      <c r="R53" s="5">
        <f t="shared" si="7"/>
        <v>75.617487739651068</v>
      </c>
      <c r="S53" s="2">
        <f t="shared" si="25"/>
        <v>2</v>
      </c>
      <c r="T53" s="2">
        <f t="shared" si="17"/>
        <v>2</v>
      </c>
      <c r="U53" s="2">
        <f t="shared" si="26"/>
        <v>2</v>
      </c>
      <c r="V53" s="2">
        <f t="shared" si="19"/>
        <v>1</v>
      </c>
      <c r="W53" s="2">
        <f t="shared" si="20"/>
        <v>2</v>
      </c>
      <c r="X53" s="2">
        <f t="shared" si="21"/>
        <v>6</v>
      </c>
      <c r="Y53" s="2">
        <f t="shared" si="22"/>
        <v>2</v>
      </c>
      <c r="Z53" s="2" t="b">
        <v>0</v>
      </c>
      <c r="AA53" s="2" t="b">
        <v>1</v>
      </c>
      <c r="AB53" s="2">
        <f>IF(AA53=$AB$41,((LOOKUP(2,1/($X$44:X53=6),$C$43:C52))/(LOOKUP(2,1/($Z$44:Z53=$AB$41),$C$43:C52))-1)*100,"")</f>
        <v>0.34292765932830704</v>
      </c>
      <c r="AC53" s="4"/>
      <c r="AD53" s="4"/>
      <c r="AE53" s="4"/>
      <c r="AF53" s="4"/>
      <c r="AG53" s="4"/>
      <c r="AH53" s="23">
        <f>VALUE(IF(Z53=TRUE,"300","0"))</f>
        <v>0</v>
      </c>
      <c r="AI53" s="23">
        <f>VALUE(IF(AA53=TRUE,"300","0"))</f>
        <v>300</v>
      </c>
    </row>
    <row r="54" spans="2:35" x14ac:dyDescent="0.25">
      <c r="B54" s="11"/>
      <c r="D54" s="20"/>
      <c r="E54" s="20"/>
      <c r="F54" s="20"/>
      <c r="G54" s="7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AC54" s="4"/>
      <c r="AD54" s="4"/>
      <c r="AE54" s="4"/>
      <c r="AF54" s="4"/>
      <c r="AG54" s="4"/>
      <c r="AH54" s="23"/>
      <c r="AI54" s="23"/>
    </row>
    <row r="55" spans="2:35" x14ac:dyDescent="0.25">
      <c r="B55" s="11"/>
      <c r="D55" s="20"/>
      <c r="E55" s="20"/>
      <c r="F55" s="20"/>
      <c r="G55" s="7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AC55" s="4"/>
      <c r="AD55" s="4"/>
      <c r="AE55" s="4"/>
      <c r="AF55" s="4"/>
      <c r="AG55" s="4"/>
      <c r="AH55" s="23"/>
      <c r="AI55" s="23"/>
    </row>
    <row r="56" spans="2:35" x14ac:dyDescent="0.25">
      <c r="B56" s="11"/>
      <c r="D56" s="20"/>
      <c r="E56" s="20"/>
      <c r="F56" s="20"/>
      <c r="G56" s="7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AC56" s="4"/>
      <c r="AD56" s="4"/>
      <c r="AE56" s="4"/>
      <c r="AF56" s="4"/>
      <c r="AG56" s="4"/>
      <c r="AH56" s="23"/>
      <c r="AI56" s="23"/>
    </row>
    <row r="57" spans="2:35" x14ac:dyDescent="0.25">
      <c r="B57" s="11"/>
      <c r="D57" s="20"/>
      <c r="E57" s="20"/>
      <c r="F57" s="20"/>
      <c r="G57" s="7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AC57" s="4"/>
      <c r="AD57" s="4"/>
      <c r="AE57" s="4"/>
      <c r="AF57" s="4"/>
      <c r="AG57" s="4"/>
      <c r="AH57" s="23"/>
      <c r="AI57" s="23"/>
    </row>
    <row r="58" spans="2:35" x14ac:dyDescent="0.25">
      <c r="B58" s="11"/>
      <c r="D58" s="20"/>
      <c r="E58" s="20"/>
      <c r="F58" s="20"/>
      <c r="G58" s="7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AC58" s="4"/>
      <c r="AD58" s="4"/>
      <c r="AE58" s="4"/>
      <c r="AF58" s="4"/>
      <c r="AG58" s="4"/>
      <c r="AH58" s="23"/>
      <c r="AI58" s="23"/>
    </row>
    <row r="59" spans="2:35" x14ac:dyDescent="0.25">
      <c r="B59" s="11"/>
      <c r="D59" s="20"/>
      <c r="E59" s="20"/>
      <c r="F59" s="20"/>
      <c r="G59" s="7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AC59" s="4"/>
      <c r="AD59" s="4"/>
      <c r="AE59" s="4"/>
      <c r="AF59" s="4"/>
      <c r="AG59" s="4"/>
      <c r="AH59" s="23"/>
      <c r="AI59" s="23"/>
    </row>
    <row r="60" spans="2:35" x14ac:dyDescent="0.25">
      <c r="B60" s="15"/>
      <c r="D60" s="20"/>
      <c r="E60" s="20"/>
      <c r="F60" s="20"/>
      <c r="G60" s="7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AC60" s="4"/>
      <c r="AD60" s="4"/>
      <c r="AE60" s="4"/>
      <c r="AF60" s="4"/>
      <c r="AG60" s="4"/>
      <c r="AH60" s="23"/>
      <c r="AI60" s="23"/>
    </row>
    <row r="61" spans="2:35" x14ac:dyDescent="0.25">
      <c r="B61" s="11"/>
      <c r="D61" s="20"/>
      <c r="E61" s="20"/>
      <c r="F61" s="20"/>
      <c r="G61" s="7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AC61" s="4"/>
      <c r="AD61" s="4"/>
      <c r="AE61" s="4"/>
      <c r="AF61" s="4"/>
      <c r="AG61" s="4"/>
      <c r="AH61" s="23"/>
      <c r="AI61" s="23"/>
    </row>
    <row r="62" spans="2:35" x14ac:dyDescent="0.25">
      <c r="B62" s="11"/>
      <c r="D62" s="20"/>
      <c r="E62" s="20"/>
      <c r="F62" s="20"/>
      <c r="G62" s="7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AC62" s="4"/>
      <c r="AD62" s="4"/>
      <c r="AE62" s="4"/>
      <c r="AF62" s="4"/>
      <c r="AG62" s="4"/>
      <c r="AH62" s="23"/>
      <c r="AI62" s="23"/>
    </row>
    <row r="63" spans="2:35" x14ac:dyDescent="0.25">
      <c r="B63" s="11"/>
      <c r="E63" s="12"/>
      <c r="F63" s="12"/>
      <c r="G63" s="12"/>
      <c r="I63" s="4"/>
      <c r="J63" s="4"/>
      <c r="K63" s="5"/>
      <c r="L63" s="5"/>
      <c r="M63" s="5"/>
      <c r="N63" s="5"/>
      <c r="O63" s="5"/>
      <c r="P63" s="5"/>
      <c r="Q63" s="5"/>
      <c r="R63" s="5"/>
      <c r="S63" s="5"/>
    </row>
    <row r="64" spans="2:35" x14ac:dyDescent="0.25">
      <c r="B64" s="11"/>
      <c r="E64" s="12"/>
      <c r="F64" s="12"/>
      <c r="G64" s="12"/>
      <c r="I64" s="4"/>
      <c r="J64" s="4"/>
      <c r="K64" s="5"/>
      <c r="L64" s="5"/>
      <c r="M64" s="5"/>
      <c r="N64" s="5"/>
      <c r="O64" s="5"/>
      <c r="P64" s="5"/>
      <c r="Q64" s="5"/>
      <c r="R64" s="5"/>
      <c r="S64" s="5"/>
    </row>
    <row r="65" spans="2:19" x14ac:dyDescent="0.25">
      <c r="B65" s="11"/>
      <c r="E65" s="12"/>
      <c r="F65" s="12"/>
      <c r="G65" s="12"/>
      <c r="I65" s="4"/>
      <c r="J65" s="4"/>
      <c r="K65" s="5"/>
      <c r="L65" s="5"/>
      <c r="M65" s="5"/>
      <c r="N65" s="5"/>
      <c r="O65" s="5"/>
      <c r="P65" s="5"/>
      <c r="Q65" s="5"/>
      <c r="R65" s="5"/>
      <c r="S65" s="5"/>
    </row>
    <row r="66" spans="2:19" x14ac:dyDescent="0.25">
      <c r="B66" s="11"/>
      <c r="E66" s="12"/>
      <c r="F66" s="12"/>
      <c r="G66" s="12"/>
      <c r="I66" s="4"/>
      <c r="J66" s="4"/>
      <c r="K66" s="5"/>
      <c r="L66" s="5"/>
      <c r="M66" s="5"/>
      <c r="N66" s="5"/>
      <c r="O66" s="5"/>
      <c r="P66" s="5"/>
      <c r="Q66" s="5"/>
      <c r="R66" s="5"/>
      <c r="S66" s="5"/>
    </row>
    <row r="67" spans="2:19" x14ac:dyDescent="0.25">
      <c r="B67" s="11"/>
      <c r="E67" s="12"/>
      <c r="F67" s="12"/>
      <c r="G67" s="12"/>
      <c r="I67" s="4"/>
      <c r="J67" s="4"/>
      <c r="K67" s="5"/>
      <c r="L67" s="5"/>
      <c r="M67" s="5"/>
      <c r="N67" s="5"/>
      <c r="O67" s="5"/>
      <c r="P67" s="5"/>
      <c r="Q67" s="5"/>
      <c r="R67" s="5"/>
      <c r="S67" s="5"/>
    </row>
    <row r="68" spans="2:19" x14ac:dyDescent="0.25">
      <c r="B68" s="11"/>
      <c r="E68" s="12"/>
      <c r="F68" s="12"/>
      <c r="G68" s="12"/>
      <c r="I68" s="4"/>
      <c r="J68" s="4"/>
      <c r="K68" s="5"/>
      <c r="L68" s="5"/>
      <c r="M68" s="5"/>
      <c r="N68" s="5"/>
      <c r="O68" s="5"/>
      <c r="P68" s="5"/>
      <c r="Q68" s="5"/>
      <c r="R68" s="5"/>
      <c r="S68" s="5"/>
    </row>
    <row r="69" spans="2:19" x14ac:dyDescent="0.25">
      <c r="B69" s="11"/>
      <c r="E69" s="12"/>
      <c r="F69" s="12"/>
      <c r="G69" s="12"/>
      <c r="I69" s="4"/>
      <c r="J69" s="4"/>
      <c r="K69" s="5"/>
      <c r="L69" s="5"/>
      <c r="M69" s="5"/>
      <c r="N69" s="5"/>
      <c r="O69" s="5"/>
      <c r="P69" s="5"/>
      <c r="Q69" s="5"/>
      <c r="R69" s="5"/>
      <c r="S69" s="5"/>
    </row>
    <row r="70" spans="2:19" x14ac:dyDescent="0.25">
      <c r="B70" s="11"/>
      <c r="E70" s="12"/>
      <c r="F70" s="12"/>
      <c r="G70" s="12"/>
      <c r="I70" s="4"/>
      <c r="J70" s="4"/>
      <c r="K70" s="5"/>
      <c r="L70" s="5"/>
      <c r="M70" s="5"/>
      <c r="N70" s="5"/>
      <c r="O70" s="5"/>
      <c r="P70" s="5"/>
      <c r="Q70" s="5"/>
      <c r="R70" s="5"/>
      <c r="S70" s="5"/>
    </row>
    <row r="71" spans="2:19" x14ac:dyDescent="0.25">
      <c r="B71" s="11"/>
      <c r="E71" s="12"/>
      <c r="F71" s="12"/>
      <c r="G71" s="12"/>
      <c r="I71" s="4"/>
      <c r="J71" s="4"/>
      <c r="K71" s="5"/>
      <c r="L71" s="5"/>
      <c r="M71" s="5"/>
      <c r="N71" s="5"/>
      <c r="O71" s="5"/>
      <c r="P71" s="5"/>
      <c r="Q71" s="5"/>
      <c r="R71" s="5"/>
      <c r="S71" s="5"/>
    </row>
    <row r="72" spans="2:19" x14ac:dyDescent="0.25">
      <c r="B72" s="11"/>
      <c r="E72" s="12"/>
      <c r="F72" s="12"/>
      <c r="G72" s="12"/>
      <c r="I72" s="4"/>
      <c r="J72" s="4"/>
      <c r="K72" s="5"/>
      <c r="L72" s="5"/>
      <c r="M72" s="5"/>
      <c r="N72" s="5"/>
      <c r="O72" s="5"/>
      <c r="P72" s="5"/>
      <c r="Q72" s="5"/>
      <c r="R72" s="5"/>
      <c r="S72" s="5"/>
    </row>
    <row r="73" spans="2:19" x14ac:dyDescent="0.25">
      <c r="B73" s="11"/>
      <c r="E73" s="12"/>
      <c r="F73" s="12"/>
      <c r="G73" s="12"/>
      <c r="I73" s="4"/>
      <c r="J73" s="4"/>
      <c r="K73" s="5"/>
      <c r="L73" s="5"/>
      <c r="M73" s="5"/>
      <c r="N73" s="5"/>
      <c r="O73" s="5"/>
      <c r="P73" s="5"/>
      <c r="Q73" s="5"/>
      <c r="R73" s="5"/>
      <c r="S73" s="5"/>
    </row>
    <row r="74" spans="2:19" x14ac:dyDescent="0.25">
      <c r="B74" s="11"/>
      <c r="E74" s="12"/>
      <c r="F74" s="12"/>
      <c r="G74" s="12"/>
      <c r="I74" s="4"/>
      <c r="J74" s="4"/>
      <c r="K74" s="5"/>
      <c r="L74" s="5"/>
      <c r="M74" s="5"/>
      <c r="N74" s="5"/>
      <c r="O74" s="5"/>
      <c r="P74" s="5"/>
      <c r="Q74" s="5"/>
      <c r="R74" s="5"/>
      <c r="S74" s="5"/>
    </row>
    <row r="75" spans="2:19" x14ac:dyDescent="0.25">
      <c r="B75" s="11"/>
      <c r="E75" s="12"/>
      <c r="F75" s="12"/>
      <c r="G75" s="12"/>
      <c r="I75" s="4"/>
      <c r="J75" s="4"/>
      <c r="K75" s="5"/>
      <c r="L75" s="5"/>
      <c r="M75" s="5"/>
      <c r="N75" s="5"/>
      <c r="O75" s="5"/>
      <c r="P75" s="5"/>
      <c r="Q75" s="5"/>
      <c r="R75" s="5"/>
      <c r="S75" s="5"/>
    </row>
    <row r="76" spans="2:19" x14ac:dyDescent="0.25">
      <c r="B76" s="11"/>
      <c r="E76" s="12"/>
      <c r="F76" s="12"/>
      <c r="G76" s="12"/>
      <c r="I76" s="4"/>
      <c r="J76" s="4"/>
      <c r="K76" s="5"/>
      <c r="L76" s="5"/>
      <c r="M76" s="5"/>
      <c r="N76" s="5"/>
      <c r="O76" s="5"/>
      <c r="P76" s="5"/>
      <c r="Q76" s="5"/>
      <c r="R76" s="5"/>
      <c r="S76" s="5"/>
    </row>
    <row r="77" spans="2:19" x14ac:dyDescent="0.25">
      <c r="B77" s="11"/>
      <c r="E77" s="12"/>
      <c r="F77" s="12"/>
      <c r="G77" s="12"/>
      <c r="I77" s="4"/>
      <c r="J77" s="4"/>
      <c r="K77" s="5"/>
      <c r="L77" s="5"/>
      <c r="M77" s="5"/>
      <c r="N77" s="5"/>
      <c r="O77" s="5"/>
      <c r="P77" s="5"/>
      <c r="Q77" s="5"/>
      <c r="R77" s="5"/>
      <c r="S77" s="5"/>
    </row>
    <row r="78" spans="2:19" x14ac:dyDescent="0.25">
      <c r="B78" s="11"/>
      <c r="E78" s="12"/>
      <c r="F78" s="12"/>
      <c r="G78" s="12"/>
      <c r="I78" s="4"/>
      <c r="J78" s="4"/>
      <c r="K78" s="5"/>
      <c r="L78" s="5"/>
      <c r="M78" s="5"/>
      <c r="N78" s="5"/>
      <c r="O78" s="5"/>
      <c r="P78" s="5"/>
      <c r="Q78" s="5"/>
      <c r="R78" s="5"/>
      <c r="S78" s="5"/>
    </row>
    <row r="79" spans="2:19" x14ac:dyDescent="0.25">
      <c r="B79" s="11"/>
      <c r="E79" s="12"/>
      <c r="F79" s="12"/>
      <c r="G79" s="12"/>
      <c r="I79" s="4"/>
      <c r="J79" s="4"/>
      <c r="K79" s="5"/>
      <c r="L79" s="5"/>
      <c r="M79" s="5"/>
      <c r="N79" s="5"/>
      <c r="O79" s="5"/>
      <c r="P79" s="5"/>
      <c r="Q79" s="5"/>
      <c r="R79" s="5"/>
      <c r="S79" s="5"/>
    </row>
    <row r="80" spans="2:19" x14ac:dyDescent="0.25">
      <c r="B80" s="11"/>
      <c r="E80" s="12"/>
      <c r="F80" s="12"/>
      <c r="G80" s="12"/>
      <c r="I80" s="4"/>
      <c r="J80" s="4"/>
      <c r="K80" s="5"/>
      <c r="L80" s="5"/>
      <c r="M80" s="5"/>
      <c r="N80" s="5"/>
      <c r="O80" s="5"/>
      <c r="P80" s="5"/>
      <c r="Q80" s="5"/>
      <c r="R80" s="5"/>
      <c r="S80" s="5"/>
    </row>
    <row r="81" spans="2:19" x14ac:dyDescent="0.25">
      <c r="B81" s="11"/>
      <c r="E81" s="12"/>
      <c r="F81" s="12"/>
      <c r="G81" s="12"/>
      <c r="I81" s="4"/>
      <c r="J81" s="4"/>
      <c r="K81" s="5"/>
      <c r="L81" s="5"/>
      <c r="M81" s="5"/>
      <c r="N81" s="5"/>
      <c r="O81" s="5"/>
      <c r="P81" s="5"/>
      <c r="Q81" s="5"/>
      <c r="R81" s="5"/>
      <c r="S81" s="5"/>
    </row>
    <row r="82" spans="2:19" x14ac:dyDescent="0.25">
      <c r="B82" s="11"/>
      <c r="E82" s="12"/>
      <c r="F82" s="12"/>
      <c r="G82" s="12"/>
      <c r="I82" s="4"/>
      <c r="J82" s="4"/>
      <c r="K82" s="5"/>
      <c r="L82" s="5"/>
      <c r="M82" s="5"/>
      <c r="N82" s="5"/>
      <c r="O82" s="5"/>
      <c r="P82" s="5"/>
      <c r="Q82" s="5"/>
      <c r="R82" s="5"/>
      <c r="S82" s="5"/>
    </row>
    <row r="83" spans="2:19" x14ac:dyDescent="0.25">
      <c r="B83" s="11"/>
      <c r="E83" s="12"/>
      <c r="F83" s="12"/>
      <c r="G83" s="12"/>
      <c r="I83" s="4"/>
      <c r="J83" s="4"/>
      <c r="K83" s="5"/>
      <c r="L83" s="5"/>
      <c r="M83" s="5"/>
      <c r="N83" s="5"/>
      <c r="O83" s="5"/>
      <c r="P83" s="5"/>
      <c r="Q83" s="5"/>
      <c r="R83" s="5"/>
      <c r="S83" s="5"/>
    </row>
    <row r="84" spans="2:19" x14ac:dyDescent="0.25">
      <c r="B84" s="11"/>
      <c r="E84" s="12"/>
      <c r="F84" s="12"/>
      <c r="G84" s="12"/>
      <c r="I84" s="4"/>
      <c r="J84" s="4"/>
      <c r="K84" s="5"/>
      <c r="L84" s="5"/>
      <c r="M84" s="5"/>
      <c r="N84" s="5"/>
      <c r="O84" s="5"/>
      <c r="P84" s="5"/>
      <c r="Q84" s="5"/>
      <c r="R84" s="5"/>
      <c r="S84" s="5"/>
    </row>
    <row r="85" spans="2:19" x14ac:dyDescent="0.25">
      <c r="B85" s="11"/>
      <c r="E85" s="12"/>
      <c r="F85" s="12"/>
      <c r="G85" s="12"/>
      <c r="I85" s="4"/>
      <c r="J85" s="4"/>
      <c r="K85" s="5"/>
      <c r="L85" s="5"/>
      <c r="M85" s="5"/>
      <c r="N85" s="5"/>
      <c r="O85" s="5"/>
      <c r="P85" s="5"/>
      <c r="Q85" s="5"/>
      <c r="R85" s="5"/>
      <c r="S85" s="5"/>
    </row>
    <row r="86" spans="2:19" x14ac:dyDescent="0.25">
      <c r="B86" s="11"/>
      <c r="E86" s="12"/>
      <c r="F86" s="12"/>
      <c r="G86" s="12"/>
      <c r="I86" s="4"/>
      <c r="J86" s="4"/>
      <c r="K86" s="5"/>
      <c r="L86" s="5"/>
      <c r="M86" s="5"/>
      <c r="N86" s="5"/>
      <c r="O86" s="5"/>
      <c r="P86" s="5"/>
      <c r="Q86" s="5"/>
      <c r="R86" s="5"/>
      <c r="S86" s="5"/>
    </row>
    <row r="87" spans="2:19" x14ac:dyDescent="0.25">
      <c r="B87" s="11"/>
      <c r="E87" s="12"/>
      <c r="F87" s="12"/>
      <c r="G87" s="12"/>
      <c r="I87" s="4"/>
      <c r="J87" s="4"/>
      <c r="K87" s="5"/>
      <c r="L87" s="5"/>
      <c r="M87" s="5"/>
      <c r="N87" s="5"/>
      <c r="O87" s="5"/>
      <c r="P87" s="5"/>
      <c r="Q87" s="5"/>
      <c r="R87" s="5"/>
      <c r="S87" s="5"/>
    </row>
    <row r="88" spans="2:19" x14ac:dyDescent="0.25">
      <c r="B88" s="11"/>
      <c r="E88" s="12"/>
      <c r="F88" s="12"/>
      <c r="G88" s="12"/>
      <c r="I88" s="4"/>
      <c r="J88" s="4"/>
      <c r="K88" s="5"/>
      <c r="L88" s="5"/>
      <c r="M88" s="5"/>
      <c r="N88" s="5"/>
      <c r="O88" s="5"/>
      <c r="P88" s="5"/>
      <c r="Q88" s="5"/>
      <c r="R88" s="5"/>
      <c r="S88" s="5"/>
    </row>
    <row r="89" spans="2:19" x14ac:dyDescent="0.25">
      <c r="B89" s="11"/>
      <c r="E89" s="12"/>
      <c r="F89" s="12"/>
      <c r="G89" s="12"/>
      <c r="I89" s="4"/>
      <c r="J89" s="4"/>
      <c r="K89" s="5"/>
      <c r="L89" s="5"/>
      <c r="M89" s="5"/>
      <c r="N89" s="5"/>
      <c r="O89" s="5"/>
      <c r="P89" s="5"/>
      <c r="Q89" s="5"/>
      <c r="R89" s="5"/>
      <c r="S89" s="5"/>
    </row>
    <row r="90" spans="2:19" x14ac:dyDescent="0.25">
      <c r="B90" s="11"/>
      <c r="E90" s="12"/>
      <c r="F90" s="12"/>
      <c r="G90" s="12"/>
      <c r="I90" s="4"/>
      <c r="J90" s="4"/>
      <c r="K90" s="5"/>
      <c r="L90" s="5"/>
      <c r="M90" s="5"/>
      <c r="N90" s="5"/>
      <c r="O90" s="5"/>
      <c r="P90" s="5"/>
      <c r="Q90" s="5"/>
      <c r="R90" s="5"/>
      <c r="S90" s="5"/>
    </row>
    <row r="91" spans="2:19" x14ac:dyDescent="0.25">
      <c r="B91" s="11"/>
      <c r="E91" s="12"/>
      <c r="F91" s="12"/>
      <c r="G91" s="12"/>
      <c r="I91" s="4"/>
      <c r="J91" s="4"/>
      <c r="K91" s="5"/>
      <c r="L91" s="5"/>
      <c r="M91" s="5"/>
      <c r="N91" s="5"/>
      <c r="O91" s="5"/>
      <c r="P91" s="5"/>
      <c r="Q91" s="5"/>
      <c r="R91" s="5"/>
      <c r="S91" s="5"/>
    </row>
    <row r="92" spans="2:19" x14ac:dyDescent="0.25">
      <c r="B92" s="11"/>
      <c r="E92" s="12"/>
      <c r="F92" s="12"/>
      <c r="G92" s="12"/>
      <c r="I92" s="4"/>
      <c r="J92" s="4"/>
      <c r="K92" s="5"/>
      <c r="L92" s="5"/>
      <c r="M92" s="5"/>
      <c r="N92" s="5"/>
      <c r="O92" s="5"/>
      <c r="P92" s="5"/>
      <c r="Q92" s="5"/>
      <c r="R92" s="5"/>
      <c r="S92" s="5"/>
    </row>
    <row r="93" spans="2:19" x14ac:dyDescent="0.25">
      <c r="B93" s="11"/>
      <c r="E93" s="12"/>
      <c r="F93" s="12"/>
      <c r="G93" s="12"/>
      <c r="I93" s="4"/>
      <c r="J93" s="4"/>
      <c r="K93" s="5"/>
      <c r="L93" s="5"/>
      <c r="M93" s="5"/>
      <c r="N93" s="5"/>
      <c r="O93" s="5"/>
      <c r="P93" s="5"/>
      <c r="Q93" s="5"/>
      <c r="R93" s="5"/>
      <c r="S93" s="5"/>
    </row>
    <row r="94" spans="2:19" x14ac:dyDescent="0.25">
      <c r="B94" s="11"/>
      <c r="E94" s="12"/>
      <c r="F94" s="12"/>
      <c r="G94" s="12"/>
      <c r="I94" s="4"/>
      <c r="J94" s="4"/>
      <c r="K94" s="5"/>
      <c r="L94" s="5"/>
      <c r="M94" s="5"/>
      <c r="N94" s="5"/>
      <c r="O94" s="5"/>
      <c r="P94" s="5"/>
      <c r="Q94" s="5"/>
      <c r="R94" s="5"/>
      <c r="S94" s="5"/>
    </row>
    <row r="95" spans="2:19" x14ac:dyDescent="0.25">
      <c r="B95" s="11"/>
      <c r="E95" s="12"/>
      <c r="F95" s="12"/>
      <c r="G95" s="12"/>
      <c r="I95" s="4"/>
      <c r="J95" s="4"/>
      <c r="K95" s="5"/>
      <c r="L95" s="5"/>
      <c r="M95" s="5"/>
      <c r="N95" s="5"/>
      <c r="O95" s="5"/>
      <c r="P95" s="5"/>
      <c r="Q95" s="5"/>
      <c r="R95" s="5"/>
      <c r="S95" s="5"/>
    </row>
    <row r="96" spans="2:19" x14ac:dyDescent="0.25">
      <c r="B96" s="11"/>
      <c r="E96" s="12"/>
      <c r="F96" s="12"/>
      <c r="G96" s="12"/>
      <c r="I96" s="4"/>
      <c r="J96" s="4"/>
      <c r="K96" s="5"/>
      <c r="L96" s="5"/>
      <c r="M96" s="5"/>
      <c r="N96" s="5"/>
      <c r="O96" s="5"/>
      <c r="P96" s="5"/>
      <c r="Q96" s="5"/>
      <c r="R96" s="5"/>
      <c r="S96" s="5"/>
    </row>
    <row r="97" spans="2:19" x14ac:dyDescent="0.25">
      <c r="B97" s="11"/>
      <c r="E97" s="12"/>
      <c r="F97" s="12"/>
      <c r="G97" s="12"/>
      <c r="I97" s="4"/>
      <c r="J97" s="4"/>
      <c r="K97" s="5"/>
      <c r="L97" s="5"/>
      <c r="M97" s="5"/>
      <c r="N97" s="5"/>
      <c r="O97" s="5"/>
      <c r="P97" s="5"/>
      <c r="Q97" s="5"/>
      <c r="R97" s="5"/>
      <c r="S97" s="5"/>
    </row>
    <row r="98" spans="2:19" x14ac:dyDescent="0.25">
      <c r="B98" s="11"/>
      <c r="E98" s="12"/>
      <c r="F98" s="12"/>
      <c r="G98" s="12"/>
      <c r="I98" s="4"/>
      <c r="J98" s="4"/>
      <c r="K98" s="5"/>
      <c r="L98" s="5"/>
      <c r="M98" s="5"/>
      <c r="N98" s="5"/>
      <c r="O98" s="5"/>
      <c r="P98" s="5"/>
      <c r="Q98" s="5"/>
      <c r="R98" s="5"/>
      <c r="S98" s="5"/>
    </row>
    <row r="99" spans="2:19" x14ac:dyDescent="0.25">
      <c r="B99" s="11"/>
      <c r="E99" s="12"/>
      <c r="F99" s="12"/>
      <c r="G99" s="12"/>
      <c r="I99" s="4"/>
      <c r="J99" s="4"/>
      <c r="K99" s="5"/>
      <c r="L99" s="5"/>
      <c r="M99" s="5"/>
      <c r="N99" s="5"/>
      <c r="O99" s="5"/>
      <c r="P99" s="5"/>
      <c r="Q99" s="5"/>
      <c r="R99" s="5"/>
      <c r="S99" s="5"/>
    </row>
    <row r="100" spans="2:19" x14ac:dyDescent="0.25">
      <c r="B100" s="11"/>
      <c r="E100" s="12"/>
      <c r="F100" s="12"/>
      <c r="G100" s="12"/>
      <c r="I100" s="4"/>
      <c r="J100" s="4"/>
      <c r="K100" s="5"/>
      <c r="L100" s="5"/>
      <c r="M100" s="5"/>
      <c r="N100" s="5"/>
      <c r="O100" s="5"/>
      <c r="P100" s="5"/>
      <c r="Q100" s="5"/>
      <c r="R100" s="5"/>
      <c r="S100" s="5"/>
    </row>
    <row r="101" spans="2:19" x14ac:dyDescent="0.25">
      <c r="B101" s="11"/>
      <c r="E101" s="12"/>
      <c r="F101" s="12"/>
      <c r="G101" s="12"/>
      <c r="I101" s="4"/>
      <c r="J101" s="4"/>
      <c r="K101" s="5"/>
      <c r="L101" s="5"/>
      <c r="M101" s="5"/>
      <c r="N101" s="5"/>
      <c r="O101" s="5"/>
      <c r="P101" s="5"/>
      <c r="Q101" s="5"/>
      <c r="R101" s="5"/>
      <c r="S101" s="5"/>
    </row>
    <row r="102" spans="2:19" x14ac:dyDescent="0.25">
      <c r="B102" s="11"/>
      <c r="E102" s="12"/>
      <c r="F102" s="12"/>
      <c r="G102" s="12"/>
      <c r="I102" s="4"/>
      <c r="J102" s="4"/>
      <c r="K102" s="5"/>
      <c r="L102" s="5"/>
      <c r="M102" s="5"/>
      <c r="N102" s="5"/>
      <c r="O102" s="5"/>
      <c r="P102" s="5"/>
      <c r="Q102" s="5"/>
      <c r="R102" s="5"/>
      <c r="S102" s="5"/>
    </row>
    <row r="103" spans="2:19" x14ac:dyDescent="0.25">
      <c r="B103" s="11"/>
      <c r="E103" s="12"/>
      <c r="F103" s="12"/>
      <c r="G103" s="12"/>
      <c r="I103" s="4"/>
      <c r="J103" s="4"/>
      <c r="K103" s="5"/>
      <c r="L103" s="5"/>
      <c r="M103" s="5"/>
      <c r="N103" s="5"/>
      <c r="O103" s="5"/>
      <c r="P103" s="5"/>
      <c r="Q103" s="5"/>
      <c r="R103" s="5"/>
      <c r="S103" s="5"/>
    </row>
    <row r="104" spans="2:19" x14ac:dyDescent="0.25">
      <c r="B104" s="11"/>
      <c r="E104" s="12"/>
      <c r="F104" s="12"/>
      <c r="G104" s="12"/>
      <c r="I104" s="4"/>
      <c r="J104" s="4"/>
      <c r="K104" s="5"/>
      <c r="L104" s="5"/>
      <c r="M104" s="5"/>
      <c r="N104" s="5"/>
      <c r="O104" s="5"/>
      <c r="P104" s="5"/>
      <c r="Q104" s="5"/>
      <c r="R104" s="5"/>
      <c r="S104" s="5"/>
    </row>
    <row r="105" spans="2:19" x14ac:dyDescent="0.25">
      <c r="B105" s="11"/>
      <c r="E105" s="12"/>
      <c r="F105" s="12"/>
      <c r="G105" s="12"/>
      <c r="I105" s="4"/>
      <c r="J105" s="4"/>
      <c r="K105" s="5"/>
      <c r="L105" s="5"/>
      <c r="M105" s="5"/>
      <c r="N105" s="5"/>
      <c r="O105" s="5"/>
      <c r="P105" s="5"/>
      <c r="Q105" s="5"/>
      <c r="R105" s="5"/>
      <c r="S105" s="5"/>
    </row>
    <row r="106" spans="2:19" x14ac:dyDescent="0.25">
      <c r="B106" s="11"/>
      <c r="E106" s="12"/>
      <c r="F106" s="12"/>
      <c r="G106" s="12"/>
      <c r="I106" s="4"/>
      <c r="J106" s="4"/>
      <c r="K106" s="5"/>
      <c r="L106" s="5"/>
      <c r="M106" s="5"/>
      <c r="N106" s="5"/>
      <c r="O106" s="5"/>
      <c r="P106" s="5"/>
      <c r="Q106" s="5"/>
      <c r="R106" s="5"/>
      <c r="S106" s="5"/>
    </row>
    <row r="107" spans="2:19" x14ac:dyDescent="0.25">
      <c r="B107" s="11"/>
      <c r="E107" s="12"/>
      <c r="F107" s="12"/>
      <c r="G107" s="12"/>
      <c r="I107" s="4"/>
      <c r="J107" s="4"/>
      <c r="K107" s="5"/>
      <c r="L107" s="5"/>
      <c r="M107" s="5"/>
      <c r="N107" s="5"/>
      <c r="O107" s="5"/>
      <c r="P107" s="5"/>
      <c r="Q107" s="5"/>
      <c r="R107" s="5"/>
      <c r="S107" s="5"/>
    </row>
    <row r="108" spans="2:19" x14ac:dyDescent="0.25">
      <c r="B108" s="11"/>
      <c r="E108" s="12"/>
      <c r="F108" s="12"/>
      <c r="G108" s="12"/>
      <c r="I108" s="4"/>
      <c r="J108" s="4"/>
      <c r="K108" s="5"/>
      <c r="L108" s="5"/>
      <c r="M108" s="5"/>
      <c r="N108" s="5"/>
      <c r="O108" s="5"/>
      <c r="P108" s="5"/>
      <c r="Q108" s="5"/>
      <c r="R108" s="5"/>
      <c r="S108" s="5"/>
    </row>
    <row r="109" spans="2:19" x14ac:dyDescent="0.25">
      <c r="B109" s="11"/>
      <c r="E109" s="12"/>
      <c r="F109" s="12"/>
      <c r="G109" s="12"/>
      <c r="I109" s="4"/>
      <c r="J109" s="4"/>
      <c r="K109" s="5"/>
      <c r="L109" s="5"/>
      <c r="M109" s="5"/>
      <c r="N109" s="5"/>
      <c r="O109" s="5"/>
      <c r="P109" s="5"/>
      <c r="Q109" s="5"/>
      <c r="R109" s="5"/>
      <c r="S109" s="5"/>
    </row>
    <row r="110" spans="2:19" x14ac:dyDescent="0.25">
      <c r="B110" s="11"/>
      <c r="E110" s="12"/>
      <c r="F110" s="12"/>
      <c r="G110" s="12"/>
      <c r="I110" s="4"/>
      <c r="J110" s="4"/>
      <c r="K110" s="5"/>
      <c r="L110" s="5"/>
      <c r="M110" s="5"/>
      <c r="N110" s="5"/>
      <c r="O110" s="5"/>
      <c r="P110" s="5"/>
      <c r="Q110" s="5"/>
      <c r="R110" s="5"/>
      <c r="S110" s="5"/>
    </row>
    <row r="111" spans="2:19" x14ac:dyDescent="0.25">
      <c r="B111" s="11"/>
      <c r="E111" s="12"/>
      <c r="F111" s="12"/>
      <c r="G111" s="12"/>
      <c r="I111" s="4"/>
      <c r="J111" s="4"/>
      <c r="K111" s="5"/>
      <c r="L111" s="5"/>
      <c r="M111" s="5"/>
      <c r="N111" s="5"/>
      <c r="O111" s="5"/>
      <c r="P111" s="5"/>
      <c r="Q111" s="5"/>
      <c r="R111" s="5"/>
      <c r="S111" s="5"/>
    </row>
    <row r="112" spans="2:19" x14ac:dyDescent="0.25">
      <c r="B112" s="11"/>
      <c r="E112" s="12"/>
      <c r="F112" s="12"/>
      <c r="G112" s="12"/>
      <c r="I112" s="4"/>
      <c r="J112" s="4"/>
      <c r="K112" s="5"/>
      <c r="L112" s="5"/>
      <c r="M112" s="5"/>
      <c r="N112" s="5"/>
      <c r="O112" s="5"/>
      <c r="P112" s="5"/>
      <c r="Q112" s="5"/>
      <c r="R112" s="5"/>
      <c r="S112" s="5"/>
    </row>
    <row r="113" spans="2:19" x14ac:dyDescent="0.25">
      <c r="B113" s="11"/>
      <c r="E113" s="12"/>
      <c r="F113" s="12"/>
      <c r="G113" s="12"/>
      <c r="I113" s="4"/>
      <c r="J113" s="4"/>
      <c r="K113" s="5"/>
      <c r="L113" s="5"/>
      <c r="M113" s="5"/>
      <c r="N113" s="5"/>
      <c r="O113" s="5"/>
      <c r="P113" s="5"/>
      <c r="Q113" s="5"/>
      <c r="R113" s="5"/>
      <c r="S113" s="5"/>
    </row>
    <row r="114" spans="2:19" x14ac:dyDescent="0.25">
      <c r="B114" s="11"/>
      <c r="E114" s="12"/>
      <c r="F114" s="12"/>
      <c r="G114" s="12"/>
      <c r="I114" s="4"/>
      <c r="J114" s="4"/>
      <c r="K114" s="5"/>
      <c r="L114" s="5"/>
      <c r="M114" s="5"/>
      <c r="N114" s="5"/>
      <c r="O114" s="5"/>
      <c r="P114" s="5"/>
      <c r="Q114" s="5"/>
      <c r="R114" s="5"/>
      <c r="S114" s="5"/>
    </row>
    <row r="115" spans="2:19" x14ac:dyDescent="0.25">
      <c r="B115" s="11"/>
      <c r="E115" s="12"/>
      <c r="F115" s="12"/>
      <c r="G115" s="12"/>
      <c r="I115" s="4"/>
      <c r="J115" s="4"/>
      <c r="K115" s="5"/>
      <c r="L115" s="5"/>
      <c r="M115" s="5"/>
      <c r="N115" s="5"/>
      <c r="O115" s="5"/>
      <c r="P115" s="5"/>
      <c r="Q115" s="5"/>
      <c r="R115" s="5"/>
      <c r="S115" s="5"/>
    </row>
    <row r="116" spans="2:19" x14ac:dyDescent="0.25">
      <c r="B116" s="11"/>
      <c r="E116" s="12"/>
      <c r="F116" s="12"/>
      <c r="G116" s="12"/>
      <c r="I116" s="4"/>
      <c r="J116" s="4"/>
      <c r="K116" s="5"/>
      <c r="L116" s="5"/>
      <c r="M116" s="5"/>
      <c r="N116" s="5"/>
      <c r="O116" s="5"/>
      <c r="P116" s="5"/>
      <c r="Q116" s="5"/>
      <c r="R116" s="5"/>
      <c r="S116" s="5"/>
    </row>
    <row r="117" spans="2:19" x14ac:dyDescent="0.25">
      <c r="B117" s="11"/>
      <c r="E117" s="12"/>
      <c r="F117" s="12"/>
      <c r="G117" s="12"/>
      <c r="I117" s="4"/>
      <c r="J117" s="4"/>
      <c r="K117" s="5"/>
      <c r="L117" s="5"/>
      <c r="M117" s="5"/>
      <c r="N117" s="5"/>
      <c r="O117" s="5"/>
      <c r="P117" s="5"/>
      <c r="Q117" s="5"/>
      <c r="R117" s="5"/>
      <c r="S117" s="5"/>
    </row>
    <row r="118" spans="2:19" x14ac:dyDescent="0.25">
      <c r="B118" s="11"/>
      <c r="E118" s="12"/>
      <c r="F118" s="12"/>
      <c r="G118" s="12"/>
      <c r="I118" s="4"/>
      <c r="J118" s="4"/>
      <c r="K118" s="5"/>
      <c r="L118" s="5"/>
      <c r="M118" s="5"/>
      <c r="N118" s="5"/>
      <c r="O118" s="5"/>
      <c r="P118" s="5"/>
      <c r="Q118" s="5"/>
      <c r="R118" s="5"/>
      <c r="S118" s="5"/>
    </row>
    <row r="119" spans="2:19" x14ac:dyDescent="0.25">
      <c r="B119" s="11"/>
      <c r="E119" s="12"/>
      <c r="F119" s="12"/>
      <c r="G119" s="12"/>
      <c r="I119" s="4"/>
      <c r="J119" s="4"/>
      <c r="K119" s="5"/>
      <c r="L119" s="5"/>
      <c r="M119" s="5"/>
      <c r="N119" s="5"/>
      <c r="O119" s="5"/>
      <c r="P119" s="5"/>
      <c r="Q119" s="5"/>
      <c r="R119" s="5"/>
      <c r="S119" s="5"/>
    </row>
    <row r="120" spans="2:19" x14ac:dyDescent="0.25">
      <c r="B120" s="11"/>
      <c r="E120" s="12"/>
      <c r="F120" s="12"/>
      <c r="G120" s="12"/>
      <c r="I120" s="4"/>
      <c r="J120" s="4"/>
      <c r="K120" s="5"/>
      <c r="L120" s="5"/>
      <c r="M120" s="5"/>
      <c r="N120" s="5"/>
      <c r="O120" s="5"/>
      <c r="P120" s="5"/>
      <c r="Q120" s="5"/>
      <c r="R120" s="5"/>
      <c r="S120" s="5"/>
    </row>
    <row r="121" spans="2:19" x14ac:dyDescent="0.25">
      <c r="B121" s="11"/>
      <c r="E121" s="12"/>
      <c r="F121" s="12"/>
      <c r="G121" s="12"/>
      <c r="I121" s="4"/>
      <c r="J121" s="4"/>
      <c r="K121" s="5"/>
      <c r="L121" s="5"/>
      <c r="M121" s="5"/>
      <c r="N121" s="5"/>
      <c r="O121" s="5"/>
      <c r="P121" s="5"/>
      <c r="Q121" s="5"/>
      <c r="R121" s="5"/>
      <c r="S121" s="5"/>
    </row>
    <row r="122" spans="2:19" x14ac:dyDescent="0.25">
      <c r="B122" s="11"/>
      <c r="E122" s="12"/>
      <c r="F122" s="12"/>
      <c r="G122" s="12"/>
      <c r="I122" s="4"/>
      <c r="J122" s="4"/>
      <c r="K122" s="5"/>
      <c r="L122" s="5"/>
      <c r="M122" s="5"/>
      <c r="N122" s="5"/>
      <c r="O122" s="5"/>
      <c r="P122" s="5"/>
      <c r="Q122" s="5"/>
      <c r="R122" s="5"/>
      <c r="S122" s="5"/>
    </row>
    <row r="123" spans="2:19" x14ac:dyDescent="0.25">
      <c r="B123" s="11"/>
      <c r="E123" s="12"/>
      <c r="F123" s="12"/>
      <c r="G123" s="12"/>
      <c r="I123" s="4"/>
      <c r="J123" s="4"/>
      <c r="K123" s="5"/>
      <c r="L123" s="5"/>
      <c r="M123" s="5"/>
      <c r="N123" s="5"/>
      <c r="O123" s="5"/>
      <c r="P123" s="5"/>
      <c r="Q123" s="5"/>
      <c r="R123" s="5"/>
      <c r="S123" s="5"/>
    </row>
    <row r="124" spans="2:19" x14ac:dyDescent="0.25">
      <c r="B124" s="11"/>
      <c r="E124" s="12"/>
      <c r="F124" s="12"/>
      <c r="G124" s="12"/>
      <c r="I124" s="4"/>
      <c r="J124" s="4"/>
      <c r="K124" s="5"/>
      <c r="L124" s="5"/>
      <c r="M124" s="5"/>
      <c r="N124" s="5"/>
      <c r="O124" s="5"/>
      <c r="P124" s="5"/>
      <c r="Q124" s="5"/>
      <c r="R124" s="5"/>
      <c r="S124" s="5"/>
    </row>
    <row r="125" spans="2:19" x14ac:dyDescent="0.25">
      <c r="B125" s="11"/>
      <c r="E125" s="12"/>
      <c r="F125" s="12"/>
      <c r="G125" s="12"/>
      <c r="I125" s="4"/>
      <c r="J125" s="4"/>
      <c r="K125" s="5"/>
      <c r="L125" s="5"/>
      <c r="M125" s="5"/>
      <c r="N125" s="5"/>
      <c r="O125" s="5"/>
      <c r="P125" s="5"/>
      <c r="Q125" s="5"/>
      <c r="R125" s="5"/>
      <c r="S125" s="5"/>
    </row>
    <row r="126" spans="2:19" x14ac:dyDescent="0.25">
      <c r="B126" s="11"/>
      <c r="E126" s="12"/>
      <c r="F126" s="12"/>
      <c r="G126" s="12"/>
      <c r="I126" s="4"/>
      <c r="J126" s="4"/>
      <c r="K126" s="5"/>
      <c r="L126" s="5"/>
      <c r="M126" s="5"/>
      <c r="N126" s="5"/>
      <c r="O126" s="5"/>
      <c r="P126" s="5"/>
      <c r="Q126" s="5"/>
      <c r="R126" s="5"/>
      <c r="S126" s="5"/>
    </row>
    <row r="127" spans="2:19" x14ac:dyDescent="0.25">
      <c r="B127" s="11"/>
      <c r="E127" s="12"/>
      <c r="F127" s="12"/>
      <c r="G127" s="12"/>
      <c r="I127" s="4"/>
      <c r="J127" s="4"/>
      <c r="K127" s="5"/>
      <c r="L127" s="5"/>
      <c r="M127" s="5"/>
      <c r="N127" s="5"/>
      <c r="O127" s="5"/>
      <c r="P127" s="5"/>
      <c r="Q127" s="5"/>
      <c r="R127" s="5"/>
      <c r="S127" s="5"/>
    </row>
    <row r="128" spans="2:19" x14ac:dyDescent="0.25">
      <c r="B128" s="11"/>
      <c r="E128" s="12"/>
      <c r="F128" s="12"/>
      <c r="G128" s="12"/>
      <c r="I128" s="4"/>
      <c r="J128" s="4"/>
      <c r="K128" s="5"/>
      <c r="L128" s="5"/>
      <c r="M128" s="5"/>
      <c r="N128" s="5"/>
      <c r="O128" s="5"/>
      <c r="P128" s="5"/>
      <c r="Q128" s="5"/>
      <c r="R128" s="5"/>
      <c r="S128" s="5"/>
    </row>
    <row r="129" spans="2:19" x14ac:dyDescent="0.25">
      <c r="B129" s="11"/>
      <c r="E129" s="12"/>
      <c r="F129" s="12"/>
      <c r="G129" s="12"/>
      <c r="I129" s="4"/>
      <c r="J129" s="4"/>
      <c r="K129" s="5"/>
      <c r="L129" s="5"/>
      <c r="M129" s="5"/>
      <c r="N129" s="5"/>
      <c r="O129" s="5"/>
      <c r="P129" s="5"/>
      <c r="Q129" s="5"/>
      <c r="R129" s="5"/>
      <c r="S129" s="5"/>
    </row>
    <row r="130" spans="2:19" x14ac:dyDescent="0.25">
      <c r="B130" s="11"/>
      <c r="E130" s="12"/>
      <c r="F130" s="12"/>
      <c r="G130" s="12"/>
      <c r="I130" s="4"/>
      <c r="J130" s="4"/>
      <c r="K130" s="5"/>
      <c r="L130" s="5"/>
      <c r="M130" s="5"/>
      <c r="N130" s="5"/>
      <c r="O130" s="5"/>
      <c r="P130" s="5"/>
      <c r="Q130" s="5"/>
      <c r="R130" s="5"/>
      <c r="S130" s="5"/>
    </row>
    <row r="131" spans="2:19" x14ac:dyDescent="0.25">
      <c r="B131" s="11"/>
      <c r="E131" s="12"/>
      <c r="F131" s="12"/>
      <c r="G131" s="12"/>
      <c r="I131" s="4"/>
      <c r="J131" s="4"/>
      <c r="K131" s="5"/>
      <c r="L131" s="5"/>
      <c r="M131" s="5"/>
      <c r="N131" s="5"/>
      <c r="O131" s="5"/>
      <c r="P131" s="5"/>
      <c r="Q131" s="5"/>
      <c r="R131" s="5"/>
      <c r="S131" s="5"/>
    </row>
    <row r="132" spans="2:19" x14ac:dyDescent="0.25">
      <c r="B132" s="11"/>
      <c r="E132" s="12"/>
      <c r="F132" s="12"/>
      <c r="G132" s="12"/>
      <c r="I132" s="4"/>
      <c r="J132" s="4"/>
      <c r="K132" s="5"/>
      <c r="L132" s="5"/>
      <c r="M132" s="5"/>
      <c r="N132" s="5"/>
      <c r="O132" s="5"/>
      <c r="P132" s="5"/>
      <c r="Q132" s="5"/>
      <c r="R132" s="5"/>
      <c r="S132" s="5"/>
    </row>
    <row r="133" spans="2:19" x14ac:dyDescent="0.25">
      <c r="B133" s="11"/>
      <c r="E133" s="12"/>
      <c r="F133" s="12"/>
      <c r="G133" s="12"/>
      <c r="I133" s="4"/>
      <c r="J133" s="4"/>
      <c r="K133" s="5"/>
      <c r="L133" s="5"/>
      <c r="M133" s="5"/>
      <c r="N133" s="5"/>
      <c r="O133" s="5"/>
      <c r="P133" s="5"/>
      <c r="Q133" s="5"/>
      <c r="R133" s="5"/>
      <c r="S133" s="5"/>
    </row>
    <row r="134" spans="2:19" x14ac:dyDescent="0.25">
      <c r="B134" s="11"/>
      <c r="E134" s="12"/>
      <c r="F134" s="12"/>
      <c r="G134" s="12"/>
      <c r="I134" s="4"/>
      <c r="J134" s="4"/>
      <c r="K134" s="5"/>
      <c r="L134" s="5"/>
      <c r="M134" s="5"/>
      <c r="N134" s="5"/>
      <c r="O134" s="5"/>
      <c r="P134" s="5"/>
      <c r="Q134" s="5"/>
      <c r="R134" s="5"/>
      <c r="S134" s="5"/>
    </row>
    <row r="135" spans="2:19" x14ac:dyDescent="0.25">
      <c r="B135" s="11"/>
      <c r="E135" s="12"/>
      <c r="F135" s="12"/>
      <c r="G135" s="12"/>
      <c r="I135" s="4"/>
      <c r="J135" s="4"/>
      <c r="K135" s="5"/>
      <c r="L135" s="5"/>
      <c r="M135" s="5"/>
      <c r="N135" s="5"/>
      <c r="O135" s="5"/>
      <c r="P135" s="5"/>
      <c r="Q135" s="5"/>
      <c r="R135" s="5"/>
      <c r="S135" s="5"/>
    </row>
    <row r="136" spans="2:19" x14ac:dyDescent="0.25">
      <c r="B136" s="11"/>
      <c r="E136" s="12"/>
      <c r="F136" s="12"/>
      <c r="G136" s="12"/>
      <c r="I136" s="4"/>
      <c r="J136" s="4"/>
      <c r="K136" s="5"/>
      <c r="L136" s="5"/>
      <c r="M136" s="5"/>
      <c r="N136" s="5"/>
      <c r="O136" s="5"/>
      <c r="P136" s="5"/>
      <c r="Q136" s="5"/>
      <c r="R136" s="5"/>
      <c r="S136" s="5"/>
    </row>
    <row r="137" spans="2:19" x14ac:dyDescent="0.25">
      <c r="B137" s="11"/>
      <c r="E137" s="12"/>
      <c r="F137" s="12"/>
      <c r="G137" s="12"/>
      <c r="I137" s="4"/>
      <c r="J137" s="4"/>
      <c r="K137" s="5"/>
      <c r="L137" s="5"/>
      <c r="M137" s="5"/>
      <c r="N137" s="5"/>
      <c r="O137" s="5"/>
      <c r="P137" s="5"/>
      <c r="Q137" s="5"/>
      <c r="R137" s="5"/>
      <c r="S137" s="5"/>
    </row>
    <row r="138" spans="2:19" x14ac:dyDescent="0.25">
      <c r="B138" s="11"/>
      <c r="E138" s="12"/>
      <c r="F138" s="12"/>
      <c r="G138" s="12"/>
      <c r="I138" s="4"/>
      <c r="J138" s="4"/>
      <c r="K138" s="5"/>
      <c r="L138" s="5"/>
      <c r="M138" s="5"/>
      <c r="N138" s="5"/>
      <c r="O138" s="5"/>
      <c r="P138" s="5"/>
      <c r="Q138" s="5"/>
      <c r="R138" s="5"/>
      <c r="S138" s="5"/>
    </row>
    <row r="139" spans="2:19" x14ac:dyDescent="0.25">
      <c r="B139" s="11"/>
      <c r="E139" s="12"/>
      <c r="F139" s="12"/>
      <c r="G139" s="12"/>
      <c r="I139" s="4"/>
      <c r="J139" s="4"/>
      <c r="K139" s="5"/>
      <c r="L139" s="5"/>
      <c r="M139" s="5"/>
      <c r="N139" s="5"/>
      <c r="O139" s="5"/>
      <c r="P139" s="5"/>
      <c r="Q139" s="5"/>
      <c r="R139" s="5"/>
      <c r="S139" s="5"/>
    </row>
    <row r="140" spans="2:19" x14ac:dyDescent="0.25">
      <c r="B140" s="11"/>
      <c r="E140" s="12"/>
      <c r="F140" s="12"/>
      <c r="G140" s="12"/>
      <c r="I140" s="4"/>
      <c r="J140" s="4"/>
      <c r="K140" s="5"/>
      <c r="L140" s="5"/>
      <c r="M140" s="5"/>
      <c r="N140" s="5"/>
      <c r="O140" s="5"/>
      <c r="P140" s="5"/>
      <c r="Q140" s="5"/>
      <c r="R140" s="5"/>
      <c r="S140" s="5"/>
    </row>
    <row r="141" spans="2:19" x14ac:dyDescent="0.25">
      <c r="B141" s="11"/>
      <c r="E141" s="12"/>
      <c r="F141" s="12"/>
      <c r="G141" s="12"/>
      <c r="I141" s="4"/>
      <c r="J141" s="4"/>
      <c r="K141" s="5"/>
      <c r="L141" s="5"/>
      <c r="M141" s="5"/>
      <c r="N141" s="5"/>
      <c r="O141" s="5"/>
      <c r="P141" s="5"/>
      <c r="Q141" s="5"/>
      <c r="R141" s="5"/>
      <c r="S141" s="5"/>
    </row>
    <row r="142" spans="2:19" x14ac:dyDescent="0.25">
      <c r="B142" s="11"/>
      <c r="E142" s="12"/>
      <c r="F142" s="12"/>
      <c r="G142" s="12"/>
      <c r="I142" s="4"/>
      <c r="J142" s="4"/>
      <c r="K142" s="5"/>
      <c r="L142" s="5"/>
      <c r="M142" s="5"/>
      <c r="N142" s="5"/>
      <c r="O142" s="5"/>
      <c r="P142" s="5"/>
      <c r="Q142" s="5"/>
      <c r="R142" s="5"/>
      <c r="S142" s="5"/>
    </row>
    <row r="143" spans="2:19" x14ac:dyDescent="0.25">
      <c r="B143" s="11"/>
      <c r="E143" s="12"/>
      <c r="F143" s="12"/>
      <c r="G143" s="12"/>
      <c r="I143" s="4"/>
      <c r="J143" s="4"/>
      <c r="K143" s="5"/>
      <c r="L143" s="5"/>
      <c r="M143" s="5"/>
      <c r="N143" s="5"/>
      <c r="O143" s="5"/>
      <c r="P143" s="5"/>
      <c r="Q143" s="5"/>
      <c r="R143" s="5"/>
      <c r="S143" s="5"/>
    </row>
    <row r="144" spans="2:19" x14ac:dyDescent="0.25">
      <c r="B144" s="11"/>
      <c r="E144" s="12"/>
      <c r="F144" s="12"/>
      <c r="G144" s="12"/>
      <c r="I144" s="4"/>
      <c r="J144" s="4"/>
      <c r="K144" s="5"/>
      <c r="L144" s="5"/>
      <c r="M144" s="5"/>
      <c r="N144" s="5"/>
      <c r="O144" s="5"/>
      <c r="P144" s="5"/>
      <c r="Q144" s="5"/>
      <c r="R144" s="5"/>
      <c r="S144" s="5"/>
    </row>
    <row r="145" spans="2:19" x14ac:dyDescent="0.25">
      <c r="B145" s="11"/>
      <c r="E145" s="12"/>
      <c r="F145" s="12"/>
      <c r="G145" s="12"/>
      <c r="I145" s="4"/>
      <c r="J145" s="4"/>
      <c r="K145" s="5"/>
      <c r="L145" s="5"/>
      <c r="M145" s="5"/>
      <c r="N145" s="5"/>
      <c r="O145" s="5"/>
      <c r="P145" s="5"/>
      <c r="Q145" s="5"/>
      <c r="R145" s="5"/>
      <c r="S145" s="5"/>
    </row>
    <row r="146" spans="2:19" x14ac:dyDescent="0.25">
      <c r="B146" s="11"/>
      <c r="E146" s="12"/>
      <c r="F146" s="12"/>
      <c r="G146" s="12"/>
      <c r="I146" s="4"/>
      <c r="J146" s="4"/>
      <c r="K146" s="5"/>
      <c r="L146" s="5"/>
      <c r="M146" s="5"/>
      <c r="N146" s="5"/>
      <c r="O146" s="5"/>
      <c r="P146" s="5"/>
      <c r="Q146" s="5"/>
      <c r="R146" s="5"/>
      <c r="S146" s="5"/>
    </row>
    <row r="147" spans="2:19" x14ac:dyDescent="0.25">
      <c r="B147" s="11"/>
      <c r="E147" s="12"/>
      <c r="F147" s="12"/>
      <c r="G147" s="12"/>
      <c r="I147" s="4"/>
      <c r="J147" s="4"/>
      <c r="K147" s="5"/>
      <c r="L147" s="5"/>
      <c r="M147" s="5"/>
      <c r="N147" s="5"/>
      <c r="O147" s="5"/>
      <c r="P147" s="5"/>
      <c r="Q147" s="5"/>
      <c r="R147" s="5"/>
      <c r="S147" s="5"/>
    </row>
    <row r="148" spans="2:19" x14ac:dyDescent="0.25">
      <c r="B148" s="11"/>
      <c r="E148" s="12"/>
      <c r="F148" s="12"/>
      <c r="G148" s="12"/>
      <c r="I148" s="4"/>
      <c r="J148" s="4"/>
      <c r="K148" s="5"/>
      <c r="L148" s="5"/>
      <c r="M148" s="5"/>
      <c r="N148" s="5"/>
      <c r="O148" s="5"/>
      <c r="P148" s="5"/>
      <c r="Q148" s="5"/>
      <c r="R148" s="5"/>
      <c r="S148" s="5"/>
    </row>
    <row r="149" spans="2:19" x14ac:dyDescent="0.25">
      <c r="B149" s="11"/>
      <c r="E149" s="12"/>
      <c r="F149" s="12"/>
      <c r="G149" s="12"/>
      <c r="I149" s="4"/>
      <c r="J149" s="4"/>
      <c r="K149" s="5"/>
      <c r="L149" s="5"/>
      <c r="M149" s="5"/>
      <c r="N149" s="5"/>
      <c r="O149" s="5"/>
      <c r="P149" s="5"/>
      <c r="Q149" s="5"/>
      <c r="R149" s="5"/>
      <c r="S149" s="5"/>
    </row>
    <row r="150" spans="2:19" x14ac:dyDescent="0.25">
      <c r="B150" s="11"/>
      <c r="E150" s="12"/>
      <c r="F150" s="12"/>
      <c r="G150" s="12"/>
      <c r="I150" s="4"/>
      <c r="J150" s="4"/>
      <c r="K150" s="5"/>
      <c r="L150" s="5"/>
      <c r="M150" s="5"/>
      <c r="N150" s="5"/>
      <c r="O150" s="5"/>
      <c r="P150" s="5"/>
      <c r="Q150" s="5"/>
      <c r="R150" s="5"/>
      <c r="S150" s="5"/>
    </row>
    <row r="151" spans="2:19" x14ac:dyDescent="0.25">
      <c r="B151" s="11"/>
      <c r="E151" s="12"/>
      <c r="F151" s="12"/>
      <c r="G151" s="12"/>
      <c r="I151" s="4"/>
      <c r="J151" s="4"/>
      <c r="K151" s="5"/>
      <c r="L151" s="5"/>
      <c r="M151" s="5"/>
      <c r="N151" s="5"/>
      <c r="O151" s="5"/>
      <c r="P151" s="5"/>
      <c r="Q151" s="5"/>
      <c r="R151" s="5"/>
      <c r="S151" s="5"/>
    </row>
    <row r="152" spans="2:19" x14ac:dyDescent="0.25">
      <c r="B152" s="11"/>
      <c r="E152" s="12"/>
      <c r="F152" s="12"/>
      <c r="G152" s="12"/>
      <c r="I152" s="4"/>
      <c r="J152" s="4"/>
      <c r="K152" s="5"/>
      <c r="L152" s="5"/>
      <c r="M152" s="5"/>
      <c r="N152" s="5"/>
      <c r="O152" s="5"/>
      <c r="P152" s="5"/>
      <c r="Q152" s="5"/>
      <c r="R152" s="5"/>
      <c r="S152" s="5"/>
    </row>
    <row r="153" spans="2:19" x14ac:dyDescent="0.25">
      <c r="B153" s="11"/>
      <c r="E153" s="12"/>
      <c r="F153" s="12"/>
      <c r="G153" s="12"/>
      <c r="I153" s="4"/>
      <c r="J153" s="4"/>
      <c r="K153" s="5"/>
      <c r="L153" s="5"/>
      <c r="M153" s="5"/>
      <c r="N153" s="5"/>
      <c r="O153" s="5"/>
      <c r="P153" s="5"/>
      <c r="Q153" s="5"/>
      <c r="R153" s="5"/>
      <c r="S153" s="5"/>
    </row>
    <row r="154" spans="2:19" x14ac:dyDescent="0.25">
      <c r="B154" s="11"/>
      <c r="E154" s="12"/>
      <c r="F154" s="12"/>
      <c r="G154" s="12"/>
      <c r="I154" s="4"/>
      <c r="J154" s="4"/>
      <c r="K154" s="5"/>
      <c r="L154" s="5"/>
      <c r="M154" s="5"/>
      <c r="N154" s="5"/>
      <c r="O154" s="5"/>
      <c r="P154" s="5"/>
      <c r="Q154" s="5"/>
      <c r="R154" s="5"/>
      <c r="S154" s="5"/>
    </row>
    <row r="155" spans="2:19" x14ac:dyDescent="0.25">
      <c r="B155" s="11"/>
      <c r="E155" s="12"/>
      <c r="F155" s="12"/>
      <c r="G155" s="12"/>
      <c r="I155" s="4"/>
      <c r="J155" s="4"/>
      <c r="K155" s="5"/>
      <c r="L155" s="5"/>
      <c r="M155" s="5"/>
      <c r="N155" s="5"/>
      <c r="O155" s="5"/>
      <c r="P155" s="5"/>
      <c r="Q155" s="5"/>
      <c r="R155" s="5"/>
      <c r="S155" s="5"/>
    </row>
    <row r="156" spans="2:19" x14ac:dyDescent="0.25">
      <c r="B156" s="11"/>
      <c r="E156" s="12"/>
      <c r="F156" s="12"/>
      <c r="G156" s="12"/>
      <c r="I156" s="4"/>
      <c r="J156" s="4"/>
      <c r="K156" s="5"/>
      <c r="L156" s="5"/>
      <c r="M156" s="5"/>
      <c r="N156" s="5"/>
      <c r="O156" s="5"/>
      <c r="P156" s="5"/>
      <c r="Q156" s="5"/>
      <c r="R156" s="5"/>
      <c r="S156" s="5"/>
    </row>
    <row r="157" spans="2:19" x14ac:dyDescent="0.25">
      <c r="B157" s="11"/>
      <c r="E157" s="12"/>
      <c r="F157" s="12"/>
      <c r="G157" s="12"/>
      <c r="I157" s="4"/>
      <c r="J157" s="4"/>
      <c r="K157" s="5"/>
      <c r="L157" s="5"/>
      <c r="M157" s="5"/>
      <c r="N157" s="5"/>
      <c r="O157" s="5"/>
      <c r="P157" s="5"/>
      <c r="Q157" s="5"/>
      <c r="R157" s="5"/>
      <c r="S157" s="5"/>
    </row>
    <row r="158" spans="2:19" x14ac:dyDescent="0.25">
      <c r="B158" s="11"/>
      <c r="E158" s="12"/>
      <c r="F158" s="12"/>
      <c r="G158" s="12"/>
      <c r="I158" s="4"/>
      <c r="J158" s="4"/>
      <c r="K158" s="5"/>
      <c r="L158" s="5"/>
      <c r="M158" s="5"/>
      <c r="N158" s="5"/>
      <c r="O158" s="5"/>
      <c r="P158" s="5"/>
      <c r="Q158" s="5"/>
      <c r="R158" s="5"/>
      <c r="S158" s="5"/>
    </row>
    <row r="159" spans="2:19" x14ac:dyDescent="0.25">
      <c r="B159" s="11"/>
      <c r="E159" s="12"/>
      <c r="F159" s="12"/>
      <c r="G159" s="12"/>
      <c r="I159" s="4"/>
      <c r="J159" s="4"/>
      <c r="K159" s="5"/>
      <c r="L159" s="5"/>
      <c r="M159" s="5"/>
      <c r="N159" s="5"/>
      <c r="O159" s="5"/>
      <c r="P159" s="5"/>
      <c r="Q159" s="5"/>
      <c r="R159" s="5"/>
      <c r="S159" s="5"/>
    </row>
    <row r="160" spans="2:19" x14ac:dyDescent="0.25">
      <c r="B160" s="11"/>
      <c r="E160" s="12"/>
      <c r="F160" s="12"/>
      <c r="G160" s="12"/>
      <c r="I160" s="4"/>
      <c r="J160" s="4"/>
      <c r="K160" s="5"/>
      <c r="L160" s="5"/>
      <c r="M160" s="5"/>
      <c r="N160" s="5"/>
      <c r="O160" s="5"/>
      <c r="P160" s="5"/>
      <c r="Q160" s="5"/>
      <c r="R160" s="5"/>
      <c r="S160" s="5"/>
    </row>
    <row r="161" spans="2:19" x14ac:dyDescent="0.25">
      <c r="B161" s="11"/>
      <c r="E161" s="12"/>
      <c r="F161" s="12"/>
      <c r="G161" s="12"/>
      <c r="I161" s="4"/>
      <c r="J161" s="4"/>
      <c r="K161" s="5"/>
      <c r="L161" s="5"/>
      <c r="M161" s="5"/>
      <c r="N161" s="5"/>
      <c r="O161" s="5"/>
      <c r="P161" s="5"/>
      <c r="Q161" s="5"/>
      <c r="R161" s="5"/>
      <c r="S161" s="5"/>
    </row>
    <row r="162" spans="2:19" x14ac:dyDescent="0.25">
      <c r="B162" s="11"/>
      <c r="E162" s="12"/>
      <c r="F162" s="12"/>
      <c r="G162" s="12"/>
      <c r="I162" s="4"/>
      <c r="J162" s="4"/>
      <c r="K162" s="5"/>
      <c r="L162" s="5"/>
      <c r="M162" s="5"/>
      <c r="N162" s="5"/>
      <c r="O162" s="5"/>
      <c r="P162" s="5"/>
      <c r="Q162" s="5"/>
      <c r="R162" s="5"/>
      <c r="S162" s="5"/>
    </row>
    <row r="163" spans="2:19" x14ac:dyDescent="0.25">
      <c r="B163" s="11"/>
      <c r="E163" s="12"/>
      <c r="F163" s="12"/>
      <c r="G163" s="12"/>
      <c r="I163" s="4"/>
      <c r="J163" s="4"/>
      <c r="K163" s="5"/>
      <c r="L163" s="5"/>
      <c r="M163" s="5"/>
      <c r="N163" s="5"/>
      <c r="O163" s="5"/>
      <c r="P163" s="5"/>
      <c r="Q163" s="5"/>
      <c r="R163" s="5"/>
      <c r="S163" s="5"/>
    </row>
    <row r="164" spans="2:19" x14ac:dyDescent="0.25">
      <c r="B164" s="11"/>
      <c r="E164" s="12"/>
      <c r="F164" s="12"/>
      <c r="G164" s="12"/>
      <c r="I164" s="4"/>
      <c r="J164" s="4"/>
      <c r="K164" s="5"/>
      <c r="L164" s="5"/>
      <c r="M164" s="5"/>
      <c r="N164" s="5"/>
      <c r="O164" s="5"/>
      <c r="P164" s="5"/>
      <c r="Q164" s="5"/>
      <c r="R164" s="5"/>
      <c r="S164" s="5"/>
    </row>
    <row r="165" spans="2:19" x14ac:dyDescent="0.25">
      <c r="B165" s="11"/>
      <c r="E165" s="12"/>
      <c r="F165" s="12"/>
      <c r="G165" s="12"/>
      <c r="I165" s="4"/>
      <c r="J165" s="4"/>
      <c r="K165" s="5"/>
      <c r="L165" s="5"/>
      <c r="M165" s="5"/>
      <c r="N165" s="5"/>
      <c r="O165" s="5"/>
      <c r="P165" s="5"/>
      <c r="Q165" s="5"/>
      <c r="R165" s="5"/>
      <c r="S165" s="5"/>
    </row>
    <row r="166" spans="2:19" x14ac:dyDescent="0.25">
      <c r="B166" s="11"/>
      <c r="E166" s="12"/>
      <c r="F166" s="12"/>
      <c r="G166" s="12"/>
      <c r="I166" s="4"/>
      <c r="J166" s="4"/>
      <c r="K166" s="5"/>
      <c r="L166" s="5"/>
      <c r="M166" s="5"/>
      <c r="N166" s="5"/>
      <c r="O166" s="5"/>
      <c r="P166" s="5"/>
      <c r="Q166" s="5"/>
      <c r="R166" s="5"/>
      <c r="S166" s="5"/>
    </row>
    <row r="167" spans="2:19" x14ac:dyDescent="0.25">
      <c r="B167" s="11"/>
      <c r="E167" s="12"/>
      <c r="F167" s="12"/>
      <c r="G167" s="12"/>
      <c r="I167" s="4"/>
      <c r="J167" s="4"/>
      <c r="K167" s="5"/>
      <c r="L167" s="5"/>
      <c r="M167" s="5"/>
      <c r="N167" s="5"/>
      <c r="O167" s="5"/>
      <c r="P167" s="5"/>
      <c r="Q167" s="5"/>
      <c r="R167" s="5"/>
      <c r="S167" s="5"/>
    </row>
    <row r="168" spans="2:19" x14ac:dyDescent="0.25">
      <c r="B168" s="11"/>
      <c r="E168" s="12"/>
      <c r="F168" s="12"/>
      <c r="G168" s="12"/>
      <c r="I168" s="4"/>
      <c r="J168" s="4"/>
      <c r="K168" s="5"/>
      <c r="L168" s="5"/>
      <c r="M168" s="5"/>
      <c r="N168" s="5"/>
      <c r="O168" s="5"/>
      <c r="P168" s="5"/>
      <c r="Q168" s="5"/>
      <c r="R168" s="5"/>
      <c r="S168" s="5"/>
    </row>
    <row r="169" spans="2:19" x14ac:dyDescent="0.25">
      <c r="B169" s="11"/>
      <c r="E169" s="12"/>
      <c r="F169" s="12"/>
      <c r="G169" s="12"/>
      <c r="I169" s="4"/>
      <c r="J169" s="4"/>
      <c r="K169" s="5"/>
      <c r="L169" s="5"/>
      <c r="M169" s="5"/>
      <c r="N169" s="5"/>
      <c r="O169" s="5"/>
      <c r="P169" s="5"/>
      <c r="Q169" s="5"/>
      <c r="R169" s="5"/>
      <c r="S169" s="5"/>
    </row>
    <row r="170" spans="2:19" x14ac:dyDescent="0.25">
      <c r="B170" s="11"/>
      <c r="E170" s="12"/>
      <c r="F170" s="12"/>
      <c r="G170" s="12"/>
      <c r="I170" s="4"/>
      <c r="J170" s="4"/>
      <c r="K170" s="5"/>
      <c r="L170" s="5"/>
      <c r="M170" s="5"/>
      <c r="N170" s="5"/>
      <c r="O170" s="5"/>
      <c r="P170" s="5"/>
      <c r="Q170" s="5"/>
      <c r="R170" s="5"/>
      <c r="S170" s="5"/>
    </row>
    <row r="171" spans="2:19" x14ac:dyDescent="0.25">
      <c r="B171" s="11"/>
      <c r="E171" s="12"/>
      <c r="F171" s="12"/>
      <c r="G171" s="12"/>
      <c r="I171" s="4"/>
      <c r="J171" s="4"/>
      <c r="K171" s="5"/>
      <c r="L171" s="5"/>
      <c r="M171" s="5"/>
      <c r="N171" s="5"/>
      <c r="O171" s="5"/>
      <c r="P171" s="5"/>
      <c r="Q171" s="5"/>
      <c r="R171" s="5"/>
      <c r="S171" s="5"/>
    </row>
    <row r="172" spans="2:19" x14ac:dyDescent="0.25">
      <c r="B172" s="11"/>
      <c r="E172" s="12"/>
      <c r="F172" s="12"/>
      <c r="G172" s="12"/>
      <c r="I172" s="4"/>
      <c r="J172" s="4"/>
      <c r="K172" s="5"/>
      <c r="L172" s="5"/>
      <c r="M172" s="5"/>
      <c r="N172" s="5"/>
      <c r="O172" s="5"/>
      <c r="P172" s="5"/>
      <c r="Q172" s="5"/>
      <c r="R172" s="5"/>
      <c r="S172" s="5"/>
    </row>
    <row r="173" spans="2:19" x14ac:dyDescent="0.25">
      <c r="B173" s="11"/>
      <c r="E173" s="12"/>
      <c r="F173" s="12"/>
      <c r="G173" s="12"/>
      <c r="I173" s="4"/>
      <c r="J173" s="4"/>
      <c r="K173" s="5"/>
      <c r="L173" s="5"/>
      <c r="M173" s="5"/>
      <c r="N173" s="5"/>
      <c r="O173" s="5"/>
      <c r="P173" s="5"/>
      <c r="Q173" s="5"/>
      <c r="R173" s="5"/>
      <c r="S173" s="5"/>
    </row>
    <row r="174" spans="2:19" x14ac:dyDescent="0.25">
      <c r="B174" s="11"/>
      <c r="E174" s="12"/>
      <c r="F174" s="12"/>
      <c r="G174" s="12"/>
      <c r="I174" s="4"/>
      <c r="J174" s="4"/>
      <c r="K174" s="5"/>
      <c r="L174" s="5"/>
      <c r="M174" s="5"/>
      <c r="N174" s="5"/>
      <c r="O174" s="5"/>
      <c r="P174" s="5"/>
      <c r="Q174" s="5"/>
      <c r="R174" s="5"/>
      <c r="S174" s="5"/>
    </row>
    <row r="175" spans="2:19" x14ac:dyDescent="0.25">
      <c r="B175" s="11"/>
      <c r="E175" s="12"/>
      <c r="F175" s="12"/>
      <c r="G175" s="12"/>
      <c r="I175" s="4"/>
      <c r="J175" s="4"/>
      <c r="K175" s="5"/>
      <c r="L175" s="5"/>
      <c r="M175" s="5"/>
      <c r="N175" s="5"/>
      <c r="O175" s="5"/>
      <c r="P175" s="5"/>
      <c r="Q175" s="5"/>
      <c r="R175" s="5"/>
      <c r="S175" s="5"/>
    </row>
    <row r="176" spans="2:19" x14ac:dyDescent="0.25">
      <c r="B176" s="11"/>
      <c r="E176" s="12"/>
      <c r="F176" s="12"/>
      <c r="G176" s="12"/>
      <c r="I176" s="4"/>
      <c r="J176" s="4"/>
      <c r="K176" s="5"/>
      <c r="L176" s="5"/>
      <c r="M176" s="5"/>
      <c r="N176" s="5"/>
      <c r="O176" s="5"/>
      <c r="P176" s="5"/>
      <c r="Q176" s="5"/>
      <c r="R176" s="5"/>
      <c r="S176" s="5"/>
    </row>
    <row r="177" spans="2:19" x14ac:dyDescent="0.25">
      <c r="B177" s="11"/>
      <c r="E177" s="12"/>
      <c r="F177" s="12"/>
      <c r="G177" s="12"/>
      <c r="I177" s="4"/>
      <c r="J177" s="4"/>
      <c r="K177" s="5"/>
      <c r="L177" s="5"/>
      <c r="M177" s="5"/>
      <c r="N177" s="5"/>
      <c r="O177" s="5"/>
      <c r="P177" s="5"/>
      <c r="Q177" s="5"/>
      <c r="R177" s="5"/>
      <c r="S177" s="5"/>
    </row>
    <row r="178" spans="2:19" x14ac:dyDescent="0.25">
      <c r="B178" s="11"/>
      <c r="E178" s="12"/>
      <c r="F178" s="12"/>
      <c r="G178" s="12"/>
      <c r="I178" s="4"/>
      <c r="J178" s="4"/>
      <c r="K178" s="5"/>
      <c r="L178" s="5"/>
      <c r="M178" s="5"/>
      <c r="N178" s="5"/>
      <c r="O178" s="5"/>
      <c r="P178" s="5"/>
      <c r="Q178" s="5"/>
      <c r="R178" s="5"/>
      <c r="S178" s="5"/>
    </row>
    <row r="179" spans="2:19" x14ac:dyDescent="0.25">
      <c r="B179" s="11"/>
      <c r="E179" s="12"/>
      <c r="F179" s="12"/>
      <c r="G179" s="12"/>
      <c r="I179" s="4"/>
      <c r="J179" s="4"/>
      <c r="K179" s="5"/>
      <c r="L179" s="5"/>
      <c r="M179" s="5"/>
      <c r="N179" s="5"/>
      <c r="O179" s="5"/>
      <c r="P179" s="5"/>
      <c r="Q179" s="5"/>
      <c r="R179" s="5"/>
      <c r="S179" s="5"/>
    </row>
    <row r="180" spans="2:19" x14ac:dyDescent="0.25">
      <c r="B180" s="11"/>
      <c r="E180" s="12"/>
      <c r="F180" s="12"/>
      <c r="G180" s="12"/>
      <c r="I180" s="4"/>
      <c r="J180" s="4"/>
      <c r="K180" s="5"/>
      <c r="L180" s="5"/>
      <c r="M180" s="5"/>
      <c r="N180" s="5"/>
      <c r="O180" s="5"/>
      <c r="P180" s="5"/>
      <c r="Q180" s="5"/>
      <c r="R180" s="5"/>
      <c r="S180" s="5"/>
    </row>
    <row r="181" spans="2:19" x14ac:dyDescent="0.25">
      <c r="B181" s="11"/>
      <c r="E181" s="12"/>
      <c r="F181" s="12"/>
      <c r="G181" s="12"/>
      <c r="I181" s="4"/>
      <c r="J181" s="4"/>
      <c r="K181" s="5"/>
      <c r="L181" s="5"/>
      <c r="M181" s="5"/>
      <c r="N181" s="5"/>
      <c r="O181" s="5"/>
      <c r="P181" s="5"/>
      <c r="Q181" s="5"/>
      <c r="R181" s="5"/>
      <c r="S181" s="5"/>
    </row>
    <row r="182" spans="2:19" x14ac:dyDescent="0.25">
      <c r="B182" s="11"/>
      <c r="E182" s="12"/>
      <c r="F182" s="12"/>
      <c r="G182" s="12"/>
      <c r="I182" s="4"/>
      <c r="J182" s="4"/>
      <c r="K182" s="5"/>
      <c r="L182" s="5"/>
      <c r="M182" s="5"/>
      <c r="N182" s="5"/>
      <c r="O182" s="5"/>
      <c r="P182" s="5"/>
      <c r="Q182" s="5"/>
      <c r="R182" s="5"/>
      <c r="S182" s="5"/>
    </row>
    <row r="183" spans="2:19" x14ac:dyDescent="0.25">
      <c r="B183" s="11"/>
      <c r="E183" s="12"/>
      <c r="F183" s="12"/>
      <c r="G183" s="12"/>
      <c r="I183" s="4"/>
      <c r="J183" s="4"/>
      <c r="K183" s="5"/>
      <c r="L183" s="5"/>
      <c r="M183" s="5"/>
      <c r="N183" s="5"/>
      <c r="O183" s="5"/>
      <c r="P183" s="5"/>
      <c r="Q183" s="5"/>
      <c r="R183" s="5"/>
      <c r="S183" s="5"/>
    </row>
    <row r="184" spans="2:19" x14ac:dyDescent="0.25">
      <c r="B184" s="11"/>
      <c r="E184" s="12"/>
      <c r="F184" s="12"/>
      <c r="G184" s="12"/>
      <c r="I184" s="4"/>
      <c r="J184" s="4"/>
      <c r="K184" s="5"/>
      <c r="L184" s="5"/>
      <c r="M184" s="5"/>
      <c r="N184" s="5"/>
      <c r="O184" s="5"/>
      <c r="P184" s="5"/>
      <c r="Q184" s="5"/>
      <c r="R184" s="5"/>
      <c r="S184" s="5"/>
    </row>
    <row r="185" spans="2:19" x14ac:dyDescent="0.25">
      <c r="B185" s="11"/>
      <c r="E185" s="12"/>
      <c r="F185" s="12"/>
      <c r="G185" s="12"/>
      <c r="I185" s="4"/>
      <c r="J185" s="4"/>
      <c r="K185" s="5"/>
      <c r="L185" s="5"/>
      <c r="M185" s="5"/>
      <c r="N185" s="5"/>
      <c r="O185" s="5"/>
      <c r="P185" s="5"/>
      <c r="Q185" s="5"/>
      <c r="R185" s="5"/>
      <c r="S185" s="5"/>
    </row>
    <row r="186" spans="2:19" x14ac:dyDescent="0.25">
      <c r="B186" s="11"/>
      <c r="E186" s="12"/>
      <c r="F186" s="12"/>
      <c r="G186" s="12"/>
      <c r="I186" s="4"/>
      <c r="J186" s="4"/>
      <c r="K186" s="5"/>
      <c r="L186" s="5"/>
      <c r="M186" s="5"/>
      <c r="N186" s="5"/>
      <c r="O186" s="5"/>
      <c r="P186" s="5"/>
      <c r="Q186" s="5"/>
      <c r="R186" s="5"/>
      <c r="S186" s="5"/>
    </row>
    <row r="187" spans="2:19" x14ac:dyDescent="0.25">
      <c r="B187" s="11"/>
      <c r="E187" s="12"/>
      <c r="F187" s="12"/>
      <c r="G187" s="12"/>
      <c r="I187" s="4"/>
      <c r="J187" s="4"/>
      <c r="K187" s="5"/>
      <c r="L187" s="5"/>
      <c r="M187" s="5"/>
      <c r="N187" s="5"/>
      <c r="O187" s="5"/>
      <c r="P187" s="5"/>
      <c r="Q187" s="5"/>
      <c r="R187" s="5"/>
      <c r="S187" s="5"/>
    </row>
    <row r="188" spans="2:19" x14ac:dyDescent="0.25">
      <c r="B188" s="11"/>
      <c r="E188" s="12"/>
      <c r="F188" s="12"/>
      <c r="G188" s="12"/>
      <c r="I188" s="4"/>
      <c r="J188" s="4"/>
      <c r="K188" s="5"/>
      <c r="L188" s="5"/>
      <c r="M188" s="5"/>
      <c r="N188" s="5"/>
      <c r="O188" s="5"/>
      <c r="P188" s="5"/>
      <c r="Q188" s="5"/>
      <c r="R188" s="5"/>
      <c r="S188" s="5"/>
    </row>
    <row r="189" spans="2:19" x14ac:dyDescent="0.25">
      <c r="B189" s="11"/>
      <c r="E189" s="12"/>
      <c r="F189" s="12"/>
      <c r="G189" s="12"/>
      <c r="I189" s="4"/>
      <c r="J189" s="4"/>
      <c r="K189" s="5"/>
      <c r="L189" s="5"/>
      <c r="M189" s="5"/>
      <c r="N189" s="5"/>
      <c r="O189" s="5"/>
      <c r="P189" s="5"/>
      <c r="Q189" s="5"/>
      <c r="R189" s="5"/>
      <c r="S189" s="5"/>
    </row>
    <row r="190" spans="2:19" x14ac:dyDescent="0.25">
      <c r="B190" s="11"/>
      <c r="E190" s="12"/>
      <c r="F190" s="12"/>
      <c r="G190" s="12"/>
      <c r="I190" s="4"/>
      <c r="J190" s="4"/>
      <c r="K190" s="5"/>
      <c r="L190" s="5"/>
      <c r="M190" s="5"/>
      <c r="N190" s="5"/>
      <c r="O190" s="5"/>
      <c r="P190" s="5"/>
      <c r="Q190" s="5"/>
      <c r="R190" s="5"/>
      <c r="S190" s="5"/>
    </row>
    <row r="191" spans="2:19" x14ac:dyDescent="0.25">
      <c r="B191" s="11"/>
      <c r="E191" s="12"/>
      <c r="F191" s="12"/>
      <c r="G191" s="12"/>
      <c r="I191" s="4"/>
      <c r="J191" s="4"/>
      <c r="K191" s="5"/>
      <c r="L191" s="5"/>
      <c r="M191" s="5"/>
      <c r="N191" s="5"/>
      <c r="O191" s="5"/>
      <c r="P191" s="5"/>
      <c r="Q191" s="5"/>
      <c r="R191" s="5"/>
      <c r="S191" s="5"/>
    </row>
    <row r="192" spans="2:19" x14ac:dyDescent="0.25">
      <c r="B192" s="11"/>
      <c r="E192" s="12"/>
      <c r="F192" s="12"/>
      <c r="G192" s="12"/>
      <c r="I192" s="4"/>
      <c r="J192" s="4"/>
      <c r="K192" s="5"/>
      <c r="L192" s="5"/>
      <c r="M192" s="5"/>
      <c r="N192" s="5"/>
      <c r="O192" s="5"/>
      <c r="P192" s="5"/>
      <c r="Q192" s="5"/>
      <c r="R192" s="5"/>
      <c r="S192" s="5"/>
    </row>
    <row r="193" spans="2:19" x14ac:dyDescent="0.25">
      <c r="B193" s="11"/>
      <c r="E193" s="12"/>
      <c r="F193" s="12"/>
      <c r="G193" s="12"/>
      <c r="I193" s="4"/>
      <c r="J193" s="4"/>
      <c r="K193" s="5"/>
      <c r="L193" s="5"/>
      <c r="M193" s="5"/>
      <c r="N193" s="5"/>
      <c r="O193" s="5"/>
      <c r="P193" s="5"/>
      <c r="Q193" s="5"/>
      <c r="R193" s="5"/>
      <c r="S193" s="5"/>
    </row>
    <row r="194" spans="2:19" x14ac:dyDescent="0.25">
      <c r="B194" s="11"/>
      <c r="E194" s="12"/>
      <c r="F194" s="12"/>
      <c r="G194" s="12"/>
      <c r="I194" s="4"/>
      <c r="J194" s="4"/>
      <c r="K194" s="5"/>
      <c r="L194" s="5"/>
      <c r="M194" s="5"/>
      <c r="N194" s="5"/>
      <c r="O194" s="5"/>
      <c r="P194" s="5"/>
      <c r="Q194" s="5"/>
      <c r="R194" s="5"/>
      <c r="S194" s="5"/>
    </row>
    <row r="195" spans="2:19" x14ac:dyDescent="0.25">
      <c r="B195" s="11"/>
      <c r="E195" s="12"/>
      <c r="F195" s="12"/>
      <c r="G195" s="12"/>
      <c r="I195" s="4"/>
      <c r="J195" s="4"/>
      <c r="K195" s="5"/>
      <c r="L195" s="5"/>
      <c r="M195" s="5"/>
      <c r="N195" s="5"/>
      <c r="O195" s="5"/>
      <c r="P195" s="5"/>
      <c r="Q195" s="5"/>
      <c r="R195" s="5"/>
      <c r="S195" s="5"/>
    </row>
    <row r="196" spans="2:19" x14ac:dyDescent="0.25">
      <c r="B196" s="11"/>
      <c r="E196" s="12"/>
      <c r="F196" s="12"/>
      <c r="G196" s="12"/>
      <c r="I196" s="4"/>
      <c r="J196" s="4"/>
      <c r="K196" s="5"/>
      <c r="L196" s="5"/>
      <c r="M196" s="5"/>
      <c r="N196" s="5"/>
      <c r="O196" s="5"/>
      <c r="P196" s="5"/>
      <c r="Q196" s="5"/>
      <c r="R196" s="5"/>
      <c r="S196" s="5"/>
    </row>
    <row r="197" spans="2:19" x14ac:dyDescent="0.25">
      <c r="B197" s="11"/>
      <c r="E197" s="12"/>
      <c r="F197" s="12"/>
      <c r="G197" s="12"/>
      <c r="I197" s="4"/>
      <c r="J197" s="4"/>
      <c r="K197" s="5"/>
      <c r="L197" s="5"/>
      <c r="M197" s="5"/>
      <c r="N197" s="5"/>
      <c r="O197" s="5"/>
      <c r="P197" s="5"/>
      <c r="Q197" s="5"/>
      <c r="R197" s="5"/>
      <c r="S197" s="5"/>
    </row>
    <row r="198" spans="2:19" x14ac:dyDescent="0.25">
      <c r="B198" s="11"/>
      <c r="E198" s="12"/>
      <c r="F198" s="12"/>
      <c r="G198" s="12"/>
      <c r="I198" s="4"/>
      <c r="J198" s="4"/>
      <c r="K198" s="5"/>
      <c r="L198" s="5"/>
      <c r="M198" s="5"/>
      <c r="N198" s="5"/>
      <c r="O198" s="5"/>
      <c r="P198" s="5"/>
      <c r="Q198" s="5"/>
      <c r="R198" s="5"/>
      <c r="S198" s="5"/>
    </row>
    <row r="199" spans="2:19" x14ac:dyDescent="0.25">
      <c r="B199" s="11"/>
      <c r="E199" s="12"/>
      <c r="F199" s="12"/>
      <c r="G199" s="12"/>
      <c r="I199" s="4"/>
      <c r="J199" s="4"/>
      <c r="K199" s="5"/>
      <c r="L199" s="5"/>
      <c r="M199" s="5"/>
      <c r="N199" s="5"/>
      <c r="O199" s="5"/>
      <c r="P199" s="5"/>
      <c r="Q199" s="5"/>
      <c r="R199" s="5"/>
      <c r="S199" s="5"/>
    </row>
    <row r="200" spans="2:19" x14ac:dyDescent="0.25">
      <c r="B200" s="11"/>
      <c r="E200" s="12"/>
      <c r="F200" s="12"/>
      <c r="G200" s="12"/>
      <c r="I200" s="4"/>
      <c r="J200" s="4"/>
      <c r="K200" s="5"/>
      <c r="L200" s="5"/>
      <c r="M200" s="5"/>
      <c r="N200" s="5"/>
      <c r="O200" s="5"/>
      <c r="P200" s="5"/>
      <c r="Q200" s="5"/>
      <c r="R200" s="5"/>
      <c r="S200" s="5"/>
    </row>
    <row r="201" spans="2:19" x14ac:dyDescent="0.25">
      <c r="B201" s="11"/>
      <c r="E201" s="12"/>
      <c r="F201" s="12"/>
      <c r="G201" s="12"/>
      <c r="I201" s="4"/>
      <c r="J201" s="4"/>
      <c r="K201" s="5"/>
      <c r="L201" s="5"/>
      <c r="M201" s="5"/>
      <c r="N201" s="5"/>
      <c r="O201" s="5"/>
      <c r="P201" s="5"/>
      <c r="Q201" s="5"/>
      <c r="R201" s="5"/>
      <c r="S201" s="5"/>
    </row>
    <row r="202" spans="2:19" x14ac:dyDescent="0.25">
      <c r="B202" s="11"/>
      <c r="E202" s="12"/>
      <c r="F202" s="12"/>
      <c r="G202" s="12"/>
      <c r="I202" s="4"/>
      <c r="J202" s="4"/>
      <c r="K202" s="5"/>
      <c r="L202" s="5"/>
      <c r="M202" s="5"/>
      <c r="N202" s="5"/>
      <c r="O202" s="5"/>
      <c r="P202" s="5"/>
      <c r="Q202" s="5"/>
      <c r="R202" s="5"/>
      <c r="S202" s="5"/>
    </row>
    <row r="203" spans="2:19" x14ac:dyDescent="0.25">
      <c r="B203" s="11"/>
      <c r="E203" s="12"/>
      <c r="F203" s="12"/>
      <c r="G203" s="12"/>
      <c r="I203" s="4"/>
      <c r="J203" s="4"/>
      <c r="K203" s="5"/>
      <c r="L203" s="5"/>
      <c r="M203" s="5"/>
      <c r="N203" s="5"/>
      <c r="O203" s="5"/>
      <c r="P203" s="5"/>
      <c r="Q203" s="5"/>
      <c r="R203" s="5"/>
      <c r="S203" s="5"/>
    </row>
    <row r="204" spans="2:19" x14ac:dyDescent="0.25">
      <c r="B204" s="11"/>
      <c r="E204" s="12"/>
      <c r="F204" s="12"/>
      <c r="G204" s="12"/>
      <c r="I204" s="4"/>
      <c r="J204" s="4"/>
      <c r="K204" s="5"/>
      <c r="L204" s="5"/>
      <c r="M204" s="5"/>
      <c r="N204" s="5"/>
      <c r="O204" s="5"/>
      <c r="P204" s="5"/>
      <c r="Q204" s="5"/>
      <c r="R204" s="5"/>
      <c r="S204" s="5"/>
    </row>
    <row r="205" spans="2:19" x14ac:dyDescent="0.25">
      <c r="B205" s="11"/>
      <c r="E205" s="12"/>
      <c r="F205" s="12"/>
      <c r="G205" s="12"/>
      <c r="I205" s="4"/>
      <c r="J205" s="4"/>
      <c r="K205" s="5"/>
      <c r="L205" s="5"/>
      <c r="M205" s="5"/>
      <c r="N205" s="5"/>
      <c r="O205" s="5"/>
      <c r="P205" s="5"/>
      <c r="Q205" s="5"/>
      <c r="R205" s="5"/>
      <c r="S205" s="5"/>
    </row>
    <row r="206" spans="2:19" x14ac:dyDescent="0.25">
      <c r="B206" s="11"/>
      <c r="E206" s="12"/>
      <c r="F206" s="12"/>
      <c r="G206" s="12"/>
      <c r="I206" s="4"/>
      <c r="J206" s="4"/>
      <c r="K206" s="5"/>
      <c r="L206" s="5"/>
      <c r="M206" s="5"/>
      <c r="N206" s="5"/>
      <c r="O206" s="5"/>
      <c r="P206" s="5"/>
      <c r="Q206" s="5"/>
      <c r="R206" s="5"/>
      <c r="S206" s="5"/>
    </row>
    <row r="207" spans="2:19" x14ac:dyDescent="0.25">
      <c r="B207" s="11"/>
      <c r="E207" s="12"/>
      <c r="F207" s="12"/>
      <c r="G207" s="12"/>
      <c r="I207" s="4"/>
      <c r="J207" s="4"/>
      <c r="K207" s="5"/>
      <c r="L207" s="5"/>
      <c r="M207" s="5"/>
      <c r="N207" s="5"/>
      <c r="O207" s="5"/>
      <c r="P207" s="5"/>
      <c r="Q207" s="5"/>
      <c r="R207" s="5"/>
      <c r="S207" s="5"/>
    </row>
    <row r="208" spans="2:19" x14ac:dyDescent="0.25">
      <c r="B208" s="11"/>
      <c r="E208" s="12"/>
      <c r="F208" s="12"/>
      <c r="G208" s="12"/>
      <c r="I208" s="4"/>
      <c r="J208" s="4"/>
      <c r="K208" s="5"/>
      <c r="L208" s="5"/>
      <c r="M208" s="5"/>
      <c r="N208" s="5"/>
      <c r="O208" s="5"/>
      <c r="P208" s="5"/>
      <c r="Q208" s="5"/>
      <c r="R208" s="5"/>
      <c r="S208" s="5"/>
    </row>
    <row r="209" spans="2:19" x14ac:dyDescent="0.25">
      <c r="B209" s="11"/>
      <c r="E209" s="12"/>
      <c r="F209" s="12"/>
      <c r="G209" s="12"/>
      <c r="I209" s="4"/>
      <c r="J209" s="4"/>
      <c r="K209" s="5"/>
      <c r="L209" s="5"/>
      <c r="M209" s="5"/>
      <c r="N209" s="5"/>
      <c r="O209" s="5"/>
      <c r="P209" s="5"/>
      <c r="Q209" s="5"/>
      <c r="R209" s="5"/>
      <c r="S209" s="5"/>
    </row>
    <row r="210" spans="2:19" x14ac:dyDescent="0.25">
      <c r="B210" s="11"/>
      <c r="E210" s="12"/>
      <c r="F210" s="12"/>
      <c r="G210" s="12"/>
      <c r="I210" s="4"/>
      <c r="J210" s="4"/>
      <c r="K210" s="5"/>
      <c r="L210" s="5"/>
      <c r="M210" s="5"/>
      <c r="N210" s="5"/>
      <c r="O210" s="5"/>
      <c r="P210" s="5"/>
      <c r="Q210" s="5"/>
      <c r="R210" s="5"/>
      <c r="S210" s="5"/>
    </row>
    <row r="211" spans="2:19" x14ac:dyDescent="0.25">
      <c r="B211" s="11"/>
      <c r="E211" s="12"/>
      <c r="F211" s="12"/>
      <c r="G211" s="12"/>
      <c r="I211" s="4"/>
      <c r="J211" s="4"/>
      <c r="K211" s="5"/>
      <c r="L211" s="5"/>
      <c r="M211" s="5"/>
      <c r="N211" s="5"/>
      <c r="O211" s="5"/>
      <c r="P211" s="5"/>
      <c r="Q211" s="5"/>
      <c r="R211" s="5"/>
      <c r="S211" s="5"/>
    </row>
    <row r="212" spans="2:19" x14ac:dyDescent="0.25">
      <c r="B212" s="11"/>
      <c r="E212" s="12"/>
      <c r="F212" s="12"/>
      <c r="G212" s="12"/>
      <c r="I212" s="4"/>
      <c r="J212" s="4"/>
      <c r="K212" s="5"/>
      <c r="L212" s="5"/>
      <c r="M212" s="5"/>
      <c r="N212" s="5"/>
      <c r="O212" s="5"/>
      <c r="P212" s="5"/>
      <c r="Q212" s="5"/>
      <c r="R212" s="5"/>
      <c r="S212" s="5"/>
    </row>
    <row r="213" spans="2:19" x14ac:dyDescent="0.25">
      <c r="B213" s="11"/>
      <c r="E213" s="12"/>
      <c r="F213" s="12"/>
      <c r="G213" s="12"/>
      <c r="I213" s="4"/>
      <c r="J213" s="4"/>
      <c r="K213" s="5"/>
      <c r="L213" s="5"/>
      <c r="M213" s="5"/>
      <c r="N213" s="5"/>
      <c r="O213" s="5"/>
      <c r="P213" s="5"/>
      <c r="Q213" s="5"/>
      <c r="R213" s="5"/>
      <c r="S213" s="5"/>
    </row>
    <row r="214" spans="2:19" x14ac:dyDescent="0.25">
      <c r="B214" s="11"/>
      <c r="E214" s="12"/>
      <c r="F214" s="12"/>
      <c r="G214" s="12"/>
      <c r="I214" s="4"/>
      <c r="J214" s="4"/>
      <c r="K214" s="5"/>
      <c r="L214" s="5"/>
      <c r="M214" s="5"/>
      <c r="N214" s="5"/>
      <c r="O214" s="5"/>
      <c r="P214" s="5"/>
      <c r="Q214" s="5"/>
      <c r="R214" s="5"/>
      <c r="S214" s="5"/>
    </row>
    <row r="215" spans="2:19" x14ac:dyDescent="0.25">
      <c r="B215" s="11"/>
      <c r="E215" s="12"/>
      <c r="F215" s="12"/>
      <c r="G215" s="12"/>
      <c r="I215" s="4"/>
      <c r="J215" s="4"/>
      <c r="K215" s="5"/>
      <c r="L215" s="5"/>
      <c r="M215" s="5"/>
      <c r="N215" s="5"/>
      <c r="O215" s="5"/>
      <c r="P215" s="5"/>
      <c r="Q215" s="5"/>
      <c r="R215" s="5"/>
      <c r="S215" s="5"/>
    </row>
    <row r="216" spans="2:19" x14ac:dyDescent="0.25">
      <c r="B216" s="11"/>
      <c r="E216" s="12"/>
      <c r="F216" s="12"/>
      <c r="G216" s="12"/>
      <c r="I216" s="4"/>
      <c r="J216" s="4"/>
      <c r="K216" s="5"/>
      <c r="L216" s="5"/>
      <c r="M216" s="5"/>
      <c r="N216" s="5"/>
      <c r="O216" s="5"/>
      <c r="P216" s="5"/>
      <c r="Q216" s="5"/>
      <c r="R216" s="5"/>
      <c r="S216" s="5"/>
    </row>
    <row r="217" spans="2:19" x14ac:dyDescent="0.25">
      <c r="B217" s="11"/>
      <c r="E217" s="12"/>
      <c r="F217" s="12"/>
      <c r="G217" s="12"/>
      <c r="I217" s="4"/>
      <c r="J217" s="4"/>
      <c r="K217" s="5"/>
      <c r="L217" s="5"/>
      <c r="M217" s="5"/>
      <c r="N217" s="5"/>
      <c r="O217" s="5"/>
      <c r="P217" s="5"/>
      <c r="Q217" s="5"/>
      <c r="R217" s="5"/>
      <c r="S217" s="5"/>
    </row>
    <row r="218" spans="2:19" x14ac:dyDescent="0.25">
      <c r="B218" s="11"/>
      <c r="E218" s="12"/>
      <c r="F218" s="12"/>
      <c r="G218" s="12"/>
      <c r="I218" s="4"/>
      <c r="J218" s="4"/>
      <c r="K218" s="5"/>
      <c r="L218" s="5"/>
      <c r="M218" s="5"/>
      <c r="N218" s="5"/>
      <c r="O218" s="5"/>
      <c r="P218" s="5"/>
      <c r="Q218" s="5"/>
      <c r="R218" s="5"/>
      <c r="S218" s="5"/>
    </row>
    <row r="219" spans="2:19" x14ac:dyDescent="0.25">
      <c r="B219" s="11"/>
      <c r="E219" s="12"/>
      <c r="F219" s="12"/>
      <c r="G219" s="12"/>
      <c r="I219" s="4"/>
      <c r="J219" s="4"/>
      <c r="K219" s="5"/>
      <c r="L219" s="5"/>
      <c r="M219" s="5"/>
      <c r="N219" s="5"/>
      <c r="O219" s="5"/>
      <c r="P219" s="5"/>
      <c r="Q219" s="5"/>
      <c r="R219" s="5"/>
      <c r="S219" s="5"/>
    </row>
    <row r="220" spans="2:19" x14ac:dyDescent="0.25">
      <c r="B220" s="11"/>
      <c r="E220" s="12"/>
      <c r="F220" s="12"/>
      <c r="G220" s="12"/>
      <c r="I220" s="4"/>
      <c r="J220" s="4"/>
      <c r="K220" s="5"/>
      <c r="L220" s="5"/>
      <c r="M220" s="5"/>
      <c r="N220" s="5"/>
      <c r="O220" s="5"/>
      <c r="P220" s="5"/>
      <c r="Q220" s="5"/>
      <c r="R220" s="5"/>
      <c r="S220" s="5"/>
    </row>
    <row r="221" spans="2:19" x14ac:dyDescent="0.25">
      <c r="B221" s="11"/>
      <c r="E221" s="12"/>
      <c r="F221" s="12"/>
      <c r="G221" s="12"/>
      <c r="I221" s="4"/>
      <c r="J221" s="4"/>
      <c r="K221" s="5"/>
      <c r="L221" s="5"/>
      <c r="M221" s="5"/>
      <c r="N221" s="5"/>
      <c r="O221" s="5"/>
      <c r="P221" s="5"/>
      <c r="Q221" s="5"/>
      <c r="R221" s="5"/>
      <c r="S221" s="5"/>
    </row>
    <row r="222" spans="2:19" x14ac:dyDescent="0.25">
      <c r="B222" s="11"/>
      <c r="E222" s="12"/>
      <c r="F222" s="12"/>
      <c r="G222" s="12"/>
      <c r="I222" s="4"/>
      <c r="J222" s="4"/>
      <c r="K222" s="5"/>
      <c r="L222" s="5"/>
      <c r="M222" s="5"/>
      <c r="N222" s="5"/>
      <c r="O222" s="5"/>
      <c r="P222" s="5"/>
      <c r="Q222" s="5"/>
      <c r="R222" s="5"/>
      <c r="S222" s="5"/>
    </row>
    <row r="223" spans="2:19" x14ac:dyDescent="0.25">
      <c r="B223" s="11"/>
      <c r="E223" s="12"/>
      <c r="F223" s="12"/>
      <c r="G223" s="12"/>
      <c r="I223" s="4"/>
      <c r="J223" s="4"/>
      <c r="K223" s="5"/>
      <c r="L223" s="5"/>
      <c r="M223" s="5"/>
      <c r="N223" s="5"/>
      <c r="O223" s="5"/>
      <c r="P223" s="5"/>
      <c r="Q223" s="5"/>
      <c r="R223" s="5"/>
      <c r="S223" s="5"/>
    </row>
    <row r="224" spans="2:19" x14ac:dyDescent="0.25">
      <c r="B224" s="11"/>
      <c r="E224" s="12"/>
      <c r="F224" s="12"/>
      <c r="G224" s="12"/>
      <c r="I224" s="4"/>
      <c r="J224" s="4"/>
      <c r="K224" s="5"/>
      <c r="L224" s="5"/>
      <c r="M224" s="5"/>
      <c r="N224" s="5"/>
      <c r="O224" s="5"/>
      <c r="P224" s="5"/>
      <c r="Q224" s="5"/>
      <c r="R224" s="5"/>
      <c r="S224" s="5"/>
    </row>
    <row r="225" spans="2:19" x14ac:dyDescent="0.25">
      <c r="B225" s="11"/>
      <c r="E225" s="12"/>
      <c r="F225" s="12"/>
      <c r="G225" s="12"/>
      <c r="I225" s="4"/>
      <c r="J225" s="4"/>
      <c r="K225" s="5"/>
      <c r="L225" s="5"/>
      <c r="M225" s="5"/>
      <c r="N225" s="5"/>
      <c r="O225" s="5"/>
      <c r="P225" s="5"/>
      <c r="Q225" s="5"/>
      <c r="R225" s="5"/>
      <c r="S225" s="5"/>
    </row>
    <row r="226" spans="2:19" x14ac:dyDescent="0.25">
      <c r="B226" s="11"/>
      <c r="E226" s="12"/>
      <c r="F226" s="12"/>
      <c r="G226" s="12"/>
      <c r="I226" s="4"/>
      <c r="J226" s="4"/>
      <c r="K226" s="5"/>
      <c r="L226" s="5"/>
      <c r="M226" s="5"/>
      <c r="N226" s="5"/>
      <c r="O226" s="5"/>
      <c r="P226" s="5"/>
      <c r="Q226" s="5"/>
      <c r="R226" s="5"/>
      <c r="S226" s="5"/>
    </row>
    <row r="227" spans="2:19" x14ac:dyDescent="0.25">
      <c r="B227" s="11"/>
      <c r="E227" s="12"/>
      <c r="F227" s="12"/>
      <c r="G227" s="12"/>
      <c r="I227" s="4"/>
      <c r="J227" s="4"/>
      <c r="K227" s="5"/>
      <c r="L227" s="5"/>
      <c r="M227" s="5"/>
      <c r="N227" s="5"/>
      <c r="O227" s="5"/>
      <c r="P227" s="5"/>
      <c r="Q227" s="5"/>
      <c r="R227" s="5"/>
      <c r="S227" s="5"/>
    </row>
    <row r="228" spans="2:19" x14ac:dyDescent="0.25">
      <c r="B228" s="11"/>
      <c r="E228" s="12"/>
      <c r="F228" s="12"/>
      <c r="G228" s="12"/>
      <c r="I228" s="4"/>
      <c r="J228" s="4"/>
      <c r="K228" s="5"/>
      <c r="L228" s="5"/>
      <c r="M228" s="5"/>
      <c r="N228" s="5"/>
      <c r="O228" s="5"/>
      <c r="P228" s="5"/>
      <c r="Q228" s="5"/>
      <c r="R228" s="5"/>
      <c r="S228" s="5"/>
    </row>
    <row r="229" spans="2:19" x14ac:dyDescent="0.25">
      <c r="B229" s="11"/>
      <c r="E229" s="12"/>
      <c r="F229" s="12"/>
      <c r="G229" s="12"/>
      <c r="I229" s="4"/>
      <c r="J229" s="4"/>
      <c r="K229" s="5"/>
      <c r="L229" s="5"/>
      <c r="M229" s="5"/>
      <c r="N229" s="5"/>
      <c r="O229" s="5"/>
      <c r="P229" s="5"/>
      <c r="Q229" s="5"/>
      <c r="R229" s="5"/>
      <c r="S229" s="5"/>
    </row>
    <row r="230" spans="2:19" x14ac:dyDescent="0.25">
      <c r="B230" s="11"/>
      <c r="E230" s="12"/>
      <c r="F230" s="12"/>
      <c r="G230" s="12"/>
      <c r="I230" s="4"/>
      <c r="J230" s="4"/>
      <c r="K230" s="5"/>
      <c r="L230" s="5"/>
      <c r="M230" s="5"/>
      <c r="N230" s="5"/>
      <c r="O230" s="5"/>
      <c r="P230" s="5"/>
      <c r="Q230" s="5"/>
      <c r="R230" s="5"/>
      <c r="S230" s="5"/>
    </row>
    <row r="231" spans="2:19" x14ac:dyDescent="0.25">
      <c r="B231" s="11"/>
      <c r="E231" s="12"/>
      <c r="F231" s="12"/>
      <c r="G231" s="12"/>
      <c r="I231" s="4"/>
      <c r="J231" s="4"/>
      <c r="K231" s="5"/>
      <c r="L231" s="5"/>
      <c r="M231" s="5"/>
      <c r="N231" s="5"/>
      <c r="O231" s="5"/>
      <c r="P231" s="5"/>
      <c r="Q231" s="5"/>
      <c r="R231" s="5"/>
      <c r="S231" s="5"/>
    </row>
    <row r="232" spans="2:19" x14ac:dyDescent="0.25">
      <c r="B232" s="11"/>
      <c r="E232" s="12"/>
      <c r="F232" s="12"/>
      <c r="G232" s="12"/>
      <c r="I232" s="4"/>
      <c r="J232" s="4"/>
      <c r="K232" s="5"/>
      <c r="L232" s="5"/>
      <c r="M232" s="5"/>
      <c r="N232" s="5"/>
      <c r="O232" s="5"/>
      <c r="P232" s="5"/>
      <c r="Q232" s="5"/>
      <c r="R232" s="5"/>
      <c r="S232" s="5"/>
    </row>
    <row r="233" spans="2:19" x14ac:dyDescent="0.25">
      <c r="B233" s="11"/>
      <c r="E233" s="12"/>
      <c r="F233" s="12"/>
      <c r="G233" s="12"/>
      <c r="I233" s="4"/>
      <c r="J233" s="4"/>
      <c r="K233" s="5"/>
      <c r="L233" s="5"/>
      <c r="M233" s="5"/>
      <c r="N233" s="5"/>
      <c r="O233" s="5"/>
      <c r="P233" s="5"/>
      <c r="Q233" s="5"/>
      <c r="R233" s="5"/>
      <c r="S233" s="5"/>
    </row>
    <row r="234" spans="2:19" x14ac:dyDescent="0.25">
      <c r="B234" s="11"/>
      <c r="E234" s="12"/>
      <c r="F234" s="12"/>
      <c r="G234" s="12"/>
      <c r="I234" s="4"/>
      <c r="J234" s="4"/>
      <c r="K234" s="5"/>
      <c r="L234" s="5"/>
      <c r="M234" s="5"/>
      <c r="N234" s="5"/>
      <c r="O234" s="5"/>
      <c r="P234" s="5"/>
      <c r="Q234" s="5"/>
      <c r="R234" s="5"/>
      <c r="S234" s="5"/>
    </row>
    <row r="235" spans="2:19" x14ac:dyDescent="0.25">
      <c r="B235" s="11"/>
      <c r="E235" s="12"/>
      <c r="F235" s="12"/>
      <c r="G235" s="12"/>
      <c r="I235" s="4"/>
      <c r="J235" s="4"/>
      <c r="K235" s="5"/>
      <c r="L235" s="5"/>
      <c r="M235" s="5"/>
      <c r="N235" s="5"/>
      <c r="O235" s="5"/>
      <c r="P235" s="5"/>
      <c r="Q235" s="5"/>
      <c r="R235" s="5"/>
      <c r="S235" s="5"/>
    </row>
    <row r="236" spans="2:19" x14ac:dyDescent="0.25">
      <c r="B236" s="11"/>
      <c r="E236" s="12"/>
      <c r="F236" s="12"/>
      <c r="G236" s="12"/>
      <c r="I236" s="4"/>
      <c r="J236" s="4"/>
      <c r="K236" s="5"/>
      <c r="L236" s="5"/>
      <c r="M236" s="5"/>
      <c r="N236" s="5"/>
      <c r="O236" s="5"/>
      <c r="P236" s="5"/>
      <c r="Q236" s="5"/>
      <c r="R236" s="5"/>
      <c r="S236" s="5"/>
    </row>
    <row r="237" spans="2:19" x14ac:dyDescent="0.25">
      <c r="B237" s="11"/>
      <c r="E237" s="12"/>
      <c r="F237" s="12"/>
      <c r="G237" s="12"/>
      <c r="I237" s="4"/>
      <c r="J237" s="4"/>
      <c r="K237" s="5"/>
      <c r="L237" s="5"/>
      <c r="M237" s="5"/>
      <c r="N237" s="5"/>
      <c r="O237" s="5"/>
      <c r="P237" s="5"/>
      <c r="Q237" s="5"/>
      <c r="R237" s="5"/>
      <c r="S237" s="5"/>
    </row>
    <row r="238" spans="2:19" x14ac:dyDescent="0.25">
      <c r="B238" s="11"/>
      <c r="E238" s="12"/>
      <c r="F238" s="12"/>
      <c r="G238" s="12"/>
      <c r="I238" s="4"/>
      <c r="J238" s="4"/>
      <c r="K238" s="5"/>
      <c r="L238" s="5"/>
      <c r="M238" s="5"/>
      <c r="N238" s="5"/>
      <c r="O238" s="5"/>
      <c r="P238" s="5"/>
      <c r="Q238" s="5"/>
      <c r="R238" s="5"/>
      <c r="S238" s="5"/>
    </row>
    <row r="239" spans="2:19" x14ac:dyDescent="0.25">
      <c r="B239" s="11"/>
      <c r="E239" s="12"/>
      <c r="F239" s="12"/>
      <c r="G239" s="12"/>
      <c r="I239" s="4"/>
      <c r="J239" s="4"/>
      <c r="K239" s="5"/>
      <c r="L239" s="5"/>
      <c r="M239" s="5"/>
      <c r="N239" s="5"/>
      <c r="O239" s="5"/>
      <c r="P239" s="5"/>
      <c r="Q239" s="5"/>
      <c r="R239" s="5"/>
      <c r="S239" s="5"/>
    </row>
    <row r="240" spans="2:19" x14ac:dyDescent="0.25">
      <c r="B240" s="11"/>
      <c r="E240" s="12"/>
      <c r="F240" s="12"/>
      <c r="G240" s="12"/>
      <c r="I240" s="4"/>
      <c r="J240" s="4"/>
      <c r="K240" s="5"/>
      <c r="L240" s="5"/>
      <c r="M240" s="5"/>
      <c r="N240" s="5"/>
      <c r="O240" s="5"/>
      <c r="P240" s="5"/>
      <c r="Q240" s="5"/>
      <c r="R240" s="5"/>
      <c r="S240" s="5"/>
    </row>
    <row r="241" spans="2:19" x14ac:dyDescent="0.25">
      <c r="B241" s="11"/>
      <c r="E241" s="12"/>
      <c r="F241" s="12"/>
      <c r="G241" s="12"/>
      <c r="I241" s="4"/>
      <c r="J241" s="4"/>
      <c r="K241" s="5"/>
      <c r="L241" s="5"/>
      <c r="M241" s="5"/>
      <c r="N241" s="5"/>
      <c r="O241" s="5"/>
      <c r="P241" s="5"/>
      <c r="Q241" s="5"/>
      <c r="R241" s="5"/>
      <c r="S241" s="5"/>
    </row>
    <row r="242" spans="2:19" x14ac:dyDescent="0.25">
      <c r="B242" s="11"/>
      <c r="E242" s="12"/>
      <c r="F242" s="12"/>
      <c r="G242" s="12"/>
      <c r="I242" s="4"/>
      <c r="J242" s="4"/>
      <c r="K242" s="5"/>
      <c r="L242" s="5"/>
      <c r="M242" s="5"/>
      <c r="N242" s="5"/>
      <c r="O242" s="5"/>
      <c r="P242" s="5"/>
      <c r="Q242" s="5"/>
      <c r="R242" s="5"/>
      <c r="S242" s="5"/>
    </row>
    <row r="243" spans="2:19" x14ac:dyDescent="0.25">
      <c r="B243" s="11"/>
      <c r="E243" s="12"/>
      <c r="F243" s="12"/>
      <c r="G243" s="12"/>
      <c r="I243" s="4"/>
      <c r="J243" s="4"/>
      <c r="K243" s="5"/>
      <c r="L243" s="5"/>
      <c r="M243" s="5"/>
      <c r="N243" s="5"/>
      <c r="O243" s="5"/>
      <c r="P243" s="5"/>
      <c r="Q243" s="5"/>
      <c r="R243" s="5"/>
      <c r="S243" s="5"/>
    </row>
    <row r="244" spans="2:19" x14ac:dyDescent="0.25">
      <c r="B244" s="11"/>
      <c r="E244" s="12"/>
      <c r="F244" s="12"/>
      <c r="G244" s="12"/>
      <c r="I244" s="4"/>
      <c r="J244" s="4"/>
      <c r="K244" s="5"/>
      <c r="L244" s="5"/>
      <c r="M244" s="5"/>
      <c r="N244" s="5"/>
      <c r="O244" s="5"/>
      <c r="P244" s="5"/>
      <c r="Q244" s="5"/>
      <c r="R244" s="5"/>
      <c r="S244" s="5"/>
    </row>
    <row r="245" spans="2:19" x14ac:dyDescent="0.25">
      <c r="B245" s="11"/>
      <c r="E245" s="12"/>
      <c r="F245" s="12"/>
      <c r="G245" s="12"/>
      <c r="I245" s="4"/>
      <c r="J245" s="4"/>
      <c r="K245" s="5"/>
      <c r="L245" s="5"/>
      <c r="M245" s="5"/>
      <c r="N245" s="5"/>
      <c r="O245" s="5"/>
      <c r="P245" s="5"/>
      <c r="Q245" s="5"/>
      <c r="R245" s="5"/>
      <c r="S245" s="5"/>
    </row>
    <row r="246" spans="2:19" x14ac:dyDescent="0.25">
      <c r="B246" s="11"/>
      <c r="E246" s="12"/>
      <c r="F246" s="12"/>
      <c r="G246" s="12"/>
      <c r="I246" s="4"/>
      <c r="J246" s="4"/>
      <c r="K246" s="5"/>
      <c r="L246" s="5"/>
      <c r="M246" s="5"/>
      <c r="N246" s="5"/>
      <c r="O246" s="5"/>
      <c r="P246" s="5"/>
      <c r="Q246" s="5"/>
      <c r="R246" s="5"/>
      <c r="S246" s="5"/>
    </row>
    <row r="247" spans="2:19" x14ac:dyDescent="0.25">
      <c r="B247" s="11"/>
      <c r="E247" s="12"/>
      <c r="F247" s="12"/>
      <c r="G247" s="12"/>
      <c r="I247" s="4"/>
      <c r="J247" s="4"/>
      <c r="K247" s="5"/>
      <c r="L247" s="5"/>
      <c r="M247" s="5"/>
      <c r="N247" s="5"/>
      <c r="O247" s="5"/>
      <c r="P247" s="5"/>
      <c r="Q247" s="5"/>
      <c r="R247" s="5"/>
      <c r="S247" s="5"/>
    </row>
    <row r="248" spans="2:19" x14ac:dyDescent="0.25">
      <c r="B248" s="11"/>
      <c r="E248" s="12"/>
      <c r="F248" s="12"/>
      <c r="G248" s="12"/>
      <c r="I248" s="4"/>
      <c r="J248" s="4"/>
      <c r="K248" s="5"/>
      <c r="L248" s="5"/>
      <c r="M248" s="5"/>
      <c r="N248" s="5"/>
      <c r="O248" s="5"/>
      <c r="P248" s="5"/>
      <c r="Q248" s="5"/>
      <c r="R248" s="5"/>
      <c r="S248" s="5"/>
    </row>
    <row r="249" spans="2:19" x14ac:dyDescent="0.25">
      <c r="B249" s="11"/>
      <c r="E249" s="12"/>
      <c r="F249" s="12"/>
      <c r="G249" s="12"/>
      <c r="I249" s="4"/>
      <c r="J249" s="4"/>
      <c r="K249" s="5"/>
      <c r="L249" s="5"/>
      <c r="M249" s="5"/>
      <c r="N249" s="5"/>
      <c r="O249" s="5"/>
      <c r="P249" s="5"/>
      <c r="Q249" s="5"/>
      <c r="R249" s="5"/>
      <c r="S249" s="5"/>
    </row>
    <row r="250" spans="2:19" x14ac:dyDescent="0.25">
      <c r="B250" s="11"/>
      <c r="E250" s="12"/>
      <c r="F250" s="12"/>
      <c r="G250" s="12"/>
      <c r="I250" s="4"/>
      <c r="J250" s="4"/>
      <c r="K250" s="5"/>
      <c r="L250" s="5"/>
      <c r="M250" s="5"/>
      <c r="N250" s="5"/>
      <c r="O250" s="5"/>
      <c r="P250" s="5"/>
      <c r="Q250" s="5"/>
      <c r="R250" s="5"/>
      <c r="S250" s="5"/>
    </row>
    <row r="251" spans="2:19" x14ac:dyDescent="0.25">
      <c r="B251" s="11"/>
      <c r="E251" s="12"/>
      <c r="F251" s="12"/>
      <c r="G251" s="12"/>
      <c r="I251" s="4"/>
      <c r="J251" s="4"/>
      <c r="K251" s="5"/>
      <c r="L251" s="5"/>
      <c r="M251" s="5"/>
      <c r="N251" s="5"/>
      <c r="O251" s="5"/>
      <c r="P251" s="5"/>
      <c r="Q251" s="5"/>
      <c r="R251" s="5"/>
      <c r="S251" s="5"/>
    </row>
    <row r="252" spans="2:19" x14ac:dyDescent="0.25">
      <c r="B252" s="11"/>
      <c r="E252" s="12"/>
      <c r="F252" s="12"/>
      <c r="G252" s="12"/>
      <c r="I252" s="4"/>
      <c r="J252" s="4"/>
      <c r="K252" s="5"/>
      <c r="L252" s="5"/>
      <c r="M252" s="5"/>
      <c r="N252" s="5"/>
      <c r="O252" s="5"/>
      <c r="P252" s="5"/>
      <c r="Q252" s="5"/>
      <c r="R252" s="5"/>
      <c r="S252" s="5"/>
    </row>
    <row r="253" spans="2:19" x14ac:dyDescent="0.25">
      <c r="B253" s="11"/>
      <c r="E253" s="12"/>
      <c r="F253" s="12"/>
      <c r="G253" s="12"/>
      <c r="I253" s="4"/>
      <c r="J253" s="4"/>
      <c r="K253" s="5"/>
      <c r="L253" s="5"/>
      <c r="M253" s="5"/>
      <c r="N253" s="5"/>
      <c r="O253" s="5"/>
      <c r="P253" s="5"/>
      <c r="Q253" s="5"/>
      <c r="R253" s="5"/>
      <c r="S253" s="5"/>
    </row>
    <row r="254" spans="2:19" x14ac:dyDescent="0.25">
      <c r="B254" s="11"/>
      <c r="E254" s="12"/>
      <c r="F254" s="12"/>
      <c r="G254" s="12"/>
      <c r="I254" s="4"/>
      <c r="J254" s="4"/>
      <c r="K254" s="5"/>
      <c r="L254" s="5"/>
      <c r="M254" s="5"/>
      <c r="N254" s="5"/>
      <c r="O254" s="5"/>
      <c r="P254" s="5"/>
      <c r="Q254" s="5"/>
      <c r="R254" s="5"/>
      <c r="S254" s="5"/>
    </row>
    <row r="255" spans="2:19" x14ac:dyDescent="0.25">
      <c r="B255" s="11"/>
      <c r="E255" s="12"/>
      <c r="F255" s="12"/>
      <c r="G255" s="12"/>
      <c r="I255" s="4"/>
      <c r="J255" s="4"/>
      <c r="K255" s="5"/>
      <c r="L255" s="5"/>
      <c r="M255" s="5"/>
      <c r="N255" s="5"/>
      <c r="O255" s="5"/>
      <c r="P255" s="5"/>
      <c r="Q255" s="5"/>
      <c r="R255" s="5"/>
      <c r="S255" s="5"/>
    </row>
    <row r="256" spans="2:19" x14ac:dyDescent="0.25">
      <c r="B256" s="11"/>
      <c r="E256" s="12"/>
      <c r="F256" s="12"/>
      <c r="G256" s="12"/>
      <c r="I256" s="4"/>
      <c r="J256" s="4"/>
      <c r="K256" s="5"/>
      <c r="L256" s="5"/>
      <c r="M256" s="5"/>
      <c r="N256" s="5"/>
      <c r="O256" s="5"/>
      <c r="P256" s="5"/>
      <c r="Q256" s="5"/>
      <c r="R256" s="5"/>
      <c r="S256" s="5"/>
    </row>
    <row r="257" spans="2:19" x14ac:dyDescent="0.25">
      <c r="B257" s="11"/>
      <c r="E257" s="12"/>
      <c r="F257" s="12"/>
      <c r="G257" s="12"/>
      <c r="I257" s="4"/>
      <c r="J257" s="4"/>
      <c r="K257" s="5"/>
      <c r="L257" s="5"/>
      <c r="M257" s="5"/>
      <c r="N257" s="5"/>
      <c r="O257" s="5"/>
      <c r="P257" s="5"/>
      <c r="Q257" s="5"/>
      <c r="R257" s="5"/>
      <c r="S257" s="5"/>
    </row>
    <row r="258" spans="2:19" x14ac:dyDescent="0.25">
      <c r="B258" s="11"/>
      <c r="E258" s="12"/>
      <c r="F258" s="12"/>
      <c r="G258" s="12"/>
      <c r="I258" s="4"/>
      <c r="J258" s="4"/>
      <c r="K258" s="5"/>
      <c r="L258" s="5"/>
      <c r="M258" s="5"/>
      <c r="N258" s="5"/>
      <c r="O258" s="5"/>
      <c r="P258" s="5"/>
      <c r="Q258" s="5"/>
      <c r="R258" s="5"/>
      <c r="S258" s="5"/>
    </row>
    <row r="259" spans="2:19" x14ac:dyDescent="0.25">
      <c r="B259" s="11"/>
      <c r="E259" s="12"/>
      <c r="F259" s="12"/>
      <c r="G259" s="12"/>
      <c r="I259" s="4"/>
      <c r="J259" s="4"/>
      <c r="K259" s="5"/>
      <c r="L259" s="5"/>
      <c r="M259" s="5"/>
      <c r="N259" s="5"/>
      <c r="O259" s="5"/>
      <c r="P259" s="5"/>
      <c r="Q259" s="5"/>
      <c r="R259" s="5"/>
      <c r="S259" s="5"/>
    </row>
    <row r="260" spans="2:19" x14ac:dyDescent="0.25">
      <c r="B260" s="11"/>
      <c r="E260" s="12"/>
      <c r="F260" s="12"/>
      <c r="G260" s="12"/>
      <c r="I260" s="4"/>
      <c r="J260" s="4"/>
      <c r="K260" s="5"/>
      <c r="L260" s="5"/>
      <c r="M260" s="5"/>
      <c r="N260" s="5"/>
      <c r="O260" s="5"/>
      <c r="P260" s="5"/>
      <c r="Q260" s="5"/>
      <c r="R260" s="5"/>
      <c r="S260" s="5"/>
    </row>
    <row r="261" spans="2:19" x14ac:dyDescent="0.25">
      <c r="B261" s="11"/>
      <c r="E261" s="12"/>
      <c r="F261" s="12"/>
      <c r="G261" s="12"/>
      <c r="I261" s="4"/>
      <c r="J261" s="4"/>
      <c r="K261" s="5"/>
      <c r="L261" s="5"/>
      <c r="M261" s="5"/>
      <c r="N261" s="5"/>
      <c r="O261" s="5"/>
      <c r="P261" s="5"/>
      <c r="Q261" s="5"/>
      <c r="R261" s="5"/>
      <c r="S261" s="5"/>
    </row>
    <row r="262" spans="2:19" x14ac:dyDescent="0.25">
      <c r="B262" s="11"/>
      <c r="E262" s="12"/>
      <c r="F262" s="12"/>
      <c r="G262" s="12"/>
      <c r="I262" s="4"/>
      <c r="J262" s="4"/>
      <c r="K262" s="5"/>
      <c r="L262" s="5"/>
      <c r="M262" s="5"/>
      <c r="N262" s="5"/>
      <c r="O262" s="5"/>
      <c r="P262" s="5"/>
      <c r="Q262" s="5"/>
      <c r="R262" s="5"/>
      <c r="S262" s="5"/>
    </row>
    <row r="263" spans="2:19" x14ac:dyDescent="0.25">
      <c r="B263" s="11"/>
      <c r="E263" s="12"/>
      <c r="F263" s="12"/>
      <c r="G263" s="12"/>
      <c r="I263" s="4"/>
      <c r="J263" s="4"/>
      <c r="K263" s="5"/>
      <c r="L263" s="5"/>
      <c r="M263" s="5"/>
      <c r="N263" s="5"/>
      <c r="O263" s="5"/>
      <c r="P263" s="5"/>
      <c r="Q263" s="5"/>
      <c r="R263" s="5"/>
      <c r="S263" s="5"/>
    </row>
    <row r="264" spans="2:19" x14ac:dyDescent="0.25">
      <c r="B264" s="11"/>
      <c r="E264" s="12"/>
      <c r="F264" s="12"/>
      <c r="G264" s="12"/>
      <c r="I264" s="4"/>
      <c r="J264" s="4"/>
      <c r="K264" s="5"/>
      <c r="L264" s="5"/>
      <c r="M264" s="5"/>
      <c r="N264" s="5"/>
      <c r="O264" s="5"/>
      <c r="P264" s="5"/>
      <c r="Q264" s="5"/>
      <c r="R264" s="5"/>
      <c r="S264" s="5"/>
    </row>
    <row r="265" spans="2:19" x14ac:dyDescent="0.25">
      <c r="B265" s="11"/>
      <c r="E265" s="12"/>
      <c r="F265" s="12"/>
      <c r="G265" s="12"/>
      <c r="I265" s="4"/>
      <c r="J265" s="4"/>
      <c r="K265" s="5"/>
      <c r="L265" s="5"/>
      <c r="M265" s="5"/>
      <c r="N265" s="5"/>
      <c r="O265" s="5"/>
      <c r="P265" s="5"/>
      <c r="Q265" s="5"/>
      <c r="R265" s="5"/>
      <c r="S265" s="5"/>
    </row>
    <row r="266" spans="2:19" x14ac:dyDescent="0.25">
      <c r="B266" s="11"/>
      <c r="E266" s="12"/>
      <c r="F266" s="12"/>
      <c r="G266" s="12"/>
      <c r="I266" s="4"/>
      <c r="J266" s="4"/>
      <c r="K266" s="5"/>
      <c r="L266" s="5"/>
      <c r="M266" s="5"/>
      <c r="N266" s="5"/>
      <c r="O266" s="5"/>
      <c r="P266" s="5"/>
      <c r="Q266" s="5"/>
      <c r="R266" s="5"/>
      <c r="S266" s="5"/>
    </row>
    <row r="267" spans="2:19" x14ac:dyDescent="0.25">
      <c r="B267" s="11"/>
      <c r="E267" s="12"/>
      <c r="F267" s="12"/>
      <c r="G267" s="12"/>
      <c r="I267" s="4"/>
      <c r="J267" s="4"/>
      <c r="K267" s="5"/>
      <c r="L267" s="5"/>
      <c r="M267" s="5"/>
      <c r="N267" s="5"/>
      <c r="O267" s="5"/>
      <c r="P267" s="5"/>
      <c r="Q267" s="5"/>
      <c r="R267" s="5"/>
      <c r="S267" s="5"/>
    </row>
    <row r="268" spans="2:19" x14ac:dyDescent="0.25">
      <c r="B268" s="11"/>
      <c r="E268" s="12"/>
      <c r="F268" s="12"/>
      <c r="G268" s="12"/>
      <c r="I268" s="4"/>
      <c r="J268" s="4"/>
      <c r="K268" s="5"/>
      <c r="L268" s="5"/>
      <c r="M268" s="5"/>
      <c r="N268" s="5"/>
      <c r="O268" s="5"/>
      <c r="P268" s="5"/>
      <c r="Q268" s="5"/>
      <c r="R268" s="5"/>
      <c r="S268" s="5"/>
    </row>
    <row r="269" spans="2:19" x14ac:dyDescent="0.25">
      <c r="B269" s="11"/>
      <c r="E269" s="12"/>
      <c r="F269" s="12"/>
      <c r="G269" s="12"/>
      <c r="I269" s="4"/>
      <c r="J269" s="4"/>
      <c r="K269" s="5"/>
      <c r="L269" s="5"/>
      <c r="M269" s="5"/>
      <c r="N269" s="5"/>
      <c r="O269" s="5"/>
      <c r="P269" s="5"/>
      <c r="Q269" s="5"/>
      <c r="R269" s="5"/>
      <c r="S269" s="5"/>
    </row>
    <row r="270" spans="2:19" x14ac:dyDescent="0.25">
      <c r="B270" s="11"/>
      <c r="E270" s="12"/>
      <c r="F270" s="12"/>
      <c r="G270" s="12"/>
      <c r="I270" s="4"/>
      <c r="J270" s="4"/>
      <c r="K270" s="5"/>
      <c r="L270" s="5"/>
      <c r="M270" s="5"/>
      <c r="N270" s="5"/>
      <c r="O270" s="5"/>
      <c r="P270" s="5"/>
      <c r="Q270" s="5"/>
      <c r="R270" s="5"/>
      <c r="S270" s="5"/>
    </row>
    <row r="271" spans="2:19" x14ac:dyDescent="0.25">
      <c r="B271" s="11"/>
      <c r="E271" s="12"/>
      <c r="F271" s="12"/>
      <c r="G271" s="12"/>
      <c r="I271" s="4"/>
      <c r="J271" s="4"/>
      <c r="K271" s="5"/>
      <c r="L271" s="5"/>
      <c r="M271" s="5"/>
      <c r="N271" s="5"/>
      <c r="O271" s="5"/>
      <c r="P271" s="5"/>
      <c r="Q271" s="5"/>
      <c r="R271" s="5"/>
      <c r="S271" s="5"/>
    </row>
    <row r="272" spans="2:19" x14ac:dyDescent="0.25">
      <c r="B272" s="11"/>
      <c r="E272" s="12"/>
      <c r="F272" s="12"/>
      <c r="G272" s="12"/>
      <c r="I272" s="4"/>
      <c r="J272" s="4"/>
      <c r="K272" s="5"/>
      <c r="L272" s="5"/>
      <c r="M272" s="5"/>
      <c r="N272" s="5"/>
      <c r="O272" s="5"/>
      <c r="P272" s="5"/>
      <c r="Q272" s="5"/>
      <c r="R272" s="5"/>
      <c r="S272" s="5"/>
    </row>
    <row r="273" spans="2:19" x14ac:dyDescent="0.25">
      <c r="B273" s="11"/>
      <c r="E273" s="12"/>
      <c r="F273" s="12"/>
      <c r="G273" s="12"/>
      <c r="I273" s="4"/>
      <c r="J273" s="4"/>
      <c r="K273" s="5"/>
      <c r="L273" s="5"/>
      <c r="M273" s="5"/>
      <c r="N273" s="5"/>
      <c r="O273" s="5"/>
      <c r="P273" s="5"/>
      <c r="Q273" s="5"/>
      <c r="R273" s="5"/>
      <c r="S273" s="5"/>
    </row>
    <row r="274" spans="2:19" x14ac:dyDescent="0.25">
      <c r="B274" s="11"/>
      <c r="E274" s="12"/>
      <c r="F274" s="12"/>
      <c r="G274" s="12"/>
      <c r="I274" s="4"/>
      <c r="J274" s="4"/>
      <c r="K274" s="5"/>
      <c r="L274" s="5"/>
      <c r="M274" s="5"/>
      <c r="N274" s="5"/>
      <c r="O274" s="5"/>
      <c r="P274" s="5"/>
      <c r="Q274" s="5"/>
      <c r="R274" s="5"/>
      <c r="S274" s="5"/>
    </row>
    <row r="275" spans="2:19" x14ac:dyDescent="0.25">
      <c r="B275" s="11"/>
      <c r="E275" s="12"/>
      <c r="F275" s="12"/>
      <c r="G275" s="12"/>
      <c r="I275" s="4"/>
      <c r="J275" s="4"/>
      <c r="K275" s="5"/>
      <c r="L275" s="5"/>
      <c r="M275" s="5"/>
      <c r="N275" s="5"/>
      <c r="O275" s="5"/>
      <c r="P275" s="5"/>
      <c r="Q275" s="5"/>
      <c r="R275" s="5"/>
      <c r="S275" s="5"/>
    </row>
    <row r="276" spans="2:19" x14ac:dyDescent="0.25">
      <c r="B276" s="11"/>
      <c r="E276" s="12"/>
      <c r="F276" s="12"/>
      <c r="G276" s="12"/>
      <c r="I276" s="4"/>
      <c r="J276" s="4"/>
      <c r="K276" s="5"/>
      <c r="L276" s="5"/>
      <c r="M276" s="5"/>
      <c r="N276" s="5"/>
      <c r="O276" s="5"/>
      <c r="P276" s="5"/>
      <c r="Q276" s="5"/>
      <c r="R276" s="5"/>
      <c r="S276" s="5"/>
    </row>
    <row r="277" spans="2:19" x14ac:dyDescent="0.25">
      <c r="B277" s="11"/>
      <c r="E277" s="12"/>
      <c r="F277" s="12"/>
      <c r="G277" s="12"/>
      <c r="I277" s="4"/>
      <c r="J277" s="4"/>
      <c r="K277" s="5"/>
      <c r="L277" s="5"/>
      <c r="M277" s="5"/>
      <c r="N277" s="5"/>
      <c r="O277" s="5"/>
      <c r="P277" s="5"/>
      <c r="Q277" s="5"/>
      <c r="R277" s="5"/>
      <c r="S277" s="5"/>
    </row>
    <row r="278" spans="2:19" x14ac:dyDescent="0.25">
      <c r="B278" s="11"/>
      <c r="E278" s="12"/>
      <c r="F278" s="12"/>
      <c r="G278" s="12"/>
      <c r="I278" s="4"/>
      <c r="J278" s="4"/>
      <c r="K278" s="5"/>
      <c r="L278" s="5"/>
      <c r="M278" s="5"/>
      <c r="N278" s="5"/>
      <c r="O278" s="5"/>
      <c r="P278" s="5"/>
      <c r="Q278" s="5"/>
      <c r="R278" s="5"/>
      <c r="S278" s="5"/>
    </row>
    <row r="279" spans="2:19" x14ac:dyDescent="0.25">
      <c r="B279" s="11"/>
      <c r="E279" s="12"/>
      <c r="F279" s="12"/>
      <c r="G279" s="12"/>
      <c r="I279" s="4"/>
      <c r="J279" s="4"/>
      <c r="K279" s="5"/>
      <c r="L279" s="5"/>
      <c r="M279" s="5"/>
      <c r="N279" s="5"/>
      <c r="O279" s="5"/>
      <c r="P279" s="5"/>
      <c r="Q279" s="5"/>
      <c r="R279" s="5"/>
      <c r="S279" s="5"/>
    </row>
    <row r="280" spans="2:19" x14ac:dyDescent="0.25">
      <c r="B280" s="11"/>
      <c r="E280" s="12"/>
      <c r="F280" s="12"/>
      <c r="G280" s="12"/>
      <c r="I280" s="4"/>
      <c r="J280" s="4"/>
      <c r="K280" s="5"/>
      <c r="L280" s="5"/>
      <c r="M280" s="5"/>
      <c r="N280" s="5"/>
      <c r="O280" s="5"/>
      <c r="P280" s="5"/>
      <c r="Q280" s="5"/>
      <c r="R280" s="5"/>
      <c r="S280" s="5"/>
    </row>
    <row r="281" spans="2:19" x14ac:dyDescent="0.25">
      <c r="B281" s="11"/>
      <c r="E281" s="12"/>
      <c r="F281" s="12"/>
      <c r="G281" s="12"/>
      <c r="I281" s="4"/>
      <c r="J281" s="4"/>
      <c r="K281" s="5"/>
      <c r="L281" s="5"/>
      <c r="M281" s="5"/>
      <c r="N281" s="5"/>
      <c r="O281" s="5"/>
      <c r="P281" s="5"/>
      <c r="Q281" s="5"/>
      <c r="R281" s="5"/>
      <c r="S281" s="5"/>
    </row>
    <row r="282" spans="2:19" x14ac:dyDescent="0.25">
      <c r="B282" s="11"/>
      <c r="E282" s="12"/>
      <c r="F282" s="12"/>
      <c r="G282" s="12"/>
      <c r="I282" s="4"/>
      <c r="J282" s="4"/>
      <c r="K282" s="5"/>
      <c r="L282" s="5"/>
      <c r="M282" s="5"/>
      <c r="N282" s="5"/>
      <c r="O282" s="5"/>
      <c r="P282" s="5"/>
      <c r="Q282" s="5"/>
      <c r="R282" s="5"/>
      <c r="S282" s="5"/>
    </row>
    <row r="283" spans="2:19" x14ac:dyDescent="0.25">
      <c r="B283" s="11"/>
      <c r="E283" s="12"/>
      <c r="F283" s="12"/>
      <c r="G283" s="12"/>
      <c r="I283" s="4"/>
      <c r="J283" s="4"/>
      <c r="K283" s="5"/>
      <c r="L283" s="5"/>
      <c r="M283" s="5"/>
      <c r="N283" s="5"/>
      <c r="O283" s="5"/>
      <c r="P283" s="5"/>
      <c r="Q283" s="5"/>
      <c r="R283" s="5"/>
      <c r="S283" s="5"/>
    </row>
    <row r="284" spans="2:19" x14ac:dyDescent="0.25">
      <c r="B284" s="11"/>
      <c r="E284" s="12"/>
      <c r="F284" s="12"/>
      <c r="G284" s="12"/>
      <c r="I284" s="4"/>
      <c r="J284" s="4"/>
      <c r="K284" s="5"/>
      <c r="L284" s="5"/>
      <c r="M284" s="5"/>
      <c r="N284" s="5"/>
      <c r="O284" s="5"/>
      <c r="P284" s="5"/>
      <c r="Q284" s="5"/>
      <c r="R284" s="5"/>
      <c r="S284" s="5"/>
    </row>
    <row r="285" spans="2:19" x14ac:dyDescent="0.25">
      <c r="B285" s="11"/>
      <c r="E285" s="12"/>
      <c r="F285" s="12"/>
      <c r="G285" s="12"/>
      <c r="I285" s="4"/>
      <c r="J285" s="4"/>
      <c r="K285" s="5"/>
      <c r="L285" s="5"/>
      <c r="M285" s="5"/>
      <c r="N285" s="5"/>
      <c r="O285" s="5"/>
      <c r="P285" s="5"/>
      <c r="Q285" s="5"/>
      <c r="R285" s="5"/>
      <c r="S285" s="5"/>
    </row>
    <row r="286" spans="2:19" x14ac:dyDescent="0.25">
      <c r="B286" s="11"/>
      <c r="E286" s="12"/>
      <c r="F286" s="12"/>
      <c r="G286" s="12"/>
      <c r="I286" s="4"/>
      <c r="J286" s="4"/>
      <c r="K286" s="5"/>
      <c r="L286" s="5"/>
      <c r="M286" s="5"/>
      <c r="N286" s="5"/>
      <c r="O286" s="5"/>
      <c r="P286" s="5"/>
      <c r="Q286" s="5"/>
      <c r="R286" s="5"/>
      <c r="S286" s="5"/>
    </row>
    <row r="287" spans="2:19" x14ac:dyDescent="0.25">
      <c r="B287" s="11"/>
      <c r="E287" s="12"/>
      <c r="F287" s="12"/>
      <c r="G287" s="12"/>
      <c r="I287" s="4"/>
      <c r="J287" s="4"/>
      <c r="K287" s="5"/>
      <c r="L287" s="5"/>
      <c r="M287" s="5"/>
      <c r="N287" s="5"/>
      <c r="O287" s="5"/>
      <c r="P287" s="5"/>
      <c r="Q287" s="5"/>
      <c r="R287" s="5"/>
      <c r="S287" s="5"/>
    </row>
    <row r="288" spans="2:19" x14ac:dyDescent="0.25">
      <c r="B288" s="11"/>
      <c r="E288" s="12"/>
      <c r="F288" s="12"/>
      <c r="G288" s="12"/>
      <c r="I288" s="4"/>
      <c r="J288" s="4"/>
      <c r="K288" s="5"/>
      <c r="L288" s="5"/>
      <c r="M288" s="5"/>
      <c r="N288" s="5"/>
      <c r="O288" s="5"/>
      <c r="P288" s="5"/>
      <c r="Q288" s="5"/>
      <c r="R288" s="5"/>
      <c r="S288" s="5"/>
    </row>
    <row r="289" spans="2:19" x14ac:dyDescent="0.25">
      <c r="B289" s="11"/>
      <c r="E289" s="12"/>
      <c r="F289" s="12"/>
      <c r="G289" s="12"/>
      <c r="I289" s="4"/>
      <c r="J289" s="4"/>
      <c r="K289" s="5"/>
      <c r="L289" s="5"/>
      <c r="M289" s="5"/>
      <c r="N289" s="5"/>
      <c r="O289" s="5"/>
      <c r="P289" s="5"/>
      <c r="Q289" s="5"/>
      <c r="R289" s="5"/>
      <c r="S289" s="5"/>
    </row>
    <row r="290" spans="2:19" x14ac:dyDescent="0.25">
      <c r="B290" s="11"/>
      <c r="E290" s="12"/>
      <c r="F290" s="12"/>
      <c r="G290" s="12"/>
      <c r="I290" s="4"/>
      <c r="J290" s="4"/>
      <c r="K290" s="5"/>
      <c r="L290" s="5"/>
      <c r="M290" s="5"/>
      <c r="N290" s="5"/>
      <c r="O290" s="5"/>
      <c r="P290" s="5"/>
      <c r="Q290" s="5"/>
      <c r="R290" s="5"/>
      <c r="S290" s="5"/>
    </row>
    <row r="291" spans="2:19" x14ac:dyDescent="0.25">
      <c r="B291" s="11"/>
      <c r="E291" s="12"/>
      <c r="F291" s="12"/>
      <c r="G291" s="12"/>
      <c r="I291" s="4"/>
      <c r="J291" s="4"/>
      <c r="K291" s="5"/>
      <c r="L291" s="5"/>
      <c r="M291" s="5"/>
      <c r="N291" s="5"/>
      <c r="O291" s="5"/>
      <c r="P291" s="5"/>
      <c r="Q291" s="5"/>
      <c r="R291" s="5"/>
      <c r="S291" s="5"/>
    </row>
    <row r="292" spans="2:19" x14ac:dyDescent="0.25">
      <c r="B292" s="11"/>
      <c r="E292" s="12"/>
      <c r="F292" s="12"/>
      <c r="G292" s="12"/>
      <c r="I292" s="4"/>
      <c r="J292" s="4"/>
      <c r="K292" s="5"/>
      <c r="L292" s="5"/>
      <c r="M292" s="5"/>
      <c r="N292" s="5"/>
      <c r="O292" s="5"/>
      <c r="P292" s="5"/>
      <c r="Q292" s="5"/>
      <c r="R292" s="5"/>
      <c r="S292" s="5"/>
    </row>
    <row r="293" spans="2:19" x14ac:dyDescent="0.25">
      <c r="B293" s="11"/>
      <c r="E293" s="12"/>
      <c r="F293" s="12"/>
      <c r="G293" s="12"/>
      <c r="I293" s="4"/>
      <c r="J293" s="4"/>
      <c r="K293" s="5"/>
      <c r="L293" s="5"/>
      <c r="M293" s="5"/>
      <c r="N293" s="5"/>
      <c r="O293" s="5"/>
      <c r="P293" s="5"/>
      <c r="Q293" s="5"/>
      <c r="R293" s="5"/>
      <c r="S293" s="5"/>
    </row>
    <row r="294" spans="2:19" x14ac:dyDescent="0.25">
      <c r="B294" s="11"/>
      <c r="E294" s="12"/>
      <c r="F294" s="12"/>
      <c r="G294" s="12"/>
      <c r="I294" s="4"/>
      <c r="J294" s="4"/>
      <c r="K294" s="5"/>
      <c r="L294" s="5"/>
      <c r="M294" s="5"/>
      <c r="N294" s="5"/>
      <c r="O294" s="5"/>
      <c r="P294" s="5"/>
      <c r="Q294" s="5"/>
      <c r="R294" s="5"/>
      <c r="S294" s="5"/>
    </row>
    <row r="295" spans="2:19" x14ac:dyDescent="0.25">
      <c r="B295" s="11"/>
      <c r="E295" s="12"/>
      <c r="F295" s="12"/>
      <c r="G295" s="12"/>
      <c r="I295" s="4"/>
      <c r="J295" s="4"/>
      <c r="K295" s="5"/>
      <c r="L295" s="5"/>
      <c r="M295" s="5"/>
      <c r="N295" s="5"/>
      <c r="O295" s="5"/>
      <c r="P295" s="5"/>
      <c r="Q295" s="5"/>
      <c r="R295" s="5"/>
      <c r="S295" s="5"/>
    </row>
    <row r="296" spans="2:19" x14ac:dyDescent="0.25">
      <c r="B296" s="11"/>
      <c r="E296" s="12"/>
      <c r="F296" s="12"/>
      <c r="G296" s="12"/>
      <c r="I296" s="4"/>
      <c r="J296" s="4"/>
      <c r="K296" s="5"/>
      <c r="L296" s="5"/>
      <c r="M296" s="5"/>
      <c r="N296" s="5"/>
      <c r="O296" s="5"/>
      <c r="P296" s="5"/>
      <c r="Q296" s="5"/>
      <c r="R296" s="5"/>
      <c r="S296" s="5"/>
    </row>
    <row r="297" spans="2:19" x14ac:dyDescent="0.25">
      <c r="B297" s="11"/>
      <c r="E297" s="12"/>
      <c r="F297" s="12"/>
      <c r="G297" s="12"/>
      <c r="I297" s="4"/>
      <c r="J297" s="4"/>
      <c r="K297" s="5"/>
      <c r="L297" s="5"/>
      <c r="M297" s="5"/>
      <c r="N297" s="5"/>
      <c r="O297" s="5"/>
      <c r="P297" s="5"/>
      <c r="Q297" s="5"/>
      <c r="R297" s="5"/>
      <c r="S297" s="5"/>
    </row>
    <row r="298" spans="2:19" x14ac:dyDescent="0.25">
      <c r="B298" s="11"/>
      <c r="E298" s="12"/>
      <c r="F298" s="12"/>
      <c r="G298" s="12"/>
      <c r="I298" s="4"/>
      <c r="J298" s="4"/>
      <c r="K298" s="5"/>
      <c r="L298" s="5"/>
      <c r="M298" s="5"/>
      <c r="N298" s="5"/>
      <c r="O298" s="5"/>
      <c r="P298" s="5"/>
      <c r="Q298" s="5"/>
      <c r="R298" s="5"/>
      <c r="S298" s="5"/>
    </row>
    <row r="299" spans="2:19" x14ac:dyDescent="0.25">
      <c r="B299" s="11"/>
      <c r="E299" s="12"/>
      <c r="F299" s="12"/>
      <c r="G299" s="12"/>
      <c r="I299" s="4"/>
      <c r="J299" s="4"/>
      <c r="K299" s="5"/>
      <c r="L299" s="5"/>
      <c r="M299" s="5"/>
      <c r="N299" s="5"/>
      <c r="O299" s="5"/>
      <c r="P299" s="5"/>
      <c r="Q299" s="5"/>
      <c r="R299" s="5"/>
      <c r="S299" s="5"/>
    </row>
    <row r="300" spans="2:19" x14ac:dyDescent="0.25">
      <c r="B300" s="11"/>
      <c r="E300" s="12"/>
      <c r="F300" s="12"/>
      <c r="G300" s="12"/>
      <c r="I300" s="4"/>
      <c r="J300" s="4"/>
      <c r="K300" s="5"/>
      <c r="L300" s="5"/>
      <c r="M300" s="5"/>
      <c r="N300" s="5"/>
      <c r="O300" s="5"/>
      <c r="P300" s="5"/>
      <c r="Q300" s="5"/>
      <c r="R300" s="5"/>
      <c r="S300" s="5"/>
    </row>
    <row r="301" spans="2:19" x14ac:dyDescent="0.25">
      <c r="B301" s="11"/>
      <c r="E301" s="12"/>
      <c r="F301" s="12"/>
      <c r="G301" s="12"/>
      <c r="I301" s="4"/>
      <c r="J301" s="4"/>
      <c r="K301" s="5"/>
      <c r="L301" s="5"/>
      <c r="M301" s="5"/>
      <c r="N301" s="5"/>
      <c r="O301" s="5"/>
      <c r="P301" s="5"/>
      <c r="Q301" s="5"/>
      <c r="R301" s="5"/>
      <c r="S301" s="5"/>
    </row>
    <row r="302" spans="2:19" x14ac:dyDescent="0.25">
      <c r="B302" s="11"/>
      <c r="E302" s="12"/>
      <c r="F302" s="12"/>
      <c r="G302" s="12"/>
      <c r="I302" s="4"/>
      <c r="J302" s="4"/>
      <c r="K302" s="5"/>
      <c r="L302" s="5"/>
      <c r="M302" s="5"/>
      <c r="N302" s="5"/>
      <c r="O302" s="5"/>
      <c r="P302" s="5"/>
      <c r="Q302" s="5"/>
      <c r="R302" s="5"/>
      <c r="S302" s="5"/>
    </row>
    <row r="303" spans="2:19" x14ac:dyDescent="0.25">
      <c r="B303" s="11"/>
      <c r="E303" s="12"/>
      <c r="F303" s="12"/>
      <c r="G303" s="12"/>
      <c r="I303" s="4"/>
      <c r="J303" s="4"/>
      <c r="K303" s="5"/>
      <c r="L303" s="5"/>
      <c r="M303" s="5"/>
      <c r="N303" s="5"/>
      <c r="O303" s="5"/>
      <c r="P303" s="5"/>
      <c r="Q303" s="5"/>
      <c r="R303" s="5"/>
      <c r="S303" s="5"/>
    </row>
    <row r="304" spans="2:19" x14ac:dyDescent="0.25">
      <c r="B304" s="11"/>
      <c r="E304" s="12"/>
      <c r="F304" s="12"/>
      <c r="G304" s="12"/>
      <c r="I304" s="4"/>
      <c r="J304" s="4"/>
      <c r="K304" s="5"/>
      <c r="L304" s="5"/>
      <c r="M304" s="5"/>
      <c r="N304" s="5"/>
      <c r="O304" s="5"/>
      <c r="P304" s="5"/>
      <c r="Q304" s="5"/>
      <c r="R304" s="5"/>
      <c r="S304" s="5"/>
    </row>
    <row r="305" spans="2:19" x14ac:dyDescent="0.25">
      <c r="B305" s="11"/>
      <c r="E305" s="12"/>
      <c r="F305" s="12"/>
      <c r="G305" s="12"/>
      <c r="I305" s="4"/>
      <c r="J305" s="4"/>
      <c r="K305" s="5"/>
      <c r="L305" s="5"/>
      <c r="M305" s="5"/>
      <c r="N305" s="5"/>
      <c r="O305" s="5"/>
      <c r="P305" s="5"/>
      <c r="Q305" s="5"/>
      <c r="R305" s="5"/>
      <c r="S305" s="5"/>
    </row>
    <row r="306" spans="2:19" x14ac:dyDescent="0.25">
      <c r="B306" s="11"/>
      <c r="E306" s="12"/>
      <c r="F306" s="12"/>
      <c r="G306" s="12"/>
      <c r="I306" s="4"/>
      <c r="J306" s="4"/>
      <c r="K306" s="5"/>
      <c r="L306" s="5"/>
      <c r="M306" s="5"/>
      <c r="N306" s="5"/>
      <c r="O306" s="5"/>
      <c r="P306" s="5"/>
      <c r="Q306" s="5"/>
      <c r="R306" s="5"/>
      <c r="S306" s="5"/>
    </row>
    <row r="307" spans="2:19" x14ac:dyDescent="0.25">
      <c r="B307" s="11"/>
      <c r="E307" s="12"/>
      <c r="F307" s="12"/>
      <c r="G307" s="12"/>
      <c r="I307" s="4"/>
      <c r="J307" s="4"/>
      <c r="K307" s="5"/>
      <c r="L307" s="5"/>
      <c r="M307" s="5"/>
      <c r="N307" s="5"/>
      <c r="O307" s="5"/>
      <c r="P307" s="5"/>
      <c r="Q307" s="5"/>
      <c r="R307" s="5"/>
      <c r="S307" s="5"/>
    </row>
    <row r="308" spans="2:19" x14ac:dyDescent="0.25">
      <c r="B308" s="11"/>
      <c r="E308" s="12"/>
      <c r="F308" s="12"/>
      <c r="G308" s="12"/>
      <c r="I308" s="4"/>
      <c r="J308" s="4"/>
      <c r="K308" s="5"/>
      <c r="L308" s="5"/>
      <c r="M308" s="5"/>
      <c r="N308" s="5"/>
      <c r="O308" s="5"/>
      <c r="P308" s="5"/>
      <c r="Q308" s="5"/>
      <c r="R308" s="5"/>
      <c r="S308" s="5"/>
    </row>
    <row r="309" spans="2:19" x14ac:dyDescent="0.25">
      <c r="B309" s="11"/>
      <c r="E309" s="12"/>
      <c r="F309" s="12"/>
      <c r="G309" s="12"/>
      <c r="I309" s="4"/>
      <c r="J309" s="4"/>
      <c r="K309" s="5"/>
      <c r="L309" s="5"/>
      <c r="M309" s="5"/>
      <c r="N309" s="5"/>
      <c r="O309" s="5"/>
      <c r="P309" s="5"/>
      <c r="Q309" s="5"/>
      <c r="R309" s="5"/>
      <c r="S309" s="5"/>
    </row>
    <row r="310" spans="2:19" x14ac:dyDescent="0.25">
      <c r="B310" s="11"/>
      <c r="E310" s="12"/>
      <c r="F310" s="12"/>
      <c r="G310" s="12"/>
      <c r="I310" s="4"/>
      <c r="J310" s="4"/>
      <c r="K310" s="5"/>
      <c r="L310" s="5"/>
      <c r="M310" s="5"/>
      <c r="N310" s="5"/>
      <c r="O310" s="5"/>
      <c r="P310" s="5"/>
      <c r="Q310" s="5"/>
      <c r="R310" s="5"/>
      <c r="S310" s="5"/>
    </row>
    <row r="311" spans="2:19" x14ac:dyDescent="0.25">
      <c r="B311" s="11"/>
      <c r="E311" s="12"/>
      <c r="F311" s="12"/>
      <c r="G311" s="12"/>
      <c r="I311" s="4"/>
      <c r="J311" s="4"/>
      <c r="K311" s="5"/>
      <c r="L311" s="5"/>
      <c r="M311" s="5"/>
      <c r="N311" s="5"/>
      <c r="O311" s="5"/>
      <c r="P311" s="5"/>
      <c r="Q311" s="5"/>
      <c r="R311" s="5"/>
      <c r="S311" s="5"/>
    </row>
    <row r="312" spans="2:19" x14ac:dyDescent="0.25">
      <c r="B312" s="11"/>
      <c r="E312" s="12"/>
      <c r="F312" s="12"/>
      <c r="G312" s="12"/>
      <c r="I312" s="4"/>
      <c r="J312" s="4"/>
      <c r="K312" s="5"/>
      <c r="L312" s="5"/>
      <c r="M312" s="5"/>
      <c r="N312" s="5"/>
      <c r="O312" s="5"/>
      <c r="P312" s="5"/>
      <c r="Q312" s="5"/>
      <c r="R312" s="5"/>
      <c r="S312" s="5"/>
    </row>
    <row r="313" spans="2:19" x14ac:dyDescent="0.25">
      <c r="B313" s="11"/>
      <c r="E313" s="12"/>
      <c r="F313" s="12"/>
      <c r="G313" s="12"/>
      <c r="I313" s="4"/>
      <c r="J313" s="4"/>
      <c r="K313" s="5"/>
      <c r="L313" s="5"/>
      <c r="M313" s="5"/>
      <c r="N313" s="5"/>
      <c r="O313" s="5"/>
      <c r="P313" s="5"/>
      <c r="Q313" s="5"/>
      <c r="R313" s="5"/>
      <c r="S313" s="5"/>
    </row>
    <row r="314" spans="2:19" x14ac:dyDescent="0.25">
      <c r="B314" s="11"/>
      <c r="E314" s="12"/>
      <c r="F314" s="12"/>
      <c r="G314" s="12"/>
      <c r="I314" s="4"/>
      <c r="J314" s="4"/>
      <c r="K314" s="5"/>
      <c r="L314" s="5"/>
      <c r="M314" s="5"/>
      <c r="N314" s="5"/>
      <c r="O314" s="5"/>
      <c r="P314" s="5"/>
      <c r="Q314" s="5"/>
      <c r="R314" s="5"/>
      <c r="S314" s="5"/>
    </row>
    <row r="315" spans="2:19" x14ac:dyDescent="0.25">
      <c r="B315" s="11"/>
      <c r="E315" s="12"/>
      <c r="F315" s="12"/>
      <c r="G315" s="12"/>
      <c r="I315" s="4"/>
      <c r="J315" s="4"/>
      <c r="K315" s="5"/>
      <c r="L315" s="5"/>
      <c r="M315" s="5"/>
      <c r="N315" s="5"/>
      <c r="O315" s="5"/>
      <c r="P315" s="5"/>
      <c r="Q315" s="5"/>
      <c r="R315" s="5"/>
      <c r="S315" s="5"/>
    </row>
    <row r="316" spans="2:19" x14ac:dyDescent="0.25">
      <c r="B316" s="11"/>
      <c r="E316" s="12"/>
      <c r="F316" s="12"/>
      <c r="G316" s="12"/>
      <c r="I316" s="4"/>
      <c r="J316" s="4"/>
      <c r="K316" s="5"/>
      <c r="L316" s="5"/>
      <c r="M316" s="5"/>
      <c r="N316" s="5"/>
      <c r="O316" s="5"/>
      <c r="P316" s="5"/>
      <c r="Q316" s="5"/>
      <c r="R316" s="5"/>
      <c r="S316" s="5"/>
    </row>
    <row r="317" spans="2:19" x14ac:dyDescent="0.25">
      <c r="B317" s="11"/>
      <c r="E317" s="12"/>
      <c r="F317" s="12"/>
      <c r="G317" s="12"/>
      <c r="I317" s="4"/>
      <c r="J317" s="4"/>
      <c r="K317" s="5"/>
      <c r="L317" s="5"/>
      <c r="M317" s="5"/>
      <c r="N317" s="5"/>
      <c r="O317" s="5"/>
      <c r="P317" s="5"/>
      <c r="Q317" s="5"/>
      <c r="R317" s="5"/>
      <c r="S317" s="5"/>
    </row>
    <row r="318" spans="2:19" x14ac:dyDescent="0.25">
      <c r="B318" s="11"/>
      <c r="E318" s="12"/>
      <c r="F318" s="12"/>
      <c r="G318" s="12"/>
      <c r="I318" s="4"/>
      <c r="J318" s="4"/>
      <c r="K318" s="5"/>
      <c r="L318" s="5"/>
      <c r="M318" s="5"/>
      <c r="N318" s="5"/>
      <c r="O318" s="5"/>
      <c r="P318" s="5"/>
      <c r="Q318" s="5"/>
      <c r="R318" s="5"/>
      <c r="S318" s="5"/>
    </row>
    <row r="319" spans="2:19" x14ac:dyDescent="0.25">
      <c r="B319" s="11"/>
      <c r="E319" s="12"/>
      <c r="F319" s="12"/>
      <c r="G319" s="12"/>
      <c r="I319" s="4"/>
      <c r="J319" s="4"/>
      <c r="K319" s="5"/>
      <c r="L319" s="5"/>
      <c r="M319" s="5"/>
      <c r="N319" s="5"/>
      <c r="O319" s="5"/>
      <c r="P319" s="5"/>
      <c r="Q319" s="5"/>
      <c r="R319" s="5"/>
      <c r="S319" s="5"/>
    </row>
    <row r="320" spans="2:19" x14ac:dyDescent="0.25">
      <c r="B320" s="11"/>
      <c r="E320" s="12"/>
      <c r="F320" s="12"/>
      <c r="G320" s="12"/>
      <c r="I320" s="4"/>
      <c r="J320" s="4"/>
      <c r="K320" s="5"/>
      <c r="L320" s="5"/>
      <c r="M320" s="5"/>
      <c r="N320" s="5"/>
      <c r="O320" s="5"/>
      <c r="P320" s="5"/>
      <c r="Q320" s="5"/>
      <c r="R320" s="5"/>
      <c r="S320" s="5"/>
    </row>
    <row r="321" spans="2:19" x14ac:dyDescent="0.25">
      <c r="B321" s="11"/>
      <c r="E321" s="12"/>
      <c r="F321" s="12"/>
      <c r="G321" s="12"/>
      <c r="I321" s="4"/>
      <c r="J321" s="4"/>
      <c r="K321" s="5"/>
      <c r="L321" s="5"/>
      <c r="M321" s="5"/>
      <c r="N321" s="5"/>
      <c r="O321" s="5"/>
      <c r="P321" s="5"/>
      <c r="Q321" s="5"/>
      <c r="R321" s="5"/>
      <c r="S321" s="5"/>
    </row>
    <row r="322" spans="2:19" x14ac:dyDescent="0.25">
      <c r="B322" s="11"/>
      <c r="E322" s="12"/>
      <c r="F322" s="12"/>
      <c r="G322" s="12"/>
      <c r="I322" s="4"/>
      <c r="J322" s="4"/>
      <c r="K322" s="5"/>
      <c r="L322" s="5"/>
      <c r="M322" s="5"/>
      <c r="N322" s="5"/>
      <c r="O322" s="5"/>
      <c r="P322" s="5"/>
      <c r="Q322" s="5"/>
      <c r="R322" s="5"/>
      <c r="S322" s="5"/>
    </row>
    <row r="323" spans="2:19" x14ac:dyDescent="0.25">
      <c r="B323" s="11"/>
      <c r="E323" s="12"/>
      <c r="F323" s="12"/>
      <c r="G323" s="12"/>
      <c r="I323" s="4"/>
      <c r="J323" s="4"/>
      <c r="K323" s="5"/>
      <c r="L323" s="5"/>
      <c r="M323" s="5"/>
      <c r="N323" s="5"/>
      <c r="O323" s="5"/>
      <c r="P323" s="5"/>
      <c r="Q323" s="5"/>
      <c r="R323" s="5"/>
      <c r="S323" s="5"/>
    </row>
    <row r="324" spans="2:19" x14ac:dyDescent="0.25">
      <c r="B324" s="11"/>
      <c r="E324" s="12"/>
      <c r="F324" s="12"/>
      <c r="G324" s="12"/>
      <c r="I324" s="4"/>
      <c r="J324" s="4"/>
      <c r="K324" s="5"/>
      <c r="L324" s="5"/>
      <c r="M324" s="5"/>
      <c r="N324" s="5"/>
      <c r="O324" s="5"/>
      <c r="P324" s="5"/>
      <c r="Q324" s="5"/>
      <c r="R324" s="5"/>
      <c r="S324" s="5"/>
    </row>
    <row r="325" spans="2:19" x14ac:dyDescent="0.25">
      <c r="B325" s="11"/>
      <c r="E325" s="12"/>
      <c r="F325" s="12"/>
      <c r="G325" s="12"/>
      <c r="I325" s="4"/>
      <c r="J325" s="4"/>
      <c r="K325" s="5"/>
      <c r="L325" s="5"/>
      <c r="M325" s="5"/>
      <c r="N325" s="5"/>
      <c r="O325" s="5"/>
      <c r="P325" s="5"/>
      <c r="Q325" s="5"/>
      <c r="R325" s="5"/>
      <c r="S325" s="5"/>
    </row>
    <row r="326" spans="2:19" x14ac:dyDescent="0.25">
      <c r="B326" s="11"/>
      <c r="E326" s="12"/>
      <c r="F326" s="12"/>
      <c r="G326" s="12"/>
      <c r="I326" s="4"/>
      <c r="J326" s="4"/>
      <c r="K326" s="5"/>
      <c r="L326" s="5"/>
      <c r="M326" s="5"/>
      <c r="N326" s="5"/>
      <c r="O326" s="5"/>
      <c r="P326" s="5"/>
      <c r="Q326" s="5"/>
      <c r="R326" s="5"/>
      <c r="S326" s="5"/>
    </row>
    <row r="327" spans="2:19" x14ac:dyDescent="0.25">
      <c r="B327" s="11"/>
      <c r="E327" s="12"/>
      <c r="F327" s="12"/>
      <c r="G327" s="12"/>
      <c r="I327" s="4"/>
      <c r="J327" s="4"/>
      <c r="K327" s="5"/>
      <c r="L327" s="5"/>
      <c r="M327" s="5"/>
      <c r="N327" s="5"/>
      <c r="O327" s="5"/>
      <c r="P327" s="5"/>
      <c r="Q327" s="5"/>
      <c r="R327" s="5"/>
      <c r="S327" s="5"/>
    </row>
    <row r="328" spans="2:19" x14ac:dyDescent="0.25">
      <c r="B328" s="11"/>
      <c r="E328" s="12"/>
      <c r="F328" s="12"/>
      <c r="G328" s="12"/>
      <c r="I328" s="4"/>
      <c r="J328" s="4"/>
      <c r="K328" s="5"/>
      <c r="L328" s="5"/>
      <c r="M328" s="5"/>
      <c r="N328" s="5"/>
      <c r="O328" s="5"/>
      <c r="P328" s="5"/>
      <c r="Q328" s="5"/>
      <c r="R328" s="5"/>
      <c r="S328" s="5"/>
    </row>
    <row r="329" spans="2:19" x14ac:dyDescent="0.25">
      <c r="B329" s="11"/>
      <c r="E329" s="12"/>
      <c r="F329" s="12"/>
      <c r="G329" s="12"/>
      <c r="I329" s="4"/>
      <c r="J329" s="4"/>
      <c r="K329" s="5"/>
      <c r="L329" s="5"/>
      <c r="M329" s="5"/>
      <c r="N329" s="5"/>
      <c r="O329" s="5"/>
      <c r="P329" s="5"/>
      <c r="Q329" s="5"/>
      <c r="R329" s="5"/>
      <c r="S329" s="5"/>
    </row>
    <row r="330" spans="2:19" x14ac:dyDescent="0.25">
      <c r="B330" s="11"/>
      <c r="E330" s="12"/>
      <c r="F330" s="12"/>
      <c r="G330" s="12"/>
      <c r="I330" s="4"/>
      <c r="J330" s="4"/>
      <c r="K330" s="5"/>
      <c r="L330" s="5"/>
      <c r="M330" s="5"/>
      <c r="N330" s="5"/>
      <c r="O330" s="5"/>
      <c r="P330" s="5"/>
      <c r="Q330" s="5"/>
      <c r="R330" s="5"/>
      <c r="S330" s="5"/>
    </row>
    <row r="331" spans="2:19" x14ac:dyDescent="0.25">
      <c r="B331" s="11"/>
      <c r="E331" s="12"/>
      <c r="F331" s="12"/>
      <c r="G331" s="12"/>
      <c r="I331" s="4"/>
      <c r="J331" s="4"/>
      <c r="K331" s="5"/>
      <c r="L331" s="5"/>
      <c r="M331" s="5"/>
      <c r="N331" s="5"/>
      <c r="O331" s="5"/>
      <c r="P331" s="5"/>
      <c r="Q331" s="5"/>
      <c r="R331" s="5"/>
      <c r="S331" s="5"/>
    </row>
    <row r="332" spans="2:19" x14ac:dyDescent="0.25">
      <c r="B332" s="11"/>
      <c r="E332" s="12"/>
      <c r="F332" s="12"/>
      <c r="G332" s="12"/>
      <c r="I332" s="4"/>
      <c r="J332" s="4"/>
      <c r="K332" s="5"/>
      <c r="L332" s="5"/>
      <c r="M332" s="5"/>
      <c r="N332" s="5"/>
      <c r="O332" s="5"/>
      <c r="P332" s="5"/>
      <c r="Q332" s="5"/>
      <c r="R332" s="5"/>
      <c r="S332" s="5"/>
    </row>
    <row r="333" spans="2:19" x14ac:dyDescent="0.25">
      <c r="B333" s="11"/>
      <c r="E333" s="12"/>
      <c r="F333" s="12"/>
      <c r="G333" s="12"/>
      <c r="I333" s="4"/>
      <c r="J333" s="4"/>
      <c r="K333" s="5"/>
      <c r="L333" s="5"/>
      <c r="M333" s="5"/>
      <c r="N333" s="5"/>
      <c r="O333" s="5"/>
      <c r="P333" s="5"/>
      <c r="Q333" s="5"/>
      <c r="R333" s="5"/>
      <c r="S333" s="5"/>
    </row>
    <row r="334" spans="2:19" x14ac:dyDescent="0.25">
      <c r="B334" s="11"/>
      <c r="E334" s="12"/>
      <c r="F334" s="12"/>
      <c r="G334" s="12"/>
      <c r="I334" s="4"/>
      <c r="J334" s="4"/>
      <c r="K334" s="5"/>
      <c r="L334" s="5"/>
      <c r="M334" s="5"/>
      <c r="N334" s="5"/>
      <c r="O334" s="5"/>
      <c r="P334" s="5"/>
      <c r="Q334" s="5"/>
      <c r="R334" s="5"/>
      <c r="S334" s="5"/>
    </row>
    <row r="335" spans="2:19" x14ac:dyDescent="0.25">
      <c r="B335" s="11"/>
      <c r="E335" s="12"/>
      <c r="F335" s="12"/>
      <c r="G335" s="12"/>
      <c r="I335" s="4"/>
      <c r="J335" s="4"/>
      <c r="K335" s="5"/>
      <c r="L335" s="5"/>
      <c r="M335" s="5"/>
      <c r="N335" s="5"/>
      <c r="O335" s="5"/>
      <c r="P335" s="5"/>
      <c r="Q335" s="5"/>
      <c r="R335" s="5"/>
      <c r="S335" s="5"/>
    </row>
    <row r="336" spans="2:19" x14ac:dyDescent="0.25">
      <c r="B336" s="11"/>
      <c r="E336" s="12"/>
      <c r="F336" s="12"/>
      <c r="G336" s="12"/>
      <c r="I336" s="4"/>
      <c r="J336" s="4"/>
      <c r="K336" s="5"/>
      <c r="L336" s="5"/>
      <c r="M336" s="5"/>
      <c r="N336" s="5"/>
      <c r="O336" s="5"/>
      <c r="P336" s="5"/>
      <c r="Q336" s="5"/>
      <c r="R336" s="5"/>
      <c r="S336" s="5"/>
    </row>
    <row r="337" spans="2:19" x14ac:dyDescent="0.25">
      <c r="B337" s="11"/>
      <c r="E337" s="12"/>
      <c r="F337" s="12"/>
      <c r="G337" s="12"/>
      <c r="I337" s="4"/>
      <c r="J337" s="4"/>
      <c r="K337" s="5"/>
      <c r="L337" s="5"/>
      <c r="M337" s="5"/>
      <c r="N337" s="5"/>
      <c r="O337" s="5"/>
      <c r="P337" s="5"/>
      <c r="Q337" s="5"/>
      <c r="R337" s="5"/>
      <c r="S337" s="5"/>
    </row>
    <row r="338" spans="2:19" x14ac:dyDescent="0.25">
      <c r="B338" s="11"/>
      <c r="E338" s="12"/>
      <c r="F338" s="12"/>
      <c r="G338" s="12"/>
      <c r="I338" s="4"/>
      <c r="J338" s="4"/>
      <c r="K338" s="5"/>
      <c r="L338" s="5"/>
      <c r="M338" s="5"/>
      <c r="N338" s="5"/>
      <c r="O338" s="5"/>
      <c r="P338" s="5"/>
      <c r="Q338" s="5"/>
      <c r="R338" s="5"/>
      <c r="S338" s="5"/>
    </row>
    <row r="339" spans="2:19" x14ac:dyDescent="0.25">
      <c r="B339" s="11"/>
      <c r="E339" s="12"/>
      <c r="F339" s="12"/>
      <c r="G339" s="12"/>
      <c r="I339" s="4"/>
      <c r="J339" s="4"/>
      <c r="K339" s="5"/>
      <c r="L339" s="5"/>
      <c r="M339" s="5"/>
      <c r="N339" s="5"/>
      <c r="O339" s="5"/>
      <c r="P339" s="5"/>
      <c r="Q339" s="5"/>
      <c r="R339" s="5"/>
      <c r="S339" s="5"/>
    </row>
    <row r="340" spans="2:19" x14ac:dyDescent="0.25">
      <c r="B340" s="11"/>
      <c r="E340" s="12"/>
      <c r="F340" s="12"/>
      <c r="G340" s="12"/>
      <c r="I340" s="4"/>
      <c r="J340" s="4"/>
      <c r="K340" s="5"/>
      <c r="L340" s="5"/>
      <c r="M340" s="5"/>
      <c r="N340" s="5"/>
      <c r="O340" s="5"/>
      <c r="P340" s="5"/>
      <c r="Q340" s="5"/>
      <c r="R340" s="5"/>
      <c r="S340" s="5"/>
    </row>
    <row r="341" spans="2:19" x14ac:dyDescent="0.25">
      <c r="B341" s="11"/>
      <c r="E341" s="12"/>
      <c r="F341" s="12"/>
      <c r="G341" s="12"/>
      <c r="I341" s="4"/>
      <c r="J341" s="4"/>
      <c r="K341" s="5"/>
      <c r="L341" s="5"/>
      <c r="M341" s="5"/>
      <c r="N341" s="5"/>
      <c r="O341" s="5"/>
      <c r="P341" s="5"/>
      <c r="Q341" s="5"/>
      <c r="R341" s="5"/>
      <c r="S341" s="5"/>
    </row>
    <row r="342" spans="2:19" x14ac:dyDescent="0.25">
      <c r="B342" s="11"/>
      <c r="E342" s="12"/>
      <c r="F342" s="12"/>
      <c r="G342" s="12"/>
      <c r="I342" s="4"/>
      <c r="J342" s="4"/>
      <c r="K342" s="5"/>
      <c r="L342" s="5"/>
      <c r="M342" s="5"/>
      <c r="N342" s="5"/>
      <c r="O342" s="5"/>
      <c r="P342" s="5"/>
      <c r="Q342" s="5"/>
      <c r="R342" s="5"/>
      <c r="S342" s="5"/>
    </row>
    <row r="343" spans="2:19" x14ac:dyDescent="0.25">
      <c r="B343" s="11"/>
      <c r="E343" s="12"/>
      <c r="F343" s="12"/>
      <c r="G343" s="12"/>
      <c r="I343" s="4"/>
      <c r="J343" s="4"/>
      <c r="K343" s="5"/>
      <c r="L343" s="5"/>
      <c r="M343" s="5"/>
      <c r="N343" s="5"/>
      <c r="O343" s="5"/>
      <c r="P343" s="5"/>
      <c r="Q343" s="5"/>
      <c r="R343" s="5"/>
      <c r="S343" s="5"/>
    </row>
    <row r="344" spans="2:19" x14ac:dyDescent="0.25">
      <c r="B344" s="11"/>
      <c r="E344" s="12"/>
      <c r="F344" s="12"/>
      <c r="G344" s="12"/>
      <c r="I344" s="4"/>
      <c r="J344" s="4"/>
      <c r="K344" s="5"/>
      <c r="L344" s="5"/>
      <c r="M344" s="5"/>
      <c r="N344" s="5"/>
      <c r="O344" s="5"/>
      <c r="P344" s="5"/>
      <c r="Q344" s="5"/>
      <c r="R344" s="5"/>
      <c r="S344" s="5"/>
    </row>
    <row r="345" spans="2:19" x14ac:dyDescent="0.25">
      <c r="B345" s="11"/>
      <c r="E345" s="12"/>
      <c r="F345" s="12"/>
      <c r="G345" s="12"/>
      <c r="I345" s="4"/>
      <c r="J345" s="4"/>
      <c r="K345" s="5"/>
      <c r="L345" s="5"/>
      <c r="M345" s="5"/>
      <c r="N345" s="5"/>
      <c r="O345" s="5"/>
      <c r="P345" s="5"/>
      <c r="Q345" s="5"/>
      <c r="R345" s="5"/>
      <c r="S345" s="5"/>
    </row>
    <row r="346" spans="2:19" x14ac:dyDescent="0.25">
      <c r="B346" s="11"/>
      <c r="E346" s="12"/>
      <c r="F346" s="12"/>
      <c r="G346" s="12"/>
      <c r="I346" s="4"/>
      <c r="J346" s="4"/>
      <c r="K346" s="5"/>
      <c r="L346" s="5"/>
      <c r="M346" s="5"/>
      <c r="N346" s="5"/>
      <c r="O346" s="5"/>
      <c r="P346" s="5"/>
      <c r="Q346" s="5"/>
      <c r="R346" s="5"/>
      <c r="S346" s="5"/>
    </row>
    <row r="347" spans="2:19" x14ac:dyDescent="0.25">
      <c r="B347" s="11"/>
      <c r="E347" s="12"/>
      <c r="F347" s="12"/>
      <c r="G347" s="12"/>
      <c r="I347" s="4"/>
      <c r="J347" s="4"/>
      <c r="K347" s="5"/>
      <c r="L347" s="5"/>
      <c r="M347" s="5"/>
      <c r="N347" s="5"/>
      <c r="O347" s="5"/>
      <c r="P347" s="5"/>
      <c r="Q347" s="5"/>
      <c r="R347" s="5"/>
      <c r="S347" s="5"/>
    </row>
    <row r="348" spans="2:19" x14ac:dyDescent="0.25">
      <c r="B348" s="11"/>
      <c r="E348" s="12"/>
      <c r="F348" s="12"/>
      <c r="G348" s="12"/>
      <c r="I348" s="4"/>
      <c r="J348" s="4"/>
      <c r="K348" s="5"/>
      <c r="L348" s="5"/>
      <c r="M348" s="5"/>
      <c r="N348" s="5"/>
      <c r="O348" s="5"/>
      <c r="P348" s="5"/>
      <c r="Q348" s="5"/>
      <c r="R348" s="5"/>
      <c r="S348" s="5"/>
    </row>
    <row r="349" spans="2:19" x14ac:dyDescent="0.25">
      <c r="B349" s="11"/>
      <c r="E349" s="12"/>
      <c r="F349" s="12"/>
      <c r="G349" s="12"/>
      <c r="I349" s="4"/>
      <c r="J349" s="4"/>
      <c r="K349" s="5"/>
      <c r="L349" s="5"/>
      <c r="M349" s="5"/>
      <c r="N349" s="5"/>
      <c r="O349" s="5"/>
      <c r="P349" s="5"/>
      <c r="Q349" s="5"/>
      <c r="R349" s="5"/>
      <c r="S349" s="5"/>
    </row>
    <row r="350" spans="2:19" x14ac:dyDescent="0.25">
      <c r="B350" s="11"/>
      <c r="E350" s="12"/>
      <c r="F350" s="12"/>
      <c r="G350" s="12"/>
      <c r="I350" s="4"/>
      <c r="J350" s="4"/>
      <c r="K350" s="5"/>
      <c r="L350" s="5"/>
      <c r="M350" s="5"/>
      <c r="N350" s="5"/>
      <c r="O350" s="5"/>
      <c r="P350" s="5"/>
      <c r="Q350" s="5"/>
      <c r="R350" s="5"/>
      <c r="S350" s="5"/>
    </row>
    <row r="351" spans="2:19" x14ac:dyDescent="0.25">
      <c r="B351" s="11"/>
      <c r="E351" s="12"/>
      <c r="F351" s="12"/>
      <c r="G351" s="12"/>
      <c r="I351" s="4"/>
      <c r="J351" s="4"/>
      <c r="K351" s="5"/>
      <c r="L351" s="5"/>
      <c r="M351" s="5"/>
      <c r="N351" s="5"/>
      <c r="O351" s="5"/>
      <c r="P351" s="5"/>
      <c r="Q351" s="5"/>
      <c r="R351" s="5"/>
      <c r="S351" s="5"/>
    </row>
    <row r="352" spans="2:19" x14ac:dyDescent="0.25">
      <c r="B352" s="11"/>
      <c r="E352" s="12"/>
      <c r="F352" s="12"/>
      <c r="G352" s="12"/>
      <c r="I352" s="4"/>
      <c r="J352" s="4"/>
      <c r="K352" s="5"/>
      <c r="L352" s="5"/>
      <c r="M352" s="5"/>
      <c r="N352" s="5"/>
      <c r="O352" s="5"/>
      <c r="P352" s="5"/>
      <c r="Q352" s="5"/>
      <c r="R352" s="5"/>
      <c r="S352" s="5"/>
    </row>
    <row r="353" spans="2:19" x14ac:dyDescent="0.25">
      <c r="B353" s="11"/>
      <c r="E353" s="12"/>
      <c r="F353" s="12"/>
      <c r="G353" s="12"/>
      <c r="I353" s="4"/>
      <c r="J353" s="4"/>
      <c r="K353" s="5"/>
      <c r="L353" s="5"/>
      <c r="M353" s="5"/>
      <c r="N353" s="5"/>
      <c r="O353" s="5"/>
      <c r="P353" s="5"/>
      <c r="Q353" s="5"/>
      <c r="R353" s="5"/>
      <c r="S353" s="5"/>
    </row>
    <row r="354" spans="2:19" x14ac:dyDescent="0.25">
      <c r="B354" s="11"/>
      <c r="E354" s="12"/>
      <c r="F354" s="12"/>
      <c r="G354" s="12"/>
      <c r="I354" s="4"/>
      <c r="J354" s="4"/>
      <c r="K354" s="5"/>
      <c r="L354" s="5"/>
      <c r="M354" s="5"/>
      <c r="N354" s="5"/>
      <c r="O354" s="5"/>
      <c r="P354" s="5"/>
      <c r="Q354" s="5"/>
      <c r="R354" s="5"/>
      <c r="S354" s="5"/>
    </row>
    <row r="355" spans="2:19" x14ac:dyDescent="0.25">
      <c r="B355" s="11"/>
      <c r="E355" s="12"/>
      <c r="F355" s="12"/>
      <c r="G355" s="12"/>
      <c r="I355" s="4"/>
      <c r="J355" s="4"/>
      <c r="K355" s="5"/>
      <c r="L355" s="5"/>
      <c r="M355" s="5"/>
      <c r="N355" s="5"/>
      <c r="O355" s="5"/>
      <c r="P355" s="5"/>
      <c r="Q355" s="5"/>
      <c r="R355" s="5"/>
      <c r="S355" s="5"/>
    </row>
    <row r="356" spans="2:19" x14ac:dyDescent="0.25">
      <c r="B356" s="11"/>
      <c r="E356" s="12"/>
      <c r="F356" s="12"/>
      <c r="G356" s="12"/>
      <c r="I356" s="4"/>
      <c r="J356" s="4"/>
      <c r="K356" s="5"/>
      <c r="L356" s="5"/>
      <c r="M356" s="5"/>
      <c r="N356" s="5"/>
      <c r="O356" s="5"/>
      <c r="P356" s="5"/>
      <c r="Q356" s="5"/>
      <c r="R356" s="5"/>
      <c r="S356" s="5"/>
    </row>
    <row r="357" spans="2:19" x14ac:dyDescent="0.25">
      <c r="B357" s="11"/>
      <c r="E357" s="12"/>
      <c r="F357" s="12"/>
      <c r="G357" s="12"/>
      <c r="I357" s="4"/>
      <c r="J357" s="4"/>
      <c r="K357" s="5"/>
      <c r="L357" s="5"/>
      <c r="M357" s="5"/>
      <c r="N357" s="5"/>
      <c r="O357" s="5"/>
      <c r="P357" s="5"/>
      <c r="Q357" s="5"/>
      <c r="R357" s="5"/>
      <c r="S357" s="5"/>
    </row>
    <row r="358" spans="2:19" x14ac:dyDescent="0.25">
      <c r="B358" s="11"/>
      <c r="E358" s="12"/>
      <c r="F358" s="12"/>
      <c r="G358" s="12"/>
      <c r="I358" s="4"/>
      <c r="J358" s="4"/>
      <c r="K358" s="5"/>
      <c r="L358" s="5"/>
      <c r="M358" s="5"/>
      <c r="N358" s="5"/>
      <c r="O358" s="5"/>
      <c r="P358" s="5"/>
      <c r="Q358" s="5"/>
      <c r="R358" s="5"/>
      <c r="S358" s="5"/>
    </row>
    <row r="359" spans="2:19" x14ac:dyDescent="0.25">
      <c r="B359" s="11"/>
      <c r="E359" s="12"/>
      <c r="F359" s="12"/>
      <c r="G359" s="12"/>
      <c r="I359" s="4"/>
      <c r="J359" s="4"/>
      <c r="K359" s="5"/>
      <c r="L359" s="5"/>
      <c r="M359" s="5"/>
      <c r="N359" s="5"/>
      <c r="O359" s="5"/>
      <c r="P359" s="5"/>
      <c r="Q359" s="5"/>
      <c r="R359" s="5"/>
      <c r="S359" s="5"/>
    </row>
    <row r="360" spans="2:19" x14ac:dyDescent="0.25">
      <c r="B360" s="11"/>
      <c r="E360" s="12"/>
      <c r="F360" s="12"/>
      <c r="G360" s="12"/>
      <c r="I360" s="4"/>
      <c r="J360" s="4"/>
      <c r="K360" s="5"/>
      <c r="L360" s="5"/>
      <c r="M360" s="5"/>
      <c r="N360" s="5"/>
      <c r="O360" s="5"/>
      <c r="P360" s="5"/>
      <c r="Q360" s="5"/>
      <c r="R360" s="5"/>
      <c r="S360" s="5"/>
    </row>
    <row r="361" spans="2:19" x14ac:dyDescent="0.25">
      <c r="B361" s="11"/>
      <c r="E361" s="12"/>
      <c r="F361" s="12"/>
      <c r="G361" s="12"/>
      <c r="I361" s="4"/>
      <c r="J361" s="4"/>
      <c r="K361" s="5"/>
      <c r="L361" s="5"/>
      <c r="M361" s="5"/>
      <c r="N361" s="5"/>
      <c r="O361" s="5"/>
      <c r="P361" s="5"/>
      <c r="Q361" s="5"/>
      <c r="R361" s="5"/>
      <c r="S361" s="5"/>
    </row>
    <row r="362" spans="2:19" x14ac:dyDescent="0.25">
      <c r="B362" s="11"/>
      <c r="E362" s="12"/>
      <c r="F362" s="12"/>
      <c r="G362" s="12"/>
      <c r="I362" s="4"/>
      <c r="J362" s="4"/>
      <c r="K362" s="5"/>
      <c r="L362" s="5"/>
      <c r="M362" s="5"/>
      <c r="N362" s="5"/>
      <c r="O362" s="5"/>
      <c r="P362" s="5"/>
      <c r="Q362" s="5"/>
      <c r="R362" s="5"/>
      <c r="S362" s="5"/>
    </row>
    <row r="363" spans="2:19" x14ac:dyDescent="0.25">
      <c r="B363" s="11"/>
      <c r="E363" s="12"/>
      <c r="F363" s="12"/>
      <c r="G363" s="12"/>
      <c r="I363" s="4"/>
      <c r="J363" s="4"/>
      <c r="K363" s="5"/>
      <c r="L363" s="5"/>
      <c r="M363" s="5"/>
      <c r="N363" s="5"/>
      <c r="O363" s="5"/>
      <c r="P363" s="5"/>
      <c r="Q363" s="5"/>
      <c r="R363" s="5"/>
      <c r="S363" s="5"/>
    </row>
    <row r="364" spans="2:19" x14ac:dyDescent="0.25">
      <c r="B364" s="11"/>
      <c r="E364" s="12"/>
      <c r="F364" s="12"/>
      <c r="G364" s="12"/>
      <c r="I364" s="4"/>
      <c r="J364" s="4"/>
      <c r="K364" s="5"/>
      <c r="L364" s="5"/>
      <c r="M364" s="5"/>
      <c r="N364" s="5"/>
      <c r="O364" s="5"/>
      <c r="P364" s="5"/>
      <c r="Q364" s="5"/>
      <c r="R364" s="5"/>
      <c r="S364" s="5"/>
    </row>
    <row r="365" spans="2:19" x14ac:dyDescent="0.25">
      <c r="B365" s="11"/>
      <c r="E365" s="12"/>
      <c r="F365" s="12"/>
      <c r="G365" s="12"/>
      <c r="I365" s="4"/>
      <c r="J365" s="4"/>
      <c r="K365" s="5"/>
      <c r="L365" s="5"/>
      <c r="M365" s="5"/>
      <c r="N365" s="5"/>
      <c r="O365" s="5"/>
      <c r="P365" s="5"/>
      <c r="Q365" s="5"/>
      <c r="R365" s="5"/>
      <c r="S365" s="5"/>
    </row>
    <row r="366" spans="2:19" x14ac:dyDescent="0.25">
      <c r="B366" s="11"/>
      <c r="E366" s="12"/>
      <c r="F366" s="12"/>
      <c r="G366" s="12"/>
      <c r="I366" s="4"/>
      <c r="J366" s="4"/>
      <c r="K366" s="5"/>
      <c r="L366" s="5"/>
      <c r="M366" s="5"/>
      <c r="N366" s="5"/>
      <c r="O366" s="5"/>
      <c r="P366" s="5"/>
      <c r="Q366" s="5"/>
      <c r="R366" s="5"/>
      <c r="S366" s="5"/>
    </row>
    <row r="367" spans="2:19" x14ac:dyDescent="0.25">
      <c r="B367" s="11"/>
      <c r="E367" s="12"/>
      <c r="F367" s="12"/>
      <c r="G367" s="12"/>
      <c r="I367" s="4"/>
      <c r="J367" s="4"/>
      <c r="K367" s="5"/>
      <c r="L367" s="5"/>
      <c r="M367" s="5"/>
      <c r="N367" s="5"/>
      <c r="O367" s="5"/>
      <c r="P367" s="5"/>
      <c r="Q367" s="5"/>
      <c r="R367" s="5"/>
      <c r="S367" s="5"/>
    </row>
    <row r="368" spans="2:19" x14ac:dyDescent="0.25">
      <c r="B368" s="11"/>
      <c r="E368" s="12"/>
      <c r="F368" s="12"/>
      <c r="G368" s="12"/>
      <c r="I368" s="4"/>
      <c r="J368" s="4"/>
      <c r="K368" s="5"/>
      <c r="L368" s="5"/>
      <c r="M368" s="5"/>
      <c r="N368" s="5"/>
      <c r="O368" s="5"/>
      <c r="P368" s="5"/>
      <c r="Q368" s="5"/>
      <c r="R368" s="5"/>
      <c r="S368" s="5"/>
    </row>
    <row r="369" spans="2:19" x14ac:dyDescent="0.25">
      <c r="B369" s="11"/>
      <c r="E369" s="12"/>
      <c r="F369" s="12"/>
      <c r="G369" s="12"/>
      <c r="I369" s="4"/>
      <c r="J369" s="4"/>
      <c r="K369" s="5"/>
      <c r="L369" s="5"/>
      <c r="M369" s="5"/>
      <c r="N369" s="5"/>
      <c r="O369" s="5"/>
      <c r="P369" s="5"/>
      <c r="Q369" s="5"/>
      <c r="R369" s="5"/>
      <c r="S369" s="5"/>
    </row>
    <row r="370" spans="2:19" x14ac:dyDescent="0.25">
      <c r="B370" s="11"/>
      <c r="E370" s="12"/>
      <c r="F370" s="12"/>
      <c r="G370" s="12"/>
      <c r="I370" s="4"/>
      <c r="J370" s="4"/>
      <c r="K370" s="5"/>
      <c r="L370" s="5"/>
      <c r="M370" s="5"/>
      <c r="N370" s="5"/>
      <c r="O370" s="5"/>
      <c r="P370" s="5"/>
      <c r="Q370" s="5"/>
      <c r="R370" s="5"/>
      <c r="S370" s="5"/>
    </row>
    <row r="371" spans="2:19" x14ac:dyDescent="0.25">
      <c r="B371" s="11"/>
      <c r="E371" s="12"/>
      <c r="F371" s="12"/>
      <c r="G371" s="12"/>
      <c r="I371" s="4"/>
      <c r="J371" s="4"/>
      <c r="K371" s="5"/>
      <c r="L371" s="5"/>
      <c r="M371" s="5"/>
      <c r="N371" s="5"/>
      <c r="O371" s="5"/>
      <c r="P371" s="5"/>
      <c r="Q371" s="5"/>
      <c r="R371" s="5"/>
      <c r="S371" s="5"/>
    </row>
    <row r="372" spans="2:19" x14ac:dyDescent="0.25">
      <c r="B372" s="11"/>
      <c r="E372" s="12"/>
      <c r="F372" s="12"/>
      <c r="G372" s="12"/>
      <c r="I372" s="4"/>
      <c r="J372" s="4"/>
      <c r="K372" s="5"/>
      <c r="L372" s="5"/>
      <c r="M372" s="5"/>
      <c r="N372" s="5"/>
      <c r="O372" s="5"/>
      <c r="P372" s="5"/>
      <c r="Q372" s="5"/>
      <c r="R372" s="5"/>
      <c r="S372" s="5"/>
    </row>
    <row r="373" spans="2:19" x14ac:dyDescent="0.25">
      <c r="B373" s="11"/>
      <c r="E373" s="12"/>
      <c r="F373" s="12"/>
      <c r="G373" s="12"/>
      <c r="I373" s="4"/>
      <c r="J373" s="4"/>
      <c r="K373" s="5"/>
      <c r="L373" s="5"/>
      <c r="M373" s="5"/>
      <c r="N373" s="5"/>
      <c r="O373" s="5"/>
      <c r="P373" s="5"/>
      <c r="Q373" s="5"/>
      <c r="R373" s="5"/>
      <c r="S373" s="5"/>
    </row>
    <row r="374" spans="2:19" x14ac:dyDescent="0.25">
      <c r="B374" s="11"/>
      <c r="E374" s="12"/>
      <c r="F374" s="12"/>
      <c r="G374" s="12"/>
      <c r="I374" s="4"/>
      <c r="J374" s="4"/>
      <c r="K374" s="5"/>
      <c r="L374" s="5"/>
      <c r="M374" s="5"/>
      <c r="N374" s="5"/>
      <c r="O374" s="5"/>
      <c r="P374" s="5"/>
      <c r="Q374" s="5"/>
      <c r="R374" s="5"/>
      <c r="S374" s="5"/>
    </row>
    <row r="375" spans="2:19" x14ac:dyDescent="0.25">
      <c r="B375" s="11"/>
      <c r="E375" s="12"/>
      <c r="F375" s="12"/>
      <c r="G375" s="12"/>
      <c r="I375" s="4"/>
      <c r="J375" s="4"/>
      <c r="K375" s="5"/>
      <c r="L375" s="5"/>
      <c r="M375" s="5"/>
      <c r="N375" s="5"/>
      <c r="O375" s="5"/>
      <c r="P375" s="5"/>
      <c r="Q375" s="5"/>
      <c r="R375" s="5"/>
      <c r="S375" s="5"/>
    </row>
    <row r="376" spans="2:19" x14ac:dyDescent="0.25">
      <c r="B376" s="11"/>
      <c r="E376" s="12"/>
      <c r="F376" s="12"/>
      <c r="G376" s="12"/>
      <c r="I376" s="4"/>
      <c r="J376" s="4"/>
      <c r="K376" s="5"/>
      <c r="L376" s="5"/>
      <c r="M376" s="5"/>
      <c r="N376" s="5"/>
      <c r="O376" s="5"/>
      <c r="P376" s="5"/>
      <c r="Q376" s="5"/>
      <c r="R376" s="5"/>
      <c r="S376" s="5"/>
    </row>
    <row r="377" spans="2:19" x14ac:dyDescent="0.25">
      <c r="B377" s="11"/>
      <c r="E377" s="12"/>
      <c r="F377" s="12"/>
      <c r="G377" s="12"/>
      <c r="I377" s="4"/>
      <c r="J377" s="4"/>
      <c r="K377" s="5"/>
      <c r="L377" s="5"/>
      <c r="M377" s="5"/>
      <c r="N377" s="5"/>
      <c r="O377" s="5"/>
      <c r="P377" s="5"/>
      <c r="Q377" s="5"/>
      <c r="R377" s="5"/>
      <c r="S377" s="5"/>
    </row>
    <row r="378" spans="2:19" x14ac:dyDescent="0.25">
      <c r="B378" s="11"/>
      <c r="E378" s="12"/>
      <c r="F378" s="12"/>
      <c r="G378" s="12"/>
      <c r="I378" s="4"/>
      <c r="J378" s="4"/>
      <c r="K378" s="5"/>
      <c r="L378" s="5"/>
      <c r="M378" s="5"/>
      <c r="N378" s="5"/>
      <c r="O378" s="5"/>
      <c r="P378" s="5"/>
      <c r="Q378" s="5"/>
      <c r="R378" s="5"/>
      <c r="S378" s="5"/>
    </row>
    <row r="379" spans="2:19" x14ac:dyDescent="0.25">
      <c r="B379" s="11"/>
      <c r="E379" s="12"/>
      <c r="F379" s="12"/>
      <c r="G379" s="12"/>
      <c r="I379" s="4"/>
      <c r="J379" s="4"/>
      <c r="K379" s="5"/>
      <c r="L379" s="5"/>
      <c r="M379" s="5"/>
      <c r="N379" s="5"/>
      <c r="O379" s="5"/>
      <c r="P379" s="5"/>
      <c r="Q379" s="5"/>
      <c r="R379" s="5"/>
      <c r="S379" s="5"/>
    </row>
    <row r="380" spans="2:19" x14ac:dyDescent="0.25">
      <c r="B380" s="11"/>
      <c r="E380" s="12"/>
      <c r="F380" s="12"/>
      <c r="G380" s="12"/>
      <c r="I380" s="4"/>
      <c r="J380" s="4"/>
      <c r="K380" s="5"/>
      <c r="L380" s="5"/>
      <c r="M380" s="5"/>
      <c r="N380" s="5"/>
      <c r="O380" s="5"/>
      <c r="P380" s="5"/>
      <c r="Q380" s="5"/>
      <c r="R380" s="5"/>
      <c r="S380" s="5"/>
    </row>
    <row r="381" spans="2:19" x14ac:dyDescent="0.25">
      <c r="B381" s="11"/>
      <c r="E381" s="12"/>
      <c r="F381" s="12"/>
      <c r="G381" s="12"/>
      <c r="I381" s="4"/>
      <c r="J381" s="4"/>
      <c r="K381" s="5"/>
      <c r="L381" s="5"/>
      <c r="M381" s="5"/>
      <c r="N381" s="5"/>
      <c r="O381" s="5"/>
      <c r="P381" s="5"/>
      <c r="Q381" s="5"/>
      <c r="R381" s="5"/>
      <c r="S381" s="5"/>
    </row>
    <row r="382" spans="2:19" x14ac:dyDescent="0.25">
      <c r="B382" s="11"/>
      <c r="E382" s="12"/>
      <c r="F382" s="12"/>
      <c r="G382" s="12"/>
      <c r="I382" s="4"/>
      <c r="J382" s="4"/>
      <c r="K382" s="5"/>
      <c r="L382" s="5"/>
      <c r="M382" s="5"/>
      <c r="N382" s="5"/>
      <c r="O382" s="5"/>
      <c r="P382" s="5"/>
      <c r="Q382" s="5"/>
      <c r="R382" s="5"/>
      <c r="S382" s="5"/>
    </row>
    <row r="383" spans="2:19" x14ac:dyDescent="0.25">
      <c r="B383" s="11"/>
      <c r="E383" s="12"/>
      <c r="F383" s="12"/>
      <c r="G383" s="12"/>
      <c r="I383" s="4"/>
      <c r="J383" s="4"/>
      <c r="K383" s="5"/>
      <c r="L383" s="5"/>
      <c r="M383" s="5"/>
      <c r="N383" s="5"/>
      <c r="O383" s="5"/>
      <c r="P383" s="5"/>
      <c r="Q383" s="5"/>
      <c r="R383" s="5"/>
      <c r="S383" s="5"/>
    </row>
    <row r="384" spans="2:19" x14ac:dyDescent="0.25">
      <c r="B384" s="11"/>
      <c r="E384" s="12"/>
      <c r="F384" s="12"/>
      <c r="G384" s="12"/>
      <c r="I384" s="4"/>
      <c r="J384" s="4"/>
      <c r="K384" s="5"/>
      <c r="L384" s="5"/>
      <c r="M384" s="5"/>
      <c r="N384" s="5"/>
      <c r="O384" s="5"/>
      <c r="P384" s="5"/>
      <c r="Q384" s="5"/>
      <c r="R384" s="5"/>
      <c r="S384" s="5"/>
    </row>
    <row r="385" spans="2:19" x14ac:dyDescent="0.25">
      <c r="B385" s="11"/>
      <c r="E385" s="12"/>
      <c r="F385" s="12"/>
      <c r="G385" s="12"/>
      <c r="I385" s="4"/>
      <c r="J385" s="4"/>
      <c r="K385" s="5"/>
      <c r="L385" s="5"/>
      <c r="M385" s="5"/>
      <c r="N385" s="5"/>
      <c r="O385" s="5"/>
      <c r="P385" s="5"/>
      <c r="Q385" s="5"/>
      <c r="R385" s="5"/>
      <c r="S385" s="5"/>
    </row>
    <row r="386" spans="2:19" x14ac:dyDescent="0.25">
      <c r="B386" s="11"/>
      <c r="E386" s="12"/>
      <c r="F386" s="12"/>
      <c r="G386" s="12"/>
      <c r="I386" s="4"/>
      <c r="J386" s="4"/>
      <c r="K386" s="5"/>
      <c r="L386" s="5"/>
      <c r="M386" s="5"/>
      <c r="N386" s="5"/>
      <c r="O386" s="5"/>
      <c r="P386" s="5"/>
      <c r="Q386" s="5"/>
      <c r="R386" s="5"/>
      <c r="S386" s="5"/>
    </row>
    <row r="387" spans="2:19" x14ac:dyDescent="0.25">
      <c r="B387" s="11"/>
      <c r="E387" s="12"/>
      <c r="F387" s="12"/>
      <c r="G387" s="12"/>
      <c r="I387" s="4"/>
      <c r="J387" s="4"/>
      <c r="K387" s="5"/>
      <c r="L387" s="5"/>
      <c r="M387" s="5"/>
      <c r="N387" s="5"/>
      <c r="O387" s="5"/>
      <c r="P387" s="5"/>
      <c r="Q387" s="5"/>
      <c r="R387" s="5"/>
      <c r="S387" s="5"/>
    </row>
    <row r="388" spans="2:19" x14ac:dyDescent="0.25">
      <c r="B388" s="11"/>
      <c r="E388" s="12"/>
      <c r="F388" s="12"/>
      <c r="G388" s="12"/>
      <c r="I388" s="4"/>
      <c r="J388" s="4"/>
      <c r="K388" s="5"/>
      <c r="L388" s="5"/>
      <c r="M388" s="5"/>
      <c r="N388" s="5"/>
      <c r="O388" s="5"/>
      <c r="P388" s="5"/>
      <c r="Q388" s="5"/>
      <c r="R388" s="5"/>
      <c r="S388" s="5"/>
    </row>
    <row r="389" spans="2:19" x14ac:dyDescent="0.25">
      <c r="B389" s="11"/>
      <c r="E389" s="12"/>
      <c r="F389" s="12"/>
      <c r="G389" s="12"/>
      <c r="I389" s="4"/>
      <c r="J389" s="4"/>
      <c r="K389" s="5"/>
      <c r="L389" s="5"/>
      <c r="M389" s="5"/>
      <c r="N389" s="5"/>
      <c r="O389" s="5"/>
      <c r="P389" s="5"/>
      <c r="Q389" s="5"/>
      <c r="R389" s="5"/>
      <c r="S389" s="5"/>
    </row>
    <row r="390" spans="2:19" x14ac:dyDescent="0.25">
      <c r="B390" s="11"/>
      <c r="E390" s="12"/>
      <c r="F390" s="12"/>
      <c r="G390" s="12"/>
      <c r="I390" s="4"/>
      <c r="J390" s="4"/>
      <c r="K390" s="5"/>
      <c r="L390" s="5"/>
      <c r="M390" s="5"/>
      <c r="N390" s="5"/>
      <c r="O390" s="5"/>
      <c r="P390" s="5"/>
      <c r="Q390" s="5"/>
      <c r="R390" s="5"/>
      <c r="S390" s="5"/>
    </row>
    <row r="391" spans="2:19" x14ac:dyDescent="0.25">
      <c r="B391" s="11"/>
      <c r="E391" s="12"/>
      <c r="F391" s="12"/>
      <c r="G391" s="12"/>
      <c r="I391" s="4"/>
      <c r="J391" s="4"/>
      <c r="K391" s="5"/>
      <c r="L391" s="5"/>
      <c r="M391" s="5"/>
      <c r="N391" s="5"/>
      <c r="O391" s="5"/>
      <c r="P391" s="5"/>
      <c r="Q391" s="5"/>
      <c r="R391" s="5"/>
      <c r="S391" s="5"/>
    </row>
    <row r="392" spans="2:19" x14ac:dyDescent="0.25">
      <c r="B392" s="11"/>
      <c r="E392" s="12"/>
      <c r="F392" s="12"/>
      <c r="G392" s="12"/>
      <c r="I392" s="4"/>
      <c r="J392" s="4"/>
      <c r="K392" s="5"/>
      <c r="L392" s="5"/>
      <c r="M392" s="5"/>
      <c r="N392" s="5"/>
      <c r="O392" s="5"/>
      <c r="P392" s="5"/>
      <c r="Q392" s="5"/>
      <c r="R392" s="5"/>
      <c r="S392" s="5"/>
    </row>
    <row r="393" spans="2:19" x14ac:dyDescent="0.25">
      <c r="B393" s="11"/>
      <c r="E393" s="12"/>
      <c r="F393" s="12"/>
      <c r="G393" s="12"/>
      <c r="I393" s="4"/>
      <c r="J393" s="4"/>
      <c r="K393" s="5"/>
      <c r="L393" s="5"/>
      <c r="M393" s="5"/>
      <c r="N393" s="5"/>
      <c r="O393" s="5"/>
      <c r="P393" s="5"/>
      <c r="Q393" s="5"/>
      <c r="R393" s="5"/>
      <c r="S393" s="5"/>
    </row>
    <row r="394" spans="2:19" x14ac:dyDescent="0.25">
      <c r="B394" s="11"/>
      <c r="E394" s="12"/>
      <c r="F394" s="12"/>
      <c r="G394" s="12"/>
      <c r="I394" s="4"/>
      <c r="J394" s="4"/>
      <c r="K394" s="5"/>
      <c r="L394" s="5"/>
      <c r="M394" s="5"/>
      <c r="N394" s="5"/>
      <c r="O394" s="5"/>
      <c r="P394" s="5"/>
      <c r="Q394" s="5"/>
      <c r="R394" s="5"/>
      <c r="S394" s="5"/>
    </row>
    <row r="395" spans="2:19" x14ac:dyDescent="0.25">
      <c r="B395" s="11"/>
      <c r="E395" s="12"/>
      <c r="F395" s="12"/>
      <c r="G395" s="12"/>
      <c r="I395" s="4"/>
      <c r="J395" s="4"/>
      <c r="K395" s="5"/>
      <c r="L395" s="5"/>
      <c r="M395" s="5"/>
      <c r="N395" s="5"/>
      <c r="O395" s="5"/>
      <c r="P395" s="5"/>
      <c r="Q395" s="5"/>
      <c r="R395" s="5"/>
      <c r="S395" s="5"/>
    </row>
    <row r="396" spans="2:19" x14ac:dyDescent="0.25">
      <c r="B396" s="11"/>
      <c r="E396" s="12"/>
      <c r="F396" s="12"/>
      <c r="G396" s="12"/>
      <c r="I396" s="4"/>
      <c r="J396" s="4"/>
      <c r="K396" s="5"/>
      <c r="L396" s="5"/>
      <c r="M396" s="5"/>
      <c r="N396" s="5"/>
      <c r="O396" s="5"/>
      <c r="P396" s="5"/>
      <c r="Q396" s="5"/>
      <c r="R396" s="5"/>
      <c r="S396" s="5"/>
    </row>
    <row r="397" spans="2:19" x14ac:dyDescent="0.25">
      <c r="B397" s="11"/>
      <c r="E397" s="12"/>
      <c r="F397" s="12"/>
      <c r="G397" s="12"/>
      <c r="I397" s="4"/>
      <c r="J397" s="4"/>
      <c r="K397" s="5"/>
      <c r="L397" s="5"/>
      <c r="M397" s="5"/>
      <c r="N397" s="5"/>
      <c r="O397" s="5"/>
      <c r="P397" s="5"/>
      <c r="Q397" s="5"/>
      <c r="R397" s="5"/>
      <c r="S397" s="5"/>
    </row>
    <row r="398" spans="2:19" x14ac:dyDescent="0.25">
      <c r="B398" s="11"/>
      <c r="E398" s="12"/>
      <c r="F398" s="12"/>
      <c r="G398" s="12"/>
      <c r="I398" s="4"/>
      <c r="J398" s="4"/>
      <c r="K398" s="5"/>
      <c r="L398" s="5"/>
      <c r="M398" s="5"/>
      <c r="N398" s="5"/>
      <c r="O398" s="5"/>
      <c r="P398" s="5"/>
      <c r="Q398" s="5"/>
      <c r="R398" s="5"/>
      <c r="S398" s="5"/>
    </row>
    <row r="399" spans="2:19" x14ac:dyDescent="0.25">
      <c r="B399" s="11"/>
      <c r="E399" s="12"/>
      <c r="F399" s="12"/>
      <c r="G399" s="12"/>
      <c r="I399" s="4"/>
      <c r="J399" s="4"/>
      <c r="K399" s="5"/>
      <c r="L399" s="5"/>
      <c r="M399" s="5"/>
      <c r="N399" s="5"/>
      <c r="O399" s="5"/>
      <c r="P399" s="5"/>
      <c r="Q399" s="5"/>
      <c r="R399" s="5"/>
      <c r="S399" s="5"/>
    </row>
    <row r="400" spans="2:19" x14ac:dyDescent="0.25">
      <c r="B400" s="11"/>
      <c r="E400" s="12"/>
      <c r="F400" s="12"/>
      <c r="G400" s="12"/>
      <c r="I400" s="4"/>
      <c r="J400" s="4"/>
      <c r="K400" s="5"/>
      <c r="L400" s="5"/>
      <c r="M400" s="5"/>
      <c r="N400" s="5"/>
      <c r="O400" s="5"/>
      <c r="P400" s="5"/>
      <c r="Q400" s="5"/>
      <c r="R400" s="5"/>
      <c r="S400" s="5"/>
    </row>
    <row r="401" spans="2:19" x14ac:dyDescent="0.25">
      <c r="B401" s="11"/>
      <c r="E401" s="12"/>
      <c r="F401" s="12"/>
      <c r="G401" s="12"/>
      <c r="I401" s="4"/>
      <c r="J401" s="4"/>
      <c r="K401" s="5"/>
      <c r="L401" s="5"/>
      <c r="M401" s="5"/>
      <c r="N401" s="5"/>
      <c r="O401" s="5"/>
      <c r="P401" s="5"/>
      <c r="Q401" s="5"/>
      <c r="R401" s="5"/>
      <c r="S401" s="5"/>
    </row>
    <row r="402" spans="2:19" x14ac:dyDescent="0.25">
      <c r="B402" s="11"/>
      <c r="E402" s="12"/>
      <c r="F402" s="12"/>
      <c r="G402" s="12"/>
      <c r="I402" s="4"/>
      <c r="J402" s="4"/>
      <c r="K402" s="5"/>
      <c r="L402" s="5"/>
      <c r="M402" s="5"/>
      <c r="N402" s="5"/>
      <c r="O402" s="5"/>
      <c r="P402" s="5"/>
      <c r="Q402" s="5"/>
      <c r="R402" s="5"/>
      <c r="S402" s="5"/>
    </row>
    <row r="403" spans="2:19" x14ac:dyDescent="0.25">
      <c r="B403" s="11"/>
      <c r="E403" s="12"/>
      <c r="F403" s="12"/>
      <c r="G403" s="12"/>
      <c r="I403" s="4"/>
      <c r="J403" s="4"/>
      <c r="K403" s="5"/>
      <c r="L403" s="5"/>
      <c r="M403" s="5"/>
      <c r="N403" s="5"/>
      <c r="O403" s="5"/>
      <c r="P403" s="5"/>
      <c r="Q403" s="5"/>
      <c r="R403" s="5"/>
      <c r="S403" s="5"/>
    </row>
    <row r="404" spans="2:19" x14ac:dyDescent="0.25">
      <c r="B404" s="11"/>
      <c r="E404" s="12"/>
      <c r="F404" s="12"/>
      <c r="G404" s="12"/>
      <c r="I404" s="4"/>
      <c r="J404" s="4"/>
      <c r="K404" s="5"/>
      <c r="L404" s="5"/>
      <c r="M404" s="5"/>
      <c r="N404" s="5"/>
      <c r="O404" s="5"/>
      <c r="P404" s="5"/>
      <c r="Q404" s="5"/>
      <c r="R404" s="5"/>
      <c r="S404" s="5"/>
    </row>
    <row r="405" spans="2:19" x14ac:dyDescent="0.25">
      <c r="B405" s="11"/>
      <c r="E405" s="12"/>
      <c r="F405" s="12"/>
      <c r="G405" s="12"/>
      <c r="I405" s="4"/>
      <c r="J405" s="4"/>
      <c r="K405" s="5"/>
      <c r="L405" s="5"/>
      <c r="M405" s="5"/>
      <c r="N405" s="5"/>
      <c r="O405" s="5"/>
      <c r="P405" s="5"/>
      <c r="Q405" s="5"/>
      <c r="R405" s="5"/>
      <c r="S405" s="5"/>
    </row>
    <row r="406" spans="2:19" x14ac:dyDescent="0.25">
      <c r="B406" s="11"/>
      <c r="E406" s="12"/>
      <c r="F406" s="12"/>
      <c r="G406" s="12"/>
      <c r="I406" s="4"/>
      <c r="J406" s="4"/>
      <c r="K406" s="5"/>
      <c r="L406" s="5"/>
      <c r="M406" s="5"/>
      <c r="N406" s="5"/>
      <c r="O406" s="5"/>
      <c r="P406" s="5"/>
      <c r="Q406" s="5"/>
      <c r="R406" s="5"/>
      <c r="S406" s="5"/>
    </row>
    <row r="407" spans="2:19" x14ac:dyDescent="0.25">
      <c r="B407" s="11"/>
      <c r="E407" s="12"/>
      <c r="F407" s="12"/>
      <c r="G407" s="12"/>
      <c r="I407" s="4"/>
      <c r="J407" s="4"/>
      <c r="K407" s="5"/>
      <c r="L407" s="5"/>
      <c r="M407" s="5"/>
      <c r="N407" s="5"/>
      <c r="O407" s="5"/>
      <c r="P407" s="5"/>
      <c r="Q407" s="5"/>
      <c r="R407" s="5"/>
      <c r="S407" s="5"/>
    </row>
    <row r="408" spans="2:19" x14ac:dyDescent="0.25">
      <c r="B408" s="11"/>
      <c r="E408" s="12"/>
      <c r="F408" s="12"/>
      <c r="G408" s="12"/>
      <c r="I408" s="4"/>
      <c r="J408" s="4"/>
      <c r="K408" s="5"/>
      <c r="L408" s="5"/>
      <c r="M408" s="5"/>
      <c r="N408" s="5"/>
      <c r="O408" s="5"/>
      <c r="P408" s="5"/>
      <c r="Q408" s="5"/>
      <c r="R408" s="5"/>
      <c r="S408" s="5"/>
    </row>
    <row r="409" spans="2:19" x14ac:dyDescent="0.25">
      <c r="B409" s="11"/>
      <c r="E409" s="12"/>
      <c r="F409" s="12"/>
      <c r="G409" s="12"/>
      <c r="I409" s="4"/>
      <c r="J409" s="4"/>
      <c r="K409" s="5"/>
      <c r="L409" s="5"/>
      <c r="M409" s="5"/>
      <c r="N409" s="5"/>
      <c r="O409" s="5"/>
      <c r="P409" s="5"/>
      <c r="Q409" s="5"/>
      <c r="R409" s="5"/>
      <c r="S409" s="5"/>
    </row>
    <row r="410" spans="2:19" x14ac:dyDescent="0.25">
      <c r="B410" s="11"/>
      <c r="E410" s="12"/>
      <c r="F410" s="12"/>
      <c r="G410" s="12"/>
      <c r="I410" s="4"/>
      <c r="J410" s="4"/>
      <c r="K410" s="5"/>
      <c r="L410" s="5"/>
      <c r="M410" s="5"/>
      <c r="N410" s="5"/>
      <c r="O410" s="5"/>
      <c r="P410" s="5"/>
      <c r="Q410" s="5"/>
      <c r="R410" s="5"/>
      <c r="S410" s="5"/>
    </row>
    <row r="411" spans="2:19" x14ac:dyDescent="0.25">
      <c r="B411" s="11"/>
      <c r="E411" s="12"/>
      <c r="F411" s="12"/>
      <c r="G411" s="12"/>
      <c r="I411" s="4"/>
      <c r="J411" s="4"/>
      <c r="K411" s="5"/>
      <c r="L411" s="5"/>
      <c r="M411" s="5"/>
      <c r="N411" s="5"/>
      <c r="O411" s="5"/>
      <c r="P411" s="5"/>
      <c r="Q411" s="5"/>
      <c r="R411" s="5"/>
      <c r="S411" s="5"/>
    </row>
    <row r="412" spans="2:19" x14ac:dyDescent="0.25">
      <c r="B412" s="11"/>
      <c r="E412" s="12"/>
      <c r="F412" s="12"/>
      <c r="G412" s="12"/>
      <c r="I412" s="4"/>
      <c r="J412" s="4"/>
      <c r="K412" s="5"/>
      <c r="L412" s="5"/>
      <c r="M412" s="5"/>
      <c r="N412" s="5"/>
      <c r="O412" s="5"/>
      <c r="P412" s="5"/>
      <c r="Q412" s="5"/>
      <c r="R412" s="5"/>
      <c r="S412" s="5"/>
    </row>
    <row r="413" spans="2:19" x14ac:dyDescent="0.25">
      <c r="B413" s="11"/>
      <c r="E413" s="12"/>
      <c r="F413" s="12"/>
      <c r="G413" s="12"/>
      <c r="I413" s="4"/>
      <c r="J413" s="4"/>
      <c r="K413" s="5"/>
      <c r="L413" s="5"/>
      <c r="M413" s="5"/>
      <c r="N413" s="5"/>
      <c r="O413" s="5"/>
      <c r="P413" s="5"/>
      <c r="Q413" s="5"/>
      <c r="R413" s="5"/>
      <c r="S413" s="5"/>
    </row>
    <row r="414" spans="2:19" x14ac:dyDescent="0.25">
      <c r="B414" s="11"/>
      <c r="E414" s="12"/>
      <c r="F414" s="12"/>
      <c r="G414" s="12"/>
      <c r="I414" s="4"/>
      <c r="J414" s="4"/>
      <c r="K414" s="5"/>
      <c r="L414" s="5"/>
      <c r="M414" s="5"/>
      <c r="N414" s="5"/>
      <c r="O414" s="5"/>
      <c r="P414" s="5"/>
      <c r="Q414" s="5"/>
      <c r="R414" s="5"/>
      <c r="S414" s="5"/>
    </row>
    <row r="415" spans="2:19" x14ac:dyDescent="0.25">
      <c r="B415" s="11"/>
      <c r="E415" s="12"/>
      <c r="F415" s="12"/>
      <c r="G415" s="12"/>
      <c r="I415" s="4"/>
      <c r="J415" s="4"/>
      <c r="K415" s="5"/>
      <c r="L415" s="5"/>
      <c r="M415" s="5"/>
      <c r="N415" s="5"/>
      <c r="O415" s="5"/>
      <c r="P415" s="5"/>
      <c r="Q415" s="5"/>
      <c r="R415" s="5"/>
      <c r="S415" s="5"/>
    </row>
    <row r="416" spans="2:19" x14ac:dyDescent="0.25">
      <c r="B416" s="11"/>
      <c r="E416" s="12"/>
      <c r="F416" s="12"/>
      <c r="G416" s="12"/>
      <c r="I416" s="4"/>
      <c r="J416" s="4"/>
      <c r="K416" s="5"/>
      <c r="L416" s="5"/>
      <c r="M416" s="5"/>
      <c r="N416" s="5"/>
      <c r="O416" s="5"/>
      <c r="P416" s="5"/>
      <c r="Q416" s="5"/>
      <c r="R416" s="5"/>
      <c r="S416" s="5"/>
    </row>
    <row r="417" spans="2:19" x14ac:dyDescent="0.25">
      <c r="B417" s="11"/>
      <c r="E417" s="12"/>
      <c r="F417" s="12"/>
      <c r="G417" s="12"/>
      <c r="I417" s="4"/>
      <c r="J417" s="4"/>
      <c r="K417" s="5"/>
      <c r="L417" s="5"/>
      <c r="M417" s="5"/>
      <c r="N417" s="5"/>
      <c r="O417" s="5"/>
      <c r="P417" s="5"/>
      <c r="Q417" s="5"/>
      <c r="R417" s="5"/>
      <c r="S417" s="5"/>
    </row>
    <row r="418" spans="2:19" x14ac:dyDescent="0.25">
      <c r="B418" s="11"/>
      <c r="E418" s="12"/>
      <c r="F418" s="12"/>
      <c r="G418" s="12"/>
      <c r="I418" s="4"/>
      <c r="J418" s="4"/>
      <c r="K418" s="5"/>
      <c r="L418" s="5"/>
      <c r="M418" s="5"/>
      <c r="N418" s="5"/>
      <c r="O418" s="5"/>
      <c r="P418" s="5"/>
      <c r="Q418" s="5"/>
      <c r="R418" s="5"/>
      <c r="S418" s="5"/>
    </row>
    <row r="419" spans="2:19" x14ac:dyDescent="0.25">
      <c r="B419" s="11"/>
      <c r="E419" s="12"/>
      <c r="F419" s="12"/>
      <c r="G419" s="12"/>
      <c r="I419" s="4"/>
      <c r="J419" s="4"/>
      <c r="K419" s="5"/>
      <c r="L419" s="5"/>
      <c r="M419" s="5"/>
      <c r="N419" s="5"/>
      <c r="O419" s="5"/>
      <c r="P419" s="5"/>
      <c r="Q419" s="5"/>
      <c r="R419" s="5"/>
      <c r="S419" s="5"/>
    </row>
    <row r="420" spans="2:19" x14ac:dyDescent="0.25">
      <c r="B420" s="11"/>
      <c r="E420" s="12"/>
      <c r="F420" s="12"/>
      <c r="G420" s="12"/>
      <c r="I420" s="4"/>
      <c r="J420" s="4"/>
      <c r="K420" s="5"/>
      <c r="L420" s="5"/>
      <c r="M420" s="5"/>
      <c r="N420" s="5"/>
      <c r="O420" s="5"/>
      <c r="P420" s="5"/>
      <c r="Q420" s="5"/>
      <c r="R420" s="5"/>
      <c r="S420" s="5"/>
    </row>
    <row r="421" spans="2:19" x14ac:dyDescent="0.25">
      <c r="B421" s="11"/>
      <c r="E421" s="12"/>
      <c r="F421" s="12"/>
      <c r="G421" s="12"/>
      <c r="I421" s="4"/>
      <c r="J421" s="4"/>
      <c r="K421" s="5"/>
      <c r="L421" s="5"/>
      <c r="M421" s="5"/>
      <c r="N421" s="5"/>
      <c r="O421" s="5"/>
      <c r="P421" s="5"/>
      <c r="Q421" s="5"/>
      <c r="R421" s="5"/>
      <c r="S421" s="5"/>
    </row>
    <row r="422" spans="2:19" x14ac:dyDescent="0.25">
      <c r="B422" s="11"/>
      <c r="E422" s="12"/>
      <c r="F422" s="12"/>
      <c r="G422" s="12"/>
      <c r="I422" s="4"/>
      <c r="J422" s="4"/>
      <c r="K422" s="5"/>
      <c r="L422" s="5"/>
      <c r="M422" s="5"/>
      <c r="N422" s="5"/>
      <c r="O422" s="5"/>
      <c r="P422" s="5"/>
      <c r="Q422" s="5"/>
      <c r="R422" s="5"/>
      <c r="S422" s="5"/>
    </row>
    <row r="423" spans="2:19" x14ac:dyDescent="0.25">
      <c r="B423" s="11"/>
      <c r="E423" s="12"/>
      <c r="F423" s="12"/>
      <c r="G423" s="12"/>
      <c r="I423" s="4"/>
      <c r="J423" s="4"/>
      <c r="K423" s="5"/>
      <c r="L423" s="5"/>
      <c r="M423" s="5"/>
      <c r="N423" s="5"/>
      <c r="O423" s="5"/>
      <c r="P423" s="5"/>
      <c r="Q423" s="5"/>
      <c r="R423" s="5"/>
      <c r="S423" s="5"/>
    </row>
    <row r="424" spans="2:19" x14ac:dyDescent="0.25">
      <c r="B424" s="11"/>
      <c r="E424" s="12"/>
      <c r="F424" s="12"/>
      <c r="G424" s="12"/>
      <c r="I424" s="4"/>
      <c r="J424" s="4"/>
      <c r="K424" s="5"/>
      <c r="L424" s="5"/>
      <c r="M424" s="5"/>
      <c r="N424" s="5"/>
      <c r="O424" s="5"/>
      <c r="P424" s="5"/>
      <c r="Q424" s="5"/>
      <c r="R424" s="5"/>
      <c r="S424" s="5"/>
    </row>
    <row r="425" spans="2:19" x14ac:dyDescent="0.25">
      <c r="B425" s="11"/>
      <c r="E425" s="12"/>
      <c r="F425" s="12"/>
      <c r="G425" s="12"/>
      <c r="I425" s="4"/>
      <c r="J425" s="4"/>
      <c r="K425" s="5"/>
      <c r="L425" s="5"/>
      <c r="M425" s="5"/>
      <c r="N425" s="5"/>
      <c r="O425" s="5"/>
      <c r="P425" s="5"/>
      <c r="Q425" s="5"/>
      <c r="R425" s="5"/>
      <c r="S425" s="5"/>
    </row>
    <row r="426" spans="2:19" x14ac:dyDescent="0.25">
      <c r="B426" s="11"/>
      <c r="E426" s="12"/>
      <c r="F426" s="12"/>
      <c r="G426" s="12"/>
      <c r="I426" s="4"/>
      <c r="J426" s="4"/>
      <c r="K426" s="5"/>
      <c r="L426" s="5"/>
      <c r="M426" s="5"/>
      <c r="N426" s="5"/>
      <c r="O426" s="5"/>
      <c r="P426" s="5"/>
      <c r="Q426" s="5"/>
      <c r="R426" s="5"/>
      <c r="S426" s="5"/>
    </row>
    <row r="427" spans="2:19" x14ac:dyDescent="0.25">
      <c r="B427" s="11"/>
      <c r="E427" s="12"/>
      <c r="F427" s="12"/>
      <c r="G427" s="12"/>
      <c r="I427" s="4"/>
      <c r="J427" s="4"/>
      <c r="K427" s="5"/>
      <c r="L427" s="5"/>
      <c r="M427" s="5"/>
      <c r="N427" s="5"/>
      <c r="O427" s="5"/>
      <c r="P427" s="5"/>
      <c r="Q427" s="5"/>
      <c r="R427" s="5"/>
      <c r="S427" s="5"/>
    </row>
    <row r="428" spans="2:19" x14ac:dyDescent="0.25">
      <c r="B428" s="11"/>
      <c r="E428" s="12"/>
      <c r="F428" s="12"/>
      <c r="G428" s="12"/>
      <c r="I428" s="4"/>
      <c r="J428" s="4"/>
      <c r="K428" s="5"/>
      <c r="L428" s="5"/>
      <c r="M428" s="5"/>
      <c r="N428" s="5"/>
      <c r="O428" s="5"/>
      <c r="P428" s="5"/>
      <c r="Q428" s="5"/>
      <c r="R428" s="5"/>
      <c r="S428" s="5"/>
    </row>
    <row r="429" spans="2:19" x14ac:dyDescent="0.25">
      <c r="B429" s="11"/>
      <c r="E429" s="12"/>
      <c r="F429" s="12"/>
      <c r="G429" s="12"/>
      <c r="I429" s="4"/>
      <c r="J429" s="4"/>
      <c r="K429" s="5"/>
      <c r="L429" s="5"/>
      <c r="M429" s="5"/>
      <c r="N429" s="5"/>
      <c r="O429" s="5"/>
      <c r="P429" s="5"/>
      <c r="Q429" s="5"/>
      <c r="R429" s="5"/>
      <c r="S429" s="5"/>
    </row>
    <row r="430" spans="2:19" x14ac:dyDescent="0.25">
      <c r="B430" s="11"/>
      <c r="E430" s="12"/>
      <c r="F430" s="12"/>
      <c r="G430" s="12"/>
      <c r="I430" s="4"/>
      <c r="J430" s="4"/>
      <c r="K430" s="5"/>
      <c r="L430" s="5"/>
      <c r="M430" s="5"/>
      <c r="N430" s="5"/>
      <c r="O430" s="5"/>
      <c r="P430" s="5"/>
      <c r="Q430" s="5"/>
      <c r="R430" s="5"/>
      <c r="S430" s="5"/>
    </row>
    <row r="431" spans="2:19" x14ac:dyDescent="0.25">
      <c r="B431" s="11"/>
      <c r="E431" s="12"/>
      <c r="F431" s="12"/>
      <c r="G431" s="12"/>
      <c r="I431" s="4"/>
      <c r="J431" s="4"/>
      <c r="K431" s="5"/>
      <c r="L431" s="5"/>
      <c r="M431" s="5"/>
      <c r="N431" s="5"/>
      <c r="O431" s="5"/>
      <c r="P431" s="5"/>
      <c r="Q431" s="5"/>
      <c r="R431" s="5"/>
      <c r="S431" s="5"/>
    </row>
    <row r="432" spans="2:19" x14ac:dyDescent="0.25">
      <c r="B432" s="11"/>
      <c r="E432" s="12"/>
      <c r="F432" s="12"/>
      <c r="G432" s="12"/>
      <c r="I432" s="4"/>
      <c r="J432" s="4"/>
      <c r="K432" s="5"/>
      <c r="L432" s="5"/>
      <c r="M432" s="5"/>
      <c r="N432" s="5"/>
      <c r="O432" s="5"/>
      <c r="P432" s="5"/>
      <c r="Q432" s="5"/>
      <c r="R432" s="5"/>
      <c r="S432" s="5"/>
    </row>
    <row r="433" spans="2:19" x14ac:dyDescent="0.25">
      <c r="B433" s="11"/>
      <c r="E433" s="12"/>
      <c r="F433" s="12"/>
      <c r="G433" s="12"/>
      <c r="I433" s="4"/>
      <c r="J433" s="4"/>
      <c r="K433" s="5"/>
      <c r="L433" s="5"/>
      <c r="M433" s="5"/>
      <c r="N433" s="5"/>
      <c r="O433" s="5"/>
      <c r="P433" s="5"/>
      <c r="Q433" s="5"/>
      <c r="R433" s="5"/>
      <c r="S433" s="5"/>
    </row>
    <row r="434" spans="2:19" x14ac:dyDescent="0.25">
      <c r="B434" s="11"/>
      <c r="E434" s="12"/>
      <c r="F434" s="12"/>
      <c r="G434" s="12"/>
      <c r="I434" s="4"/>
      <c r="J434" s="4"/>
      <c r="K434" s="5"/>
      <c r="L434" s="5"/>
      <c r="M434" s="5"/>
      <c r="N434" s="5"/>
      <c r="O434" s="5"/>
      <c r="P434" s="5"/>
      <c r="Q434" s="5"/>
      <c r="R434" s="5"/>
      <c r="S434" s="5"/>
    </row>
    <row r="435" spans="2:19" x14ac:dyDescent="0.25">
      <c r="B435" s="11"/>
      <c r="E435" s="12"/>
      <c r="F435" s="12"/>
      <c r="G435" s="12"/>
      <c r="I435" s="4"/>
      <c r="J435" s="4"/>
      <c r="K435" s="5"/>
      <c r="L435" s="5"/>
      <c r="M435" s="5"/>
      <c r="N435" s="5"/>
      <c r="O435" s="5"/>
      <c r="P435" s="5"/>
      <c r="Q435" s="5"/>
      <c r="R435" s="5"/>
      <c r="S435" s="5"/>
    </row>
    <row r="436" spans="2:19" x14ac:dyDescent="0.25">
      <c r="B436" s="11"/>
      <c r="E436" s="12"/>
      <c r="F436" s="12"/>
      <c r="G436" s="12"/>
      <c r="I436" s="4"/>
      <c r="J436" s="4"/>
      <c r="K436" s="5"/>
      <c r="L436" s="5"/>
      <c r="M436" s="5"/>
      <c r="N436" s="5"/>
      <c r="O436" s="5"/>
      <c r="P436" s="5"/>
      <c r="Q436" s="5"/>
      <c r="R436" s="5"/>
      <c r="S436" s="5"/>
    </row>
    <row r="437" spans="2:19" x14ac:dyDescent="0.25">
      <c r="B437" s="11"/>
      <c r="E437" s="12"/>
      <c r="F437" s="12"/>
      <c r="G437" s="12"/>
      <c r="I437" s="4"/>
      <c r="J437" s="4"/>
      <c r="K437" s="5"/>
      <c r="L437" s="5"/>
      <c r="M437" s="5"/>
      <c r="N437" s="5"/>
      <c r="O437" s="5"/>
      <c r="P437" s="5"/>
      <c r="Q437" s="5"/>
      <c r="R437" s="5"/>
      <c r="S437" s="5"/>
    </row>
    <row r="438" spans="2:19" x14ac:dyDescent="0.25">
      <c r="B438" s="11"/>
      <c r="E438" s="12"/>
      <c r="F438" s="12"/>
      <c r="G438" s="12"/>
      <c r="I438" s="4"/>
      <c r="J438" s="4"/>
      <c r="K438" s="5"/>
      <c r="L438" s="5"/>
      <c r="M438" s="5"/>
      <c r="N438" s="5"/>
      <c r="O438" s="5"/>
      <c r="P438" s="5"/>
      <c r="Q438" s="5"/>
      <c r="R438" s="5"/>
      <c r="S438" s="5"/>
    </row>
    <row r="439" spans="2:19" x14ac:dyDescent="0.25">
      <c r="B439" s="11"/>
      <c r="E439" s="12"/>
      <c r="F439" s="12"/>
      <c r="G439" s="12"/>
      <c r="I439" s="4"/>
      <c r="J439" s="4"/>
      <c r="K439" s="5"/>
      <c r="L439" s="5"/>
      <c r="M439" s="5"/>
      <c r="N439" s="5"/>
      <c r="O439" s="5"/>
      <c r="P439" s="5"/>
      <c r="Q439" s="5"/>
      <c r="R439" s="5"/>
      <c r="S439" s="5"/>
    </row>
    <row r="440" spans="2:19" x14ac:dyDescent="0.25">
      <c r="B440" s="11"/>
      <c r="E440" s="12"/>
      <c r="F440" s="12"/>
      <c r="G440" s="12"/>
      <c r="I440" s="4"/>
      <c r="J440" s="4"/>
      <c r="K440" s="5"/>
      <c r="L440" s="5"/>
      <c r="M440" s="5"/>
      <c r="N440" s="5"/>
      <c r="O440" s="5"/>
      <c r="P440" s="5"/>
      <c r="Q440" s="5"/>
      <c r="R440" s="5"/>
      <c r="S440" s="5"/>
    </row>
    <row r="441" spans="2:19" x14ac:dyDescent="0.25">
      <c r="B441" s="11"/>
      <c r="E441" s="12"/>
      <c r="F441" s="12"/>
      <c r="G441" s="12"/>
      <c r="I441" s="4"/>
      <c r="J441" s="4"/>
      <c r="K441" s="5"/>
      <c r="L441" s="5"/>
      <c r="M441" s="5"/>
      <c r="N441" s="5"/>
      <c r="O441" s="5"/>
      <c r="P441" s="5"/>
      <c r="Q441" s="5"/>
      <c r="R441" s="5"/>
      <c r="S441" s="5"/>
    </row>
    <row r="442" spans="2:19" x14ac:dyDescent="0.25">
      <c r="B442" s="11"/>
      <c r="E442" s="12"/>
      <c r="F442" s="12"/>
      <c r="G442" s="12"/>
      <c r="I442" s="4"/>
      <c r="J442" s="4"/>
      <c r="K442" s="5"/>
      <c r="L442" s="5"/>
      <c r="M442" s="5"/>
      <c r="N442" s="5"/>
      <c r="O442" s="5"/>
      <c r="P442" s="5"/>
      <c r="Q442" s="5"/>
      <c r="R442" s="5"/>
      <c r="S442" s="5"/>
    </row>
    <row r="443" spans="2:19" x14ac:dyDescent="0.25">
      <c r="B443" s="11"/>
      <c r="E443" s="12"/>
      <c r="F443" s="12"/>
      <c r="G443" s="12"/>
      <c r="I443" s="4"/>
      <c r="J443" s="4"/>
      <c r="K443" s="5"/>
      <c r="L443" s="5"/>
      <c r="M443" s="5"/>
      <c r="N443" s="5"/>
      <c r="O443" s="5"/>
      <c r="P443" s="5"/>
      <c r="Q443" s="5"/>
      <c r="R443" s="5"/>
      <c r="S443" s="5"/>
    </row>
    <row r="444" spans="2:19" x14ac:dyDescent="0.25">
      <c r="B444" s="11"/>
      <c r="E444" s="12"/>
      <c r="F444" s="12"/>
      <c r="G444" s="12"/>
      <c r="I444" s="4"/>
      <c r="J444" s="4"/>
      <c r="K444" s="5"/>
      <c r="L444" s="5"/>
      <c r="M444" s="5"/>
      <c r="N444" s="5"/>
      <c r="O444" s="5"/>
      <c r="P444" s="5"/>
      <c r="Q444" s="5"/>
      <c r="R444" s="5"/>
      <c r="S444" s="5"/>
    </row>
    <row r="445" spans="2:19" x14ac:dyDescent="0.25">
      <c r="B445" s="11"/>
      <c r="E445" s="12"/>
      <c r="F445" s="12"/>
      <c r="G445" s="12"/>
      <c r="I445" s="4"/>
      <c r="J445" s="4"/>
      <c r="K445" s="5"/>
      <c r="L445" s="5"/>
      <c r="M445" s="5"/>
      <c r="N445" s="5"/>
      <c r="O445" s="5"/>
      <c r="P445" s="5"/>
      <c r="Q445" s="5"/>
      <c r="R445" s="5"/>
      <c r="S445" s="5"/>
    </row>
    <row r="446" spans="2:19" x14ac:dyDescent="0.25">
      <c r="B446" s="11"/>
      <c r="E446" s="12"/>
      <c r="F446" s="12"/>
      <c r="G446" s="12"/>
      <c r="I446" s="4"/>
      <c r="J446" s="4"/>
      <c r="K446" s="5"/>
      <c r="L446" s="5"/>
      <c r="M446" s="5"/>
      <c r="N446" s="5"/>
      <c r="O446" s="5"/>
      <c r="P446" s="5"/>
      <c r="Q446" s="5"/>
      <c r="R446" s="5"/>
      <c r="S446" s="5"/>
    </row>
    <row r="447" spans="2:19" x14ac:dyDescent="0.25">
      <c r="B447" s="11"/>
      <c r="E447" s="12"/>
      <c r="F447" s="12"/>
      <c r="G447" s="12"/>
      <c r="I447" s="4"/>
      <c r="J447" s="4"/>
      <c r="K447" s="5"/>
      <c r="L447" s="5"/>
      <c r="M447" s="5"/>
      <c r="N447" s="5"/>
      <c r="O447" s="5"/>
      <c r="P447" s="5"/>
      <c r="Q447" s="5"/>
      <c r="R447" s="5"/>
      <c r="S447" s="5"/>
    </row>
    <row r="448" spans="2:19" x14ac:dyDescent="0.25">
      <c r="B448" s="11"/>
      <c r="E448" s="12"/>
      <c r="F448" s="12"/>
      <c r="G448" s="12"/>
      <c r="I448" s="4"/>
      <c r="J448" s="4"/>
      <c r="K448" s="5"/>
      <c r="L448" s="5"/>
      <c r="M448" s="5"/>
      <c r="N448" s="5"/>
      <c r="O448" s="5"/>
      <c r="P448" s="5"/>
      <c r="Q448" s="5"/>
      <c r="R448" s="5"/>
      <c r="S448" s="5"/>
    </row>
    <row r="449" spans="2:19" x14ac:dyDescent="0.25">
      <c r="B449" s="11"/>
      <c r="E449" s="12"/>
      <c r="F449" s="12"/>
      <c r="G449" s="12"/>
      <c r="I449" s="4"/>
      <c r="J449" s="4"/>
      <c r="K449" s="5"/>
      <c r="L449" s="5"/>
      <c r="M449" s="5"/>
      <c r="N449" s="5"/>
      <c r="O449" s="5"/>
      <c r="P449" s="5"/>
      <c r="Q449" s="5"/>
      <c r="R449" s="5"/>
      <c r="S449" s="5"/>
    </row>
    <row r="450" spans="2:19" x14ac:dyDescent="0.25">
      <c r="B450" s="11"/>
      <c r="E450" s="12"/>
      <c r="F450" s="12"/>
      <c r="G450" s="12"/>
      <c r="I450" s="4"/>
      <c r="J450" s="4"/>
      <c r="K450" s="5"/>
      <c r="L450" s="5"/>
      <c r="M450" s="5"/>
      <c r="N450" s="5"/>
      <c r="O450" s="5"/>
      <c r="P450" s="5"/>
      <c r="Q450" s="5"/>
      <c r="R450" s="5"/>
      <c r="S450" s="5"/>
    </row>
    <row r="451" spans="2:19" x14ac:dyDescent="0.25">
      <c r="B451" s="11"/>
      <c r="E451" s="12"/>
      <c r="F451" s="12"/>
      <c r="G451" s="12"/>
      <c r="I451" s="4"/>
      <c r="J451" s="4"/>
      <c r="K451" s="5"/>
      <c r="L451" s="5"/>
      <c r="M451" s="5"/>
      <c r="N451" s="5"/>
      <c r="O451" s="5"/>
      <c r="P451" s="5"/>
      <c r="Q451" s="5"/>
      <c r="R451" s="5"/>
      <c r="S451" s="5"/>
    </row>
    <row r="452" spans="2:19" x14ac:dyDescent="0.25">
      <c r="B452" s="11"/>
      <c r="E452" s="12"/>
      <c r="F452" s="12"/>
      <c r="G452" s="12"/>
      <c r="I452" s="4"/>
      <c r="J452" s="4"/>
      <c r="K452" s="5"/>
      <c r="L452" s="5"/>
      <c r="M452" s="5"/>
      <c r="N452" s="5"/>
      <c r="O452" s="5"/>
      <c r="P452" s="5"/>
      <c r="Q452" s="5"/>
      <c r="R452" s="5"/>
      <c r="S452" s="5"/>
    </row>
    <row r="453" spans="2:19" x14ac:dyDescent="0.25">
      <c r="B453" s="11"/>
      <c r="E453" s="12"/>
      <c r="F453" s="12"/>
      <c r="G453" s="12"/>
      <c r="I453" s="4"/>
      <c r="J453" s="4"/>
      <c r="K453" s="5"/>
      <c r="L453" s="5"/>
      <c r="M453" s="5"/>
      <c r="N453" s="5"/>
      <c r="O453" s="5"/>
      <c r="P453" s="5"/>
      <c r="Q453" s="5"/>
      <c r="R453" s="5"/>
      <c r="S453" s="5"/>
    </row>
    <row r="454" spans="2:19" x14ac:dyDescent="0.25">
      <c r="B454" s="11"/>
      <c r="E454" s="12"/>
      <c r="F454" s="12"/>
      <c r="G454" s="12"/>
      <c r="I454" s="4"/>
      <c r="J454" s="4"/>
      <c r="K454" s="5"/>
      <c r="L454" s="5"/>
      <c r="M454" s="5"/>
      <c r="N454" s="5"/>
      <c r="O454" s="5"/>
      <c r="P454" s="5"/>
      <c r="Q454" s="5"/>
      <c r="R454" s="5"/>
      <c r="S454" s="5"/>
    </row>
    <row r="455" spans="2:19" x14ac:dyDescent="0.25">
      <c r="B455" s="11"/>
      <c r="E455" s="12"/>
      <c r="F455" s="12"/>
      <c r="G455" s="12"/>
      <c r="I455" s="4"/>
      <c r="J455" s="4"/>
      <c r="K455" s="5"/>
      <c r="L455" s="5"/>
      <c r="M455" s="5"/>
      <c r="N455" s="5"/>
      <c r="O455" s="5"/>
      <c r="P455" s="5"/>
      <c r="Q455" s="5"/>
      <c r="R455" s="5"/>
      <c r="S455" s="5"/>
    </row>
    <row r="456" spans="2:19" x14ac:dyDescent="0.25">
      <c r="B456" s="11"/>
      <c r="E456" s="12"/>
      <c r="F456" s="12"/>
      <c r="G456" s="12"/>
      <c r="I456" s="4"/>
      <c r="J456" s="4"/>
      <c r="K456" s="5"/>
      <c r="L456" s="5"/>
      <c r="M456" s="5"/>
      <c r="N456" s="5"/>
      <c r="O456" s="5"/>
      <c r="P456" s="5"/>
      <c r="Q456" s="5"/>
      <c r="R456" s="5"/>
      <c r="S456" s="5"/>
    </row>
    <row r="457" spans="2:19" x14ac:dyDescent="0.25">
      <c r="B457" s="11"/>
      <c r="E457" s="12"/>
      <c r="F457" s="12"/>
      <c r="G457" s="12"/>
      <c r="I457" s="4"/>
      <c r="J457" s="4"/>
      <c r="K457" s="5"/>
      <c r="L457" s="5"/>
      <c r="M457" s="5"/>
      <c r="N457" s="5"/>
      <c r="O457" s="5"/>
      <c r="P457" s="5"/>
      <c r="Q457" s="5"/>
      <c r="R457" s="5"/>
      <c r="S457" s="5"/>
    </row>
    <row r="458" spans="2:19" x14ac:dyDescent="0.25">
      <c r="B458" s="11"/>
      <c r="E458" s="12"/>
      <c r="F458" s="12"/>
      <c r="G458" s="12"/>
      <c r="I458" s="4"/>
      <c r="J458" s="4"/>
      <c r="K458" s="5"/>
      <c r="L458" s="5"/>
      <c r="M458" s="5"/>
      <c r="N458" s="5"/>
      <c r="O458" s="5"/>
      <c r="P458" s="5"/>
      <c r="Q458" s="5"/>
      <c r="R458" s="5"/>
      <c r="S458" s="5"/>
    </row>
    <row r="459" spans="2:19" x14ac:dyDescent="0.25">
      <c r="B459" s="11"/>
      <c r="E459" s="12"/>
      <c r="F459" s="12"/>
      <c r="G459" s="12"/>
      <c r="I459" s="4"/>
      <c r="J459" s="4"/>
      <c r="K459" s="5"/>
      <c r="L459" s="5"/>
      <c r="M459" s="5"/>
      <c r="N459" s="5"/>
      <c r="O459" s="5"/>
      <c r="P459" s="5"/>
      <c r="Q459" s="5"/>
      <c r="R459" s="5"/>
      <c r="S459" s="5"/>
    </row>
    <row r="460" spans="2:19" x14ac:dyDescent="0.25">
      <c r="B460" s="11"/>
      <c r="E460" s="12"/>
      <c r="F460" s="12"/>
      <c r="G460" s="12"/>
      <c r="I460" s="4"/>
      <c r="J460" s="4"/>
      <c r="K460" s="5"/>
      <c r="L460" s="5"/>
      <c r="M460" s="5"/>
      <c r="N460" s="5"/>
      <c r="O460" s="5"/>
      <c r="P460" s="5"/>
      <c r="Q460" s="5"/>
      <c r="R460" s="5"/>
      <c r="S460" s="5"/>
    </row>
    <row r="461" spans="2:19" x14ac:dyDescent="0.25">
      <c r="B461" s="11"/>
      <c r="E461" s="12"/>
      <c r="F461" s="12"/>
      <c r="G461" s="12"/>
      <c r="I461" s="4"/>
      <c r="J461" s="4"/>
      <c r="K461" s="5"/>
      <c r="L461" s="5"/>
      <c r="M461" s="5"/>
      <c r="N461" s="5"/>
      <c r="O461" s="5"/>
      <c r="P461" s="5"/>
      <c r="Q461" s="5"/>
      <c r="R461" s="5"/>
      <c r="S461" s="5"/>
    </row>
    <row r="462" spans="2:19" x14ac:dyDescent="0.25">
      <c r="B462" s="11"/>
      <c r="E462" s="12"/>
      <c r="F462" s="12"/>
      <c r="G462" s="12"/>
      <c r="I462" s="4"/>
      <c r="J462" s="4"/>
      <c r="K462" s="5"/>
      <c r="L462" s="5"/>
      <c r="M462" s="5"/>
      <c r="N462" s="5"/>
      <c r="O462" s="5"/>
      <c r="P462" s="5"/>
      <c r="Q462" s="5"/>
      <c r="R462" s="5"/>
      <c r="S462" s="5"/>
    </row>
    <row r="463" spans="2:19" x14ac:dyDescent="0.25">
      <c r="B463" s="11"/>
      <c r="E463" s="12"/>
      <c r="F463" s="12"/>
      <c r="G463" s="12"/>
      <c r="I463" s="4"/>
      <c r="J463" s="4"/>
      <c r="K463" s="5"/>
      <c r="L463" s="5"/>
      <c r="M463" s="5"/>
      <c r="N463" s="5"/>
      <c r="O463" s="5"/>
      <c r="P463" s="5"/>
      <c r="Q463" s="5"/>
      <c r="R463" s="5"/>
      <c r="S463" s="5"/>
    </row>
    <row r="464" spans="2:19" x14ac:dyDescent="0.25">
      <c r="B464" s="11"/>
      <c r="E464" s="12"/>
      <c r="F464" s="12"/>
      <c r="G464" s="12"/>
      <c r="I464" s="4"/>
      <c r="J464" s="4"/>
      <c r="K464" s="5"/>
      <c r="L464" s="5"/>
      <c r="M464" s="5"/>
      <c r="N464" s="5"/>
      <c r="O464" s="5"/>
      <c r="P464" s="5"/>
      <c r="Q464" s="5"/>
      <c r="R464" s="5"/>
      <c r="S464" s="5"/>
    </row>
    <row r="465" spans="2:19" x14ac:dyDescent="0.25">
      <c r="B465" s="11"/>
      <c r="E465" s="12"/>
      <c r="F465" s="12"/>
      <c r="G465" s="12"/>
      <c r="I465" s="4"/>
      <c r="J465" s="4"/>
      <c r="K465" s="5"/>
      <c r="L465" s="5"/>
      <c r="M465" s="5"/>
      <c r="N465" s="5"/>
      <c r="O465" s="5"/>
      <c r="P465" s="5"/>
      <c r="Q465" s="5"/>
      <c r="R465" s="5"/>
      <c r="S465" s="5"/>
    </row>
    <row r="466" spans="2:19" x14ac:dyDescent="0.25">
      <c r="B466" s="11"/>
      <c r="E466" s="12"/>
      <c r="F466" s="12"/>
      <c r="G466" s="12"/>
      <c r="I466" s="4"/>
      <c r="J466" s="4"/>
      <c r="K466" s="5"/>
      <c r="L466" s="5"/>
      <c r="M466" s="5"/>
      <c r="N466" s="5"/>
      <c r="O466" s="5"/>
      <c r="P466" s="5"/>
      <c r="Q466" s="5"/>
      <c r="R466" s="5"/>
      <c r="S466" s="5"/>
    </row>
    <row r="467" spans="2:19" x14ac:dyDescent="0.25">
      <c r="B467" s="11"/>
      <c r="E467" s="12"/>
      <c r="F467" s="12"/>
      <c r="G467" s="12"/>
      <c r="I467" s="4"/>
      <c r="J467" s="4"/>
      <c r="K467" s="5"/>
      <c r="L467" s="5"/>
      <c r="M467" s="5"/>
      <c r="N467" s="5"/>
      <c r="O467" s="5"/>
      <c r="P467" s="5"/>
      <c r="Q467" s="5"/>
      <c r="R467" s="5"/>
      <c r="S467" s="5"/>
    </row>
    <row r="468" spans="2:19" x14ac:dyDescent="0.25">
      <c r="B468" s="11"/>
      <c r="E468" s="12"/>
      <c r="F468" s="12"/>
      <c r="G468" s="12"/>
      <c r="I468" s="4"/>
      <c r="J468" s="4"/>
      <c r="K468" s="5"/>
      <c r="L468" s="5"/>
      <c r="M468" s="5"/>
      <c r="N468" s="5"/>
      <c r="O468" s="5"/>
      <c r="P468" s="5"/>
      <c r="Q468" s="5"/>
      <c r="R468" s="5"/>
      <c r="S468" s="5"/>
    </row>
    <row r="469" spans="2:19" x14ac:dyDescent="0.25">
      <c r="B469" s="11"/>
      <c r="E469" s="12"/>
      <c r="F469" s="12"/>
      <c r="G469" s="12"/>
      <c r="I469" s="4"/>
      <c r="J469" s="4"/>
      <c r="K469" s="5"/>
      <c r="L469" s="5"/>
      <c r="M469" s="5"/>
      <c r="N469" s="5"/>
      <c r="O469" s="5"/>
      <c r="P469" s="5"/>
      <c r="Q469" s="5"/>
      <c r="R469" s="5"/>
      <c r="S469" s="5"/>
    </row>
    <row r="470" spans="2:19" x14ac:dyDescent="0.25">
      <c r="B470" s="11"/>
      <c r="E470" s="12"/>
      <c r="F470" s="12"/>
      <c r="G470" s="12"/>
      <c r="I470" s="4"/>
      <c r="J470" s="4"/>
      <c r="K470" s="5"/>
      <c r="L470" s="5"/>
      <c r="M470" s="5"/>
      <c r="N470" s="5"/>
      <c r="O470" s="5"/>
      <c r="P470" s="5"/>
      <c r="Q470" s="5"/>
      <c r="R470" s="5"/>
      <c r="S470" s="5"/>
    </row>
    <row r="471" spans="2:19" x14ac:dyDescent="0.25">
      <c r="B471" s="11"/>
      <c r="E471" s="12"/>
      <c r="F471" s="12"/>
      <c r="G471" s="12"/>
      <c r="I471" s="4"/>
      <c r="J471" s="4"/>
      <c r="K471" s="5"/>
      <c r="L471" s="5"/>
      <c r="M471" s="5"/>
      <c r="N471" s="5"/>
      <c r="O471" s="5"/>
      <c r="P471" s="5"/>
      <c r="Q471" s="5"/>
      <c r="R471" s="5"/>
      <c r="S471" s="5"/>
    </row>
    <row r="472" spans="2:19" x14ac:dyDescent="0.25">
      <c r="B472" s="11"/>
      <c r="E472" s="12"/>
      <c r="F472" s="12"/>
      <c r="G472" s="12"/>
      <c r="I472" s="4"/>
      <c r="J472" s="4"/>
      <c r="K472" s="5"/>
      <c r="L472" s="5"/>
      <c r="M472" s="5"/>
      <c r="N472" s="5"/>
      <c r="O472" s="5"/>
      <c r="P472" s="5"/>
      <c r="Q472" s="5"/>
      <c r="R472" s="5"/>
      <c r="S472" s="5"/>
    </row>
    <row r="473" spans="2:19" x14ac:dyDescent="0.25">
      <c r="B473" s="11"/>
      <c r="E473" s="12"/>
      <c r="F473" s="12"/>
      <c r="G473" s="12"/>
      <c r="I473" s="4"/>
      <c r="J473" s="4"/>
      <c r="K473" s="5"/>
      <c r="L473" s="5"/>
      <c r="M473" s="5"/>
      <c r="N473" s="5"/>
      <c r="O473" s="5"/>
      <c r="P473" s="5"/>
      <c r="Q473" s="5"/>
      <c r="R473" s="5"/>
      <c r="S473" s="5"/>
    </row>
    <row r="474" spans="2:19" x14ac:dyDescent="0.25">
      <c r="B474" s="11"/>
      <c r="E474" s="12"/>
      <c r="F474" s="12"/>
      <c r="G474" s="12"/>
      <c r="I474" s="4"/>
      <c r="J474" s="4"/>
      <c r="K474" s="5"/>
      <c r="L474" s="5"/>
      <c r="M474" s="5"/>
      <c r="N474" s="5"/>
      <c r="O474" s="5"/>
      <c r="P474" s="5"/>
      <c r="Q474" s="5"/>
      <c r="R474" s="5"/>
      <c r="S474" s="5"/>
    </row>
    <row r="475" spans="2:19" x14ac:dyDescent="0.25">
      <c r="B475" s="11"/>
      <c r="E475" s="12"/>
      <c r="F475" s="12"/>
      <c r="G475" s="12"/>
      <c r="I475" s="4"/>
      <c r="J475" s="4"/>
      <c r="K475" s="5"/>
      <c r="L475" s="5"/>
      <c r="M475" s="5"/>
      <c r="N475" s="5"/>
      <c r="O475" s="5"/>
      <c r="P475" s="5"/>
      <c r="Q475" s="5"/>
      <c r="R475" s="5"/>
      <c r="S475" s="5"/>
    </row>
    <row r="476" spans="2:19" x14ac:dyDescent="0.25">
      <c r="B476" s="11"/>
      <c r="E476" s="12"/>
      <c r="F476" s="12"/>
      <c r="G476" s="12"/>
      <c r="I476" s="4"/>
      <c r="J476" s="4"/>
      <c r="K476" s="5"/>
      <c r="L476" s="5"/>
      <c r="M476" s="5"/>
      <c r="N476" s="5"/>
      <c r="O476" s="5"/>
      <c r="P476" s="5"/>
      <c r="Q476" s="5"/>
      <c r="R476" s="5"/>
      <c r="S476" s="5"/>
    </row>
    <row r="477" spans="2:19" x14ac:dyDescent="0.25">
      <c r="B477" s="11"/>
      <c r="E477" s="12"/>
      <c r="F477" s="12"/>
      <c r="G477" s="12"/>
      <c r="I477" s="4"/>
      <c r="J477" s="4"/>
      <c r="K477" s="5"/>
      <c r="L477" s="5"/>
      <c r="M477" s="5"/>
      <c r="N477" s="5"/>
      <c r="O477" s="5"/>
      <c r="P477" s="5"/>
      <c r="Q477" s="5"/>
      <c r="R477" s="5"/>
      <c r="S477" s="5"/>
    </row>
    <row r="478" spans="2:19" x14ac:dyDescent="0.25">
      <c r="B478" s="11"/>
      <c r="E478" s="12"/>
      <c r="F478" s="12"/>
      <c r="G478" s="12"/>
      <c r="I478" s="4"/>
      <c r="J478" s="4"/>
      <c r="K478" s="5"/>
      <c r="L478" s="5"/>
      <c r="M478" s="5"/>
      <c r="N478" s="5"/>
      <c r="O478" s="5"/>
      <c r="P478" s="5"/>
      <c r="Q478" s="5"/>
      <c r="R478" s="5"/>
      <c r="S478" s="5"/>
    </row>
    <row r="479" spans="2:19" x14ac:dyDescent="0.25">
      <c r="B479" s="11"/>
      <c r="E479" s="12"/>
      <c r="F479" s="12"/>
      <c r="G479" s="12"/>
      <c r="I479" s="4"/>
      <c r="J479" s="4"/>
      <c r="K479" s="5"/>
      <c r="L479" s="5"/>
      <c r="M479" s="5"/>
      <c r="N479" s="5"/>
      <c r="O479" s="5"/>
      <c r="P479" s="5"/>
      <c r="Q479" s="5"/>
      <c r="R479" s="5"/>
      <c r="S479" s="5"/>
    </row>
    <row r="480" spans="2:19" x14ac:dyDescent="0.25">
      <c r="B480" s="11"/>
      <c r="E480" s="12"/>
      <c r="F480" s="12"/>
      <c r="G480" s="12"/>
      <c r="I480" s="4"/>
      <c r="J480" s="4"/>
      <c r="K480" s="5"/>
      <c r="L480" s="5"/>
      <c r="M480" s="5"/>
      <c r="N480" s="5"/>
      <c r="O480" s="5"/>
      <c r="P480" s="5"/>
      <c r="Q480" s="5"/>
      <c r="R480" s="5"/>
      <c r="S480" s="5"/>
    </row>
    <row r="481" spans="2:19" x14ac:dyDescent="0.25">
      <c r="B481" s="11"/>
      <c r="E481" s="12"/>
      <c r="F481" s="12"/>
      <c r="G481" s="12"/>
      <c r="I481" s="4"/>
      <c r="J481" s="4"/>
      <c r="K481" s="5"/>
      <c r="L481" s="5"/>
      <c r="M481" s="5"/>
      <c r="N481" s="5"/>
      <c r="O481" s="5"/>
      <c r="P481" s="5"/>
      <c r="Q481" s="5"/>
      <c r="R481" s="5"/>
      <c r="S481" s="5"/>
    </row>
    <row r="482" spans="2:19" x14ac:dyDescent="0.25">
      <c r="B482" s="11"/>
      <c r="E482" s="12"/>
      <c r="F482" s="12"/>
      <c r="G482" s="12"/>
      <c r="I482" s="4"/>
      <c r="J482" s="4"/>
      <c r="K482" s="5"/>
      <c r="L482" s="5"/>
      <c r="M482" s="5"/>
      <c r="N482" s="5"/>
      <c r="O482" s="5"/>
      <c r="P482" s="5"/>
      <c r="Q482" s="5"/>
      <c r="R482" s="5"/>
      <c r="S482" s="5"/>
    </row>
    <row r="483" spans="2:19" x14ac:dyDescent="0.25">
      <c r="B483" s="11"/>
      <c r="E483" s="12"/>
      <c r="F483" s="12"/>
      <c r="G483" s="12"/>
      <c r="I483" s="4"/>
      <c r="J483" s="4"/>
      <c r="K483" s="5"/>
      <c r="L483" s="5"/>
      <c r="M483" s="5"/>
      <c r="N483" s="5"/>
      <c r="O483" s="5"/>
      <c r="P483" s="5"/>
      <c r="Q483" s="5"/>
      <c r="R483" s="5"/>
      <c r="S483" s="5"/>
    </row>
    <row r="484" spans="2:19" x14ac:dyDescent="0.25">
      <c r="B484" s="11"/>
      <c r="E484" s="12"/>
      <c r="F484" s="12"/>
      <c r="G484" s="12"/>
      <c r="I484" s="4"/>
      <c r="J484" s="4"/>
      <c r="K484" s="5"/>
      <c r="L484" s="5"/>
      <c r="M484" s="5"/>
      <c r="N484" s="5"/>
      <c r="O484" s="5"/>
      <c r="P484" s="5"/>
      <c r="Q484" s="5"/>
      <c r="R484" s="5"/>
      <c r="S484" s="5"/>
    </row>
    <row r="485" spans="2:19" x14ac:dyDescent="0.25">
      <c r="B485" s="11"/>
      <c r="E485" s="12"/>
      <c r="F485" s="12"/>
      <c r="G485" s="12"/>
      <c r="I485" s="4"/>
      <c r="J485" s="4"/>
      <c r="K485" s="5"/>
      <c r="L485" s="5"/>
      <c r="M485" s="5"/>
      <c r="N485" s="5"/>
      <c r="O485" s="5"/>
      <c r="P485" s="5"/>
      <c r="Q485" s="5"/>
      <c r="R485" s="5"/>
      <c r="S485" s="5"/>
    </row>
    <row r="486" spans="2:19" x14ac:dyDescent="0.25">
      <c r="B486" s="11"/>
      <c r="E486" s="12"/>
      <c r="F486" s="12"/>
      <c r="G486" s="12"/>
      <c r="I486" s="4"/>
      <c r="J486" s="4"/>
      <c r="K486" s="5"/>
      <c r="L486" s="5"/>
      <c r="M486" s="5"/>
      <c r="N486" s="5"/>
      <c r="O486" s="5"/>
      <c r="P486" s="5"/>
      <c r="Q486" s="5"/>
      <c r="R486" s="5"/>
      <c r="S486" s="5"/>
    </row>
    <row r="487" spans="2:19" x14ac:dyDescent="0.25">
      <c r="B487" s="11"/>
      <c r="E487" s="12"/>
      <c r="F487" s="12"/>
      <c r="G487" s="12"/>
      <c r="I487" s="4"/>
      <c r="J487" s="4"/>
      <c r="K487" s="5"/>
      <c r="L487" s="5"/>
      <c r="M487" s="5"/>
      <c r="N487" s="5"/>
      <c r="O487" s="5"/>
      <c r="P487" s="5"/>
      <c r="Q487" s="5"/>
      <c r="R487" s="5"/>
      <c r="S487" s="5"/>
    </row>
    <row r="488" spans="2:19" x14ac:dyDescent="0.25">
      <c r="B488" s="11"/>
      <c r="E488" s="12"/>
      <c r="F488" s="12"/>
      <c r="G488" s="12"/>
      <c r="I488" s="4"/>
      <c r="J488" s="4"/>
      <c r="K488" s="5"/>
      <c r="L488" s="5"/>
      <c r="M488" s="5"/>
      <c r="N488" s="5"/>
      <c r="O488" s="5"/>
      <c r="P488" s="5"/>
      <c r="Q488" s="5"/>
      <c r="R488" s="5"/>
      <c r="S488" s="5"/>
    </row>
    <row r="489" spans="2:19" x14ac:dyDescent="0.25">
      <c r="B489" s="11"/>
      <c r="E489" s="12"/>
      <c r="F489" s="12"/>
      <c r="G489" s="12"/>
      <c r="I489" s="4"/>
      <c r="J489" s="4"/>
      <c r="K489" s="5"/>
      <c r="L489" s="5"/>
      <c r="M489" s="5"/>
      <c r="N489" s="5"/>
      <c r="O489" s="5"/>
      <c r="P489" s="5"/>
      <c r="Q489" s="5"/>
      <c r="R489" s="5"/>
      <c r="S489" s="5"/>
    </row>
    <row r="490" spans="2:19" x14ac:dyDescent="0.25">
      <c r="B490" s="11"/>
      <c r="E490" s="12"/>
      <c r="F490" s="12"/>
      <c r="G490" s="12"/>
      <c r="I490" s="4"/>
      <c r="J490" s="4"/>
      <c r="K490" s="5"/>
      <c r="L490" s="5"/>
      <c r="M490" s="5"/>
      <c r="N490" s="5"/>
      <c r="O490" s="5"/>
      <c r="P490" s="5"/>
      <c r="Q490" s="5"/>
      <c r="R490" s="5"/>
      <c r="S490" s="5"/>
    </row>
    <row r="491" spans="2:19" x14ac:dyDescent="0.25">
      <c r="B491" s="11"/>
      <c r="E491" s="12"/>
      <c r="F491" s="12"/>
      <c r="G491" s="12"/>
      <c r="I491" s="4"/>
      <c r="J491" s="4"/>
      <c r="K491" s="5"/>
      <c r="L491" s="5"/>
      <c r="M491" s="5"/>
      <c r="N491" s="5"/>
      <c r="O491" s="5"/>
      <c r="P491" s="5"/>
      <c r="Q491" s="5"/>
      <c r="R491" s="5"/>
      <c r="S491" s="5"/>
    </row>
    <row r="492" spans="2:19" x14ac:dyDescent="0.25">
      <c r="B492" s="11"/>
      <c r="E492" s="12"/>
      <c r="F492" s="12"/>
      <c r="G492" s="12"/>
      <c r="I492" s="4"/>
      <c r="J492" s="4"/>
      <c r="K492" s="5"/>
      <c r="L492" s="5"/>
      <c r="M492" s="5"/>
      <c r="N492" s="5"/>
      <c r="O492" s="5"/>
      <c r="P492" s="5"/>
      <c r="Q492" s="5"/>
      <c r="R492" s="5"/>
      <c r="S492" s="5"/>
    </row>
    <row r="493" spans="2:19" x14ac:dyDescent="0.25">
      <c r="B493" s="11"/>
      <c r="E493" s="12"/>
      <c r="F493" s="12"/>
      <c r="G493" s="12"/>
      <c r="I493" s="4"/>
      <c r="J493" s="4"/>
      <c r="K493" s="5"/>
      <c r="L493" s="5"/>
      <c r="M493" s="5"/>
      <c r="N493" s="5"/>
      <c r="O493" s="5"/>
      <c r="P493" s="5"/>
      <c r="Q493" s="5"/>
      <c r="R493" s="5"/>
      <c r="S493" s="5"/>
    </row>
    <row r="494" spans="2:19" x14ac:dyDescent="0.25">
      <c r="B494" s="11"/>
      <c r="E494" s="12"/>
      <c r="F494" s="12"/>
      <c r="G494" s="12"/>
      <c r="I494" s="4"/>
      <c r="J494" s="4"/>
      <c r="K494" s="5"/>
      <c r="L494" s="5"/>
      <c r="M494" s="5"/>
      <c r="N494" s="5"/>
      <c r="O494" s="5"/>
      <c r="P494" s="5"/>
      <c r="Q494" s="5"/>
      <c r="R494" s="5"/>
      <c r="S494" s="5"/>
    </row>
    <row r="495" spans="2:19" x14ac:dyDescent="0.25">
      <c r="B495" s="11"/>
      <c r="E495" s="12"/>
      <c r="F495" s="12"/>
      <c r="G495" s="12"/>
      <c r="I495" s="4"/>
      <c r="J495" s="4"/>
      <c r="K495" s="5"/>
      <c r="L495" s="5"/>
      <c r="M495" s="5"/>
      <c r="N495" s="5"/>
      <c r="O495" s="5"/>
      <c r="P495" s="5"/>
      <c r="Q495" s="5"/>
      <c r="R495" s="5"/>
      <c r="S495" s="5"/>
    </row>
    <row r="496" spans="2:19" x14ac:dyDescent="0.25">
      <c r="B496" s="11"/>
      <c r="E496" s="12"/>
      <c r="F496" s="12"/>
      <c r="G496" s="12"/>
      <c r="I496" s="4"/>
      <c r="J496" s="4"/>
      <c r="K496" s="5"/>
      <c r="L496" s="5"/>
      <c r="M496" s="5"/>
      <c r="N496" s="5"/>
      <c r="O496" s="5"/>
      <c r="P496" s="5"/>
      <c r="Q496" s="5"/>
      <c r="R496" s="5"/>
      <c r="S496" s="5"/>
    </row>
    <row r="497" spans="2:19" x14ac:dyDescent="0.25">
      <c r="B497" s="11"/>
      <c r="E497" s="12"/>
      <c r="F497" s="12"/>
      <c r="G497" s="12"/>
      <c r="I497" s="4"/>
      <c r="J497" s="4"/>
      <c r="K497" s="5"/>
      <c r="L497" s="5"/>
      <c r="M497" s="5"/>
      <c r="N497" s="5"/>
      <c r="O497" s="5"/>
      <c r="P497" s="5"/>
      <c r="Q497" s="5"/>
      <c r="R497" s="5"/>
      <c r="S497" s="5"/>
    </row>
    <row r="498" spans="2:19" x14ac:dyDescent="0.25">
      <c r="B498" s="11"/>
      <c r="E498" s="12"/>
      <c r="F498" s="12"/>
      <c r="G498" s="12"/>
      <c r="I498" s="4"/>
      <c r="J498" s="4"/>
      <c r="K498" s="5"/>
      <c r="L498" s="5"/>
      <c r="M498" s="5"/>
      <c r="N498" s="5"/>
      <c r="O498" s="5"/>
      <c r="P498" s="5"/>
      <c r="Q498" s="5"/>
      <c r="R498" s="5"/>
      <c r="S498" s="5"/>
    </row>
    <row r="499" spans="2:19" x14ac:dyDescent="0.25">
      <c r="B499" s="11"/>
      <c r="E499" s="12"/>
      <c r="F499" s="12"/>
      <c r="G499" s="12"/>
      <c r="I499" s="4"/>
      <c r="J499" s="4"/>
      <c r="K499" s="5"/>
      <c r="L499" s="5"/>
      <c r="M499" s="5"/>
      <c r="N499" s="5"/>
      <c r="O499" s="5"/>
      <c r="P499" s="5"/>
      <c r="Q499" s="5"/>
      <c r="R499" s="5"/>
      <c r="S499" s="5"/>
    </row>
    <row r="500" spans="2:19" x14ac:dyDescent="0.25">
      <c r="B500" s="11"/>
      <c r="E500" s="12"/>
      <c r="F500" s="12"/>
      <c r="G500" s="12"/>
      <c r="I500" s="4"/>
      <c r="J500" s="4"/>
      <c r="K500" s="5"/>
      <c r="L500" s="5"/>
      <c r="M500" s="5"/>
      <c r="N500" s="5"/>
      <c r="O500" s="5"/>
      <c r="P500" s="5"/>
      <c r="Q500" s="5"/>
      <c r="R500" s="5"/>
      <c r="S500" s="5"/>
    </row>
    <row r="501" spans="2:19" x14ac:dyDescent="0.25">
      <c r="B501" s="11"/>
      <c r="E501" s="12"/>
      <c r="F501" s="12"/>
      <c r="G501" s="12"/>
      <c r="I501" s="4"/>
      <c r="J501" s="4"/>
      <c r="K501" s="5"/>
      <c r="L501" s="5"/>
      <c r="M501" s="5"/>
      <c r="N501" s="5"/>
      <c r="O501" s="5"/>
      <c r="P501" s="5"/>
      <c r="Q501" s="5"/>
      <c r="R501" s="5"/>
      <c r="S501" s="5"/>
    </row>
    <row r="502" spans="2:19" x14ac:dyDescent="0.25">
      <c r="B502" s="11"/>
      <c r="E502" s="12"/>
      <c r="F502" s="12"/>
      <c r="G502" s="12"/>
      <c r="I502" s="4"/>
      <c r="J502" s="4"/>
      <c r="K502" s="5"/>
      <c r="L502" s="5"/>
      <c r="M502" s="5"/>
      <c r="N502" s="5"/>
      <c r="O502" s="5"/>
      <c r="P502" s="5"/>
      <c r="Q502" s="5"/>
      <c r="R502" s="5"/>
      <c r="S502" s="5"/>
    </row>
    <row r="503" spans="2:19" x14ac:dyDescent="0.25">
      <c r="B503" s="11"/>
      <c r="E503" s="12"/>
      <c r="F503" s="12"/>
      <c r="G503" s="12"/>
      <c r="I503" s="4"/>
      <c r="J503" s="4"/>
      <c r="K503" s="5"/>
      <c r="L503" s="5"/>
      <c r="M503" s="5"/>
      <c r="N503" s="5"/>
      <c r="O503" s="5"/>
      <c r="P503" s="5"/>
      <c r="Q503" s="5"/>
      <c r="R503" s="5"/>
      <c r="S503" s="5"/>
    </row>
    <row r="504" spans="2:19" x14ac:dyDescent="0.25">
      <c r="B504" s="11"/>
      <c r="E504" s="12"/>
      <c r="F504" s="12"/>
      <c r="G504" s="12"/>
      <c r="I504" s="4"/>
      <c r="J504" s="4"/>
      <c r="K504" s="5"/>
      <c r="L504" s="5"/>
      <c r="M504" s="5"/>
      <c r="N504" s="5"/>
      <c r="O504" s="5"/>
      <c r="P504" s="5"/>
      <c r="Q504" s="5"/>
      <c r="R504" s="5"/>
      <c r="S504" s="5"/>
    </row>
    <row r="505" spans="2:19" x14ac:dyDescent="0.25">
      <c r="B505" s="11"/>
      <c r="E505" s="12"/>
      <c r="F505" s="12"/>
      <c r="G505" s="12"/>
      <c r="I505" s="4"/>
      <c r="J505" s="4"/>
      <c r="K505" s="5"/>
      <c r="L505" s="5"/>
      <c r="M505" s="5"/>
      <c r="N505" s="5"/>
      <c r="O505" s="5"/>
      <c r="P505" s="5"/>
      <c r="Q505" s="5"/>
      <c r="R505" s="5"/>
      <c r="S505" s="5"/>
    </row>
    <row r="506" spans="2:19" x14ac:dyDescent="0.25">
      <c r="B506" s="11"/>
      <c r="E506" s="12"/>
      <c r="F506" s="12"/>
      <c r="G506" s="12"/>
      <c r="I506" s="4"/>
      <c r="J506" s="4"/>
      <c r="K506" s="5"/>
      <c r="L506" s="5"/>
      <c r="M506" s="5"/>
      <c r="N506" s="5"/>
      <c r="O506" s="5"/>
      <c r="P506" s="5"/>
      <c r="Q506" s="5"/>
      <c r="R506" s="5"/>
      <c r="S506" s="5"/>
    </row>
    <row r="507" spans="2:19" x14ac:dyDescent="0.25">
      <c r="B507" s="11"/>
      <c r="E507" s="12"/>
      <c r="F507" s="12"/>
      <c r="G507" s="12"/>
      <c r="I507" s="4"/>
      <c r="J507" s="4"/>
      <c r="K507" s="5"/>
      <c r="L507" s="5"/>
      <c r="M507" s="5"/>
      <c r="N507" s="5"/>
      <c r="O507" s="5"/>
      <c r="P507" s="5"/>
      <c r="Q507" s="5"/>
      <c r="R507" s="5"/>
      <c r="S507" s="5"/>
    </row>
    <row r="508" spans="2:19" x14ac:dyDescent="0.25">
      <c r="B508" s="11"/>
      <c r="E508" s="12"/>
      <c r="F508" s="12"/>
      <c r="G508" s="12"/>
      <c r="I508" s="4"/>
      <c r="J508" s="4"/>
      <c r="K508" s="5"/>
      <c r="L508" s="5"/>
      <c r="M508" s="5"/>
      <c r="N508" s="5"/>
      <c r="O508" s="5"/>
      <c r="P508" s="5"/>
      <c r="Q508" s="5"/>
      <c r="R508" s="5"/>
      <c r="S508" s="5"/>
    </row>
    <row r="509" spans="2:19" x14ac:dyDescent="0.25">
      <c r="B509" s="11"/>
      <c r="E509" s="12"/>
      <c r="F509" s="12"/>
      <c r="G509" s="12"/>
      <c r="I509" s="4"/>
      <c r="J509" s="4"/>
      <c r="K509" s="5"/>
      <c r="L509" s="5"/>
      <c r="M509" s="5"/>
      <c r="N509" s="5"/>
      <c r="O509" s="5"/>
      <c r="P509" s="5"/>
      <c r="Q509" s="5"/>
      <c r="R509" s="5"/>
      <c r="S509" s="5"/>
    </row>
    <row r="510" spans="2:19" x14ac:dyDescent="0.25">
      <c r="B510" s="11"/>
      <c r="E510" s="12"/>
      <c r="F510" s="12"/>
      <c r="G510" s="12"/>
      <c r="I510" s="4"/>
      <c r="J510" s="4"/>
      <c r="K510" s="5"/>
      <c r="L510" s="5"/>
      <c r="M510" s="5"/>
      <c r="N510" s="5"/>
      <c r="O510" s="5"/>
      <c r="P510" s="5"/>
      <c r="Q510" s="5"/>
      <c r="R510" s="5"/>
      <c r="S510" s="5"/>
    </row>
    <row r="511" spans="2:19" x14ac:dyDescent="0.25">
      <c r="B511" s="11"/>
      <c r="E511" s="12"/>
      <c r="F511" s="12"/>
      <c r="G511" s="12"/>
      <c r="I511" s="4"/>
      <c r="J511" s="4"/>
      <c r="K511" s="5"/>
      <c r="L511" s="5"/>
      <c r="M511" s="5"/>
      <c r="N511" s="5"/>
      <c r="O511" s="5"/>
      <c r="P511" s="5"/>
      <c r="Q511" s="5"/>
      <c r="R511" s="5"/>
      <c r="S511" s="5"/>
    </row>
    <row r="512" spans="2:19" x14ac:dyDescent="0.25">
      <c r="B512" s="11"/>
      <c r="E512" s="12"/>
      <c r="F512" s="12"/>
      <c r="G512" s="12"/>
      <c r="I512" s="4"/>
      <c r="J512" s="4"/>
      <c r="K512" s="5"/>
      <c r="L512" s="5"/>
      <c r="M512" s="5"/>
      <c r="N512" s="5"/>
      <c r="O512" s="5"/>
      <c r="P512" s="5"/>
      <c r="Q512" s="5"/>
      <c r="R512" s="5"/>
      <c r="S512" s="5"/>
    </row>
    <row r="513" spans="2:19" x14ac:dyDescent="0.25">
      <c r="B513" s="11"/>
      <c r="E513" s="12"/>
      <c r="F513" s="12"/>
      <c r="G513" s="12"/>
      <c r="I513" s="4"/>
      <c r="J513" s="4"/>
      <c r="K513" s="5"/>
      <c r="L513" s="5"/>
      <c r="M513" s="5"/>
      <c r="N513" s="5"/>
      <c r="O513" s="5"/>
      <c r="P513" s="5"/>
      <c r="Q513" s="5"/>
      <c r="R513" s="5"/>
      <c r="S513" s="5"/>
    </row>
    <row r="514" spans="2:19" x14ac:dyDescent="0.25">
      <c r="B514" s="11"/>
      <c r="E514" s="12"/>
      <c r="F514" s="12"/>
      <c r="G514" s="12"/>
      <c r="I514" s="4"/>
      <c r="J514" s="4"/>
      <c r="K514" s="5"/>
      <c r="L514" s="5"/>
      <c r="M514" s="5"/>
      <c r="N514" s="5"/>
      <c r="O514" s="5"/>
      <c r="P514" s="5"/>
      <c r="Q514" s="5"/>
      <c r="R514" s="5"/>
      <c r="S514" s="5"/>
    </row>
    <row r="515" spans="2:19" x14ac:dyDescent="0.25">
      <c r="B515" s="11"/>
      <c r="E515" s="12"/>
      <c r="F515" s="12"/>
      <c r="G515" s="12"/>
      <c r="I515" s="4"/>
      <c r="J515" s="4"/>
      <c r="K515" s="5"/>
      <c r="L515" s="5"/>
      <c r="M515" s="5"/>
      <c r="N515" s="5"/>
      <c r="O515" s="5"/>
      <c r="P515" s="5"/>
      <c r="Q515" s="5"/>
      <c r="R515" s="5"/>
      <c r="S515" s="5"/>
    </row>
    <row r="516" spans="2:19" x14ac:dyDescent="0.25">
      <c r="B516" s="11"/>
      <c r="E516" s="12"/>
      <c r="F516" s="12"/>
      <c r="G516" s="12"/>
      <c r="I516" s="4"/>
      <c r="J516" s="4"/>
      <c r="K516" s="5"/>
      <c r="L516" s="5"/>
      <c r="M516" s="5"/>
      <c r="N516" s="5"/>
      <c r="O516" s="5"/>
      <c r="P516" s="5"/>
      <c r="Q516" s="5"/>
      <c r="R516" s="5"/>
      <c r="S516" s="5"/>
    </row>
    <row r="517" spans="2:19" x14ac:dyDescent="0.25">
      <c r="B517" s="11"/>
      <c r="E517" s="12"/>
      <c r="F517" s="12"/>
      <c r="G517" s="12"/>
      <c r="I517" s="4"/>
      <c r="J517" s="4"/>
      <c r="K517" s="5"/>
      <c r="L517" s="5"/>
      <c r="M517" s="5"/>
      <c r="N517" s="5"/>
      <c r="O517" s="5"/>
      <c r="P517" s="5"/>
      <c r="Q517" s="5"/>
      <c r="R517" s="5"/>
      <c r="S517" s="5"/>
    </row>
    <row r="518" spans="2:19" x14ac:dyDescent="0.25">
      <c r="B518" s="11"/>
      <c r="E518" s="12"/>
      <c r="F518" s="12"/>
      <c r="G518" s="12"/>
      <c r="I518" s="4"/>
      <c r="J518" s="4"/>
      <c r="K518" s="5"/>
      <c r="L518" s="5"/>
      <c r="M518" s="5"/>
      <c r="N518" s="5"/>
      <c r="O518" s="5"/>
      <c r="P518" s="5"/>
      <c r="Q518" s="5"/>
      <c r="R518" s="5"/>
      <c r="S518" s="5"/>
    </row>
    <row r="519" spans="2:19" x14ac:dyDescent="0.25">
      <c r="B519" s="11"/>
      <c r="E519" s="12"/>
      <c r="F519" s="12"/>
      <c r="G519" s="12"/>
      <c r="I519" s="4"/>
      <c r="J519" s="4"/>
      <c r="K519" s="5"/>
      <c r="L519" s="5"/>
      <c r="M519" s="5"/>
      <c r="N519" s="5"/>
      <c r="O519" s="5"/>
      <c r="P519" s="5"/>
      <c r="Q519" s="5"/>
      <c r="R519" s="5"/>
      <c r="S519" s="5"/>
    </row>
    <row r="520" spans="2:19" x14ac:dyDescent="0.25">
      <c r="B520" s="11"/>
      <c r="E520" s="12"/>
      <c r="F520" s="12"/>
      <c r="G520" s="12"/>
      <c r="I520" s="4"/>
      <c r="J520" s="4"/>
      <c r="K520" s="5"/>
      <c r="L520" s="5"/>
      <c r="M520" s="5"/>
      <c r="N520" s="5"/>
      <c r="O520" s="5"/>
      <c r="P520" s="5"/>
      <c r="Q520" s="5"/>
      <c r="R520" s="5"/>
      <c r="S520" s="5"/>
    </row>
    <row r="521" spans="2:19" x14ac:dyDescent="0.25">
      <c r="B521" s="11"/>
      <c r="E521" s="12"/>
      <c r="F521" s="12"/>
      <c r="G521" s="12"/>
      <c r="I521" s="4"/>
      <c r="J521" s="4"/>
      <c r="K521" s="5"/>
      <c r="L521" s="5"/>
      <c r="M521" s="5"/>
      <c r="N521" s="5"/>
      <c r="O521" s="5"/>
      <c r="P521" s="5"/>
      <c r="Q521" s="5"/>
      <c r="R521" s="5"/>
      <c r="S521" s="5"/>
    </row>
    <row r="522" spans="2:19" x14ac:dyDescent="0.25">
      <c r="B522" s="11"/>
      <c r="E522" s="12"/>
      <c r="F522" s="12"/>
      <c r="G522" s="12"/>
      <c r="I522" s="4"/>
      <c r="J522" s="4"/>
      <c r="K522" s="5"/>
      <c r="L522" s="5"/>
      <c r="M522" s="5"/>
      <c r="N522" s="5"/>
      <c r="O522" s="5"/>
      <c r="P522" s="5"/>
      <c r="Q522" s="5"/>
      <c r="R522" s="5"/>
      <c r="S522" s="5"/>
    </row>
    <row r="523" spans="2:19" x14ac:dyDescent="0.25">
      <c r="B523" s="11"/>
      <c r="E523" s="12"/>
      <c r="F523" s="12"/>
      <c r="G523" s="12"/>
      <c r="I523" s="4"/>
      <c r="J523" s="4"/>
      <c r="K523" s="5"/>
      <c r="L523" s="5"/>
      <c r="M523" s="5"/>
      <c r="N523" s="5"/>
      <c r="O523" s="5"/>
      <c r="P523" s="5"/>
      <c r="Q523" s="5"/>
      <c r="R523" s="5"/>
      <c r="S523" s="5"/>
    </row>
    <row r="524" spans="2:19" x14ac:dyDescent="0.25">
      <c r="B524" s="11"/>
      <c r="E524" s="12"/>
      <c r="F524" s="12"/>
      <c r="G524" s="12"/>
      <c r="I524" s="4"/>
      <c r="J524" s="4"/>
      <c r="K524" s="5"/>
      <c r="L524" s="5"/>
      <c r="M524" s="5"/>
      <c r="N524" s="5"/>
      <c r="O524" s="5"/>
      <c r="P524" s="5"/>
      <c r="Q524" s="5"/>
      <c r="R524" s="5"/>
      <c r="S524" s="5"/>
    </row>
    <row r="525" spans="2:19" x14ac:dyDescent="0.25">
      <c r="B525" s="11"/>
      <c r="E525" s="12"/>
      <c r="F525" s="12"/>
      <c r="G525" s="12"/>
      <c r="I525" s="4"/>
      <c r="J525" s="4"/>
      <c r="K525" s="5"/>
      <c r="L525" s="5"/>
      <c r="M525" s="5"/>
      <c r="N525" s="5"/>
      <c r="O525" s="5"/>
      <c r="P525" s="5"/>
      <c r="Q525" s="5"/>
      <c r="R525" s="5"/>
      <c r="S525" s="5"/>
    </row>
    <row r="526" spans="2:19" x14ac:dyDescent="0.25">
      <c r="B526" s="11"/>
      <c r="E526" s="12"/>
      <c r="F526" s="12"/>
      <c r="G526" s="12"/>
      <c r="I526" s="4"/>
      <c r="J526" s="4"/>
      <c r="K526" s="5"/>
      <c r="L526" s="5"/>
      <c r="M526" s="5"/>
      <c r="N526" s="5"/>
      <c r="O526" s="5"/>
      <c r="P526" s="5"/>
      <c r="Q526" s="5"/>
      <c r="R526" s="5"/>
      <c r="S526" s="5"/>
    </row>
    <row r="527" spans="2:19" x14ac:dyDescent="0.25">
      <c r="B527" s="11"/>
      <c r="E527" s="12"/>
      <c r="F527" s="12"/>
      <c r="G527" s="12"/>
      <c r="I527" s="4"/>
      <c r="J527" s="4"/>
      <c r="K527" s="5"/>
      <c r="L527" s="5"/>
      <c r="M527" s="5"/>
      <c r="N527" s="5"/>
      <c r="O527" s="5"/>
      <c r="P527" s="5"/>
      <c r="Q527" s="5"/>
      <c r="R527" s="5"/>
      <c r="S527" s="5"/>
    </row>
    <row r="528" spans="2:19" x14ac:dyDescent="0.25">
      <c r="B528" s="11"/>
      <c r="E528" s="12"/>
      <c r="F528" s="12"/>
      <c r="G528" s="12"/>
      <c r="I528" s="4"/>
      <c r="J528" s="4"/>
      <c r="K528" s="5"/>
      <c r="L528" s="5"/>
      <c r="M528" s="5"/>
      <c r="N528" s="5"/>
      <c r="O528" s="5"/>
      <c r="P528" s="5"/>
      <c r="Q528" s="5"/>
      <c r="R528" s="5"/>
      <c r="S528" s="5"/>
    </row>
    <row r="529" spans="2:19" x14ac:dyDescent="0.25">
      <c r="B529" s="11"/>
      <c r="E529" s="12"/>
      <c r="F529" s="12"/>
      <c r="G529" s="12"/>
      <c r="I529" s="4"/>
      <c r="J529" s="4"/>
      <c r="K529" s="5"/>
      <c r="L529" s="5"/>
      <c r="M529" s="5"/>
      <c r="N529" s="5"/>
      <c r="O529" s="5"/>
      <c r="P529" s="5"/>
      <c r="Q529" s="5"/>
      <c r="R529" s="5"/>
      <c r="S529" s="5"/>
    </row>
    <row r="530" spans="2:19" x14ac:dyDescent="0.25">
      <c r="B530" s="11"/>
      <c r="E530" s="12"/>
      <c r="F530" s="12"/>
      <c r="G530" s="12"/>
      <c r="I530" s="4"/>
      <c r="J530" s="4"/>
      <c r="K530" s="5"/>
      <c r="L530" s="5"/>
      <c r="M530" s="5"/>
      <c r="N530" s="5"/>
      <c r="O530" s="5"/>
      <c r="P530" s="5"/>
      <c r="Q530" s="5"/>
      <c r="R530" s="5"/>
      <c r="S530" s="5"/>
    </row>
    <row r="531" spans="2:19" x14ac:dyDescent="0.25">
      <c r="B531" s="11"/>
      <c r="E531" s="12"/>
      <c r="F531" s="12"/>
      <c r="G531" s="12"/>
      <c r="I531" s="4"/>
      <c r="J531" s="4"/>
      <c r="K531" s="5"/>
      <c r="L531" s="5"/>
      <c r="M531" s="5"/>
      <c r="N531" s="5"/>
      <c r="O531" s="5"/>
      <c r="P531" s="5"/>
      <c r="Q531" s="5"/>
      <c r="R531" s="5"/>
      <c r="S531" s="5"/>
    </row>
    <row r="532" spans="2:19" x14ac:dyDescent="0.25">
      <c r="B532" s="11"/>
      <c r="E532" s="12"/>
      <c r="F532" s="12"/>
      <c r="G532" s="12"/>
      <c r="I532" s="4"/>
      <c r="J532" s="4"/>
      <c r="K532" s="5"/>
      <c r="L532" s="5"/>
      <c r="M532" s="5"/>
      <c r="N532" s="5"/>
      <c r="O532" s="5"/>
      <c r="P532" s="5"/>
      <c r="Q532" s="5"/>
      <c r="R532" s="5"/>
      <c r="S532" s="5"/>
    </row>
    <row r="533" spans="2:19" x14ac:dyDescent="0.25">
      <c r="B533" s="11"/>
      <c r="E533" s="12"/>
      <c r="F533" s="12"/>
      <c r="G533" s="12"/>
      <c r="I533" s="4"/>
      <c r="J533" s="4"/>
      <c r="K533" s="5"/>
      <c r="L533" s="5"/>
      <c r="M533" s="5"/>
      <c r="N533" s="5"/>
      <c r="O533" s="5"/>
      <c r="P533" s="5"/>
      <c r="Q533" s="5"/>
      <c r="R533" s="5"/>
      <c r="S533" s="5"/>
    </row>
    <row r="534" spans="2:19" x14ac:dyDescent="0.25">
      <c r="B534" s="11"/>
      <c r="E534" s="12"/>
      <c r="F534" s="12"/>
      <c r="G534" s="12"/>
      <c r="I534" s="4"/>
      <c r="J534" s="4"/>
      <c r="K534" s="5"/>
      <c r="L534" s="5"/>
      <c r="M534" s="5"/>
      <c r="N534" s="5"/>
      <c r="O534" s="5"/>
      <c r="P534" s="5"/>
      <c r="Q534" s="5"/>
      <c r="R534" s="5"/>
      <c r="S534" s="5"/>
    </row>
    <row r="535" spans="2:19" x14ac:dyDescent="0.25">
      <c r="B535" s="11"/>
      <c r="E535" s="12"/>
      <c r="F535" s="12"/>
      <c r="G535" s="12"/>
      <c r="I535" s="4"/>
      <c r="J535" s="4"/>
      <c r="K535" s="5"/>
      <c r="L535" s="5"/>
      <c r="M535" s="5"/>
      <c r="N535" s="5"/>
      <c r="O535" s="5"/>
      <c r="P535" s="5"/>
      <c r="Q535" s="5"/>
      <c r="R535" s="5"/>
      <c r="S535" s="5"/>
    </row>
    <row r="536" spans="2:19" x14ac:dyDescent="0.25">
      <c r="B536" s="11"/>
      <c r="E536" s="12"/>
      <c r="F536" s="12"/>
      <c r="G536" s="12"/>
      <c r="I536" s="4"/>
      <c r="J536" s="4"/>
      <c r="K536" s="5"/>
      <c r="L536" s="5"/>
      <c r="M536" s="5"/>
      <c r="N536" s="5"/>
      <c r="O536" s="5"/>
      <c r="P536" s="5"/>
      <c r="Q536" s="5"/>
      <c r="R536" s="5"/>
      <c r="S536" s="5"/>
    </row>
    <row r="537" spans="2:19" x14ac:dyDescent="0.25">
      <c r="B537" s="11"/>
      <c r="E537" s="12"/>
      <c r="F537" s="12"/>
      <c r="G537" s="12"/>
      <c r="I537" s="4"/>
      <c r="J537" s="4"/>
      <c r="K537" s="5"/>
      <c r="L537" s="5"/>
      <c r="M537" s="5"/>
      <c r="N537" s="5"/>
      <c r="O537" s="5"/>
      <c r="P537" s="5"/>
      <c r="Q537" s="5"/>
      <c r="R537" s="5"/>
      <c r="S537" s="5"/>
    </row>
    <row r="538" spans="2:19" x14ac:dyDescent="0.25">
      <c r="B538" s="11"/>
      <c r="E538" s="12"/>
      <c r="F538" s="12"/>
      <c r="G538" s="12"/>
      <c r="I538" s="4"/>
      <c r="J538" s="4"/>
      <c r="K538" s="5"/>
      <c r="L538" s="5"/>
      <c r="M538" s="5"/>
      <c r="N538" s="5"/>
      <c r="O538" s="5"/>
      <c r="P538" s="5"/>
      <c r="Q538" s="5"/>
      <c r="R538" s="5"/>
      <c r="S538" s="5"/>
    </row>
    <row r="539" spans="2:19" x14ac:dyDescent="0.25">
      <c r="B539" s="11"/>
      <c r="E539" s="12"/>
      <c r="F539" s="12"/>
      <c r="G539" s="12"/>
      <c r="I539" s="4"/>
      <c r="J539" s="4"/>
      <c r="K539" s="5"/>
      <c r="L539" s="5"/>
      <c r="M539" s="5"/>
      <c r="N539" s="5"/>
      <c r="O539" s="5"/>
      <c r="P539" s="5"/>
      <c r="Q539" s="5"/>
      <c r="R539" s="5"/>
      <c r="S539" s="5"/>
    </row>
    <row r="540" spans="2:19" x14ac:dyDescent="0.25">
      <c r="B540" s="11"/>
      <c r="E540" s="12"/>
      <c r="F540" s="12"/>
      <c r="G540" s="12"/>
      <c r="I540" s="4"/>
      <c r="J540" s="4"/>
      <c r="K540" s="5"/>
      <c r="L540" s="5"/>
      <c r="M540" s="5"/>
      <c r="N540" s="5"/>
      <c r="O540" s="5"/>
      <c r="P540" s="5"/>
      <c r="Q540" s="5"/>
      <c r="R540" s="5"/>
      <c r="S540" s="5"/>
    </row>
    <row r="541" spans="2:19" x14ac:dyDescent="0.25">
      <c r="B541" s="11"/>
      <c r="E541" s="12"/>
      <c r="F541" s="12"/>
      <c r="G541" s="12"/>
      <c r="I541" s="4"/>
      <c r="J541" s="4"/>
      <c r="K541" s="5"/>
      <c r="L541" s="5"/>
      <c r="M541" s="5"/>
      <c r="N541" s="5"/>
      <c r="O541" s="5"/>
      <c r="P541" s="5"/>
      <c r="Q541" s="5"/>
      <c r="R541" s="5"/>
      <c r="S541" s="5"/>
    </row>
    <row r="542" spans="2:19" x14ac:dyDescent="0.25">
      <c r="B542" s="11"/>
      <c r="E542" s="12"/>
      <c r="F542" s="12"/>
      <c r="G542" s="12"/>
      <c r="I542" s="4"/>
      <c r="J542" s="4"/>
      <c r="K542" s="5"/>
      <c r="L542" s="5"/>
      <c r="M542" s="5"/>
      <c r="N542" s="5"/>
      <c r="O542" s="5"/>
      <c r="P542" s="5"/>
      <c r="Q542" s="5"/>
      <c r="R542" s="5"/>
      <c r="S542" s="5"/>
    </row>
    <row r="543" spans="2:19" x14ac:dyDescent="0.25">
      <c r="B543" s="11"/>
      <c r="E543" s="12"/>
      <c r="F543" s="12"/>
      <c r="G543" s="12"/>
      <c r="I543" s="4"/>
      <c r="J543" s="4"/>
      <c r="K543" s="5"/>
      <c r="L543" s="5"/>
      <c r="M543" s="5"/>
      <c r="N543" s="5"/>
      <c r="O543" s="5"/>
      <c r="P543" s="5"/>
      <c r="Q543" s="5"/>
      <c r="R543" s="5"/>
      <c r="S543" s="5"/>
    </row>
    <row r="544" spans="2:19" x14ac:dyDescent="0.25">
      <c r="B544" s="11"/>
      <c r="E544" s="12"/>
      <c r="F544" s="12"/>
      <c r="G544" s="12"/>
      <c r="I544" s="4"/>
      <c r="J544" s="4"/>
      <c r="K544" s="5"/>
      <c r="L544" s="5"/>
      <c r="M544" s="5"/>
      <c r="N544" s="5"/>
      <c r="O544" s="5"/>
      <c r="P544" s="5"/>
      <c r="Q544" s="5"/>
      <c r="R544" s="5"/>
      <c r="S544" s="5"/>
    </row>
    <row r="545" spans="2:19" x14ac:dyDescent="0.25">
      <c r="B545" s="11"/>
      <c r="E545" s="12"/>
      <c r="F545" s="12"/>
      <c r="G545" s="12"/>
      <c r="I545" s="4"/>
      <c r="J545" s="4"/>
      <c r="K545" s="5"/>
      <c r="L545" s="5"/>
      <c r="M545" s="5"/>
      <c r="N545" s="5"/>
      <c r="O545" s="5"/>
      <c r="P545" s="5"/>
      <c r="Q545" s="5"/>
      <c r="R545" s="5"/>
      <c r="S545" s="5"/>
    </row>
    <row r="546" spans="2:19" x14ac:dyDescent="0.25">
      <c r="B546" s="11"/>
      <c r="E546" s="12"/>
      <c r="F546" s="12"/>
      <c r="G546" s="12"/>
      <c r="I546" s="4"/>
      <c r="J546" s="4"/>
      <c r="K546" s="5"/>
      <c r="L546" s="5"/>
      <c r="M546" s="5"/>
      <c r="N546" s="5"/>
      <c r="O546" s="5"/>
      <c r="P546" s="5"/>
      <c r="Q546" s="5"/>
      <c r="R546" s="5"/>
      <c r="S546" s="5"/>
    </row>
    <row r="547" spans="2:19" x14ac:dyDescent="0.25">
      <c r="B547" s="11"/>
      <c r="E547" s="12"/>
      <c r="F547" s="12"/>
      <c r="G547" s="12"/>
      <c r="I547" s="4"/>
      <c r="J547" s="4"/>
      <c r="K547" s="5"/>
      <c r="L547" s="5"/>
      <c r="M547" s="5"/>
      <c r="N547" s="5"/>
      <c r="O547" s="5"/>
      <c r="P547" s="5"/>
      <c r="Q547" s="5"/>
      <c r="R547" s="5"/>
      <c r="S547" s="5"/>
    </row>
    <row r="548" spans="2:19" x14ac:dyDescent="0.25">
      <c r="B548" s="11"/>
      <c r="E548" s="12"/>
      <c r="F548" s="12"/>
      <c r="G548" s="12"/>
      <c r="I548" s="4"/>
      <c r="J548" s="4"/>
      <c r="K548" s="5"/>
      <c r="L548" s="5"/>
      <c r="M548" s="5"/>
      <c r="N548" s="5"/>
      <c r="O548" s="5"/>
      <c r="P548" s="5"/>
      <c r="Q548" s="5"/>
      <c r="R548" s="5"/>
      <c r="S548" s="5"/>
    </row>
    <row r="549" spans="2:19" x14ac:dyDescent="0.25">
      <c r="B549" s="11"/>
      <c r="E549" s="12"/>
      <c r="F549" s="12"/>
      <c r="G549" s="12"/>
      <c r="I549" s="4"/>
      <c r="J549" s="4"/>
      <c r="K549" s="5"/>
      <c r="L549" s="5"/>
      <c r="M549" s="5"/>
      <c r="N549" s="5"/>
      <c r="O549" s="5"/>
      <c r="P549" s="5"/>
      <c r="Q549" s="5"/>
      <c r="R549" s="5"/>
      <c r="S549" s="5"/>
    </row>
    <row r="550" spans="2:19" x14ac:dyDescent="0.25">
      <c r="B550" s="11"/>
      <c r="E550" s="12"/>
      <c r="F550" s="12"/>
      <c r="G550" s="12"/>
      <c r="I550" s="4"/>
      <c r="J550" s="4"/>
      <c r="K550" s="5"/>
      <c r="L550" s="5"/>
      <c r="M550" s="5"/>
      <c r="N550" s="5"/>
      <c r="O550" s="5"/>
      <c r="P550" s="5"/>
      <c r="Q550" s="5"/>
      <c r="R550" s="5"/>
      <c r="S550" s="5"/>
    </row>
    <row r="551" spans="2:19" x14ac:dyDescent="0.25">
      <c r="B551" s="11"/>
      <c r="E551" s="12"/>
      <c r="F551" s="12"/>
      <c r="G551" s="12"/>
      <c r="I551" s="4"/>
      <c r="J551" s="4"/>
      <c r="K551" s="5"/>
      <c r="L551" s="5"/>
      <c r="M551" s="5"/>
      <c r="N551" s="5"/>
      <c r="O551" s="5"/>
      <c r="P551" s="5"/>
      <c r="Q551" s="5"/>
      <c r="R551" s="5"/>
      <c r="S551" s="5"/>
    </row>
    <row r="552" spans="2:19" x14ac:dyDescent="0.25">
      <c r="B552" s="11"/>
      <c r="E552" s="12"/>
      <c r="F552" s="12"/>
      <c r="G552" s="12"/>
      <c r="I552" s="4"/>
      <c r="J552" s="4"/>
      <c r="K552" s="5"/>
      <c r="L552" s="5"/>
      <c r="M552" s="5"/>
      <c r="N552" s="5"/>
      <c r="O552" s="5"/>
      <c r="P552" s="5"/>
      <c r="Q552" s="5"/>
      <c r="R552" s="5"/>
      <c r="S552" s="5"/>
    </row>
    <row r="553" spans="2:19" x14ac:dyDescent="0.25">
      <c r="B553" s="11"/>
      <c r="E553" s="12"/>
      <c r="F553" s="12"/>
      <c r="G553" s="12"/>
      <c r="I553" s="4"/>
      <c r="J553" s="4"/>
      <c r="K553" s="5"/>
      <c r="L553" s="5"/>
      <c r="M553" s="5"/>
      <c r="N553" s="5"/>
      <c r="O553" s="5"/>
      <c r="P553" s="5"/>
      <c r="Q553" s="5"/>
      <c r="R553" s="5"/>
      <c r="S553" s="5"/>
    </row>
    <row r="554" spans="2:19" x14ac:dyDescent="0.25">
      <c r="B554" s="11"/>
      <c r="E554" s="12"/>
      <c r="F554" s="12"/>
      <c r="G554" s="12"/>
      <c r="I554" s="4"/>
      <c r="J554" s="4"/>
      <c r="K554" s="5"/>
      <c r="L554" s="5"/>
      <c r="M554" s="5"/>
      <c r="N554" s="5"/>
      <c r="O554" s="5"/>
      <c r="P554" s="5"/>
      <c r="Q554" s="5"/>
      <c r="R554" s="5"/>
      <c r="S554" s="5"/>
    </row>
    <row r="555" spans="2:19" x14ac:dyDescent="0.25">
      <c r="B555" s="11"/>
      <c r="E555" s="12"/>
      <c r="F555" s="12"/>
      <c r="G555" s="12"/>
      <c r="I555" s="4"/>
      <c r="J555" s="4"/>
      <c r="K555" s="5"/>
      <c r="L555" s="5"/>
      <c r="M555" s="5"/>
      <c r="N555" s="5"/>
      <c r="O555" s="5"/>
      <c r="P555" s="5"/>
      <c r="Q555" s="5"/>
      <c r="R555" s="5"/>
      <c r="S555" s="5"/>
    </row>
    <row r="556" spans="2:19" x14ac:dyDescent="0.25">
      <c r="B556" s="11"/>
      <c r="E556" s="12"/>
      <c r="F556" s="12"/>
      <c r="G556" s="12"/>
      <c r="I556" s="4"/>
      <c r="J556" s="4"/>
      <c r="K556" s="5"/>
      <c r="L556" s="5"/>
      <c r="M556" s="5"/>
      <c r="N556" s="5"/>
      <c r="O556" s="5"/>
      <c r="P556" s="5"/>
      <c r="Q556" s="5"/>
      <c r="R556" s="5"/>
      <c r="S556" s="5"/>
    </row>
    <row r="557" spans="2:19" x14ac:dyDescent="0.25">
      <c r="B557" s="11"/>
      <c r="E557" s="12"/>
      <c r="F557" s="12"/>
      <c r="G557" s="12"/>
      <c r="I557" s="4"/>
      <c r="J557" s="4"/>
      <c r="K557" s="5"/>
      <c r="L557" s="5"/>
      <c r="M557" s="5"/>
      <c r="N557" s="5"/>
      <c r="O557" s="5"/>
      <c r="P557" s="5"/>
      <c r="Q557" s="5"/>
      <c r="R557" s="5"/>
      <c r="S557" s="5"/>
    </row>
    <row r="558" spans="2:19" x14ac:dyDescent="0.25">
      <c r="B558" s="11"/>
      <c r="E558" s="12"/>
      <c r="F558" s="12"/>
      <c r="G558" s="12"/>
      <c r="I558" s="4"/>
      <c r="J558" s="4"/>
      <c r="K558" s="5"/>
      <c r="L558" s="5"/>
      <c r="M558" s="5"/>
      <c r="N558" s="5"/>
      <c r="O558" s="5"/>
      <c r="P558" s="5"/>
      <c r="Q558" s="5"/>
      <c r="R558" s="5"/>
      <c r="S558" s="5"/>
    </row>
    <row r="559" spans="2:19" x14ac:dyDescent="0.25">
      <c r="B559" s="11"/>
      <c r="E559" s="12"/>
      <c r="F559" s="12"/>
      <c r="G559" s="12"/>
      <c r="I559" s="4"/>
      <c r="J559" s="4"/>
      <c r="K559" s="5"/>
      <c r="L559" s="5"/>
      <c r="M559" s="5"/>
      <c r="N559" s="5"/>
      <c r="O559" s="5"/>
      <c r="P559" s="5"/>
      <c r="Q559" s="5"/>
      <c r="R559" s="5"/>
      <c r="S559" s="5"/>
    </row>
    <row r="560" spans="2:19" x14ac:dyDescent="0.25">
      <c r="B560" s="11"/>
      <c r="E560" s="12"/>
      <c r="F560" s="12"/>
      <c r="G560" s="12"/>
      <c r="I560" s="4"/>
      <c r="J560" s="4"/>
      <c r="K560" s="5"/>
      <c r="L560" s="5"/>
      <c r="M560" s="5"/>
      <c r="N560" s="5"/>
      <c r="O560" s="5"/>
      <c r="P560" s="5"/>
      <c r="Q560" s="5"/>
      <c r="R560" s="5"/>
      <c r="S560" s="5"/>
    </row>
    <row r="561" spans="2:19" x14ac:dyDescent="0.25">
      <c r="B561" s="11"/>
      <c r="E561" s="12"/>
      <c r="F561" s="12"/>
      <c r="G561" s="12"/>
      <c r="I561" s="4"/>
      <c r="J561" s="4"/>
      <c r="K561" s="5"/>
      <c r="L561" s="5"/>
      <c r="M561" s="5"/>
      <c r="N561" s="5"/>
      <c r="O561" s="5"/>
      <c r="P561" s="5"/>
      <c r="Q561" s="5"/>
      <c r="R561" s="5"/>
      <c r="S561" s="5"/>
    </row>
    <row r="562" spans="2:19" x14ac:dyDescent="0.25">
      <c r="B562" s="11"/>
      <c r="E562" s="12"/>
      <c r="F562" s="12"/>
      <c r="G562" s="12"/>
      <c r="I562" s="4"/>
      <c r="J562" s="4"/>
      <c r="K562" s="5"/>
      <c r="L562" s="5"/>
      <c r="M562" s="5"/>
      <c r="N562" s="5"/>
      <c r="O562" s="5"/>
      <c r="P562" s="5"/>
      <c r="Q562" s="5"/>
      <c r="R562" s="5"/>
      <c r="S562" s="5"/>
    </row>
    <row r="563" spans="2:19" x14ac:dyDescent="0.25">
      <c r="B563" s="11"/>
      <c r="E563" s="12"/>
      <c r="F563" s="12"/>
      <c r="G563" s="12"/>
      <c r="I563" s="4"/>
      <c r="J563" s="4"/>
      <c r="K563" s="5"/>
      <c r="L563" s="5"/>
      <c r="M563" s="5"/>
      <c r="N563" s="5"/>
      <c r="O563" s="5"/>
      <c r="P563" s="5"/>
      <c r="Q563" s="5"/>
      <c r="R563" s="5"/>
      <c r="S563" s="5"/>
    </row>
    <row r="564" spans="2:19" x14ac:dyDescent="0.25">
      <c r="B564" s="11"/>
      <c r="E564" s="12"/>
      <c r="F564" s="12"/>
      <c r="G564" s="12"/>
      <c r="I564" s="4"/>
      <c r="J564" s="4"/>
      <c r="K564" s="5"/>
      <c r="L564" s="5"/>
      <c r="M564" s="5"/>
      <c r="N564" s="5"/>
      <c r="O564" s="5"/>
      <c r="P564" s="5"/>
      <c r="Q564" s="5"/>
      <c r="R564" s="5"/>
      <c r="S564" s="5"/>
    </row>
    <row r="565" spans="2:19" x14ac:dyDescent="0.25">
      <c r="B565" s="11"/>
      <c r="E565" s="12"/>
      <c r="F565" s="12"/>
      <c r="G565" s="12"/>
      <c r="I565" s="4"/>
      <c r="J565" s="4"/>
      <c r="K565" s="5"/>
      <c r="L565" s="5"/>
      <c r="M565" s="5"/>
      <c r="N565" s="5"/>
      <c r="O565" s="5"/>
      <c r="P565" s="5"/>
      <c r="Q565" s="5"/>
      <c r="R565" s="5"/>
      <c r="S565" s="5"/>
    </row>
    <row r="566" spans="2:19" x14ac:dyDescent="0.25">
      <c r="B566" s="11"/>
      <c r="E566" s="12"/>
      <c r="F566" s="12"/>
      <c r="G566" s="12"/>
      <c r="I566" s="4"/>
      <c r="J566" s="4"/>
      <c r="K566" s="5"/>
      <c r="L566" s="5"/>
      <c r="M566" s="5"/>
      <c r="N566" s="5"/>
      <c r="O566" s="5"/>
      <c r="P566" s="5"/>
      <c r="Q566" s="5"/>
      <c r="R566" s="5"/>
      <c r="S566" s="5"/>
    </row>
    <row r="567" spans="2:19" x14ac:dyDescent="0.25">
      <c r="B567" s="11"/>
      <c r="E567" s="12"/>
      <c r="F567" s="12"/>
      <c r="G567" s="12"/>
      <c r="I567" s="4"/>
      <c r="J567" s="4"/>
      <c r="K567" s="5"/>
      <c r="L567" s="5"/>
      <c r="M567" s="5"/>
      <c r="N567" s="5"/>
      <c r="O567" s="5"/>
      <c r="P567" s="5"/>
      <c r="Q567" s="5"/>
      <c r="R567" s="5"/>
      <c r="S567" s="5"/>
    </row>
    <row r="568" spans="2:19" x14ac:dyDescent="0.25">
      <c r="B568" s="11"/>
      <c r="E568" s="12"/>
      <c r="F568" s="12"/>
      <c r="G568" s="12"/>
      <c r="I568" s="4"/>
      <c r="J568" s="4"/>
      <c r="K568" s="5"/>
      <c r="L568" s="5"/>
      <c r="M568" s="5"/>
      <c r="N568" s="5"/>
      <c r="O568" s="5"/>
      <c r="P568" s="5"/>
      <c r="Q568" s="5"/>
      <c r="R568" s="5"/>
      <c r="S568" s="5"/>
    </row>
    <row r="569" spans="2:19" x14ac:dyDescent="0.25">
      <c r="B569" s="11"/>
      <c r="E569" s="12"/>
      <c r="F569" s="12"/>
      <c r="G569" s="12"/>
      <c r="I569" s="4"/>
      <c r="J569" s="4"/>
      <c r="K569" s="5"/>
      <c r="L569" s="5"/>
      <c r="M569" s="5"/>
      <c r="N569" s="5"/>
      <c r="O569" s="5"/>
      <c r="P569" s="5"/>
      <c r="Q569" s="5"/>
      <c r="R569" s="5"/>
      <c r="S569" s="5"/>
    </row>
    <row r="570" spans="2:19" x14ac:dyDescent="0.25">
      <c r="B570" s="11"/>
      <c r="E570" s="12"/>
      <c r="F570" s="12"/>
      <c r="G570" s="12"/>
      <c r="I570" s="4"/>
      <c r="J570" s="4"/>
      <c r="K570" s="5"/>
      <c r="L570" s="5"/>
      <c r="M570" s="5"/>
      <c r="N570" s="5"/>
      <c r="O570" s="5"/>
      <c r="P570" s="5"/>
      <c r="Q570" s="5"/>
      <c r="R570" s="5"/>
      <c r="S570" s="5"/>
    </row>
    <row r="571" spans="2:19" x14ac:dyDescent="0.25">
      <c r="B571" s="11"/>
      <c r="E571" s="12"/>
      <c r="F571" s="12"/>
      <c r="G571" s="12"/>
      <c r="I571" s="4"/>
      <c r="J571" s="4"/>
      <c r="K571" s="5"/>
      <c r="L571" s="5"/>
      <c r="M571" s="5"/>
      <c r="N571" s="5"/>
      <c r="O571" s="5"/>
      <c r="P571" s="5"/>
      <c r="Q571" s="5"/>
      <c r="R571" s="5"/>
      <c r="S571" s="5"/>
    </row>
    <row r="572" spans="2:19" x14ac:dyDescent="0.25">
      <c r="B572" s="11"/>
      <c r="E572" s="12"/>
      <c r="F572" s="12"/>
      <c r="G572" s="12"/>
      <c r="I572" s="4"/>
      <c r="J572" s="4"/>
      <c r="K572" s="5"/>
      <c r="L572" s="5"/>
      <c r="M572" s="5"/>
      <c r="N572" s="5"/>
      <c r="O572" s="5"/>
      <c r="P572" s="5"/>
      <c r="Q572" s="5"/>
      <c r="R572" s="5"/>
      <c r="S572" s="5"/>
    </row>
    <row r="573" spans="2:19" x14ac:dyDescent="0.25">
      <c r="B573" s="11"/>
      <c r="E573" s="12"/>
      <c r="F573" s="12"/>
      <c r="G573" s="12"/>
      <c r="I573" s="4"/>
      <c r="J573" s="4"/>
      <c r="K573" s="5"/>
      <c r="L573" s="5"/>
      <c r="M573" s="5"/>
      <c r="N573" s="5"/>
      <c r="O573" s="5"/>
      <c r="P573" s="5"/>
      <c r="Q573" s="5"/>
      <c r="R573" s="5"/>
      <c r="S573" s="5"/>
    </row>
    <row r="574" spans="2:19" x14ac:dyDescent="0.25">
      <c r="B574" s="11"/>
      <c r="E574" s="12"/>
      <c r="F574" s="12"/>
      <c r="G574" s="12"/>
      <c r="I574" s="4"/>
      <c r="J574" s="4"/>
      <c r="K574" s="5"/>
      <c r="L574" s="5"/>
      <c r="M574" s="5"/>
      <c r="N574" s="5"/>
      <c r="O574" s="5"/>
      <c r="P574" s="5"/>
      <c r="Q574" s="5"/>
      <c r="R574" s="5"/>
      <c r="S574" s="5"/>
    </row>
    <row r="575" spans="2:19" x14ac:dyDescent="0.25">
      <c r="B575" s="11"/>
      <c r="E575" s="12"/>
      <c r="F575" s="12"/>
      <c r="G575" s="12"/>
      <c r="I575" s="4"/>
      <c r="J575" s="4"/>
      <c r="K575" s="5"/>
      <c r="L575" s="5"/>
      <c r="M575" s="5"/>
      <c r="N575" s="5"/>
      <c r="O575" s="5"/>
      <c r="P575" s="5"/>
      <c r="Q575" s="5"/>
      <c r="R575" s="5"/>
      <c r="S575" s="5"/>
    </row>
    <row r="576" spans="2:19" x14ac:dyDescent="0.25">
      <c r="B576" s="11"/>
      <c r="E576" s="12"/>
      <c r="F576" s="12"/>
      <c r="G576" s="12"/>
      <c r="I576" s="4"/>
      <c r="J576" s="4"/>
      <c r="K576" s="5"/>
      <c r="L576" s="5"/>
      <c r="M576" s="5"/>
      <c r="N576" s="5"/>
      <c r="O576" s="5"/>
      <c r="P576" s="5"/>
      <c r="Q576" s="5"/>
      <c r="R576" s="5"/>
      <c r="S576" s="5"/>
    </row>
    <row r="577" spans="2:19" x14ac:dyDescent="0.25">
      <c r="B577" s="11"/>
      <c r="E577" s="12"/>
      <c r="F577" s="12"/>
      <c r="G577" s="12"/>
      <c r="I577" s="4"/>
      <c r="J577" s="4"/>
      <c r="K577" s="5"/>
      <c r="L577" s="5"/>
      <c r="M577" s="5"/>
      <c r="N577" s="5"/>
      <c r="O577" s="5"/>
      <c r="P577" s="5"/>
      <c r="Q577" s="5"/>
      <c r="R577" s="5"/>
      <c r="S577" s="5"/>
    </row>
    <row r="578" spans="2:19" x14ac:dyDescent="0.25">
      <c r="B578" s="11"/>
      <c r="E578" s="12"/>
      <c r="F578" s="12"/>
      <c r="G578" s="12"/>
      <c r="I578" s="4"/>
      <c r="J578" s="4"/>
      <c r="K578" s="5"/>
      <c r="L578" s="5"/>
      <c r="M578" s="5"/>
      <c r="N578" s="5"/>
      <c r="O578" s="5"/>
      <c r="P578" s="5"/>
      <c r="Q578" s="5"/>
      <c r="R578" s="5"/>
      <c r="S578" s="5"/>
    </row>
    <row r="579" spans="2:19" x14ac:dyDescent="0.25">
      <c r="B579" s="11"/>
      <c r="E579" s="12"/>
      <c r="F579" s="12"/>
      <c r="G579" s="12"/>
      <c r="I579" s="4"/>
      <c r="J579" s="4"/>
      <c r="K579" s="5"/>
      <c r="L579" s="5"/>
      <c r="M579" s="5"/>
      <c r="N579" s="5"/>
      <c r="O579" s="5"/>
      <c r="P579" s="5"/>
      <c r="Q579" s="5"/>
      <c r="R579" s="5"/>
      <c r="S579" s="5"/>
    </row>
    <row r="580" spans="2:19" x14ac:dyDescent="0.25">
      <c r="B580" s="11"/>
      <c r="E580" s="12"/>
      <c r="F580" s="12"/>
      <c r="G580" s="12"/>
      <c r="I580" s="4"/>
      <c r="J580" s="4"/>
      <c r="K580" s="5"/>
      <c r="L580" s="5"/>
      <c r="M580" s="5"/>
      <c r="N580" s="5"/>
      <c r="O580" s="5"/>
      <c r="P580" s="5"/>
      <c r="Q580" s="5"/>
      <c r="R580" s="5"/>
      <c r="S580" s="5"/>
    </row>
    <row r="581" spans="2:19" x14ac:dyDescent="0.25">
      <c r="B581" s="11"/>
      <c r="E581" s="12"/>
      <c r="F581" s="12"/>
      <c r="G581" s="12"/>
      <c r="I581" s="4"/>
      <c r="J581" s="4"/>
      <c r="K581" s="5"/>
      <c r="L581" s="5"/>
      <c r="M581" s="5"/>
      <c r="N581" s="5"/>
      <c r="O581" s="5"/>
      <c r="P581" s="5"/>
      <c r="Q581" s="5"/>
      <c r="R581" s="5"/>
      <c r="S581" s="5"/>
    </row>
    <row r="582" spans="2:19" x14ac:dyDescent="0.25">
      <c r="B582" s="11"/>
      <c r="E582" s="12"/>
      <c r="F582" s="12"/>
      <c r="G582" s="12"/>
      <c r="I582" s="4"/>
      <c r="J582" s="4"/>
      <c r="K582" s="5"/>
      <c r="L582" s="5"/>
      <c r="M582" s="5"/>
      <c r="N582" s="5"/>
      <c r="O582" s="5"/>
      <c r="P582" s="5"/>
      <c r="Q582" s="5"/>
      <c r="R582" s="5"/>
      <c r="S582" s="5"/>
    </row>
    <row r="583" spans="2:19" x14ac:dyDescent="0.25">
      <c r="B583" s="11"/>
      <c r="E583" s="12"/>
      <c r="F583" s="12"/>
      <c r="G583" s="12"/>
      <c r="I583" s="4"/>
      <c r="J583" s="4"/>
      <c r="K583" s="5"/>
      <c r="L583" s="5"/>
      <c r="M583" s="5"/>
      <c r="N583" s="5"/>
      <c r="O583" s="5"/>
      <c r="P583" s="5"/>
      <c r="Q583" s="5"/>
      <c r="R583" s="5"/>
      <c r="S583" s="5"/>
    </row>
    <row r="584" spans="2:19" x14ac:dyDescent="0.25">
      <c r="B584" s="11"/>
      <c r="E584" s="12"/>
      <c r="F584" s="12"/>
      <c r="G584" s="12"/>
      <c r="I584" s="4"/>
      <c r="J584" s="4"/>
      <c r="K584" s="5"/>
      <c r="L584" s="5"/>
      <c r="M584" s="5"/>
      <c r="N584" s="5"/>
      <c r="O584" s="5"/>
      <c r="P584" s="5"/>
      <c r="Q584" s="5"/>
      <c r="R584" s="5"/>
      <c r="S584" s="5"/>
    </row>
    <row r="585" spans="2:19" x14ac:dyDescent="0.25">
      <c r="B585" s="11"/>
      <c r="E585" s="12"/>
      <c r="F585" s="12"/>
      <c r="G585" s="12"/>
      <c r="I585" s="4"/>
      <c r="J585" s="4"/>
      <c r="K585" s="5"/>
      <c r="L585" s="5"/>
      <c r="M585" s="5"/>
      <c r="N585" s="5"/>
      <c r="O585" s="5"/>
      <c r="P585" s="5"/>
      <c r="Q585" s="5"/>
      <c r="R585" s="5"/>
      <c r="S585" s="5"/>
    </row>
    <row r="586" spans="2:19" x14ac:dyDescent="0.25">
      <c r="B586" s="11"/>
      <c r="E586" s="12"/>
      <c r="F586" s="12"/>
      <c r="G586" s="12"/>
      <c r="I586" s="4"/>
      <c r="J586" s="4"/>
      <c r="K586" s="5"/>
      <c r="L586" s="5"/>
      <c r="M586" s="5"/>
      <c r="N586" s="5"/>
      <c r="O586" s="5"/>
      <c r="P586" s="5"/>
      <c r="Q586" s="5"/>
      <c r="R586" s="5"/>
      <c r="S586" s="5"/>
    </row>
    <row r="587" spans="2:19" x14ac:dyDescent="0.25">
      <c r="B587" s="11"/>
      <c r="E587" s="12"/>
      <c r="F587" s="12"/>
      <c r="G587" s="12"/>
      <c r="I587" s="4"/>
      <c r="J587" s="4"/>
      <c r="K587" s="5"/>
      <c r="L587" s="5"/>
      <c r="M587" s="5"/>
      <c r="N587" s="5"/>
      <c r="O587" s="5"/>
      <c r="P587" s="5"/>
      <c r="Q587" s="5"/>
      <c r="R587" s="5"/>
      <c r="S587" s="5"/>
    </row>
    <row r="588" spans="2:19" x14ac:dyDescent="0.25">
      <c r="B588" s="11"/>
      <c r="E588" s="12"/>
      <c r="F588" s="12"/>
      <c r="G588" s="12"/>
      <c r="I588" s="4"/>
      <c r="J588" s="4"/>
      <c r="K588" s="5"/>
      <c r="L588" s="5"/>
      <c r="M588" s="5"/>
      <c r="N588" s="5"/>
      <c r="O588" s="5"/>
      <c r="P588" s="5"/>
      <c r="Q588" s="5"/>
      <c r="R588" s="5"/>
      <c r="S588" s="5"/>
    </row>
    <row r="589" spans="2:19" x14ac:dyDescent="0.25">
      <c r="B589" s="11"/>
      <c r="E589" s="12"/>
      <c r="F589" s="12"/>
      <c r="G589" s="12"/>
      <c r="I589" s="4"/>
      <c r="J589" s="4"/>
      <c r="K589" s="5"/>
      <c r="L589" s="5"/>
      <c r="M589" s="5"/>
      <c r="N589" s="5"/>
      <c r="O589" s="5"/>
      <c r="P589" s="5"/>
      <c r="Q589" s="5"/>
      <c r="R589" s="5"/>
      <c r="S589" s="5"/>
    </row>
    <row r="590" spans="2:19" x14ac:dyDescent="0.25">
      <c r="B590" s="11"/>
      <c r="E590" s="12"/>
      <c r="F590" s="12"/>
      <c r="G590" s="12"/>
      <c r="I590" s="4"/>
      <c r="J590" s="4"/>
      <c r="K590" s="5"/>
      <c r="L590" s="5"/>
      <c r="M590" s="5"/>
      <c r="N590" s="5"/>
      <c r="O590" s="5"/>
      <c r="P590" s="5"/>
      <c r="Q590" s="5"/>
      <c r="R590" s="5"/>
      <c r="S590" s="5"/>
    </row>
    <row r="591" spans="2:19" x14ac:dyDescent="0.25">
      <c r="B591" s="11"/>
      <c r="E591" s="12"/>
      <c r="F591" s="12"/>
      <c r="G591" s="12"/>
      <c r="I591" s="4"/>
      <c r="J591" s="4"/>
      <c r="K591" s="5"/>
      <c r="L591" s="5"/>
      <c r="M591" s="5"/>
      <c r="N591" s="5"/>
      <c r="O591" s="5"/>
      <c r="P591" s="5"/>
      <c r="Q591" s="5"/>
      <c r="R591" s="5"/>
      <c r="S591" s="5"/>
    </row>
    <row r="592" spans="2:19" x14ac:dyDescent="0.25">
      <c r="B592" s="11"/>
      <c r="E592" s="12"/>
      <c r="F592" s="12"/>
      <c r="G592" s="12"/>
      <c r="I592" s="4"/>
      <c r="J592" s="4"/>
      <c r="K592" s="5"/>
      <c r="L592" s="5"/>
      <c r="M592" s="5"/>
      <c r="N592" s="5"/>
      <c r="O592" s="5"/>
      <c r="P592" s="5"/>
      <c r="Q592" s="5"/>
      <c r="R592" s="5"/>
      <c r="S592" s="5"/>
    </row>
    <row r="593" spans="2:19" x14ac:dyDescent="0.25">
      <c r="B593" s="11"/>
      <c r="E593" s="12"/>
      <c r="F593" s="12"/>
      <c r="G593" s="12"/>
      <c r="I593" s="4"/>
      <c r="J593" s="4"/>
      <c r="K593" s="5"/>
      <c r="L593" s="5"/>
      <c r="M593" s="5"/>
      <c r="N593" s="5"/>
      <c r="O593" s="5"/>
      <c r="P593" s="5"/>
      <c r="Q593" s="5"/>
      <c r="R593" s="5"/>
      <c r="S593" s="5"/>
    </row>
    <row r="594" spans="2:19" x14ac:dyDescent="0.25">
      <c r="B594" s="11"/>
      <c r="E594" s="12"/>
      <c r="F594" s="12"/>
      <c r="G594" s="12"/>
      <c r="I594" s="4"/>
      <c r="J594" s="4"/>
      <c r="K594" s="5"/>
      <c r="L594" s="5"/>
      <c r="M594" s="5"/>
      <c r="N594" s="5"/>
      <c r="O594" s="5"/>
      <c r="P594" s="5"/>
      <c r="Q594" s="5"/>
      <c r="R594" s="5"/>
      <c r="S594" s="5"/>
    </row>
    <row r="595" spans="2:19" x14ac:dyDescent="0.25">
      <c r="B595" s="11"/>
      <c r="E595" s="12"/>
      <c r="F595" s="12"/>
      <c r="G595" s="12"/>
      <c r="I595" s="4"/>
      <c r="J595" s="4"/>
      <c r="K595" s="5"/>
      <c r="L595" s="5"/>
      <c r="M595" s="5"/>
      <c r="N595" s="5"/>
      <c r="O595" s="5"/>
      <c r="P595" s="5"/>
      <c r="Q595" s="5"/>
      <c r="R595" s="5"/>
      <c r="S595" s="5"/>
    </row>
    <row r="596" spans="2:19" x14ac:dyDescent="0.25">
      <c r="B596" s="11"/>
      <c r="E596" s="12"/>
      <c r="F596" s="12"/>
      <c r="G596" s="12"/>
      <c r="I596" s="4"/>
      <c r="J596" s="4"/>
      <c r="K596" s="5"/>
      <c r="L596" s="5"/>
      <c r="M596" s="5"/>
      <c r="N596" s="5"/>
      <c r="O596" s="5"/>
      <c r="P596" s="5"/>
      <c r="Q596" s="5"/>
      <c r="R596" s="5"/>
      <c r="S596" s="5"/>
    </row>
    <row r="597" spans="2:19" x14ac:dyDescent="0.25">
      <c r="B597" s="11"/>
      <c r="E597" s="12"/>
      <c r="F597" s="12"/>
      <c r="G597" s="12"/>
      <c r="I597" s="4"/>
      <c r="J597" s="4"/>
      <c r="K597" s="5"/>
      <c r="L597" s="5"/>
      <c r="M597" s="5"/>
      <c r="N597" s="5"/>
      <c r="O597" s="5"/>
      <c r="P597" s="5"/>
      <c r="Q597" s="5"/>
      <c r="R597" s="5"/>
      <c r="S597" s="5"/>
    </row>
    <row r="598" spans="2:19" x14ac:dyDescent="0.25">
      <c r="B598" s="11"/>
      <c r="E598" s="12"/>
      <c r="F598" s="12"/>
      <c r="G598" s="12"/>
      <c r="I598" s="4"/>
      <c r="J598" s="4"/>
      <c r="K598" s="5"/>
      <c r="L598" s="5"/>
      <c r="M598" s="5"/>
      <c r="N598" s="5"/>
      <c r="O598" s="5"/>
      <c r="P598" s="5"/>
      <c r="Q598" s="5"/>
      <c r="R598" s="5"/>
      <c r="S598" s="5"/>
    </row>
    <row r="599" spans="2:19" x14ac:dyDescent="0.25">
      <c r="B599" s="11"/>
      <c r="E599" s="12"/>
      <c r="F599" s="12"/>
      <c r="G599" s="12"/>
      <c r="I599" s="4"/>
      <c r="J599" s="4"/>
      <c r="K599" s="5"/>
      <c r="L599" s="5"/>
      <c r="M599" s="5"/>
      <c r="N599" s="5"/>
      <c r="O599" s="5"/>
      <c r="P599" s="5"/>
      <c r="Q599" s="5"/>
      <c r="R599" s="5"/>
      <c r="S599" s="5"/>
    </row>
    <row r="600" spans="2:19" x14ac:dyDescent="0.25">
      <c r="B600" s="11"/>
      <c r="E600" s="12"/>
      <c r="F600" s="12"/>
      <c r="G600" s="12"/>
      <c r="I600" s="4"/>
      <c r="J600" s="4"/>
      <c r="K600" s="5"/>
      <c r="L600" s="5"/>
      <c r="M600" s="5"/>
      <c r="N600" s="5"/>
      <c r="O600" s="5"/>
      <c r="P600" s="5"/>
      <c r="Q600" s="5"/>
      <c r="R600" s="5"/>
      <c r="S600" s="5"/>
    </row>
    <row r="601" spans="2:19" x14ac:dyDescent="0.25">
      <c r="B601" s="11"/>
      <c r="E601" s="12"/>
      <c r="F601" s="12"/>
      <c r="G601" s="12"/>
      <c r="I601" s="4"/>
      <c r="J601" s="4"/>
      <c r="K601" s="5"/>
      <c r="L601" s="5"/>
      <c r="M601" s="5"/>
      <c r="N601" s="5"/>
      <c r="O601" s="5"/>
      <c r="P601" s="5"/>
      <c r="Q601" s="5"/>
      <c r="R601" s="5"/>
      <c r="S601" s="5"/>
    </row>
    <row r="602" spans="2:19" x14ac:dyDescent="0.25">
      <c r="B602" s="11"/>
      <c r="E602" s="12"/>
      <c r="F602" s="12"/>
      <c r="G602" s="12"/>
      <c r="I602" s="4"/>
      <c r="J602" s="4"/>
      <c r="K602" s="5"/>
      <c r="L602" s="5"/>
      <c r="M602" s="5"/>
      <c r="N602" s="5"/>
      <c r="O602" s="5"/>
      <c r="P602" s="5"/>
      <c r="Q602" s="5"/>
      <c r="R602" s="5"/>
      <c r="S602" s="5"/>
    </row>
    <row r="603" spans="2:19" x14ac:dyDescent="0.25">
      <c r="B603" s="11"/>
      <c r="E603" s="12"/>
      <c r="F603" s="12"/>
      <c r="G603" s="12"/>
      <c r="I603" s="4"/>
      <c r="J603" s="4"/>
      <c r="K603" s="5"/>
      <c r="L603" s="5"/>
      <c r="M603" s="5"/>
      <c r="N603" s="5"/>
      <c r="O603" s="5"/>
      <c r="P603" s="5"/>
      <c r="Q603" s="5"/>
      <c r="R603" s="5"/>
      <c r="S603" s="5"/>
    </row>
    <row r="604" spans="2:19" x14ac:dyDescent="0.25">
      <c r="B604" s="11"/>
      <c r="E604" s="12"/>
      <c r="F604" s="12"/>
      <c r="G604" s="12"/>
      <c r="I604" s="4"/>
      <c r="J604" s="4"/>
      <c r="K604" s="5"/>
      <c r="L604" s="5"/>
      <c r="M604" s="5"/>
      <c r="N604" s="5"/>
      <c r="O604" s="5"/>
      <c r="P604" s="5"/>
      <c r="Q604" s="5"/>
      <c r="R604" s="5"/>
      <c r="S604" s="5"/>
    </row>
    <row r="605" spans="2:19" x14ac:dyDescent="0.25">
      <c r="B605" s="11"/>
      <c r="E605" s="12"/>
      <c r="F605" s="12"/>
      <c r="G605" s="12"/>
      <c r="I605" s="4"/>
      <c r="J605" s="4"/>
      <c r="K605" s="5"/>
      <c r="L605" s="5"/>
      <c r="M605" s="5"/>
      <c r="N605" s="5"/>
      <c r="O605" s="5"/>
      <c r="P605" s="5"/>
      <c r="Q605" s="5"/>
      <c r="R605" s="5"/>
      <c r="S605" s="5"/>
    </row>
    <row r="606" spans="2:19" x14ac:dyDescent="0.25">
      <c r="B606" s="11"/>
      <c r="E606" s="12"/>
      <c r="F606" s="12"/>
      <c r="G606" s="12"/>
      <c r="I606" s="4"/>
      <c r="J606" s="4"/>
      <c r="K606" s="5"/>
      <c r="L606" s="5"/>
      <c r="M606" s="5"/>
      <c r="N606" s="5"/>
      <c r="O606" s="5"/>
      <c r="P606" s="5"/>
      <c r="Q606" s="5"/>
      <c r="R606" s="5"/>
      <c r="S606" s="5"/>
    </row>
    <row r="607" spans="2:19" x14ac:dyDescent="0.25">
      <c r="B607" s="11"/>
      <c r="E607" s="12"/>
      <c r="F607" s="12"/>
      <c r="G607" s="12"/>
      <c r="I607" s="4"/>
      <c r="J607" s="4"/>
      <c r="K607" s="5"/>
      <c r="L607" s="5"/>
      <c r="M607" s="5"/>
      <c r="N607" s="5"/>
      <c r="O607" s="5"/>
      <c r="P607" s="5"/>
      <c r="Q607" s="5"/>
      <c r="R607" s="5"/>
      <c r="S607" s="5"/>
    </row>
    <row r="608" spans="2:19" x14ac:dyDescent="0.25">
      <c r="B608" s="11"/>
      <c r="E608" s="12"/>
      <c r="F608" s="12"/>
      <c r="G608" s="12"/>
      <c r="I608" s="4"/>
      <c r="J608" s="4"/>
      <c r="K608" s="5"/>
      <c r="L608" s="5"/>
      <c r="M608" s="5"/>
      <c r="N608" s="5"/>
      <c r="O608" s="5"/>
      <c r="P608" s="5"/>
      <c r="Q608" s="5"/>
      <c r="R608" s="5"/>
      <c r="S608" s="5"/>
    </row>
    <row r="609" spans="2:19" x14ac:dyDescent="0.25">
      <c r="B609" s="11"/>
      <c r="E609" s="12"/>
      <c r="F609" s="12"/>
      <c r="G609" s="12"/>
      <c r="I609" s="4"/>
      <c r="J609" s="4"/>
      <c r="K609" s="5"/>
      <c r="L609" s="5"/>
      <c r="M609" s="5"/>
      <c r="N609" s="5"/>
      <c r="O609" s="5"/>
      <c r="P609" s="5"/>
      <c r="Q609" s="5"/>
      <c r="R609" s="5"/>
      <c r="S609" s="5"/>
    </row>
    <row r="610" spans="2:19" x14ac:dyDescent="0.25">
      <c r="B610" s="11"/>
      <c r="E610" s="12"/>
      <c r="F610" s="12"/>
      <c r="G610" s="12"/>
      <c r="I610" s="4"/>
      <c r="J610" s="4"/>
      <c r="K610" s="5"/>
      <c r="L610" s="5"/>
      <c r="M610" s="5"/>
      <c r="N610" s="5"/>
      <c r="O610" s="5"/>
      <c r="P610" s="5"/>
      <c r="Q610" s="5"/>
      <c r="R610" s="5"/>
      <c r="S610" s="5"/>
    </row>
    <row r="611" spans="2:19" x14ac:dyDescent="0.25">
      <c r="B611" s="11"/>
      <c r="E611" s="12"/>
      <c r="F611" s="12"/>
      <c r="G611" s="12"/>
      <c r="I611" s="4"/>
      <c r="J611" s="4"/>
      <c r="K611" s="5"/>
      <c r="L611" s="5"/>
      <c r="M611" s="5"/>
      <c r="N611" s="5"/>
      <c r="O611" s="5"/>
      <c r="P611" s="5"/>
      <c r="Q611" s="5"/>
      <c r="R611" s="5"/>
      <c r="S611" s="5"/>
    </row>
    <row r="612" spans="2:19" x14ac:dyDescent="0.25">
      <c r="B612" s="11"/>
      <c r="E612" s="12"/>
      <c r="F612" s="12"/>
      <c r="G612" s="12"/>
      <c r="I612" s="4"/>
      <c r="J612" s="4"/>
      <c r="K612" s="5"/>
      <c r="L612" s="5"/>
      <c r="M612" s="5"/>
      <c r="N612" s="5"/>
      <c r="O612" s="5"/>
      <c r="P612" s="5"/>
      <c r="Q612" s="5"/>
      <c r="R612" s="5"/>
      <c r="S612" s="5"/>
    </row>
    <row r="613" spans="2:19" x14ac:dyDescent="0.25">
      <c r="B613" s="11"/>
      <c r="E613" s="12"/>
      <c r="F613" s="12"/>
      <c r="G613" s="12"/>
      <c r="I613" s="4"/>
      <c r="J613" s="4"/>
      <c r="K613" s="5"/>
      <c r="L613" s="5"/>
      <c r="M613" s="5"/>
      <c r="N613" s="5"/>
      <c r="O613" s="5"/>
      <c r="P613" s="5"/>
      <c r="Q613" s="5"/>
      <c r="R613" s="5"/>
      <c r="S613" s="5"/>
    </row>
    <row r="614" spans="2:19" x14ac:dyDescent="0.25">
      <c r="B614" s="11"/>
      <c r="E614" s="12"/>
      <c r="F614" s="12"/>
      <c r="G614" s="12"/>
      <c r="I614" s="4"/>
      <c r="J614" s="4"/>
      <c r="K614" s="5"/>
      <c r="L614" s="5"/>
      <c r="M614" s="5"/>
      <c r="N614" s="5"/>
      <c r="O614" s="5"/>
      <c r="P614" s="5"/>
      <c r="Q614" s="5"/>
      <c r="R614" s="5"/>
      <c r="S614" s="5"/>
    </row>
    <row r="615" spans="2:19" x14ac:dyDescent="0.25">
      <c r="B615" s="11"/>
      <c r="E615" s="12"/>
      <c r="F615" s="12"/>
      <c r="G615" s="12"/>
      <c r="I615" s="4"/>
      <c r="J615" s="4"/>
      <c r="K615" s="5"/>
      <c r="L615" s="5"/>
      <c r="M615" s="5"/>
      <c r="N615" s="5"/>
      <c r="O615" s="5"/>
      <c r="P615" s="5"/>
      <c r="Q615" s="5"/>
      <c r="R615" s="5"/>
      <c r="S615" s="5"/>
    </row>
    <row r="616" spans="2:19" x14ac:dyDescent="0.25">
      <c r="B616" s="11"/>
      <c r="E616" s="12"/>
      <c r="F616" s="12"/>
      <c r="G616" s="12"/>
      <c r="I616" s="4"/>
      <c r="J616" s="4"/>
      <c r="K616" s="5"/>
      <c r="L616" s="5"/>
      <c r="M616" s="5"/>
      <c r="N616" s="5"/>
      <c r="O616" s="5"/>
      <c r="P616" s="5"/>
      <c r="Q616" s="5"/>
      <c r="R616" s="5"/>
      <c r="S616" s="5"/>
    </row>
    <row r="617" spans="2:19" x14ac:dyDescent="0.25">
      <c r="B617" s="11"/>
      <c r="E617" s="12"/>
      <c r="F617" s="12"/>
      <c r="G617" s="12"/>
      <c r="I617" s="4"/>
      <c r="J617" s="4"/>
      <c r="K617" s="5"/>
      <c r="L617" s="5"/>
      <c r="M617" s="5"/>
      <c r="N617" s="5"/>
      <c r="O617" s="5"/>
      <c r="P617" s="5"/>
      <c r="Q617" s="5"/>
      <c r="R617" s="5"/>
      <c r="S617" s="5"/>
    </row>
    <row r="618" spans="2:19" x14ac:dyDescent="0.25">
      <c r="B618" s="11"/>
      <c r="E618" s="12"/>
      <c r="F618" s="12"/>
      <c r="G618" s="12"/>
      <c r="I618" s="4"/>
      <c r="J618" s="4"/>
      <c r="K618" s="5"/>
      <c r="L618" s="5"/>
      <c r="M618" s="5"/>
      <c r="N618" s="5"/>
      <c r="O618" s="5"/>
      <c r="P618" s="5"/>
      <c r="Q618" s="5"/>
      <c r="R618" s="5"/>
      <c r="S618" s="5"/>
    </row>
    <row r="619" spans="2:19" x14ac:dyDescent="0.25">
      <c r="B619" s="11"/>
      <c r="E619" s="12"/>
      <c r="F619" s="12"/>
      <c r="G619" s="12"/>
      <c r="I619" s="4"/>
      <c r="J619" s="4"/>
      <c r="K619" s="5"/>
      <c r="L619" s="5"/>
      <c r="M619" s="5"/>
      <c r="N619" s="5"/>
      <c r="O619" s="5"/>
      <c r="P619" s="5"/>
      <c r="Q619" s="5"/>
      <c r="R619" s="5"/>
      <c r="S619" s="5"/>
    </row>
    <row r="620" spans="2:19" x14ac:dyDescent="0.25">
      <c r="B620" s="11"/>
      <c r="E620" s="12"/>
      <c r="F620" s="12"/>
      <c r="G620" s="12"/>
      <c r="I620" s="4"/>
      <c r="J620" s="4"/>
      <c r="K620" s="5"/>
      <c r="L620" s="5"/>
      <c r="M620" s="5"/>
      <c r="N620" s="5"/>
      <c r="O620" s="5"/>
      <c r="P620" s="5"/>
      <c r="Q620" s="5"/>
      <c r="R620" s="5"/>
      <c r="S620" s="5"/>
    </row>
    <row r="621" spans="2:19" x14ac:dyDescent="0.25">
      <c r="B621" s="11"/>
      <c r="E621" s="12"/>
      <c r="F621" s="12"/>
      <c r="G621" s="12"/>
      <c r="I621" s="4"/>
      <c r="J621" s="4"/>
      <c r="K621" s="5"/>
      <c r="L621" s="5"/>
      <c r="M621" s="5"/>
      <c r="N621" s="5"/>
      <c r="O621" s="5"/>
      <c r="P621" s="5"/>
      <c r="Q621" s="5"/>
      <c r="R621" s="5"/>
      <c r="S621" s="5"/>
    </row>
    <row r="622" spans="2:19" x14ac:dyDescent="0.25">
      <c r="B622" s="11"/>
      <c r="E622" s="12"/>
      <c r="F622" s="12"/>
      <c r="G622" s="12"/>
      <c r="I622" s="4"/>
      <c r="J622" s="4"/>
      <c r="K622" s="5"/>
      <c r="L622" s="5"/>
      <c r="M622" s="5"/>
      <c r="N622" s="5"/>
      <c r="O622" s="5"/>
      <c r="P622" s="5"/>
      <c r="Q622" s="5"/>
      <c r="R622" s="5"/>
      <c r="S622" s="5"/>
    </row>
    <row r="623" spans="2:19" x14ac:dyDescent="0.25">
      <c r="B623" s="11"/>
      <c r="E623" s="12"/>
      <c r="F623" s="12"/>
      <c r="G623" s="12"/>
      <c r="I623" s="4"/>
      <c r="J623" s="4"/>
      <c r="K623" s="5"/>
      <c r="L623" s="5"/>
      <c r="M623" s="5"/>
      <c r="N623" s="5"/>
      <c r="O623" s="5"/>
      <c r="P623" s="5"/>
      <c r="Q623" s="5"/>
      <c r="R623" s="5"/>
      <c r="S623" s="5"/>
    </row>
    <row r="624" spans="2:19" x14ac:dyDescent="0.25">
      <c r="B624" s="11"/>
      <c r="E624" s="12"/>
      <c r="F624" s="12"/>
      <c r="G624" s="12"/>
      <c r="I624" s="4"/>
      <c r="J624" s="4"/>
      <c r="K624" s="5"/>
      <c r="L624" s="5"/>
      <c r="M624" s="5"/>
      <c r="N624" s="5"/>
      <c r="O624" s="5"/>
      <c r="P624" s="5"/>
      <c r="Q624" s="5"/>
      <c r="R624" s="5"/>
      <c r="S624" s="5"/>
    </row>
    <row r="625" spans="2:19" x14ac:dyDescent="0.25">
      <c r="B625" s="11"/>
      <c r="E625" s="12"/>
      <c r="F625" s="12"/>
      <c r="G625" s="12"/>
      <c r="I625" s="4"/>
      <c r="J625" s="4"/>
      <c r="K625" s="5"/>
      <c r="L625" s="5"/>
      <c r="M625" s="5"/>
      <c r="N625" s="5"/>
      <c r="O625" s="5"/>
      <c r="P625" s="5"/>
      <c r="Q625" s="5"/>
      <c r="R625" s="5"/>
      <c r="S625" s="5"/>
    </row>
    <row r="626" spans="2:19" x14ac:dyDescent="0.25">
      <c r="B626" s="11"/>
      <c r="E626" s="12"/>
      <c r="F626" s="12"/>
      <c r="G626" s="12"/>
      <c r="I626" s="4"/>
      <c r="J626" s="4"/>
      <c r="K626" s="5"/>
      <c r="L626" s="5"/>
      <c r="M626" s="5"/>
      <c r="N626" s="5"/>
      <c r="O626" s="5"/>
      <c r="P626" s="5"/>
      <c r="Q626" s="5"/>
      <c r="R626" s="5"/>
      <c r="S626" s="5"/>
    </row>
    <row r="627" spans="2:19" x14ac:dyDescent="0.25">
      <c r="B627" s="11"/>
      <c r="E627" s="12"/>
      <c r="F627" s="12"/>
      <c r="G627" s="12"/>
      <c r="I627" s="4"/>
      <c r="J627" s="4"/>
      <c r="K627" s="5"/>
      <c r="L627" s="5"/>
      <c r="M627" s="5"/>
      <c r="N627" s="5"/>
      <c r="O627" s="5"/>
      <c r="P627" s="5"/>
      <c r="Q627" s="5"/>
      <c r="R627" s="5"/>
      <c r="S627" s="5"/>
    </row>
    <row r="628" spans="2:19" x14ac:dyDescent="0.25">
      <c r="B628" s="11"/>
      <c r="E628" s="12"/>
      <c r="F628" s="12"/>
      <c r="G628" s="12"/>
      <c r="I628" s="4"/>
      <c r="J628" s="4"/>
      <c r="K628" s="5"/>
      <c r="L628" s="5"/>
      <c r="M628" s="5"/>
      <c r="N628" s="5"/>
      <c r="O628" s="5"/>
      <c r="P628" s="5"/>
      <c r="Q628" s="5"/>
      <c r="R628" s="5"/>
      <c r="S628" s="5"/>
    </row>
    <row r="629" spans="2:19" x14ac:dyDescent="0.25">
      <c r="B629" s="11"/>
      <c r="E629" s="12"/>
      <c r="F629" s="12"/>
      <c r="G629" s="12"/>
      <c r="I629" s="4"/>
      <c r="J629" s="4"/>
      <c r="K629" s="5"/>
      <c r="L629" s="5"/>
      <c r="M629" s="5"/>
      <c r="N629" s="5"/>
      <c r="O629" s="5"/>
      <c r="P629" s="5"/>
      <c r="Q629" s="5"/>
      <c r="R629" s="5"/>
      <c r="S629" s="5"/>
    </row>
    <row r="630" spans="2:19" x14ac:dyDescent="0.25">
      <c r="B630" s="11"/>
      <c r="E630" s="12"/>
      <c r="F630" s="12"/>
      <c r="G630" s="12"/>
      <c r="I630" s="4"/>
      <c r="J630" s="4"/>
      <c r="K630" s="5"/>
      <c r="L630" s="5"/>
      <c r="M630" s="5"/>
      <c r="N630" s="5"/>
      <c r="O630" s="5"/>
      <c r="P630" s="5"/>
      <c r="Q630" s="5"/>
      <c r="R630" s="5"/>
      <c r="S630" s="5"/>
    </row>
    <row r="631" spans="2:19" x14ac:dyDescent="0.25">
      <c r="B631" s="11"/>
      <c r="E631" s="12"/>
      <c r="F631" s="12"/>
      <c r="G631" s="12"/>
      <c r="I631" s="4"/>
      <c r="J631" s="4"/>
      <c r="K631" s="5"/>
      <c r="L631" s="5"/>
      <c r="M631" s="5"/>
      <c r="N631" s="5"/>
      <c r="O631" s="5"/>
      <c r="P631" s="5"/>
      <c r="Q631" s="5"/>
      <c r="R631" s="5"/>
      <c r="S631" s="5"/>
    </row>
    <row r="632" spans="2:19" x14ac:dyDescent="0.25">
      <c r="B632" s="11"/>
      <c r="E632" s="12"/>
      <c r="F632" s="12"/>
      <c r="G632" s="12"/>
      <c r="I632" s="4"/>
      <c r="J632" s="4"/>
      <c r="K632" s="5"/>
      <c r="L632" s="5"/>
      <c r="M632" s="5"/>
      <c r="N632" s="5"/>
      <c r="O632" s="5"/>
      <c r="P632" s="5"/>
      <c r="Q632" s="5"/>
      <c r="R632" s="5"/>
      <c r="S632" s="5"/>
    </row>
    <row r="633" spans="2:19" x14ac:dyDescent="0.25">
      <c r="B633" s="11"/>
      <c r="E633" s="12"/>
      <c r="F633" s="12"/>
      <c r="G633" s="12"/>
      <c r="I633" s="4"/>
      <c r="J633" s="4"/>
      <c r="K633" s="5"/>
      <c r="L633" s="5"/>
      <c r="M633" s="5"/>
      <c r="N633" s="5"/>
      <c r="O633" s="5"/>
      <c r="P633" s="5"/>
      <c r="Q633" s="5"/>
      <c r="R633" s="5"/>
      <c r="S633" s="5"/>
    </row>
    <row r="634" spans="2:19" x14ac:dyDescent="0.25">
      <c r="B634" s="11"/>
      <c r="E634" s="12"/>
      <c r="F634" s="12"/>
      <c r="G634" s="12"/>
      <c r="I634" s="4"/>
      <c r="J634" s="4"/>
      <c r="K634" s="5"/>
      <c r="L634" s="5"/>
      <c r="M634" s="5"/>
      <c r="N634" s="5"/>
      <c r="O634" s="5"/>
      <c r="P634" s="5"/>
      <c r="Q634" s="5"/>
      <c r="R634" s="5"/>
      <c r="S634" s="5"/>
    </row>
    <row r="635" spans="2:19" x14ac:dyDescent="0.25">
      <c r="B635" s="11"/>
      <c r="E635" s="12"/>
      <c r="F635" s="12"/>
      <c r="G635" s="12"/>
      <c r="I635" s="4"/>
      <c r="J635" s="4"/>
      <c r="K635" s="5"/>
      <c r="L635" s="5"/>
      <c r="M635" s="5"/>
      <c r="N635" s="5"/>
      <c r="O635" s="5"/>
      <c r="P635" s="5"/>
      <c r="Q635" s="5"/>
      <c r="R635" s="5"/>
      <c r="S635" s="5"/>
    </row>
    <row r="636" spans="2:19" x14ac:dyDescent="0.25">
      <c r="B636" s="11"/>
      <c r="E636" s="12"/>
      <c r="F636" s="12"/>
      <c r="G636" s="12"/>
      <c r="I636" s="4"/>
      <c r="J636" s="4"/>
      <c r="K636" s="5"/>
      <c r="L636" s="5"/>
      <c r="M636" s="5"/>
      <c r="N636" s="5"/>
      <c r="O636" s="5"/>
      <c r="P636" s="5"/>
      <c r="Q636" s="5"/>
      <c r="R636" s="5"/>
      <c r="S636" s="5"/>
    </row>
    <row r="637" spans="2:19" x14ac:dyDescent="0.25">
      <c r="B637" s="11"/>
      <c r="E637" s="12"/>
      <c r="F637" s="12"/>
      <c r="G637" s="12"/>
      <c r="I637" s="4"/>
      <c r="J637" s="4"/>
      <c r="K637" s="5"/>
      <c r="L637" s="5"/>
      <c r="M637" s="5"/>
      <c r="N637" s="5"/>
      <c r="O637" s="5"/>
      <c r="P637" s="5"/>
      <c r="Q637" s="5"/>
      <c r="R637" s="5"/>
      <c r="S637" s="5"/>
    </row>
    <row r="638" spans="2:19" x14ac:dyDescent="0.25">
      <c r="B638" s="11"/>
      <c r="E638" s="12"/>
      <c r="F638" s="12"/>
      <c r="G638" s="12"/>
      <c r="I638" s="4"/>
      <c r="J638" s="4"/>
      <c r="K638" s="5"/>
      <c r="L638" s="5"/>
      <c r="M638" s="5"/>
      <c r="N638" s="5"/>
      <c r="O638" s="5"/>
      <c r="P638" s="5"/>
      <c r="Q638" s="5"/>
      <c r="R638" s="5"/>
      <c r="S638" s="5"/>
    </row>
    <row r="639" spans="2:19" x14ac:dyDescent="0.25">
      <c r="B639" s="11"/>
      <c r="E639" s="12"/>
      <c r="F639" s="12"/>
      <c r="G639" s="12"/>
      <c r="I639" s="4"/>
      <c r="J639" s="4"/>
      <c r="K639" s="5"/>
      <c r="L639" s="5"/>
      <c r="M639" s="5"/>
      <c r="N639" s="5"/>
      <c r="O639" s="5"/>
      <c r="P639" s="5"/>
      <c r="Q639" s="5"/>
      <c r="R639" s="5"/>
      <c r="S639" s="5"/>
    </row>
    <row r="640" spans="2:19" x14ac:dyDescent="0.25">
      <c r="B640" s="11"/>
      <c r="E640" s="12"/>
      <c r="F640" s="12"/>
      <c r="G640" s="12"/>
      <c r="I640" s="4"/>
      <c r="J640" s="4"/>
      <c r="K640" s="5"/>
      <c r="L640" s="5"/>
      <c r="M640" s="5"/>
      <c r="N640" s="5"/>
      <c r="O640" s="5"/>
      <c r="P640" s="5"/>
      <c r="Q640" s="5"/>
      <c r="R640" s="5"/>
      <c r="S640" s="5"/>
    </row>
    <row r="641" spans="2:19" x14ac:dyDescent="0.25">
      <c r="B641" s="11"/>
      <c r="E641" s="12"/>
      <c r="F641" s="12"/>
      <c r="G641" s="12"/>
      <c r="I641" s="4"/>
      <c r="J641" s="4"/>
      <c r="K641" s="5"/>
      <c r="L641" s="5"/>
      <c r="M641" s="5"/>
      <c r="N641" s="5"/>
      <c r="O641" s="5"/>
      <c r="P641" s="5"/>
      <c r="Q641" s="5"/>
      <c r="R641" s="5"/>
      <c r="S641" s="5"/>
    </row>
    <row r="642" spans="2:19" x14ac:dyDescent="0.25">
      <c r="B642" s="11"/>
      <c r="E642" s="12"/>
      <c r="F642" s="12"/>
      <c r="G642" s="12"/>
      <c r="I642" s="4"/>
      <c r="J642" s="4"/>
      <c r="K642" s="5"/>
      <c r="L642" s="5"/>
      <c r="M642" s="5"/>
      <c r="N642" s="5"/>
      <c r="O642" s="5"/>
      <c r="P642" s="5"/>
      <c r="Q642" s="5"/>
      <c r="R642" s="5"/>
      <c r="S642" s="5"/>
    </row>
    <row r="643" spans="2:19" x14ac:dyDescent="0.25">
      <c r="B643" s="11"/>
      <c r="E643" s="12"/>
      <c r="F643" s="12"/>
      <c r="G643" s="12"/>
      <c r="I643" s="4"/>
      <c r="J643" s="4"/>
      <c r="K643" s="5"/>
      <c r="L643" s="5"/>
      <c r="M643" s="5"/>
      <c r="N643" s="5"/>
      <c r="O643" s="5"/>
      <c r="P643" s="5"/>
      <c r="Q643" s="5"/>
      <c r="R643" s="5"/>
      <c r="S643" s="5"/>
    </row>
    <row r="644" spans="2:19" x14ac:dyDescent="0.25">
      <c r="B644" s="11"/>
      <c r="E644" s="12"/>
      <c r="F644" s="12"/>
      <c r="G644" s="12"/>
      <c r="I644" s="4"/>
      <c r="J644" s="4"/>
      <c r="K644" s="5"/>
      <c r="L644" s="5"/>
      <c r="M644" s="5"/>
      <c r="N644" s="5"/>
      <c r="O644" s="5"/>
      <c r="P644" s="5"/>
      <c r="Q644" s="5"/>
      <c r="R644" s="5"/>
      <c r="S644" s="5"/>
    </row>
    <row r="645" spans="2:19" x14ac:dyDescent="0.25">
      <c r="B645" s="11"/>
      <c r="E645" s="12"/>
      <c r="F645" s="12"/>
      <c r="G645" s="12"/>
      <c r="I645" s="4"/>
      <c r="J645" s="4"/>
      <c r="K645" s="5"/>
      <c r="L645" s="5"/>
      <c r="M645" s="5"/>
      <c r="N645" s="5"/>
      <c r="O645" s="5"/>
      <c r="P645" s="5"/>
      <c r="Q645" s="5"/>
      <c r="R645" s="5"/>
      <c r="S645" s="5"/>
    </row>
    <row r="646" spans="2:19" x14ac:dyDescent="0.25">
      <c r="B646" s="11"/>
      <c r="E646" s="12"/>
      <c r="F646" s="12"/>
      <c r="G646" s="12"/>
      <c r="I646" s="4"/>
      <c r="J646" s="4"/>
      <c r="K646" s="5"/>
      <c r="L646" s="5"/>
      <c r="M646" s="5"/>
      <c r="N646" s="5"/>
      <c r="O646" s="5"/>
      <c r="P646" s="5"/>
      <c r="Q646" s="5"/>
      <c r="R646" s="5"/>
      <c r="S646" s="5"/>
    </row>
    <row r="647" spans="2:19" x14ac:dyDescent="0.25">
      <c r="B647" s="11"/>
      <c r="E647" s="12"/>
      <c r="F647" s="12"/>
      <c r="G647" s="12"/>
      <c r="I647" s="4"/>
      <c r="J647" s="4"/>
      <c r="K647" s="5"/>
      <c r="L647" s="5"/>
      <c r="M647" s="5"/>
      <c r="N647" s="5"/>
      <c r="O647" s="5"/>
      <c r="P647" s="5"/>
      <c r="Q647" s="5"/>
      <c r="R647" s="5"/>
      <c r="S647" s="5"/>
    </row>
    <row r="648" spans="2:19" x14ac:dyDescent="0.25">
      <c r="B648" s="11"/>
      <c r="E648" s="12"/>
      <c r="F648" s="12"/>
      <c r="G648" s="12"/>
      <c r="I648" s="4"/>
      <c r="J648" s="4"/>
      <c r="K648" s="5"/>
      <c r="L648" s="5"/>
      <c r="M648" s="5"/>
      <c r="N648" s="5"/>
      <c r="O648" s="5"/>
      <c r="P648" s="5"/>
      <c r="Q648" s="5"/>
      <c r="R648" s="5"/>
      <c r="S648" s="5"/>
    </row>
    <row r="649" spans="2:19" x14ac:dyDescent="0.25">
      <c r="B649" s="11"/>
      <c r="E649" s="12"/>
      <c r="F649" s="12"/>
      <c r="G649" s="12"/>
      <c r="I649" s="4"/>
      <c r="J649" s="4"/>
      <c r="K649" s="5"/>
      <c r="L649" s="5"/>
      <c r="M649" s="5"/>
      <c r="N649" s="5"/>
      <c r="O649" s="5"/>
      <c r="P649" s="5"/>
      <c r="Q649" s="5"/>
      <c r="R649" s="5"/>
      <c r="S649" s="5"/>
    </row>
    <row r="650" spans="2:19" x14ac:dyDescent="0.25">
      <c r="B650" s="11"/>
      <c r="E650" s="12"/>
      <c r="F650" s="12"/>
      <c r="G650" s="12"/>
      <c r="I650" s="4"/>
      <c r="J650" s="4"/>
      <c r="K650" s="5"/>
      <c r="L650" s="5"/>
      <c r="M650" s="5"/>
      <c r="N650" s="5"/>
      <c r="O650" s="5"/>
      <c r="P650" s="5"/>
      <c r="Q650" s="5"/>
      <c r="R650" s="5"/>
      <c r="S650" s="5"/>
    </row>
    <row r="651" spans="2:19" x14ac:dyDescent="0.25">
      <c r="B651" s="11"/>
      <c r="E651" s="12"/>
      <c r="F651" s="12"/>
      <c r="G651" s="12"/>
      <c r="I651" s="4"/>
      <c r="J651" s="4"/>
      <c r="K651" s="5"/>
      <c r="L651" s="5"/>
      <c r="M651" s="5"/>
      <c r="N651" s="5"/>
      <c r="O651" s="5"/>
      <c r="P651" s="5"/>
      <c r="Q651" s="5"/>
      <c r="R651" s="5"/>
      <c r="S651" s="5"/>
    </row>
    <row r="652" spans="2:19" x14ac:dyDescent="0.25">
      <c r="B652" s="11"/>
      <c r="E652" s="12"/>
      <c r="F652" s="12"/>
      <c r="G652" s="12"/>
      <c r="I652" s="4"/>
      <c r="J652" s="4"/>
      <c r="K652" s="5"/>
      <c r="L652" s="5"/>
      <c r="M652" s="5"/>
      <c r="N652" s="5"/>
      <c r="O652" s="5"/>
      <c r="P652" s="5"/>
      <c r="Q652" s="5"/>
      <c r="R652" s="5"/>
      <c r="S652" s="5"/>
    </row>
    <row r="653" spans="2:19" x14ac:dyDescent="0.25">
      <c r="B653" s="11"/>
      <c r="E653" s="12"/>
      <c r="F653" s="12"/>
      <c r="G653" s="12"/>
      <c r="I653" s="4"/>
      <c r="J653" s="4"/>
      <c r="K653" s="5"/>
      <c r="L653" s="5"/>
      <c r="M653" s="5"/>
      <c r="N653" s="5"/>
      <c r="O653" s="5"/>
      <c r="P653" s="5"/>
      <c r="Q653" s="5"/>
      <c r="R653" s="5"/>
      <c r="S653" s="5"/>
    </row>
    <row r="654" spans="2:19" x14ac:dyDescent="0.25">
      <c r="B654" s="11"/>
      <c r="E654" s="12"/>
      <c r="F654" s="12"/>
      <c r="G654" s="12"/>
      <c r="I654" s="4"/>
      <c r="J654" s="4"/>
      <c r="K654" s="5"/>
      <c r="L654" s="5"/>
      <c r="M654" s="5"/>
      <c r="N654" s="5"/>
      <c r="O654" s="5"/>
      <c r="P654" s="5"/>
      <c r="Q654" s="5"/>
      <c r="R654" s="5"/>
      <c r="S654" s="5"/>
    </row>
    <row r="655" spans="2:19" x14ac:dyDescent="0.25">
      <c r="B655" s="11"/>
      <c r="E655" s="12"/>
      <c r="F655" s="12"/>
      <c r="G655" s="12"/>
      <c r="I655" s="4"/>
      <c r="J655" s="4"/>
      <c r="K655" s="5"/>
      <c r="L655" s="5"/>
      <c r="M655" s="5"/>
      <c r="N655" s="5"/>
      <c r="O655" s="5"/>
      <c r="P655" s="5"/>
      <c r="Q655" s="5"/>
      <c r="R655" s="5"/>
      <c r="S655" s="5"/>
    </row>
    <row r="656" spans="2:19" x14ac:dyDescent="0.25">
      <c r="B656" s="11"/>
      <c r="E656" s="12"/>
      <c r="F656" s="12"/>
      <c r="G656" s="12"/>
      <c r="I656" s="4"/>
      <c r="J656" s="4"/>
      <c r="K656" s="5"/>
      <c r="L656" s="5"/>
      <c r="M656" s="5"/>
      <c r="N656" s="5"/>
      <c r="O656" s="5"/>
      <c r="P656" s="5"/>
      <c r="Q656" s="5"/>
      <c r="R656" s="5"/>
      <c r="S656" s="5"/>
    </row>
    <row r="657" spans="2:19" x14ac:dyDescent="0.25">
      <c r="B657" s="11"/>
      <c r="E657" s="12"/>
      <c r="F657" s="12"/>
      <c r="G657" s="12"/>
      <c r="I657" s="4"/>
      <c r="J657" s="4"/>
      <c r="K657" s="5"/>
      <c r="L657" s="5"/>
      <c r="M657" s="5"/>
      <c r="N657" s="5"/>
      <c r="O657" s="5"/>
      <c r="P657" s="5"/>
      <c r="Q657" s="5"/>
      <c r="R657" s="5"/>
      <c r="S657" s="5"/>
    </row>
    <row r="658" spans="2:19" x14ac:dyDescent="0.25">
      <c r="B658" s="11"/>
      <c r="E658" s="12"/>
      <c r="F658" s="12"/>
      <c r="G658" s="12"/>
      <c r="I658" s="4"/>
      <c r="J658" s="4"/>
      <c r="K658" s="5"/>
      <c r="L658" s="5"/>
      <c r="M658" s="5"/>
      <c r="N658" s="5"/>
      <c r="O658" s="5"/>
      <c r="P658" s="5"/>
      <c r="Q658" s="5"/>
      <c r="R658" s="5"/>
      <c r="S658" s="5"/>
    </row>
    <row r="659" spans="2:19" x14ac:dyDescent="0.25">
      <c r="B659" s="11"/>
      <c r="E659" s="12"/>
      <c r="F659" s="12"/>
      <c r="G659" s="12"/>
      <c r="I659" s="4"/>
      <c r="J659" s="4"/>
      <c r="K659" s="5"/>
      <c r="L659" s="5"/>
      <c r="M659" s="5"/>
      <c r="N659" s="5"/>
      <c r="O659" s="5"/>
      <c r="P659" s="5"/>
      <c r="Q659" s="5"/>
      <c r="R659" s="5"/>
      <c r="S659" s="5"/>
    </row>
    <row r="660" spans="2:19" x14ac:dyDescent="0.25">
      <c r="B660" s="11"/>
      <c r="E660" s="12"/>
      <c r="F660" s="12"/>
      <c r="G660" s="12"/>
      <c r="I660" s="4"/>
      <c r="J660" s="4"/>
      <c r="K660" s="5"/>
      <c r="L660" s="5"/>
      <c r="M660" s="5"/>
      <c r="N660" s="5"/>
      <c r="O660" s="5"/>
      <c r="P660" s="5"/>
      <c r="Q660" s="5"/>
      <c r="R660" s="5"/>
      <c r="S660" s="5"/>
    </row>
    <row r="661" spans="2:19" x14ac:dyDescent="0.25">
      <c r="B661" s="11"/>
      <c r="E661" s="12"/>
      <c r="F661" s="12"/>
      <c r="G661" s="12"/>
      <c r="I661" s="4"/>
      <c r="J661" s="4"/>
      <c r="K661" s="5"/>
      <c r="L661" s="5"/>
      <c r="M661" s="5"/>
      <c r="N661" s="5"/>
      <c r="O661" s="5"/>
      <c r="P661" s="5"/>
      <c r="Q661" s="5"/>
      <c r="R661" s="5"/>
      <c r="S661" s="5"/>
    </row>
    <row r="662" spans="2:19" x14ac:dyDescent="0.25">
      <c r="B662" s="11"/>
      <c r="E662" s="12"/>
      <c r="F662" s="12"/>
      <c r="G662" s="12"/>
      <c r="I662" s="4"/>
      <c r="J662" s="4"/>
      <c r="K662" s="5"/>
      <c r="L662" s="5"/>
      <c r="M662" s="5"/>
      <c r="N662" s="5"/>
      <c r="O662" s="5"/>
      <c r="P662" s="5"/>
      <c r="Q662" s="5"/>
      <c r="R662" s="5"/>
      <c r="S662" s="5"/>
    </row>
    <row r="663" spans="2:19" x14ac:dyDescent="0.25">
      <c r="B663" s="11"/>
      <c r="E663" s="12"/>
      <c r="F663" s="12"/>
      <c r="G663" s="12"/>
      <c r="I663" s="4"/>
      <c r="J663" s="4"/>
      <c r="K663" s="5"/>
      <c r="L663" s="5"/>
      <c r="M663" s="5"/>
      <c r="N663" s="5"/>
      <c r="O663" s="5"/>
      <c r="P663" s="5"/>
      <c r="Q663" s="5"/>
      <c r="R663" s="5"/>
      <c r="S663" s="5"/>
    </row>
    <row r="664" spans="2:19" x14ac:dyDescent="0.25">
      <c r="B664" s="11"/>
      <c r="E664" s="12"/>
      <c r="F664" s="12"/>
      <c r="G664" s="12"/>
      <c r="I664" s="4"/>
      <c r="J664" s="4"/>
      <c r="K664" s="5"/>
      <c r="L664" s="5"/>
      <c r="M664" s="5"/>
      <c r="N664" s="5"/>
      <c r="O664" s="5"/>
      <c r="P664" s="5"/>
      <c r="Q664" s="5"/>
      <c r="R664" s="5"/>
      <c r="S664" s="5"/>
    </row>
    <row r="665" spans="2:19" x14ac:dyDescent="0.25">
      <c r="B665" s="11"/>
      <c r="E665" s="12"/>
      <c r="F665" s="12"/>
      <c r="G665" s="12"/>
      <c r="I665" s="4"/>
      <c r="J665" s="4"/>
      <c r="K665" s="5"/>
      <c r="L665" s="5"/>
      <c r="M665" s="5"/>
      <c r="N665" s="5"/>
      <c r="O665" s="5"/>
      <c r="P665" s="5"/>
      <c r="Q665" s="5"/>
      <c r="R665" s="5"/>
      <c r="S665" s="5"/>
    </row>
    <row r="666" spans="2:19" x14ac:dyDescent="0.25">
      <c r="B666" s="11"/>
      <c r="E666" s="12"/>
      <c r="F666" s="12"/>
      <c r="G666" s="12"/>
      <c r="I666" s="4"/>
      <c r="J666" s="4"/>
      <c r="K666" s="5"/>
      <c r="L666" s="5"/>
      <c r="M666" s="5"/>
      <c r="N666" s="5"/>
      <c r="O666" s="5"/>
      <c r="P666" s="5"/>
      <c r="Q666" s="5"/>
      <c r="R666" s="5"/>
      <c r="S666" s="5"/>
    </row>
    <row r="667" spans="2:19" x14ac:dyDescent="0.25">
      <c r="B667" s="11"/>
      <c r="E667" s="12"/>
      <c r="F667" s="12"/>
      <c r="G667" s="12"/>
      <c r="I667" s="4"/>
      <c r="J667" s="4"/>
      <c r="K667" s="5"/>
      <c r="L667" s="5"/>
      <c r="M667" s="5"/>
      <c r="N667" s="5"/>
      <c r="O667" s="5"/>
      <c r="P667" s="5"/>
      <c r="Q667" s="5"/>
      <c r="R667" s="5"/>
      <c r="S667" s="5"/>
    </row>
    <row r="668" spans="2:19" x14ac:dyDescent="0.25">
      <c r="B668" s="11"/>
      <c r="E668" s="12"/>
      <c r="F668" s="12"/>
      <c r="G668" s="12"/>
      <c r="I668" s="4"/>
      <c r="J668" s="4"/>
      <c r="K668" s="5"/>
      <c r="L668" s="5"/>
      <c r="M668" s="5"/>
      <c r="N668" s="5"/>
      <c r="O668" s="5"/>
      <c r="P668" s="5"/>
      <c r="Q668" s="5"/>
      <c r="R668" s="5"/>
      <c r="S668" s="5"/>
    </row>
    <row r="669" spans="2:19" x14ac:dyDescent="0.25">
      <c r="B669" s="11"/>
      <c r="E669" s="12"/>
      <c r="F669" s="12"/>
      <c r="G669" s="12"/>
      <c r="I669" s="4"/>
      <c r="J669" s="4"/>
      <c r="K669" s="5"/>
      <c r="L669" s="5"/>
      <c r="M669" s="5"/>
      <c r="N669" s="5"/>
      <c r="O669" s="5"/>
      <c r="P669" s="5"/>
      <c r="Q669" s="5"/>
      <c r="R669" s="5"/>
      <c r="S669" s="5"/>
    </row>
    <row r="670" spans="2:19" x14ac:dyDescent="0.25">
      <c r="B670" s="11"/>
      <c r="E670" s="12"/>
      <c r="F670" s="12"/>
      <c r="G670" s="12"/>
      <c r="I670" s="4"/>
      <c r="J670" s="4"/>
      <c r="K670" s="5"/>
      <c r="L670" s="5"/>
      <c r="M670" s="5"/>
      <c r="N670" s="5"/>
      <c r="O670" s="5"/>
      <c r="P670" s="5"/>
      <c r="Q670" s="5"/>
      <c r="R670" s="5"/>
      <c r="S670" s="5"/>
    </row>
    <row r="671" spans="2:19" x14ac:dyDescent="0.25">
      <c r="B671" s="11"/>
      <c r="E671" s="12"/>
      <c r="F671" s="12"/>
      <c r="G671" s="12"/>
      <c r="I671" s="4"/>
      <c r="J671" s="4"/>
      <c r="K671" s="5"/>
      <c r="L671" s="5"/>
      <c r="M671" s="5"/>
      <c r="N671" s="5"/>
      <c r="O671" s="5"/>
      <c r="P671" s="5"/>
      <c r="Q671" s="5"/>
      <c r="R671" s="5"/>
      <c r="S671" s="5"/>
    </row>
    <row r="672" spans="2:19" x14ac:dyDescent="0.25">
      <c r="B672" s="11"/>
      <c r="E672" s="12"/>
      <c r="F672" s="12"/>
      <c r="G672" s="12"/>
      <c r="I672" s="4"/>
      <c r="J672" s="4"/>
      <c r="K672" s="5"/>
      <c r="L672" s="5"/>
      <c r="M672" s="5"/>
      <c r="N672" s="5"/>
      <c r="O672" s="5"/>
      <c r="P672" s="5"/>
      <c r="Q672" s="5"/>
      <c r="R672" s="5"/>
      <c r="S672" s="5"/>
    </row>
    <row r="673" spans="2:19" x14ac:dyDescent="0.25">
      <c r="B673" s="11"/>
      <c r="E673" s="12"/>
      <c r="F673" s="12"/>
      <c r="G673" s="12"/>
      <c r="I673" s="4"/>
      <c r="J673" s="4"/>
      <c r="K673" s="5"/>
      <c r="L673" s="5"/>
      <c r="M673" s="5"/>
      <c r="N673" s="5"/>
      <c r="O673" s="5"/>
      <c r="P673" s="5"/>
      <c r="Q673" s="5"/>
      <c r="R673" s="5"/>
      <c r="S673" s="5"/>
    </row>
    <row r="674" spans="2:19" x14ac:dyDescent="0.25">
      <c r="B674" s="11"/>
      <c r="E674" s="12"/>
      <c r="F674" s="12"/>
      <c r="G674" s="12"/>
      <c r="I674" s="4"/>
      <c r="J674" s="4"/>
      <c r="K674" s="5"/>
      <c r="L674" s="5"/>
      <c r="M674" s="5"/>
      <c r="N674" s="5"/>
      <c r="O674" s="5"/>
      <c r="P674" s="5"/>
      <c r="Q674" s="5"/>
      <c r="R674" s="5"/>
      <c r="S674" s="5"/>
    </row>
    <row r="675" spans="2:19" x14ac:dyDescent="0.25">
      <c r="B675" s="11"/>
      <c r="E675" s="12"/>
      <c r="F675" s="12"/>
      <c r="G675" s="12"/>
      <c r="I675" s="4"/>
      <c r="J675" s="4"/>
      <c r="K675" s="5"/>
      <c r="L675" s="5"/>
      <c r="M675" s="5"/>
      <c r="N675" s="5"/>
      <c r="O675" s="5"/>
      <c r="P675" s="5"/>
      <c r="Q675" s="5"/>
      <c r="R675" s="5"/>
      <c r="S675" s="5"/>
    </row>
    <row r="676" spans="2:19" x14ac:dyDescent="0.25">
      <c r="B676" s="11"/>
      <c r="E676" s="12"/>
      <c r="F676" s="12"/>
      <c r="G676" s="12"/>
      <c r="I676" s="4"/>
      <c r="J676" s="4"/>
      <c r="K676" s="5"/>
      <c r="L676" s="5"/>
      <c r="M676" s="5"/>
      <c r="N676" s="5"/>
      <c r="O676" s="5"/>
      <c r="P676" s="5"/>
      <c r="Q676" s="5"/>
      <c r="R676" s="5"/>
      <c r="S676" s="5"/>
    </row>
    <row r="677" spans="2:19" x14ac:dyDescent="0.25">
      <c r="B677" s="11"/>
      <c r="E677" s="12"/>
      <c r="F677" s="12"/>
      <c r="G677" s="12"/>
      <c r="I677" s="4"/>
      <c r="J677" s="4"/>
      <c r="K677" s="5"/>
      <c r="L677" s="5"/>
      <c r="M677" s="5"/>
      <c r="N677" s="5"/>
      <c r="O677" s="5"/>
      <c r="P677" s="5"/>
      <c r="Q677" s="5"/>
      <c r="R677" s="5"/>
      <c r="S677" s="5"/>
    </row>
    <row r="678" spans="2:19" x14ac:dyDescent="0.25">
      <c r="B678" s="11"/>
      <c r="E678" s="12"/>
      <c r="F678" s="12"/>
      <c r="G678" s="12"/>
      <c r="I678" s="4"/>
      <c r="J678" s="4"/>
      <c r="K678" s="5"/>
      <c r="L678" s="5"/>
      <c r="M678" s="5"/>
      <c r="N678" s="5"/>
      <c r="O678" s="5"/>
      <c r="P678" s="5"/>
      <c r="Q678" s="5"/>
      <c r="R678" s="5"/>
      <c r="S678" s="5"/>
    </row>
    <row r="679" spans="2:19" x14ac:dyDescent="0.25">
      <c r="B679" s="11"/>
      <c r="E679" s="12"/>
      <c r="F679" s="12"/>
      <c r="G679" s="12"/>
      <c r="I679" s="4"/>
      <c r="J679" s="4"/>
      <c r="K679" s="5"/>
      <c r="L679" s="5"/>
      <c r="M679" s="5"/>
      <c r="N679" s="5"/>
      <c r="O679" s="5"/>
      <c r="P679" s="5"/>
      <c r="Q679" s="5"/>
      <c r="R679" s="5"/>
      <c r="S679" s="5"/>
    </row>
    <row r="680" spans="2:19" x14ac:dyDescent="0.25">
      <c r="B680" s="11"/>
      <c r="E680" s="12"/>
      <c r="F680" s="12"/>
      <c r="G680" s="12"/>
      <c r="I680" s="4"/>
      <c r="J680" s="4"/>
      <c r="K680" s="5"/>
      <c r="L680" s="5"/>
      <c r="M680" s="5"/>
      <c r="N680" s="5"/>
      <c r="O680" s="5"/>
      <c r="P680" s="5"/>
      <c r="Q680" s="5"/>
      <c r="R680" s="5"/>
      <c r="S680" s="5"/>
    </row>
    <row r="681" spans="2:19" x14ac:dyDescent="0.25">
      <c r="B681" s="11"/>
      <c r="E681" s="12"/>
      <c r="F681" s="12"/>
      <c r="G681" s="12"/>
      <c r="I681" s="4"/>
      <c r="J681" s="4"/>
      <c r="K681" s="5"/>
      <c r="L681" s="5"/>
      <c r="M681" s="5"/>
      <c r="N681" s="5"/>
      <c r="O681" s="5"/>
      <c r="P681" s="5"/>
      <c r="Q681" s="5"/>
      <c r="R681" s="5"/>
      <c r="S681" s="5"/>
    </row>
    <row r="682" spans="2:19" x14ac:dyDescent="0.25">
      <c r="B682" s="11"/>
      <c r="E682" s="12"/>
      <c r="F682" s="12"/>
      <c r="G682" s="12"/>
      <c r="I682" s="4"/>
      <c r="J682" s="4"/>
      <c r="K682" s="5"/>
      <c r="L682" s="5"/>
      <c r="M682" s="5"/>
      <c r="N682" s="5"/>
      <c r="O682" s="5"/>
      <c r="P682" s="5"/>
      <c r="Q682" s="5"/>
      <c r="R682" s="5"/>
      <c r="S682" s="5"/>
    </row>
    <row r="683" spans="2:19" x14ac:dyDescent="0.25">
      <c r="B683" s="11"/>
      <c r="E683" s="12"/>
      <c r="F683" s="12"/>
      <c r="G683" s="12"/>
      <c r="I683" s="4"/>
      <c r="J683" s="4"/>
      <c r="K683" s="5"/>
      <c r="L683" s="5"/>
      <c r="M683" s="5"/>
      <c r="N683" s="5"/>
      <c r="O683" s="5"/>
      <c r="P683" s="5"/>
      <c r="Q683" s="5"/>
      <c r="R683" s="5"/>
      <c r="S683" s="5"/>
    </row>
    <row r="684" spans="2:19" x14ac:dyDescent="0.25">
      <c r="B684" s="11"/>
      <c r="E684" s="12"/>
      <c r="F684" s="12"/>
      <c r="G684" s="12"/>
      <c r="I684" s="4"/>
      <c r="J684" s="4"/>
      <c r="K684" s="5"/>
      <c r="L684" s="5"/>
      <c r="M684" s="5"/>
      <c r="N684" s="5"/>
      <c r="O684" s="5"/>
      <c r="P684" s="5"/>
      <c r="Q684" s="5"/>
      <c r="R684" s="5"/>
      <c r="S684" s="5"/>
    </row>
    <row r="685" spans="2:19" x14ac:dyDescent="0.25">
      <c r="B685" s="11"/>
      <c r="E685" s="12"/>
      <c r="F685" s="12"/>
      <c r="G685" s="12"/>
      <c r="I685" s="4"/>
      <c r="J685" s="4"/>
      <c r="K685" s="5"/>
      <c r="L685" s="5"/>
      <c r="M685" s="5"/>
      <c r="N685" s="5"/>
      <c r="O685" s="5"/>
      <c r="P685" s="5"/>
      <c r="Q685" s="5"/>
      <c r="R685" s="5"/>
      <c r="S685" s="5"/>
    </row>
    <row r="686" spans="2:19" x14ac:dyDescent="0.25">
      <c r="B686" s="11"/>
      <c r="E686" s="12"/>
      <c r="F686" s="12"/>
      <c r="G686" s="12"/>
      <c r="I686" s="4"/>
      <c r="J686" s="4"/>
      <c r="K686" s="5"/>
      <c r="L686" s="5"/>
      <c r="M686" s="5"/>
      <c r="N686" s="5"/>
      <c r="O686" s="5"/>
      <c r="P686" s="5"/>
      <c r="Q686" s="5"/>
      <c r="R686" s="5"/>
      <c r="S686" s="5"/>
    </row>
    <row r="687" spans="2:19" x14ac:dyDescent="0.25">
      <c r="B687" s="11"/>
      <c r="E687" s="12"/>
      <c r="F687" s="12"/>
      <c r="G687" s="12"/>
      <c r="I687" s="4"/>
      <c r="J687" s="4"/>
      <c r="K687" s="5"/>
      <c r="L687" s="5"/>
      <c r="M687" s="5"/>
      <c r="N687" s="5"/>
      <c r="O687" s="5"/>
      <c r="P687" s="5"/>
      <c r="Q687" s="5"/>
      <c r="R687" s="5"/>
      <c r="S687" s="5"/>
    </row>
    <row r="688" spans="2:19" x14ac:dyDescent="0.25">
      <c r="B688" s="11"/>
      <c r="E688" s="12"/>
      <c r="F688" s="12"/>
      <c r="G688" s="12"/>
      <c r="I688" s="4"/>
      <c r="J688" s="4"/>
      <c r="K688" s="5"/>
      <c r="L688" s="5"/>
      <c r="M688" s="5"/>
      <c r="N688" s="5"/>
      <c r="O688" s="5"/>
      <c r="P688" s="5"/>
      <c r="Q688" s="5"/>
      <c r="R688" s="5"/>
      <c r="S688" s="5"/>
    </row>
    <row r="689" spans="2:19" x14ac:dyDescent="0.25">
      <c r="B689" s="11"/>
      <c r="E689" s="12"/>
      <c r="F689" s="12"/>
      <c r="G689" s="12"/>
      <c r="I689" s="4"/>
      <c r="J689" s="4"/>
      <c r="K689" s="5"/>
      <c r="L689" s="5"/>
      <c r="M689" s="5"/>
      <c r="N689" s="5"/>
      <c r="O689" s="5"/>
      <c r="P689" s="5"/>
      <c r="Q689" s="5"/>
      <c r="R689" s="5"/>
      <c r="S689" s="5"/>
    </row>
    <row r="690" spans="2:19" x14ac:dyDescent="0.25">
      <c r="B690" s="11"/>
      <c r="E690" s="12"/>
      <c r="F690" s="12"/>
      <c r="G690" s="12"/>
      <c r="I690" s="4"/>
      <c r="J690" s="4"/>
      <c r="K690" s="5"/>
      <c r="L690" s="5"/>
      <c r="M690" s="5"/>
      <c r="N690" s="5"/>
      <c r="O690" s="5"/>
      <c r="P690" s="5"/>
      <c r="Q690" s="5"/>
      <c r="R690" s="5"/>
      <c r="S690" s="5"/>
    </row>
    <row r="691" spans="2:19" x14ac:dyDescent="0.25">
      <c r="B691" s="11"/>
      <c r="E691" s="12"/>
      <c r="F691" s="12"/>
      <c r="G691" s="12"/>
      <c r="I691" s="4"/>
      <c r="J691" s="4"/>
      <c r="K691" s="5"/>
      <c r="L691" s="5"/>
      <c r="M691" s="5"/>
      <c r="N691" s="5"/>
      <c r="O691" s="5"/>
      <c r="P691" s="5"/>
      <c r="Q691" s="5"/>
      <c r="R691" s="5"/>
      <c r="S691" s="5"/>
    </row>
    <row r="692" spans="2:19" x14ac:dyDescent="0.25">
      <c r="B692" s="11"/>
      <c r="E692" s="12"/>
      <c r="F692" s="12"/>
      <c r="G692" s="12"/>
      <c r="I692" s="4"/>
      <c r="J692" s="4"/>
      <c r="K692" s="5"/>
      <c r="L692" s="5"/>
      <c r="M692" s="5"/>
      <c r="N692" s="5"/>
      <c r="O692" s="5"/>
      <c r="P692" s="5"/>
      <c r="Q692" s="5"/>
      <c r="R692" s="5"/>
      <c r="S692" s="5"/>
    </row>
    <row r="693" spans="2:19" x14ac:dyDescent="0.25">
      <c r="B693" s="11"/>
      <c r="E693" s="12"/>
      <c r="F693" s="12"/>
      <c r="G693" s="12"/>
      <c r="I693" s="4"/>
      <c r="J693" s="4"/>
      <c r="K693" s="5"/>
      <c r="L693" s="5"/>
      <c r="M693" s="5"/>
      <c r="N693" s="5"/>
      <c r="O693" s="5"/>
      <c r="P693" s="5"/>
      <c r="Q693" s="5"/>
      <c r="R693" s="5"/>
      <c r="S693" s="5"/>
    </row>
    <row r="694" spans="2:19" x14ac:dyDescent="0.25">
      <c r="B694" s="11"/>
      <c r="E694" s="12"/>
      <c r="F694" s="12"/>
      <c r="G694" s="12"/>
      <c r="I694" s="4"/>
      <c r="J694" s="4"/>
      <c r="K694" s="5"/>
      <c r="L694" s="5"/>
      <c r="M694" s="5"/>
      <c r="N694" s="5"/>
      <c r="O694" s="5"/>
      <c r="P694" s="5"/>
      <c r="Q694" s="5"/>
      <c r="R694" s="5"/>
      <c r="S694" s="5"/>
    </row>
    <row r="695" spans="2:19" x14ac:dyDescent="0.25">
      <c r="B695" s="11"/>
      <c r="E695" s="12"/>
      <c r="F695" s="12"/>
      <c r="G695" s="12"/>
      <c r="I695" s="4"/>
      <c r="J695" s="4"/>
      <c r="K695" s="5"/>
      <c r="L695" s="5"/>
      <c r="M695" s="5"/>
      <c r="N695" s="5"/>
      <c r="O695" s="5"/>
      <c r="P695" s="5"/>
      <c r="Q695" s="5"/>
      <c r="R695" s="5"/>
      <c r="S695" s="5"/>
    </row>
    <row r="696" spans="2:19" x14ac:dyDescent="0.25">
      <c r="B696" s="11"/>
      <c r="E696" s="12"/>
      <c r="F696" s="12"/>
      <c r="G696" s="12"/>
      <c r="I696" s="4"/>
      <c r="J696" s="4"/>
      <c r="K696" s="5"/>
      <c r="L696" s="5"/>
      <c r="M696" s="5"/>
      <c r="N696" s="5"/>
      <c r="O696" s="5"/>
      <c r="P696" s="5"/>
      <c r="Q696" s="5"/>
      <c r="R696" s="5"/>
      <c r="S696" s="5"/>
    </row>
    <row r="697" spans="2:19" x14ac:dyDescent="0.25">
      <c r="B697" s="11"/>
      <c r="E697" s="12"/>
      <c r="F697" s="12"/>
      <c r="G697" s="12"/>
      <c r="I697" s="4"/>
      <c r="J697" s="4"/>
      <c r="K697" s="5"/>
      <c r="L697" s="5"/>
      <c r="M697" s="5"/>
      <c r="N697" s="5"/>
      <c r="O697" s="5"/>
      <c r="P697" s="5"/>
      <c r="Q697" s="5"/>
      <c r="R697" s="5"/>
      <c r="S697" s="5"/>
    </row>
    <row r="698" spans="2:19" x14ac:dyDescent="0.25">
      <c r="B698" s="11"/>
      <c r="E698" s="12"/>
      <c r="F698" s="12"/>
      <c r="G698" s="12"/>
      <c r="I698" s="4"/>
      <c r="J698" s="4"/>
      <c r="K698" s="5"/>
      <c r="L698" s="5"/>
      <c r="M698" s="5"/>
      <c r="N698" s="5"/>
      <c r="O698" s="5"/>
      <c r="P698" s="5"/>
      <c r="Q698" s="5"/>
      <c r="R698" s="5"/>
      <c r="S698" s="5"/>
    </row>
    <row r="699" spans="2:19" x14ac:dyDescent="0.25">
      <c r="B699" s="11"/>
      <c r="E699" s="12"/>
      <c r="F699" s="12"/>
      <c r="G699" s="12"/>
      <c r="I699" s="4"/>
      <c r="J699" s="4"/>
      <c r="K699" s="5"/>
      <c r="L699" s="5"/>
      <c r="M699" s="5"/>
      <c r="N699" s="5"/>
      <c r="O699" s="5"/>
      <c r="P699" s="5"/>
      <c r="Q699" s="5"/>
      <c r="R699" s="5"/>
      <c r="S699" s="5"/>
    </row>
    <row r="700" spans="2:19" x14ac:dyDescent="0.25">
      <c r="B700" s="11"/>
      <c r="E700" s="12"/>
      <c r="F700" s="12"/>
      <c r="G700" s="12"/>
      <c r="I700" s="4"/>
      <c r="J700" s="4"/>
      <c r="K700" s="5"/>
      <c r="L700" s="5"/>
      <c r="M700" s="5"/>
      <c r="N700" s="5"/>
      <c r="O700" s="5"/>
      <c r="P700" s="5"/>
      <c r="Q700" s="5"/>
      <c r="R700" s="5"/>
      <c r="S700" s="5"/>
    </row>
    <row r="701" spans="2:19" x14ac:dyDescent="0.25">
      <c r="B701" s="11"/>
      <c r="E701" s="12"/>
      <c r="F701" s="12"/>
      <c r="G701" s="12"/>
      <c r="I701" s="4"/>
      <c r="J701" s="4"/>
      <c r="K701" s="5"/>
      <c r="L701" s="5"/>
      <c r="M701" s="5"/>
      <c r="N701" s="5"/>
      <c r="O701" s="5"/>
      <c r="P701" s="5"/>
      <c r="Q701" s="5"/>
      <c r="R701" s="5"/>
      <c r="S701" s="5"/>
    </row>
    <row r="702" spans="2:19" x14ac:dyDescent="0.25">
      <c r="B702" s="11"/>
      <c r="E702" s="12"/>
      <c r="F702" s="12"/>
      <c r="G702" s="12"/>
      <c r="I702" s="4"/>
      <c r="J702" s="4"/>
      <c r="K702" s="5"/>
      <c r="L702" s="5"/>
      <c r="M702" s="5"/>
      <c r="N702" s="5"/>
      <c r="O702" s="5"/>
      <c r="P702" s="5"/>
      <c r="Q702" s="5"/>
      <c r="R702" s="5"/>
      <c r="S702" s="5"/>
    </row>
    <row r="703" spans="2:19" x14ac:dyDescent="0.25">
      <c r="B703" s="11"/>
      <c r="E703" s="12"/>
      <c r="F703" s="12"/>
      <c r="G703" s="12"/>
      <c r="I703" s="4"/>
      <c r="J703" s="4"/>
      <c r="K703" s="5"/>
      <c r="L703" s="5"/>
      <c r="M703" s="5"/>
      <c r="N703" s="5"/>
      <c r="O703" s="5"/>
      <c r="P703" s="5"/>
      <c r="Q703" s="5"/>
      <c r="R703" s="5"/>
      <c r="S703" s="5"/>
    </row>
    <row r="704" spans="2:19" x14ac:dyDescent="0.25">
      <c r="B704" s="11"/>
      <c r="E704" s="12"/>
      <c r="F704" s="12"/>
      <c r="G704" s="12"/>
      <c r="I704" s="4"/>
      <c r="J704" s="4"/>
      <c r="K704" s="5"/>
      <c r="L704" s="5"/>
      <c r="M704" s="5"/>
      <c r="N704" s="5"/>
      <c r="O704" s="5"/>
      <c r="P704" s="5"/>
      <c r="Q704" s="5"/>
      <c r="R704" s="5"/>
      <c r="S704" s="5"/>
    </row>
    <row r="705" spans="2:19" x14ac:dyDescent="0.25">
      <c r="B705" s="11"/>
      <c r="E705" s="12"/>
      <c r="F705" s="12"/>
      <c r="G705" s="12"/>
      <c r="I705" s="4"/>
      <c r="J705" s="4"/>
      <c r="K705" s="5"/>
      <c r="L705" s="5"/>
      <c r="M705" s="5"/>
      <c r="N705" s="5"/>
      <c r="O705" s="5"/>
      <c r="P705" s="5"/>
      <c r="Q705" s="5"/>
      <c r="R705" s="5"/>
      <c r="S705" s="5"/>
    </row>
    <row r="706" spans="2:19" x14ac:dyDescent="0.25">
      <c r="B706" s="11"/>
      <c r="E706" s="12"/>
      <c r="F706" s="12"/>
      <c r="G706" s="12"/>
      <c r="I706" s="4"/>
      <c r="J706" s="4"/>
      <c r="K706" s="5"/>
      <c r="L706" s="5"/>
      <c r="M706" s="5"/>
      <c r="N706" s="5"/>
      <c r="O706" s="5"/>
      <c r="P706" s="5"/>
      <c r="Q706" s="5"/>
      <c r="R706" s="5"/>
      <c r="S706" s="5"/>
    </row>
    <row r="707" spans="2:19" x14ac:dyDescent="0.25">
      <c r="B707" s="11"/>
      <c r="E707" s="12"/>
      <c r="F707" s="12"/>
      <c r="G707" s="12"/>
      <c r="I707" s="4"/>
      <c r="J707" s="4"/>
      <c r="K707" s="5"/>
      <c r="L707" s="5"/>
      <c r="M707" s="5"/>
      <c r="N707" s="5"/>
      <c r="O707" s="5"/>
      <c r="P707" s="5"/>
      <c r="Q707" s="5"/>
      <c r="R707" s="5"/>
      <c r="S707" s="5"/>
    </row>
    <row r="708" spans="2:19" x14ac:dyDescent="0.25">
      <c r="B708" s="11"/>
      <c r="E708" s="12"/>
      <c r="F708" s="12"/>
      <c r="G708" s="12"/>
      <c r="I708" s="4"/>
      <c r="J708" s="4"/>
      <c r="K708" s="5"/>
      <c r="L708" s="5"/>
      <c r="M708" s="5"/>
      <c r="N708" s="5"/>
      <c r="O708" s="5"/>
      <c r="P708" s="5"/>
      <c r="Q708" s="5"/>
      <c r="R708" s="5"/>
      <c r="S708" s="5"/>
    </row>
    <row r="709" spans="2:19" x14ac:dyDescent="0.25">
      <c r="B709" s="11"/>
      <c r="E709" s="12"/>
      <c r="F709" s="12"/>
      <c r="G709" s="12"/>
      <c r="I709" s="4"/>
      <c r="J709" s="4"/>
      <c r="K709" s="5"/>
      <c r="L709" s="5"/>
      <c r="M709" s="5"/>
      <c r="N709" s="5"/>
      <c r="O709" s="5"/>
      <c r="P709" s="5"/>
      <c r="Q709" s="5"/>
      <c r="R709" s="5"/>
      <c r="S709" s="5"/>
    </row>
    <row r="710" spans="2:19" x14ac:dyDescent="0.25">
      <c r="B710" s="11"/>
      <c r="E710" s="12"/>
      <c r="F710" s="12"/>
      <c r="G710" s="12"/>
      <c r="I710" s="4"/>
      <c r="J710" s="4"/>
      <c r="K710" s="5"/>
      <c r="L710" s="5"/>
      <c r="M710" s="5"/>
      <c r="N710" s="5"/>
      <c r="O710" s="5"/>
      <c r="P710" s="5"/>
      <c r="Q710" s="5"/>
      <c r="R710" s="5"/>
      <c r="S710" s="5"/>
    </row>
    <row r="711" spans="2:19" x14ac:dyDescent="0.25">
      <c r="B711" s="11"/>
      <c r="E711" s="12"/>
      <c r="F711" s="12"/>
      <c r="G711" s="12"/>
      <c r="I711" s="4"/>
      <c r="J711" s="4"/>
      <c r="K711" s="5"/>
      <c r="L711" s="5"/>
      <c r="M711" s="5"/>
      <c r="N711" s="5"/>
      <c r="O711" s="5"/>
      <c r="P711" s="5"/>
      <c r="Q711" s="5"/>
      <c r="R711" s="5"/>
      <c r="S711" s="5"/>
    </row>
    <row r="712" spans="2:19" x14ac:dyDescent="0.25">
      <c r="B712" s="11"/>
      <c r="E712" s="12"/>
      <c r="F712" s="12"/>
      <c r="G712" s="12"/>
      <c r="I712" s="4"/>
      <c r="J712" s="4"/>
      <c r="K712" s="5"/>
      <c r="L712" s="5"/>
      <c r="M712" s="5"/>
      <c r="N712" s="5"/>
      <c r="O712" s="5"/>
      <c r="P712" s="5"/>
      <c r="Q712" s="5"/>
      <c r="R712" s="5"/>
      <c r="S712" s="5"/>
    </row>
    <row r="713" spans="2:19" x14ac:dyDescent="0.25">
      <c r="B713" s="11"/>
      <c r="E713" s="12"/>
      <c r="F713" s="12"/>
      <c r="G713" s="12"/>
      <c r="I713" s="4"/>
      <c r="J713" s="4"/>
      <c r="K713" s="5"/>
      <c r="L713" s="5"/>
      <c r="M713" s="5"/>
      <c r="N713" s="5"/>
      <c r="O713" s="5"/>
      <c r="P713" s="5"/>
      <c r="Q713" s="5"/>
      <c r="R713" s="5"/>
      <c r="S713" s="5"/>
    </row>
    <row r="714" spans="2:19" x14ac:dyDescent="0.25">
      <c r="B714" s="11"/>
      <c r="E714" s="12"/>
      <c r="F714" s="12"/>
      <c r="G714" s="12"/>
      <c r="I714" s="4"/>
      <c r="J714" s="4"/>
      <c r="K714" s="5"/>
      <c r="L714" s="5"/>
      <c r="M714" s="5"/>
      <c r="N714" s="5"/>
      <c r="O714" s="5"/>
      <c r="P714" s="5"/>
      <c r="Q714" s="5"/>
      <c r="R714" s="5"/>
      <c r="S714" s="5"/>
    </row>
    <row r="715" spans="2:19" x14ac:dyDescent="0.25">
      <c r="B715" s="11"/>
      <c r="E715" s="12"/>
      <c r="F715" s="12"/>
      <c r="G715" s="12"/>
      <c r="I715" s="4"/>
      <c r="J715" s="4"/>
      <c r="K715" s="5"/>
      <c r="L715" s="5"/>
      <c r="M715" s="5"/>
      <c r="N715" s="5"/>
      <c r="O715" s="5"/>
      <c r="P715" s="5"/>
      <c r="Q715" s="5"/>
      <c r="R715" s="5"/>
      <c r="S715" s="5"/>
    </row>
    <row r="716" spans="2:19" x14ac:dyDescent="0.25">
      <c r="B716" s="11"/>
      <c r="E716" s="12"/>
      <c r="F716" s="12"/>
      <c r="G716" s="12"/>
      <c r="I716" s="4"/>
      <c r="J716" s="4"/>
      <c r="K716" s="5"/>
      <c r="L716" s="5"/>
      <c r="M716" s="5"/>
      <c r="N716" s="5"/>
      <c r="O716" s="5"/>
      <c r="P716" s="5"/>
      <c r="Q716" s="5"/>
      <c r="R716" s="5"/>
      <c r="S716" s="5"/>
    </row>
    <row r="717" spans="2:19" x14ac:dyDescent="0.25">
      <c r="B717" s="11"/>
      <c r="E717" s="12"/>
      <c r="F717" s="12"/>
      <c r="G717" s="12"/>
      <c r="I717" s="4"/>
      <c r="J717" s="4"/>
      <c r="K717" s="5"/>
      <c r="L717" s="5"/>
      <c r="M717" s="5"/>
      <c r="N717" s="5"/>
      <c r="O717" s="5"/>
      <c r="P717" s="5"/>
      <c r="Q717" s="5"/>
      <c r="R717" s="5"/>
      <c r="S717" s="5"/>
    </row>
    <row r="718" spans="2:19" x14ac:dyDescent="0.25">
      <c r="B718" s="11"/>
      <c r="E718" s="12"/>
      <c r="F718" s="12"/>
      <c r="G718" s="12"/>
      <c r="I718" s="4"/>
      <c r="J718" s="4"/>
      <c r="K718" s="5"/>
      <c r="L718" s="5"/>
      <c r="M718" s="5"/>
      <c r="N718" s="5"/>
      <c r="O718" s="5"/>
      <c r="P718" s="5"/>
      <c r="Q718" s="5"/>
      <c r="R718" s="5"/>
      <c r="S718" s="5"/>
    </row>
    <row r="719" spans="2:19" x14ac:dyDescent="0.25">
      <c r="B719" s="11"/>
      <c r="E719" s="12"/>
      <c r="F719" s="12"/>
      <c r="G719" s="12"/>
      <c r="I719" s="4"/>
      <c r="J719" s="4"/>
      <c r="K719" s="5"/>
      <c r="L719" s="5"/>
      <c r="M719" s="5"/>
      <c r="N719" s="5"/>
      <c r="O719" s="5"/>
      <c r="P719" s="5"/>
      <c r="Q719" s="5"/>
      <c r="R719" s="5"/>
      <c r="S719" s="5"/>
    </row>
    <row r="720" spans="2:19" x14ac:dyDescent="0.25">
      <c r="B720" s="11"/>
      <c r="E720" s="12"/>
      <c r="F720" s="12"/>
      <c r="G720" s="12"/>
      <c r="I720" s="4"/>
      <c r="J720" s="4"/>
      <c r="K720" s="5"/>
      <c r="L720" s="5"/>
      <c r="M720" s="5"/>
      <c r="N720" s="5"/>
      <c r="O720" s="5"/>
      <c r="P720" s="5"/>
      <c r="Q720" s="5"/>
      <c r="R720" s="5"/>
      <c r="S720" s="5"/>
    </row>
    <row r="721" spans="2:19" x14ac:dyDescent="0.25">
      <c r="B721" s="11"/>
      <c r="E721" s="12"/>
      <c r="F721" s="12"/>
      <c r="G721" s="12"/>
      <c r="I721" s="4"/>
      <c r="J721" s="4"/>
      <c r="K721" s="5"/>
      <c r="L721" s="5"/>
      <c r="M721" s="5"/>
      <c r="N721" s="5"/>
      <c r="O721" s="5"/>
      <c r="P721" s="5"/>
      <c r="Q721" s="5"/>
      <c r="R721" s="5"/>
      <c r="S721" s="5"/>
    </row>
    <row r="722" spans="2:19" x14ac:dyDescent="0.25">
      <c r="B722" s="11"/>
      <c r="E722" s="12"/>
      <c r="F722" s="12"/>
      <c r="G722" s="12"/>
      <c r="I722" s="4"/>
      <c r="J722" s="4"/>
      <c r="K722" s="5"/>
      <c r="L722" s="5"/>
      <c r="M722" s="5"/>
      <c r="N722" s="5"/>
      <c r="O722" s="5"/>
      <c r="P722" s="5"/>
      <c r="Q722" s="5"/>
      <c r="R722" s="5"/>
      <c r="S722" s="5"/>
    </row>
    <row r="723" spans="2:19" x14ac:dyDescent="0.25">
      <c r="B723" s="11"/>
      <c r="E723" s="12"/>
      <c r="F723" s="12"/>
      <c r="G723" s="12"/>
      <c r="I723" s="4"/>
      <c r="J723" s="4"/>
      <c r="K723" s="5"/>
      <c r="L723" s="5"/>
      <c r="M723" s="5"/>
      <c r="N723" s="5"/>
      <c r="O723" s="5"/>
      <c r="P723" s="5"/>
      <c r="Q723" s="5"/>
      <c r="R723" s="5"/>
      <c r="S723" s="5"/>
    </row>
    <row r="724" spans="2:19" x14ac:dyDescent="0.25">
      <c r="B724" s="11"/>
      <c r="E724" s="12"/>
      <c r="F724" s="12"/>
      <c r="G724" s="12"/>
      <c r="I724" s="4"/>
      <c r="J724" s="4"/>
      <c r="K724" s="5"/>
      <c r="L724" s="5"/>
      <c r="M724" s="5"/>
      <c r="N724" s="5"/>
      <c r="O724" s="5"/>
      <c r="P724" s="5"/>
      <c r="Q724" s="5"/>
      <c r="R724" s="5"/>
      <c r="S724" s="5"/>
    </row>
    <row r="725" spans="2:19" x14ac:dyDescent="0.25">
      <c r="B725" s="11"/>
      <c r="E725" s="12"/>
      <c r="F725" s="12"/>
      <c r="G725" s="12"/>
      <c r="I725" s="4"/>
      <c r="J725" s="4"/>
      <c r="K725" s="5"/>
      <c r="L725" s="5"/>
      <c r="M725" s="5"/>
      <c r="N725" s="5"/>
      <c r="O725" s="5"/>
      <c r="P725" s="5"/>
      <c r="Q725" s="5"/>
      <c r="R725" s="5"/>
      <c r="S725" s="5"/>
    </row>
    <row r="726" spans="2:19" x14ac:dyDescent="0.25">
      <c r="B726" s="11"/>
      <c r="E726" s="12"/>
      <c r="F726" s="12"/>
      <c r="G726" s="12"/>
      <c r="I726" s="4"/>
      <c r="J726" s="4"/>
      <c r="K726" s="5"/>
      <c r="L726" s="5"/>
      <c r="M726" s="5"/>
      <c r="N726" s="5"/>
      <c r="O726" s="5"/>
      <c r="P726" s="5"/>
      <c r="Q726" s="5"/>
      <c r="R726" s="5"/>
      <c r="S726" s="5"/>
    </row>
    <row r="727" spans="2:19" x14ac:dyDescent="0.25">
      <c r="B727" s="11"/>
      <c r="E727" s="12"/>
      <c r="F727" s="12"/>
      <c r="G727" s="12"/>
      <c r="I727" s="4"/>
      <c r="J727" s="4"/>
      <c r="K727" s="5"/>
      <c r="L727" s="5"/>
      <c r="M727" s="5"/>
      <c r="N727" s="5"/>
      <c r="O727" s="5"/>
      <c r="P727" s="5"/>
      <c r="Q727" s="5"/>
      <c r="R727" s="5"/>
      <c r="S727" s="5"/>
    </row>
    <row r="728" spans="2:19" x14ac:dyDescent="0.25">
      <c r="B728" s="11"/>
      <c r="E728" s="12"/>
      <c r="F728" s="12"/>
      <c r="G728" s="12"/>
      <c r="I728" s="4"/>
      <c r="J728" s="4"/>
      <c r="K728" s="5"/>
      <c r="L728" s="5"/>
      <c r="M728" s="5"/>
      <c r="N728" s="5"/>
      <c r="O728" s="5"/>
      <c r="P728" s="5"/>
      <c r="Q728" s="5"/>
      <c r="R728" s="5"/>
      <c r="S728" s="5"/>
    </row>
    <row r="729" spans="2:19" x14ac:dyDescent="0.25">
      <c r="B729" s="11"/>
      <c r="E729" s="12"/>
      <c r="F729" s="12"/>
      <c r="G729" s="12"/>
      <c r="I729" s="4"/>
      <c r="J729" s="4"/>
      <c r="K729" s="5"/>
      <c r="L729" s="5"/>
      <c r="M729" s="5"/>
      <c r="N729" s="5"/>
      <c r="O729" s="5"/>
      <c r="P729" s="5"/>
      <c r="Q729" s="5"/>
      <c r="R729" s="5"/>
      <c r="S729" s="5"/>
    </row>
    <row r="730" spans="2:19" x14ac:dyDescent="0.25">
      <c r="B730" s="11"/>
      <c r="E730" s="12"/>
      <c r="F730" s="12"/>
      <c r="G730" s="12"/>
      <c r="I730" s="4"/>
      <c r="J730" s="4"/>
      <c r="K730" s="5"/>
      <c r="L730" s="5"/>
      <c r="M730" s="5"/>
      <c r="N730" s="5"/>
      <c r="O730" s="5"/>
      <c r="P730" s="5"/>
      <c r="Q730" s="5"/>
      <c r="R730" s="5"/>
      <c r="S730" s="5"/>
    </row>
    <row r="731" spans="2:19" x14ac:dyDescent="0.25">
      <c r="B731" s="11"/>
      <c r="E731" s="12"/>
      <c r="F731" s="12"/>
      <c r="G731" s="12"/>
      <c r="I731" s="4"/>
      <c r="J731" s="4"/>
      <c r="K731" s="5"/>
      <c r="L731" s="5"/>
      <c r="M731" s="5"/>
      <c r="N731" s="5"/>
      <c r="O731" s="5"/>
      <c r="P731" s="5"/>
      <c r="Q731" s="5"/>
      <c r="R731" s="5"/>
      <c r="S731" s="5"/>
    </row>
    <row r="732" spans="2:19" x14ac:dyDescent="0.25">
      <c r="B732" s="11"/>
      <c r="E732" s="12"/>
      <c r="F732" s="12"/>
      <c r="G732" s="12"/>
      <c r="I732" s="4"/>
      <c r="J732" s="4"/>
      <c r="K732" s="5"/>
      <c r="L732" s="5"/>
      <c r="M732" s="5"/>
      <c r="N732" s="5"/>
      <c r="O732" s="5"/>
      <c r="P732" s="5"/>
      <c r="Q732" s="5"/>
      <c r="R732" s="5"/>
      <c r="S732" s="5"/>
    </row>
    <row r="733" spans="2:19" x14ac:dyDescent="0.25">
      <c r="B733" s="11"/>
      <c r="E733" s="12"/>
      <c r="F733" s="12"/>
      <c r="G733" s="12"/>
      <c r="I733" s="4"/>
      <c r="J733" s="4"/>
      <c r="K733" s="5"/>
      <c r="L733" s="5"/>
      <c r="M733" s="5"/>
      <c r="N733" s="5"/>
      <c r="O733" s="5"/>
      <c r="P733" s="5"/>
      <c r="Q733" s="5"/>
      <c r="R733" s="5"/>
      <c r="S733" s="5"/>
    </row>
    <row r="734" spans="2:19" x14ac:dyDescent="0.25">
      <c r="B734" s="11"/>
      <c r="E734" s="12"/>
      <c r="F734" s="12"/>
      <c r="G734" s="12"/>
      <c r="I734" s="4"/>
      <c r="J734" s="4"/>
      <c r="K734" s="5"/>
      <c r="L734" s="5"/>
      <c r="M734" s="5"/>
      <c r="N734" s="5"/>
      <c r="O734" s="5"/>
      <c r="P734" s="5"/>
      <c r="Q734" s="5"/>
      <c r="R734" s="5"/>
      <c r="S734" s="5"/>
    </row>
    <row r="735" spans="2:19" x14ac:dyDescent="0.25">
      <c r="B735" s="11"/>
      <c r="E735" s="12"/>
      <c r="F735" s="12"/>
      <c r="G735" s="12"/>
      <c r="I735" s="4"/>
      <c r="J735" s="4"/>
      <c r="K735" s="5"/>
      <c r="L735" s="5"/>
      <c r="M735" s="5"/>
      <c r="N735" s="5"/>
      <c r="O735" s="5"/>
      <c r="P735" s="5"/>
      <c r="Q735" s="5"/>
      <c r="R735" s="5"/>
      <c r="S735" s="5"/>
    </row>
    <row r="736" spans="2:19" x14ac:dyDescent="0.25">
      <c r="B736" s="11"/>
      <c r="E736" s="12"/>
      <c r="F736" s="12"/>
      <c r="G736" s="12"/>
      <c r="I736" s="4"/>
      <c r="J736" s="4"/>
      <c r="K736" s="5"/>
      <c r="L736" s="5"/>
      <c r="M736" s="5"/>
      <c r="N736" s="5"/>
      <c r="O736" s="5"/>
      <c r="P736" s="5"/>
      <c r="Q736" s="5"/>
      <c r="R736" s="5"/>
      <c r="S736" s="5"/>
    </row>
    <row r="737" spans="2:19" x14ac:dyDescent="0.25">
      <c r="B737" s="11"/>
      <c r="E737" s="12"/>
      <c r="F737" s="12"/>
      <c r="G737" s="12"/>
      <c r="I737" s="4"/>
      <c r="J737" s="4"/>
      <c r="K737" s="5"/>
      <c r="L737" s="5"/>
      <c r="M737" s="5"/>
      <c r="N737" s="5"/>
      <c r="O737" s="5"/>
      <c r="P737" s="5"/>
      <c r="Q737" s="5"/>
      <c r="R737" s="5"/>
      <c r="S737" s="5"/>
    </row>
    <row r="738" spans="2:19" x14ac:dyDescent="0.25">
      <c r="B738" s="11"/>
      <c r="E738" s="12"/>
      <c r="F738" s="12"/>
      <c r="G738" s="12"/>
      <c r="I738" s="4"/>
      <c r="J738" s="4"/>
      <c r="K738" s="5"/>
      <c r="L738" s="5"/>
      <c r="M738" s="5"/>
      <c r="N738" s="5"/>
      <c r="O738" s="5"/>
      <c r="P738" s="5"/>
      <c r="Q738" s="5"/>
      <c r="R738" s="5"/>
      <c r="S738" s="5"/>
    </row>
    <row r="739" spans="2:19" x14ac:dyDescent="0.25">
      <c r="B739" s="11"/>
      <c r="E739" s="12"/>
      <c r="F739" s="12"/>
      <c r="G739" s="12"/>
      <c r="I739" s="4"/>
      <c r="J739" s="4"/>
      <c r="K739" s="5"/>
      <c r="L739" s="5"/>
      <c r="M739" s="5"/>
      <c r="N739" s="5"/>
      <c r="O739" s="5"/>
      <c r="P739" s="5"/>
      <c r="Q739" s="5"/>
      <c r="R739" s="5"/>
      <c r="S739" s="5"/>
    </row>
    <row r="740" spans="2:19" x14ac:dyDescent="0.25">
      <c r="B740" s="11"/>
      <c r="E740" s="12"/>
      <c r="F740" s="12"/>
      <c r="G740" s="12"/>
      <c r="I740" s="4"/>
      <c r="J740" s="4"/>
      <c r="K740" s="5"/>
      <c r="L740" s="5"/>
      <c r="M740" s="5"/>
      <c r="N740" s="5"/>
      <c r="O740" s="5"/>
      <c r="P740" s="5"/>
      <c r="Q740" s="5"/>
      <c r="R740" s="5"/>
      <c r="S740" s="5"/>
    </row>
    <row r="741" spans="2:19" x14ac:dyDescent="0.25">
      <c r="B741" s="11"/>
      <c r="E741" s="12"/>
      <c r="F741" s="12"/>
      <c r="G741" s="12"/>
      <c r="I741" s="4"/>
      <c r="J741" s="4"/>
      <c r="K741" s="5"/>
      <c r="L741" s="5"/>
      <c r="M741" s="5"/>
      <c r="N741" s="5"/>
      <c r="O741" s="5"/>
      <c r="P741" s="5"/>
      <c r="Q741" s="5"/>
      <c r="R741" s="5"/>
      <c r="S741" s="5"/>
    </row>
    <row r="742" spans="2:19" x14ac:dyDescent="0.25">
      <c r="B742" s="11"/>
      <c r="E742" s="12"/>
      <c r="F742" s="12"/>
      <c r="G742" s="12"/>
      <c r="I742" s="4"/>
      <c r="J742" s="4"/>
      <c r="K742" s="5"/>
      <c r="L742" s="5"/>
      <c r="M742" s="5"/>
      <c r="N742" s="5"/>
      <c r="O742" s="5"/>
      <c r="P742" s="5"/>
      <c r="Q742" s="5"/>
      <c r="R742" s="5"/>
      <c r="S742" s="5"/>
    </row>
    <row r="743" spans="2:19" x14ac:dyDescent="0.25">
      <c r="B743" s="11"/>
      <c r="E743" s="12"/>
      <c r="F743" s="12"/>
      <c r="G743" s="12"/>
      <c r="I743" s="4"/>
      <c r="J743" s="4"/>
      <c r="K743" s="5"/>
      <c r="L743" s="5"/>
      <c r="M743" s="5"/>
      <c r="N743" s="5"/>
      <c r="O743" s="5"/>
      <c r="P743" s="5"/>
      <c r="Q743" s="5"/>
      <c r="R743" s="5"/>
      <c r="S743" s="5"/>
    </row>
    <row r="744" spans="2:19" x14ac:dyDescent="0.25">
      <c r="B744" s="11"/>
      <c r="E744" s="12"/>
      <c r="F744" s="12"/>
      <c r="G744" s="12"/>
      <c r="I744" s="4"/>
      <c r="J744" s="4"/>
      <c r="K744" s="5"/>
      <c r="L744" s="5"/>
      <c r="M744" s="5"/>
      <c r="N744" s="5"/>
      <c r="O744" s="5"/>
      <c r="P744" s="5"/>
      <c r="Q744" s="5"/>
      <c r="R744" s="5"/>
      <c r="S744" s="5"/>
    </row>
    <row r="745" spans="2:19" x14ac:dyDescent="0.25">
      <c r="B745" s="11"/>
      <c r="E745" s="12"/>
      <c r="F745" s="12"/>
      <c r="G745" s="12"/>
      <c r="I745" s="4"/>
      <c r="J745" s="4"/>
      <c r="K745" s="5"/>
      <c r="L745" s="5"/>
      <c r="M745" s="5"/>
      <c r="N745" s="5"/>
      <c r="O745" s="5"/>
      <c r="P745" s="5"/>
      <c r="Q745" s="5"/>
      <c r="R745" s="5"/>
      <c r="S745" s="5"/>
    </row>
    <row r="746" spans="2:19" x14ac:dyDescent="0.25">
      <c r="B746" s="11"/>
      <c r="E746" s="12"/>
      <c r="F746" s="12"/>
      <c r="G746" s="12"/>
      <c r="I746" s="4"/>
      <c r="J746" s="4"/>
      <c r="K746" s="5"/>
      <c r="L746" s="5"/>
      <c r="M746" s="5"/>
      <c r="N746" s="5"/>
      <c r="O746" s="5"/>
      <c r="P746" s="5"/>
      <c r="Q746" s="5"/>
      <c r="R746" s="5"/>
      <c r="S746" s="5"/>
    </row>
    <row r="747" spans="2:19" x14ac:dyDescent="0.25">
      <c r="B747" s="11"/>
      <c r="E747" s="12"/>
      <c r="F747" s="12"/>
      <c r="G747" s="12"/>
      <c r="I747" s="4"/>
      <c r="J747" s="4"/>
      <c r="K747" s="5"/>
      <c r="L747" s="5"/>
      <c r="M747" s="5"/>
      <c r="N747" s="5"/>
      <c r="O747" s="5"/>
      <c r="P747" s="5"/>
      <c r="Q747" s="5"/>
      <c r="R747" s="5"/>
      <c r="S747" s="5"/>
    </row>
    <row r="748" spans="2:19" x14ac:dyDescent="0.25">
      <c r="B748" s="11"/>
      <c r="E748" s="12"/>
      <c r="F748" s="12"/>
      <c r="G748" s="12"/>
      <c r="I748" s="4"/>
      <c r="J748" s="4"/>
      <c r="K748" s="5"/>
      <c r="L748" s="5"/>
      <c r="M748" s="5"/>
      <c r="N748" s="5"/>
      <c r="O748" s="5"/>
      <c r="P748" s="5"/>
      <c r="Q748" s="5"/>
      <c r="R748" s="5"/>
      <c r="S748" s="5"/>
    </row>
    <row r="749" spans="2:19" x14ac:dyDescent="0.25">
      <c r="B749" s="11"/>
      <c r="E749" s="12"/>
      <c r="F749" s="12"/>
      <c r="G749" s="12"/>
      <c r="I749" s="4"/>
      <c r="J749" s="4"/>
      <c r="K749" s="5"/>
      <c r="L749" s="5"/>
      <c r="M749" s="5"/>
      <c r="N749" s="5"/>
      <c r="O749" s="5"/>
      <c r="P749" s="5"/>
      <c r="Q749" s="5"/>
      <c r="R749" s="5"/>
      <c r="S749" s="5"/>
    </row>
    <row r="750" spans="2:19" x14ac:dyDescent="0.25">
      <c r="B750" s="11"/>
      <c r="E750" s="12"/>
      <c r="F750" s="12"/>
      <c r="G750" s="12"/>
      <c r="I750" s="4"/>
      <c r="J750" s="4"/>
      <c r="K750" s="5"/>
      <c r="L750" s="5"/>
      <c r="M750" s="5"/>
      <c r="N750" s="5"/>
      <c r="O750" s="5"/>
      <c r="P750" s="5"/>
      <c r="Q750" s="5"/>
      <c r="R750" s="5"/>
      <c r="S750" s="5"/>
    </row>
    <row r="751" spans="2:19" x14ac:dyDescent="0.25">
      <c r="B751" s="11"/>
      <c r="E751" s="12"/>
      <c r="F751" s="12"/>
      <c r="G751" s="12"/>
      <c r="I751" s="4"/>
      <c r="J751" s="4"/>
      <c r="K751" s="5"/>
      <c r="L751" s="5"/>
      <c r="M751" s="5"/>
      <c r="N751" s="5"/>
      <c r="O751" s="5"/>
      <c r="P751" s="5"/>
      <c r="Q751" s="5"/>
      <c r="R751" s="5"/>
      <c r="S751" s="5"/>
    </row>
    <row r="752" spans="2:19" x14ac:dyDescent="0.25">
      <c r="B752" s="11"/>
      <c r="E752" s="12"/>
      <c r="F752" s="12"/>
      <c r="G752" s="12"/>
      <c r="I752" s="4"/>
      <c r="J752" s="4"/>
      <c r="K752" s="5"/>
      <c r="L752" s="5"/>
      <c r="M752" s="5"/>
      <c r="N752" s="5"/>
      <c r="O752" s="5"/>
      <c r="P752" s="5"/>
      <c r="Q752" s="5"/>
      <c r="R752" s="5"/>
      <c r="S752" s="5"/>
    </row>
    <row r="753" spans="2:19" x14ac:dyDescent="0.25">
      <c r="B753" s="11"/>
      <c r="E753" s="12"/>
      <c r="F753" s="12"/>
      <c r="G753" s="12"/>
      <c r="I753" s="4"/>
      <c r="J753" s="4"/>
      <c r="K753" s="5"/>
      <c r="L753" s="5"/>
      <c r="M753" s="5"/>
      <c r="N753" s="5"/>
      <c r="O753" s="5"/>
      <c r="P753" s="5"/>
      <c r="Q753" s="5"/>
      <c r="R753" s="5"/>
      <c r="S753" s="5"/>
    </row>
    <row r="754" spans="2:19" x14ac:dyDescent="0.25">
      <c r="B754" s="11"/>
      <c r="E754" s="12"/>
      <c r="F754" s="12"/>
      <c r="G754" s="12"/>
      <c r="I754" s="4"/>
      <c r="J754" s="4"/>
      <c r="K754" s="5"/>
      <c r="L754" s="5"/>
      <c r="M754" s="5"/>
      <c r="N754" s="5"/>
      <c r="O754" s="5"/>
      <c r="P754" s="5"/>
      <c r="Q754" s="5"/>
      <c r="R754" s="5"/>
      <c r="S754" s="5"/>
    </row>
    <row r="755" spans="2:19" x14ac:dyDescent="0.25">
      <c r="B755" s="11"/>
      <c r="E755" s="12"/>
      <c r="F755" s="12"/>
      <c r="G755" s="12"/>
      <c r="I755" s="4"/>
      <c r="J755" s="4"/>
      <c r="K755" s="5"/>
      <c r="L755" s="5"/>
      <c r="M755" s="5"/>
      <c r="N755" s="5"/>
      <c r="O755" s="5"/>
      <c r="P755" s="5"/>
      <c r="Q755" s="5"/>
      <c r="R755" s="5"/>
      <c r="S755" s="5"/>
    </row>
    <row r="756" spans="2:19" x14ac:dyDescent="0.25">
      <c r="B756" s="11"/>
      <c r="E756" s="12"/>
      <c r="F756" s="12"/>
      <c r="G756" s="12"/>
      <c r="I756" s="4"/>
      <c r="J756" s="4"/>
      <c r="K756" s="5"/>
      <c r="L756" s="5"/>
      <c r="M756" s="5"/>
      <c r="N756" s="5"/>
      <c r="O756" s="5"/>
      <c r="P756" s="5"/>
      <c r="Q756" s="5"/>
      <c r="R756" s="5"/>
      <c r="S756" s="5"/>
    </row>
    <row r="757" spans="2:19" x14ac:dyDescent="0.25">
      <c r="B757" s="11"/>
      <c r="E757" s="12"/>
      <c r="F757" s="12"/>
      <c r="G757" s="12"/>
      <c r="I757" s="4"/>
      <c r="J757" s="4"/>
      <c r="K757" s="5"/>
      <c r="L757" s="5"/>
      <c r="M757" s="5"/>
      <c r="N757" s="5"/>
      <c r="O757" s="5"/>
      <c r="P757" s="5"/>
      <c r="Q757" s="5"/>
      <c r="R757" s="5"/>
      <c r="S757" s="5"/>
    </row>
    <row r="758" spans="2:19" x14ac:dyDescent="0.25">
      <c r="B758" s="11"/>
      <c r="E758" s="12"/>
      <c r="F758" s="12"/>
      <c r="G758" s="12"/>
      <c r="I758" s="4"/>
      <c r="J758" s="4"/>
      <c r="K758" s="5"/>
      <c r="L758" s="5"/>
      <c r="M758" s="5"/>
      <c r="N758" s="5"/>
      <c r="O758" s="5"/>
      <c r="P758" s="5"/>
      <c r="Q758" s="5"/>
      <c r="R758" s="5"/>
      <c r="S758" s="5"/>
    </row>
    <row r="759" spans="2:19" x14ac:dyDescent="0.25">
      <c r="B759" s="11"/>
      <c r="E759" s="12"/>
      <c r="F759" s="12"/>
      <c r="G759" s="12"/>
      <c r="I759" s="4"/>
      <c r="J759" s="4"/>
      <c r="K759" s="5"/>
      <c r="L759" s="5"/>
      <c r="M759" s="5"/>
      <c r="N759" s="5"/>
      <c r="O759" s="5"/>
      <c r="P759" s="5"/>
      <c r="Q759" s="5"/>
      <c r="R759" s="5"/>
      <c r="S759" s="5"/>
    </row>
    <row r="760" spans="2:19" x14ac:dyDescent="0.25">
      <c r="B760" s="11"/>
      <c r="E760" s="12"/>
      <c r="F760" s="12"/>
      <c r="G760" s="12"/>
      <c r="I760" s="4"/>
      <c r="J760" s="4"/>
      <c r="K760" s="5"/>
      <c r="L760" s="5"/>
      <c r="M760" s="5"/>
      <c r="N760" s="5"/>
      <c r="O760" s="5"/>
      <c r="P760" s="5"/>
      <c r="Q760" s="5"/>
      <c r="R760" s="5"/>
      <c r="S760" s="5"/>
    </row>
    <row r="761" spans="2:19" x14ac:dyDescent="0.25">
      <c r="B761" s="11"/>
      <c r="E761" s="12"/>
      <c r="F761" s="12"/>
      <c r="G761" s="12"/>
      <c r="I761" s="4"/>
      <c r="J761" s="4"/>
      <c r="K761" s="5"/>
      <c r="L761" s="5"/>
      <c r="M761" s="5"/>
      <c r="N761" s="5"/>
      <c r="O761" s="5"/>
      <c r="P761" s="5"/>
      <c r="Q761" s="5"/>
      <c r="R761" s="5"/>
      <c r="S761" s="5"/>
    </row>
    <row r="762" spans="2:19" x14ac:dyDescent="0.25">
      <c r="B762" s="11"/>
      <c r="E762" s="12"/>
      <c r="F762" s="12"/>
      <c r="G762" s="12"/>
      <c r="I762" s="4"/>
      <c r="J762" s="4"/>
      <c r="K762" s="5"/>
      <c r="L762" s="5"/>
      <c r="M762" s="5"/>
      <c r="N762" s="5"/>
      <c r="O762" s="5"/>
      <c r="P762" s="5"/>
      <c r="Q762" s="5"/>
      <c r="R762" s="5"/>
      <c r="S762" s="5"/>
    </row>
    <row r="763" spans="2:19" x14ac:dyDescent="0.25">
      <c r="B763" s="11"/>
      <c r="E763" s="12"/>
      <c r="F763" s="12"/>
      <c r="G763" s="12"/>
      <c r="I763" s="4"/>
      <c r="J763" s="4"/>
      <c r="K763" s="5"/>
      <c r="L763" s="5"/>
      <c r="M763" s="5"/>
      <c r="N763" s="5"/>
      <c r="O763" s="5"/>
      <c r="P763" s="5"/>
      <c r="Q763" s="5"/>
      <c r="R763" s="5"/>
      <c r="S763" s="5"/>
    </row>
    <row r="764" spans="2:19" x14ac:dyDescent="0.25">
      <c r="B764" s="11"/>
      <c r="E764" s="12"/>
      <c r="F764" s="12"/>
      <c r="G764" s="12"/>
      <c r="I764" s="4"/>
      <c r="J764" s="4"/>
      <c r="K764" s="5"/>
      <c r="L764" s="5"/>
      <c r="M764" s="5"/>
      <c r="N764" s="5"/>
      <c r="O764" s="5"/>
      <c r="P764" s="5"/>
      <c r="Q764" s="5"/>
      <c r="R764" s="5"/>
      <c r="S764" s="5"/>
    </row>
    <row r="765" spans="2:19" x14ac:dyDescent="0.25">
      <c r="B765" s="11"/>
      <c r="E765" s="12"/>
      <c r="F765" s="12"/>
      <c r="G765" s="12"/>
      <c r="I765" s="4"/>
      <c r="J765" s="4"/>
      <c r="K765" s="5"/>
      <c r="L765" s="5"/>
      <c r="M765" s="5"/>
      <c r="N765" s="5"/>
      <c r="O765" s="5"/>
      <c r="P765" s="5"/>
      <c r="Q765" s="5"/>
      <c r="R765" s="5"/>
      <c r="S765" s="5"/>
    </row>
    <row r="766" spans="2:19" x14ac:dyDescent="0.25">
      <c r="B766" s="11"/>
      <c r="E766" s="12"/>
      <c r="F766" s="12"/>
      <c r="G766" s="12"/>
      <c r="I766" s="4"/>
      <c r="J766" s="4"/>
      <c r="K766" s="5"/>
      <c r="L766" s="5"/>
      <c r="M766" s="5"/>
      <c r="N766" s="5"/>
      <c r="O766" s="5"/>
      <c r="P766" s="5"/>
      <c r="Q766" s="5"/>
      <c r="R766" s="5"/>
      <c r="S766" s="5"/>
    </row>
    <row r="767" spans="2:19" x14ac:dyDescent="0.25">
      <c r="B767" s="11"/>
      <c r="E767" s="12"/>
      <c r="F767" s="12"/>
      <c r="G767" s="12"/>
      <c r="I767" s="4"/>
      <c r="J767" s="4"/>
      <c r="K767" s="5"/>
      <c r="L767" s="5"/>
      <c r="M767" s="5"/>
      <c r="N767" s="5"/>
      <c r="O767" s="5"/>
      <c r="P767" s="5"/>
      <c r="Q767" s="5"/>
      <c r="R767" s="5"/>
      <c r="S767" s="5"/>
    </row>
    <row r="768" spans="2:19" x14ac:dyDescent="0.25">
      <c r="B768" s="11"/>
      <c r="E768" s="12"/>
      <c r="F768" s="12"/>
      <c r="G768" s="12"/>
      <c r="I768" s="4"/>
      <c r="J768" s="4"/>
      <c r="K768" s="5"/>
      <c r="L768" s="5"/>
      <c r="M768" s="5"/>
      <c r="N768" s="5"/>
      <c r="O768" s="5"/>
      <c r="P768" s="5"/>
      <c r="Q768" s="5"/>
      <c r="R768" s="5"/>
      <c r="S768" s="5"/>
    </row>
    <row r="769" spans="2:19" x14ac:dyDescent="0.25">
      <c r="B769" s="11"/>
      <c r="E769" s="12"/>
      <c r="F769" s="12"/>
      <c r="G769" s="12"/>
      <c r="I769" s="4"/>
      <c r="J769" s="4"/>
      <c r="K769" s="5"/>
      <c r="L769" s="5"/>
      <c r="M769" s="5"/>
      <c r="N769" s="5"/>
      <c r="O769" s="5"/>
      <c r="P769" s="5"/>
      <c r="Q769" s="5"/>
      <c r="R769" s="5"/>
      <c r="S769" s="5"/>
    </row>
    <row r="770" spans="2:19" x14ac:dyDescent="0.25">
      <c r="B770" s="11"/>
      <c r="E770" s="12"/>
      <c r="F770" s="12"/>
      <c r="G770" s="12"/>
      <c r="I770" s="4"/>
      <c r="J770" s="4"/>
      <c r="K770" s="5"/>
      <c r="L770" s="5"/>
      <c r="M770" s="5"/>
      <c r="N770" s="5"/>
      <c r="O770" s="5"/>
      <c r="P770" s="5"/>
      <c r="Q770" s="5"/>
      <c r="R770" s="5"/>
      <c r="S770" s="5"/>
    </row>
    <row r="771" spans="2:19" x14ac:dyDescent="0.25">
      <c r="B771" s="11"/>
      <c r="E771" s="12"/>
      <c r="F771" s="12"/>
      <c r="G771" s="12"/>
      <c r="I771" s="4"/>
      <c r="J771" s="4"/>
      <c r="K771" s="5"/>
      <c r="L771" s="5"/>
      <c r="M771" s="5"/>
      <c r="N771" s="5"/>
      <c r="O771" s="5"/>
      <c r="P771" s="5"/>
      <c r="Q771" s="5"/>
      <c r="R771" s="5"/>
      <c r="S771" s="5"/>
    </row>
    <row r="772" spans="2:19" x14ac:dyDescent="0.25">
      <c r="B772" s="11"/>
      <c r="E772" s="12"/>
      <c r="F772" s="12"/>
      <c r="G772" s="12"/>
      <c r="I772" s="4"/>
      <c r="J772" s="4"/>
      <c r="K772" s="5"/>
      <c r="L772" s="5"/>
      <c r="M772" s="5"/>
      <c r="N772" s="5"/>
      <c r="O772" s="5"/>
      <c r="P772" s="5"/>
      <c r="Q772" s="5"/>
      <c r="R772" s="5"/>
      <c r="S772" s="5"/>
    </row>
    <row r="773" spans="2:19" x14ac:dyDescent="0.25">
      <c r="B773" s="11"/>
      <c r="E773" s="12"/>
      <c r="F773" s="12"/>
      <c r="G773" s="12"/>
      <c r="I773" s="4"/>
      <c r="J773" s="4"/>
      <c r="K773" s="5"/>
      <c r="L773" s="5"/>
      <c r="M773" s="5"/>
      <c r="N773" s="5"/>
      <c r="O773" s="5"/>
      <c r="P773" s="5"/>
      <c r="Q773" s="5"/>
      <c r="R773" s="5"/>
      <c r="S773" s="5"/>
    </row>
    <row r="774" spans="2:19" x14ac:dyDescent="0.25">
      <c r="B774" s="11"/>
      <c r="E774" s="12"/>
      <c r="F774" s="12"/>
      <c r="G774" s="12"/>
      <c r="I774" s="4"/>
      <c r="J774" s="4"/>
      <c r="K774" s="5"/>
      <c r="L774" s="5"/>
      <c r="M774" s="5"/>
      <c r="N774" s="5"/>
      <c r="O774" s="5"/>
      <c r="P774" s="5"/>
      <c r="Q774" s="5"/>
      <c r="R774" s="5"/>
      <c r="S774" s="5"/>
    </row>
    <row r="775" spans="2:19" x14ac:dyDescent="0.25">
      <c r="B775" s="11"/>
      <c r="E775" s="12"/>
      <c r="F775" s="12"/>
      <c r="G775" s="12"/>
      <c r="I775" s="4"/>
      <c r="J775" s="4"/>
      <c r="K775" s="5"/>
      <c r="L775" s="5"/>
      <c r="M775" s="5"/>
      <c r="N775" s="5"/>
      <c r="O775" s="5"/>
      <c r="P775" s="5"/>
      <c r="Q775" s="5"/>
      <c r="R775" s="5"/>
      <c r="S775" s="5"/>
    </row>
    <row r="776" spans="2:19" x14ac:dyDescent="0.25">
      <c r="B776" s="11"/>
      <c r="E776" s="12"/>
      <c r="F776" s="12"/>
      <c r="G776" s="12"/>
      <c r="I776" s="4"/>
      <c r="J776" s="4"/>
      <c r="K776" s="5"/>
      <c r="L776" s="5"/>
      <c r="M776" s="5"/>
      <c r="N776" s="5"/>
      <c r="O776" s="5"/>
      <c r="P776" s="5"/>
      <c r="Q776" s="5"/>
      <c r="R776" s="5"/>
      <c r="S776" s="5"/>
    </row>
    <row r="777" spans="2:19" x14ac:dyDescent="0.25">
      <c r="B777" s="11"/>
      <c r="E777" s="12"/>
      <c r="F777" s="12"/>
      <c r="G777" s="12"/>
      <c r="I777" s="4"/>
      <c r="J777" s="4"/>
      <c r="K777" s="5"/>
      <c r="L777" s="5"/>
      <c r="M777" s="5"/>
      <c r="N777" s="5"/>
      <c r="O777" s="5"/>
      <c r="P777" s="5"/>
      <c r="Q777" s="5"/>
      <c r="R777" s="5"/>
      <c r="S777" s="5"/>
    </row>
    <row r="778" spans="2:19" x14ac:dyDescent="0.25">
      <c r="B778" s="11"/>
      <c r="E778" s="12"/>
      <c r="F778" s="12"/>
      <c r="G778" s="12"/>
      <c r="I778" s="4"/>
      <c r="J778" s="4"/>
      <c r="K778" s="5"/>
      <c r="L778" s="5"/>
      <c r="M778" s="5"/>
      <c r="N778" s="5"/>
      <c r="O778" s="5"/>
      <c r="P778" s="5"/>
      <c r="Q778" s="5"/>
      <c r="R778" s="5"/>
      <c r="S778" s="5"/>
    </row>
    <row r="779" spans="2:19" x14ac:dyDescent="0.25">
      <c r="B779" s="11"/>
      <c r="E779" s="12"/>
      <c r="F779" s="12"/>
      <c r="G779" s="12"/>
      <c r="I779" s="4"/>
      <c r="J779" s="4"/>
      <c r="K779" s="5"/>
      <c r="L779" s="5"/>
      <c r="M779" s="5"/>
      <c r="N779" s="5"/>
      <c r="O779" s="5"/>
      <c r="P779" s="5"/>
      <c r="Q779" s="5"/>
      <c r="R779" s="5"/>
      <c r="S779" s="5"/>
    </row>
    <row r="780" spans="2:19" x14ac:dyDescent="0.25">
      <c r="B780" s="11"/>
      <c r="E780" s="12"/>
      <c r="F780" s="12"/>
      <c r="G780" s="12"/>
      <c r="I780" s="4"/>
      <c r="J780" s="4"/>
      <c r="K780" s="5"/>
      <c r="L780" s="5"/>
      <c r="M780" s="5"/>
      <c r="N780" s="5"/>
      <c r="O780" s="5"/>
      <c r="P780" s="5"/>
      <c r="Q780" s="5"/>
      <c r="R780" s="5"/>
      <c r="S780" s="5"/>
    </row>
    <row r="781" spans="2:19" x14ac:dyDescent="0.25">
      <c r="B781" s="11"/>
      <c r="E781" s="12"/>
      <c r="F781" s="12"/>
      <c r="G781" s="12"/>
      <c r="I781" s="4"/>
      <c r="J781" s="4"/>
      <c r="K781" s="5"/>
      <c r="L781" s="5"/>
      <c r="M781" s="5"/>
      <c r="N781" s="5"/>
      <c r="O781" s="5"/>
      <c r="P781" s="5"/>
      <c r="Q781" s="5"/>
      <c r="R781" s="5"/>
      <c r="S781" s="5"/>
    </row>
    <row r="782" spans="2:19" x14ac:dyDescent="0.25">
      <c r="B782" s="11"/>
      <c r="E782" s="12"/>
      <c r="F782" s="12"/>
      <c r="G782" s="12"/>
      <c r="I782" s="4"/>
      <c r="J782" s="4"/>
      <c r="K782" s="5"/>
      <c r="L782" s="5"/>
      <c r="M782" s="5"/>
      <c r="N782" s="5"/>
      <c r="O782" s="5"/>
      <c r="P782" s="5"/>
      <c r="Q782" s="5"/>
      <c r="R782" s="5"/>
      <c r="S782" s="5"/>
    </row>
    <row r="783" spans="2:19" x14ac:dyDescent="0.25">
      <c r="B783" s="11"/>
      <c r="E783" s="12"/>
      <c r="F783" s="12"/>
      <c r="G783" s="12"/>
      <c r="I783" s="4"/>
      <c r="J783" s="4"/>
      <c r="K783" s="5"/>
      <c r="L783" s="5"/>
      <c r="M783" s="5"/>
      <c r="N783" s="5"/>
      <c r="O783" s="5"/>
      <c r="P783" s="5"/>
      <c r="Q783" s="5"/>
      <c r="R783" s="5"/>
      <c r="S783" s="5"/>
    </row>
    <row r="784" spans="2:19" x14ac:dyDescent="0.25">
      <c r="B784" s="11"/>
      <c r="E784" s="12"/>
      <c r="F784" s="12"/>
      <c r="G784" s="12"/>
      <c r="I784" s="4"/>
      <c r="J784" s="4"/>
      <c r="K784" s="5"/>
      <c r="L784" s="5"/>
      <c r="M784" s="5"/>
      <c r="N784" s="5"/>
      <c r="O784" s="5"/>
      <c r="P784" s="5"/>
      <c r="Q784" s="5"/>
      <c r="R784" s="5"/>
      <c r="S784" s="5"/>
    </row>
    <row r="785" spans="2:19" x14ac:dyDescent="0.25">
      <c r="B785" s="11"/>
      <c r="E785" s="12"/>
      <c r="F785" s="12"/>
      <c r="G785" s="12"/>
      <c r="I785" s="4"/>
      <c r="J785" s="4"/>
      <c r="K785" s="5"/>
      <c r="L785" s="5"/>
      <c r="M785" s="5"/>
      <c r="N785" s="5"/>
      <c r="O785" s="5"/>
      <c r="P785" s="5"/>
      <c r="Q785" s="5"/>
      <c r="R785" s="5"/>
      <c r="S785" s="5"/>
    </row>
    <row r="786" spans="2:19" x14ac:dyDescent="0.25">
      <c r="B786" s="11"/>
      <c r="E786" s="12"/>
      <c r="F786" s="12"/>
      <c r="G786" s="12"/>
      <c r="I786" s="4"/>
      <c r="J786" s="4"/>
      <c r="K786" s="5"/>
      <c r="L786" s="5"/>
      <c r="M786" s="5"/>
      <c r="N786" s="5"/>
      <c r="O786" s="5"/>
      <c r="P786" s="5"/>
      <c r="Q786" s="5"/>
      <c r="R786" s="5"/>
      <c r="S786" s="5"/>
    </row>
    <row r="787" spans="2:19" x14ac:dyDescent="0.25">
      <c r="B787" s="11"/>
      <c r="E787" s="12"/>
      <c r="F787" s="12"/>
      <c r="G787" s="12"/>
      <c r="I787" s="4"/>
      <c r="J787" s="4"/>
      <c r="K787" s="5"/>
      <c r="L787" s="5"/>
      <c r="M787" s="5"/>
      <c r="N787" s="5"/>
      <c r="O787" s="5"/>
      <c r="P787" s="5"/>
      <c r="Q787" s="5"/>
      <c r="R787" s="5"/>
      <c r="S787" s="5"/>
    </row>
    <row r="788" spans="2:19" x14ac:dyDescent="0.25">
      <c r="B788" s="11"/>
      <c r="E788" s="12"/>
      <c r="F788" s="12"/>
      <c r="G788" s="12"/>
      <c r="I788" s="4"/>
      <c r="J788" s="4"/>
      <c r="K788" s="5"/>
      <c r="L788" s="5"/>
      <c r="M788" s="5"/>
      <c r="N788" s="5"/>
      <c r="O788" s="5"/>
      <c r="P788" s="5"/>
      <c r="Q788" s="5"/>
      <c r="R788" s="5"/>
      <c r="S788" s="5"/>
    </row>
    <row r="789" spans="2:19" x14ac:dyDescent="0.25">
      <c r="B789" s="11"/>
      <c r="E789" s="12"/>
      <c r="F789" s="12"/>
      <c r="G789" s="12"/>
      <c r="I789" s="4"/>
      <c r="J789" s="4"/>
      <c r="K789" s="5"/>
      <c r="L789" s="5"/>
      <c r="M789" s="5"/>
      <c r="N789" s="5"/>
      <c r="O789" s="5"/>
      <c r="P789" s="5"/>
      <c r="Q789" s="5"/>
      <c r="R789" s="5"/>
      <c r="S789" s="5"/>
    </row>
    <row r="790" spans="2:19" x14ac:dyDescent="0.25">
      <c r="B790" s="11"/>
      <c r="E790" s="12"/>
      <c r="F790" s="12"/>
      <c r="G790" s="12"/>
      <c r="I790" s="4"/>
      <c r="J790" s="4"/>
      <c r="K790" s="5"/>
      <c r="L790" s="5"/>
      <c r="M790" s="5"/>
      <c r="N790" s="5"/>
      <c r="O790" s="5"/>
      <c r="P790" s="5"/>
      <c r="Q790" s="5"/>
      <c r="R790" s="5"/>
      <c r="S790" s="5"/>
    </row>
    <row r="791" spans="2:19" x14ac:dyDescent="0.25">
      <c r="B791" s="11"/>
      <c r="E791" s="12"/>
      <c r="F791" s="12"/>
      <c r="G791" s="12"/>
      <c r="I791" s="4"/>
      <c r="J791" s="4"/>
      <c r="K791" s="5"/>
      <c r="L791" s="5"/>
      <c r="M791" s="5"/>
      <c r="N791" s="5"/>
      <c r="O791" s="5"/>
      <c r="P791" s="5"/>
      <c r="Q791" s="5"/>
      <c r="R791" s="5"/>
      <c r="S791" s="5"/>
    </row>
    <row r="792" spans="2:19" x14ac:dyDescent="0.25">
      <c r="B792" s="11"/>
      <c r="E792" s="12"/>
      <c r="F792" s="12"/>
      <c r="G792" s="12"/>
      <c r="I792" s="4"/>
      <c r="J792" s="4"/>
      <c r="K792" s="5"/>
      <c r="L792" s="5"/>
      <c r="M792" s="5"/>
      <c r="N792" s="5"/>
      <c r="O792" s="5"/>
      <c r="P792" s="5"/>
      <c r="Q792" s="5"/>
      <c r="R792" s="5"/>
      <c r="S792" s="5"/>
    </row>
    <row r="793" spans="2:19" x14ac:dyDescent="0.25">
      <c r="B793" s="11"/>
      <c r="E793" s="12"/>
      <c r="F793" s="12"/>
      <c r="G793" s="12"/>
      <c r="I793" s="4"/>
      <c r="J793" s="4"/>
      <c r="K793" s="5"/>
      <c r="L793" s="5"/>
      <c r="M793" s="5"/>
      <c r="N793" s="5"/>
      <c r="O793" s="5"/>
      <c r="P793" s="5"/>
      <c r="Q793" s="5"/>
      <c r="R793" s="5"/>
      <c r="S793" s="5"/>
    </row>
    <row r="794" spans="2:19" x14ac:dyDescent="0.25">
      <c r="B794" s="11"/>
      <c r="E794" s="12"/>
      <c r="F794" s="12"/>
      <c r="G794" s="12"/>
      <c r="I794" s="4"/>
      <c r="J794" s="4"/>
      <c r="K794" s="5"/>
      <c r="L794" s="5"/>
      <c r="M794" s="5"/>
      <c r="N794" s="5"/>
      <c r="O794" s="5"/>
      <c r="P794" s="5"/>
      <c r="Q794" s="5"/>
      <c r="R794" s="5"/>
      <c r="S794" s="5"/>
    </row>
    <row r="795" spans="2:19" x14ac:dyDescent="0.25">
      <c r="B795" s="11"/>
      <c r="E795" s="12"/>
      <c r="F795" s="12"/>
      <c r="G795" s="12"/>
      <c r="I795" s="4"/>
      <c r="J795" s="4"/>
      <c r="K795" s="5"/>
      <c r="L795" s="5"/>
      <c r="M795" s="5"/>
      <c r="N795" s="5"/>
      <c r="O795" s="5"/>
      <c r="P795" s="5"/>
      <c r="Q795" s="5"/>
      <c r="R795" s="5"/>
      <c r="S795" s="5"/>
    </row>
    <row r="796" spans="2:19" x14ac:dyDescent="0.25">
      <c r="B796" s="11"/>
      <c r="E796" s="12"/>
      <c r="F796" s="12"/>
      <c r="G796" s="12"/>
      <c r="I796" s="4"/>
      <c r="J796" s="4"/>
      <c r="K796" s="5"/>
      <c r="L796" s="5"/>
      <c r="M796" s="5"/>
      <c r="N796" s="5"/>
      <c r="O796" s="5"/>
      <c r="P796" s="5"/>
      <c r="Q796" s="5"/>
      <c r="R796" s="5"/>
      <c r="S796" s="5"/>
    </row>
    <row r="797" spans="2:19" x14ac:dyDescent="0.25">
      <c r="B797" s="11"/>
      <c r="E797" s="12"/>
      <c r="F797" s="12"/>
      <c r="G797" s="12"/>
      <c r="I797" s="4"/>
      <c r="J797" s="4"/>
      <c r="K797" s="5"/>
      <c r="L797" s="5"/>
      <c r="M797" s="5"/>
      <c r="N797" s="5"/>
      <c r="O797" s="5"/>
      <c r="P797" s="5"/>
      <c r="Q797" s="5"/>
      <c r="R797" s="5"/>
      <c r="S797" s="5"/>
    </row>
    <row r="798" spans="2:19" x14ac:dyDescent="0.25">
      <c r="B798" s="11"/>
      <c r="E798" s="12"/>
      <c r="F798" s="12"/>
      <c r="G798" s="12"/>
      <c r="I798" s="4"/>
      <c r="J798" s="4"/>
      <c r="K798" s="5"/>
      <c r="L798" s="5"/>
      <c r="M798" s="5"/>
      <c r="N798" s="5"/>
      <c r="O798" s="5"/>
      <c r="P798" s="5"/>
      <c r="Q798" s="5"/>
      <c r="R798" s="5"/>
      <c r="S798" s="5"/>
    </row>
    <row r="799" spans="2:19" x14ac:dyDescent="0.25">
      <c r="B799" s="11"/>
      <c r="E799" s="12"/>
      <c r="F799" s="12"/>
      <c r="G799" s="12"/>
      <c r="I799" s="4"/>
      <c r="J799" s="4"/>
      <c r="K799" s="5"/>
      <c r="L799" s="5"/>
      <c r="M799" s="5"/>
      <c r="N799" s="5"/>
      <c r="O799" s="5"/>
      <c r="P799" s="5"/>
      <c r="Q799" s="5"/>
      <c r="R799" s="5"/>
      <c r="S799" s="5"/>
    </row>
    <row r="800" spans="2:19" x14ac:dyDescent="0.25">
      <c r="B800" s="11"/>
      <c r="E800" s="12"/>
      <c r="F800" s="12"/>
      <c r="G800" s="12"/>
      <c r="I800" s="4"/>
      <c r="J800" s="4"/>
      <c r="K800" s="5"/>
      <c r="L800" s="5"/>
      <c r="M800" s="5"/>
      <c r="N800" s="5"/>
      <c r="O800" s="5"/>
      <c r="P800" s="5"/>
      <c r="Q800" s="5"/>
      <c r="R800" s="5"/>
      <c r="S800" s="5"/>
    </row>
    <row r="801" spans="2:19" x14ac:dyDescent="0.25">
      <c r="B801" s="11"/>
      <c r="E801" s="12"/>
      <c r="F801" s="12"/>
      <c r="G801" s="12"/>
      <c r="I801" s="4"/>
      <c r="J801" s="4"/>
      <c r="K801" s="5"/>
      <c r="L801" s="5"/>
      <c r="M801" s="5"/>
      <c r="N801" s="5"/>
      <c r="O801" s="5"/>
      <c r="P801" s="5"/>
      <c r="Q801" s="5"/>
      <c r="R801" s="5"/>
      <c r="S801" s="5"/>
    </row>
    <row r="802" spans="2:19" x14ac:dyDescent="0.25">
      <c r="B802" s="11"/>
      <c r="E802" s="12"/>
      <c r="F802" s="12"/>
      <c r="G802" s="12"/>
      <c r="I802" s="4"/>
      <c r="J802" s="4"/>
      <c r="K802" s="5"/>
      <c r="L802" s="5"/>
      <c r="M802" s="5"/>
      <c r="N802" s="5"/>
      <c r="O802" s="5"/>
      <c r="P802" s="5"/>
      <c r="Q802" s="5"/>
      <c r="R802" s="5"/>
      <c r="S802" s="5"/>
    </row>
    <row r="803" spans="2:19" x14ac:dyDescent="0.25">
      <c r="B803" s="11"/>
      <c r="E803" s="12"/>
      <c r="F803" s="12"/>
      <c r="G803" s="12"/>
      <c r="I803" s="4"/>
      <c r="J803" s="4"/>
      <c r="K803" s="5"/>
      <c r="L803" s="5"/>
      <c r="M803" s="5"/>
      <c r="N803" s="5"/>
      <c r="O803" s="5"/>
      <c r="P803" s="5"/>
      <c r="Q803" s="5"/>
      <c r="R803" s="5"/>
      <c r="S803" s="5"/>
    </row>
    <row r="804" spans="2:19" x14ac:dyDescent="0.25">
      <c r="B804" s="11"/>
      <c r="E804" s="12"/>
      <c r="F804" s="12"/>
      <c r="G804" s="12"/>
      <c r="I804" s="4"/>
      <c r="J804" s="4"/>
      <c r="K804" s="5"/>
      <c r="L804" s="5"/>
      <c r="M804" s="5"/>
      <c r="N804" s="5"/>
      <c r="O804" s="5"/>
      <c r="P804" s="5"/>
      <c r="Q804" s="5"/>
      <c r="R804" s="5"/>
      <c r="S804" s="5"/>
    </row>
    <row r="805" spans="2:19" x14ac:dyDescent="0.25">
      <c r="B805" s="11"/>
      <c r="E805" s="12"/>
      <c r="F805" s="12"/>
      <c r="G805" s="12"/>
      <c r="I805" s="4"/>
      <c r="J805" s="4"/>
      <c r="K805" s="5"/>
      <c r="L805" s="5"/>
      <c r="M805" s="5"/>
      <c r="N805" s="5"/>
      <c r="O805" s="5"/>
      <c r="P805" s="5"/>
      <c r="Q805" s="5"/>
      <c r="R805" s="5"/>
      <c r="S805" s="5"/>
    </row>
    <row r="806" spans="2:19" x14ac:dyDescent="0.25">
      <c r="B806" s="11"/>
      <c r="E806" s="12"/>
      <c r="F806" s="12"/>
      <c r="G806" s="12"/>
      <c r="I806" s="4"/>
      <c r="J806" s="4"/>
      <c r="K806" s="5"/>
      <c r="L806" s="5"/>
      <c r="M806" s="5"/>
      <c r="N806" s="5"/>
      <c r="O806" s="5"/>
      <c r="P806" s="5"/>
      <c r="Q806" s="5"/>
      <c r="R806" s="5"/>
      <c r="S806" s="5"/>
    </row>
    <row r="807" spans="2:19" x14ac:dyDescent="0.25">
      <c r="B807" s="11"/>
      <c r="E807" s="12"/>
      <c r="F807" s="12"/>
      <c r="G807" s="12"/>
      <c r="I807" s="4"/>
      <c r="J807" s="4"/>
      <c r="K807" s="5"/>
      <c r="L807" s="5"/>
      <c r="M807" s="5"/>
      <c r="N807" s="5"/>
      <c r="O807" s="5"/>
      <c r="P807" s="5"/>
      <c r="Q807" s="5"/>
      <c r="R807" s="5"/>
      <c r="S807" s="5"/>
    </row>
    <row r="808" spans="2:19" x14ac:dyDescent="0.25">
      <c r="B808" s="11"/>
      <c r="E808" s="12"/>
      <c r="F808" s="12"/>
      <c r="G808" s="12"/>
      <c r="I808" s="4"/>
      <c r="J808" s="4"/>
      <c r="K808" s="5"/>
      <c r="L808" s="5"/>
      <c r="M808" s="5"/>
      <c r="N808" s="5"/>
      <c r="O808" s="5"/>
      <c r="P808" s="5"/>
      <c r="Q808" s="5"/>
      <c r="R808" s="5"/>
      <c r="S808" s="5"/>
    </row>
    <row r="809" spans="2:19" x14ac:dyDescent="0.25">
      <c r="B809" s="11"/>
      <c r="E809" s="12"/>
      <c r="F809" s="12"/>
      <c r="G809" s="12"/>
      <c r="I809" s="4"/>
      <c r="J809" s="4"/>
      <c r="K809" s="5"/>
      <c r="L809" s="5"/>
      <c r="M809" s="5"/>
      <c r="N809" s="5"/>
      <c r="O809" s="5"/>
      <c r="P809" s="5"/>
      <c r="Q809" s="5"/>
      <c r="R809" s="5"/>
      <c r="S809" s="5"/>
    </row>
    <row r="810" spans="2:19" x14ac:dyDescent="0.25">
      <c r="B810" s="11"/>
      <c r="E810" s="12"/>
      <c r="F810" s="12"/>
      <c r="G810" s="12"/>
      <c r="I810" s="4"/>
      <c r="J810" s="4"/>
      <c r="K810" s="5"/>
      <c r="L810" s="5"/>
      <c r="M810" s="5"/>
      <c r="N810" s="5"/>
      <c r="O810" s="5"/>
      <c r="P810" s="5"/>
      <c r="Q810" s="5"/>
      <c r="R810" s="5"/>
      <c r="S810" s="5"/>
    </row>
    <row r="811" spans="2:19" x14ac:dyDescent="0.25">
      <c r="B811" s="11"/>
      <c r="E811" s="12"/>
      <c r="F811" s="12"/>
      <c r="G811" s="12"/>
      <c r="I811" s="4"/>
      <c r="J811" s="4"/>
      <c r="K811" s="5"/>
      <c r="L811" s="5"/>
      <c r="M811" s="5"/>
      <c r="N811" s="5"/>
      <c r="O811" s="5"/>
      <c r="P811" s="5"/>
      <c r="Q811" s="5"/>
      <c r="R811" s="5"/>
      <c r="S811" s="5"/>
    </row>
    <row r="812" spans="2:19" x14ac:dyDescent="0.25">
      <c r="B812" s="11"/>
      <c r="E812" s="12"/>
      <c r="F812" s="12"/>
      <c r="G812" s="12"/>
      <c r="I812" s="4"/>
      <c r="J812" s="4"/>
      <c r="K812" s="5"/>
      <c r="L812" s="5"/>
      <c r="M812" s="5"/>
      <c r="N812" s="5"/>
      <c r="O812" s="5"/>
      <c r="P812" s="5"/>
      <c r="Q812" s="5"/>
      <c r="R812" s="5"/>
      <c r="S812" s="5"/>
    </row>
    <row r="813" spans="2:19" x14ac:dyDescent="0.25">
      <c r="B813" s="11"/>
      <c r="E813" s="12"/>
      <c r="F813" s="12"/>
      <c r="G813" s="12"/>
      <c r="I813" s="4"/>
      <c r="J813" s="4"/>
      <c r="K813" s="5"/>
      <c r="L813" s="5"/>
      <c r="M813" s="5"/>
      <c r="N813" s="5"/>
      <c r="O813" s="5"/>
      <c r="P813" s="5"/>
      <c r="Q813" s="5"/>
      <c r="R813" s="5"/>
      <c r="S813" s="5"/>
    </row>
    <row r="814" spans="2:19" x14ac:dyDescent="0.25">
      <c r="B814" s="11"/>
      <c r="E814" s="12"/>
      <c r="F814" s="12"/>
      <c r="G814" s="12"/>
      <c r="I814" s="4"/>
      <c r="J814" s="4"/>
      <c r="K814" s="5"/>
      <c r="L814" s="5"/>
      <c r="M814" s="5"/>
      <c r="N814" s="5"/>
      <c r="O814" s="5"/>
      <c r="P814" s="5"/>
      <c r="Q814" s="5"/>
      <c r="R814" s="5"/>
      <c r="S814" s="5"/>
    </row>
    <row r="815" spans="2:19" x14ac:dyDescent="0.25">
      <c r="B815" s="11"/>
      <c r="E815" s="12"/>
      <c r="F815" s="12"/>
      <c r="G815" s="12"/>
      <c r="I815" s="4"/>
      <c r="J815" s="4"/>
      <c r="K815" s="5"/>
      <c r="L815" s="5"/>
      <c r="M815" s="5"/>
      <c r="N815" s="5"/>
      <c r="O815" s="5"/>
      <c r="P815" s="5"/>
      <c r="Q815" s="5"/>
      <c r="R815" s="5"/>
      <c r="S815" s="5"/>
    </row>
    <row r="816" spans="2:19" x14ac:dyDescent="0.25">
      <c r="B816" s="11"/>
      <c r="E816" s="12"/>
      <c r="F816" s="12"/>
      <c r="G816" s="12"/>
      <c r="I816" s="4"/>
      <c r="J816" s="4"/>
      <c r="K816" s="5"/>
      <c r="L816" s="5"/>
      <c r="M816" s="5"/>
      <c r="N816" s="5"/>
      <c r="O816" s="5"/>
      <c r="P816" s="5"/>
      <c r="Q816" s="5"/>
      <c r="R816" s="5"/>
      <c r="S816" s="5"/>
    </row>
    <row r="817" spans="2:19" x14ac:dyDescent="0.25">
      <c r="B817" s="11"/>
      <c r="E817" s="12"/>
      <c r="F817" s="12"/>
      <c r="G817" s="12"/>
      <c r="I817" s="4"/>
      <c r="J817" s="4"/>
      <c r="K817" s="5"/>
      <c r="L817" s="5"/>
      <c r="M817" s="5"/>
      <c r="N817" s="5"/>
      <c r="O817" s="5"/>
      <c r="P817" s="5"/>
      <c r="Q817" s="5"/>
      <c r="R817" s="5"/>
      <c r="S817" s="5"/>
    </row>
    <row r="818" spans="2:19" x14ac:dyDescent="0.25">
      <c r="B818" s="11"/>
      <c r="E818" s="12"/>
      <c r="F818" s="12"/>
      <c r="G818" s="12"/>
      <c r="I818" s="4"/>
      <c r="J818" s="4"/>
      <c r="K818" s="5"/>
      <c r="L818" s="5"/>
      <c r="M818" s="5"/>
      <c r="N818" s="5"/>
      <c r="O818" s="5"/>
      <c r="P818" s="5"/>
      <c r="Q818" s="5"/>
      <c r="R818" s="5"/>
      <c r="S818" s="5"/>
    </row>
    <row r="819" spans="2:19" x14ac:dyDescent="0.25">
      <c r="B819" s="11"/>
      <c r="E819" s="12"/>
      <c r="F819" s="12"/>
      <c r="G819" s="12"/>
      <c r="I819" s="4"/>
      <c r="J819" s="4"/>
      <c r="K819" s="5"/>
      <c r="L819" s="5"/>
      <c r="M819" s="5"/>
      <c r="N819" s="5"/>
      <c r="O819" s="5"/>
      <c r="P819" s="5"/>
      <c r="Q819" s="5"/>
      <c r="R819" s="5"/>
      <c r="S819" s="5"/>
    </row>
    <row r="820" spans="2:19" x14ac:dyDescent="0.25">
      <c r="B820" s="11"/>
      <c r="E820" s="12"/>
      <c r="F820" s="12"/>
      <c r="G820" s="12"/>
      <c r="I820" s="4"/>
      <c r="J820" s="4"/>
      <c r="K820" s="5"/>
      <c r="L820" s="5"/>
      <c r="M820" s="5"/>
      <c r="N820" s="5"/>
      <c r="O820" s="5"/>
      <c r="P820" s="5"/>
      <c r="Q820" s="5"/>
      <c r="R820" s="5"/>
      <c r="S820" s="5"/>
    </row>
    <row r="821" spans="2:19" x14ac:dyDescent="0.25">
      <c r="B821" s="11"/>
      <c r="E821" s="12"/>
      <c r="F821" s="12"/>
      <c r="G821" s="12"/>
      <c r="I821" s="4"/>
      <c r="J821" s="4"/>
      <c r="K821" s="5"/>
      <c r="L821" s="5"/>
      <c r="M821" s="5"/>
      <c r="N821" s="5"/>
      <c r="O821" s="5"/>
      <c r="P821" s="5"/>
      <c r="Q821" s="5"/>
      <c r="R821" s="5"/>
      <c r="S821" s="5"/>
    </row>
    <row r="822" spans="2:19" x14ac:dyDescent="0.25">
      <c r="B822" s="11"/>
      <c r="E822" s="12"/>
      <c r="F822" s="12"/>
      <c r="G822" s="12"/>
      <c r="I822" s="4"/>
      <c r="J822" s="4"/>
      <c r="K822" s="5"/>
      <c r="L822" s="5"/>
      <c r="M822" s="5"/>
      <c r="N822" s="5"/>
      <c r="O822" s="5"/>
      <c r="P822" s="5"/>
      <c r="Q822" s="5"/>
      <c r="R822" s="5"/>
      <c r="S822" s="5"/>
    </row>
    <row r="823" spans="2:19" x14ac:dyDescent="0.25">
      <c r="B823" s="11"/>
      <c r="E823" s="12"/>
      <c r="F823" s="12"/>
      <c r="G823" s="12"/>
      <c r="I823" s="4"/>
      <c r="J823" s="4"/>
      <c r="K823" s="5"/>
      <c r="L823" s="5"/>
      <c r="M823" s="5"/>
      <c r="N823" s="5"/>
      <c r="O823" s="5"/>
      <c r="P823" s="5"/>
      <c r="Q823" s="5"/>
      <c r="R823" s="5"/>
      <c r="S823" s="5"/>
    </row>
    <row r="824" spans="2:19" x14ac:dyDescent="0.25">
      <c r="B824" s="11"/>
      <c r="E824" s="12"/>
      <c r="F824" s="12"/>
      <c r="G824" s="12"/>
      <c r="I824" s="4"/>
      <c r="J824" s="4"/>
      <c r="K824" s="5"/>
      <c r="L824" s="5"/>
      <c r="M824" s="5"/>
      <c r="N824" s="5"/>
      <c r="O824" s="5"/>
      <c r="P824" s="5"/>
      <c r="Q824" s="5"/>
      <c r="R824" s="5"/>
      <c r="S824" s="5"/>
    </row>
    <row r="825" spans="2:19" x14ac:dyDescent="0.25">
      <c r="B825" s="11"/>
      <c r="E825" s="12"/>
      <c r="F825" s="12"/>
      <c r="G825" s="12"/>
      <c r="I825" s="4"/>
      <c r="J825" s="4"/>
      <c r="K825" s="5"/>
      <c r="L825" s="5"/>
      <c r="M825" s="5"/>
      <c r="N825" s="5"/>
      <c r="O825" s="5"/>
      <c r="P825" s="5"/>
      <c r="Q825" s="5"/>
      <c r="R825" s="5"/>
      <c r="S825" s="5"/>
    </row>
    <row r="826" spans="2:19" x14ac:dyDescent="0.25">
      <c r="B826" s="11"/>
      <c r="E826" s="12"/>
      <c r="F826" s="12"/>
      <c r="G826" s="12"/>
      <c r="I826" s="4"/>
      <c r="J826" s="4"/>
      <c r="K826" s="5"/>
      <c r="L826" s="5"/>
      <c r="M826" s="5"/>
      <c r="N826" s="5"/>
      <c r="O826" s="5"/>
      <c r="P826" s="5"/>
      <c r="Q826" s="5"/>
      <c r="R826" s="5"/>
      <c r="S826" s="5"/>
    </row>
    <row r="827" spans="2:19" x14ac:dyDescent="0.25">
      <c r="B827" s="11"/>
      <c r="E827" s="12"/>
      <c r="F827" s="12"/>
      <c r="G827" s="12"/>
      <c r="I827" s="4"/>
      <c r="J827" s="4"/>
      <c r="K827" s="5"/>
      <c r="L827" s="5"/>
      <c r="M827" s="5"/>
      <c r="N827" s="5"/>
      <c r="O827" s="5"/>
      <c r="P827" s="5"/>
      <c r="Q827" s="5"/>
      <c r="R827" s="5"/>
      <c r="S827" s="5"/>
    </row>
    <row r="828" spans="2:19" x14ac:dyDescent="0.25">
      <c r="B828" s="11"/>
      <c r="E828" s="12"/>
      <c r="F828" s="12"/>
      <c r="G828" s="12"/>
      <c r="I828" s="4"/>
      <c r="J828" s="4"/>
      <c r="K828" s="5"/>
      <c r="L828" s="5"/>
      <c r="M828" s="5"/>
      <c r="N828" s="5"/>
      <c r="O828" s="5"/>
      <c r="P828" s="5"/>
      <c r="Q828" s="5"/>
      <c r="R828" s="5"/>
      <c r="S828" s="5"/>
    </row>
    <row r="829" spans="2:19" x14ac:dyDescent="0.25">
      <c r="B829" s="11"/>
      <c r="E829" s="12"/>
      <c r="F829" s="12"/>
      <c r="G829" s="12"/>
      <c r="I829" s="4"/>
      <c r="J829" s="4"/>
      <c r="K829" s="5"/>
      <c r="L829" s="5"/>
      <c r="M829" s="5"/>
      <c r="N829" s="5"/>
      <c r="O829" s="5"/>
      <c r="P829" s="5"/>
      <c r="Q829" s="5"/>
      <c r="R829" s="5"/>
      <c r="S829" s="5"/>
    </row>
    <row r="830" spans="2:19" x14ac:dyDescent="0.25">
      <c r="B830" s="11"/>
      <c r="E830" s="12"/>
      <c r="F830" s="12"/>
      <c r="G830" s="12"/>
      <c r="I830" s="4"/>
      <c r="J830" s="4"/>
      <c r="K830" s="5"/>
      <c r="L830" s="5"/>
      <c r="M830" s="5"/>
      <c r="N830" s="5"/>
      <c r="O830" s="5"/>
      <c r="P830" s="5"/>
      <c r="Q830" s="5"/>
      <c r="R830" s="5"/>
      <c r="S830" s="5"/>
    </row>
    <row r="831" spans="2:19" x14ac:dyDescent="0.25">
      <c r="B831" s="11"/>
      <c r="E831" s="12"/>
      <c r="F831" s="12"/>
      <c r="G831" s="12"/>
      <c r="I831" s="4"/>
      <c r="J831" s="4"/>
      <c r="K831" s="5"/>
      <c r="L831" s="5"/>
      <c r="M831" s="5"/>
      <c r="N831" s="5"/>
      <c r="O831" s="5"/>
      <c r="P831" s="5"/>
      <c r="Q831" s="5"/>
      <c r="R831" s="5"/>
      <c r="S831" s="5"/>
    </row>
    <row r="832" spans="2:19" x14ac:dyDescent="0.25">
      <c r="B832" s="11"/>
      <c r="E832" s="12"/>
      <c r="F832" s="12"/>
      <c r="G832" s="12"/>
      <c r="I832" s="4"/>
      <c r="J832" s="4"/>
      <c r="K832" s="5"/>
      <c r="L832" s="5"/>
      <c r="M832" s="5"/>
      <c r="N832" s="5"/>
      <c r="O832" s="5"/>
      <c r="P832" s="5"/>
      <c r="Q832" s="5"/>
      <c r="R832" s="5"/>
      <c r="S832" s="5"/>
    </row>
    <row r="833" spans="2:19" x14ac:dyDescent="0.25">
      <c r="B833" s="11"/>
      <c r="E833" s="12"/>
      <c r="F833" s="12"/>
      <c r="G833" s="12"/>
      <c r="I833" s="4"/>
      <c r="J833" s="4"/>
      <c r="K833" s="5"/>
      <c r="L833" s="5"/>
      <c r="M833" s="5"/>
      <c r="N833" s="5"/>
      <c r="O833" s="5"/>
      <c r="P833" s="5"/>
      <c r="Q833" s="5"/>
      <c r="R833" s="5"/>
      <c r="S833" s="5"/>
    </row>
    <row r="834" spans="2:19" x14ac:dyDescent="0.25">
      <c r="B834" s="11"/>
      <c r="E834" s="12"/>
      <c r="F834" s="12"/>
      <c r="G834" s="12"/>
      <c r="I834" s="4"/>
      <c r="J834" s="4"/>
      <c r="K834" s="5"/>
      <c r="L834" s="5"/>
      <c r="M834" s="5"/>
      <c r="N834" s="5"/>
      <c r="O834" s="5"/>
      <c r="P834" s="5"/>
      <c r="Q834" s="5"/>
      <c r="R834" s="5"/>
      <c r="S834" s="5"/>
    </row>
    <row r="835" spans="2:19" x14ac:dyDescent="0.25">
      <c r="B835" s="11"/>
      <c r="E835" s="12"/>
      <c r="F835" s="12"/>
      <c r="G835" s="12"/>
      <c r="I835" s="4"/>
      <c r="J835" s="4"/>
      <c r="K835" s="5"/>
      <c r="L835" s="5"/>
      <c r="M835" s="5"/>
      <c r="N835" s="5"/>
      <c r="O835" s="5"/>
      <c r="P835" s="5"/>
      <c r="Q835" s="5"/>
      <c r="R835" s="5"/>
      <c r="S835" s="5"/>
    </row>
    <row r="836" spans="2:19" x14ac:dyDescent="0.25">
      <c r="B836" s="11"/>
      <c r="E836" s="12"/>
      <c r="F836" s="12"/>
      <c r="G836" s="12"/>
      <c r="I836" s="4"/>
      <c r="J836" s="4"/>
      <c r="K836" s="5"/>
      <c r="L836" s="5"/>
      <c r="M836" s="5"/>
      <c r="N836" s="5"/>
      <c r="O836" s="5"/>
      <c r="P836" s="5"/>
      <c r="Q836" s="5"/>
      <c r="R836" s="5"/>
      <c r="S836" s="5"/>
    </row>
    <row r="837" spans="2:19" x14ac:dyDescent="0.25">
      <c r="B837" s="11"/>
      <c r="E837" s="12"/>
      <c r="F837" s="12"/>
      <c r="G837" s="12"/>
      <c r="I837" s="4"/>
      <c r="J837" s="4"/>
      <c r="K837" s="5"/>
      <c r="L837" s="5"/>
      <c r="M837" s="5"/>
      <c r="N837" s="5"/>
      <c r="O837" s="5"/>
      <c r="P837" s="5"/>
      <c r="Q837" s="5"/>
      <c r="R837" s="5"/>
      <c r="S837" s="5"/>
    </row>
    <row r="838" spans="2:19" x14ac:dyDescent="0.25">
      <c r="B838" s="11"/>
      <c r="E838" s="12"/>
      <c r="F838" s="12"/>
      <c r="G838" s="12"/>
      <c r="I838" s="4"/>
      <c r="J838" s="4"/>
      <c r="K838" s="5"/>
      <c r="L838" s="5"/>
      <c r="M838" s="5"/>
      <c r="N838" s="5"/>
      <c r="O838" s="5"/>
      <c r="P838" s="5"/>
      <c r="Q838" s="5"/>
      <c r="R838" s="5"/>
      <c r="S838" s="5"/>
    </row>
    <row r="839" spans="2:19" x14ac:dyDescent="0.25">
      <c r="B839" s="11"/>
      <c r="E839" s="12"/>
      <c r="F839" s="12"/>
      <c r="G839" s="12"/>
      <c r="I839" s="4"/>
      <c r="J839" s="4"/>
      <c r="K839" s="5"/>
      <c r="L839" s="5"/>
      <c r="M839" s="5"/>
      <c r="N839" s="5"/>
      <c r="O839" s="5"/>
      <c r="P839" s="5"/>
      <c r="Q839" s="5"/>
      <c r="R839" s="5"/>
      <c r="S839" s="5"/>
    </row>
    <row r="840" spans="2:19" x14ac:dyDescent="0.25">
      <c r="B840" s="11"/>
      <c r="E840" s="12"/>
      <c r="F840" s="12"/>
      <c r="G840" s="12"/>
      <c r="I840" s="4"/>
      <c r="J840" s="4"/>
      <c r="K840" s="5"/>
      <c r="L840" s="5"/>
      <c r="M840" s="5"/>
      <c r="N840" s="5"/>
      <c r="O840" s="5"/>
      <c r="P840" s="5"/>
      <c r="Q840" s="5"/>
      <c r="R840" s="5"/>
      <c r="S840" s="5"/>
    </row>
    <row r="841" spans="2:19" x14ac:dyDescent="0.25">
      <c r="B841" s="11"/>
      <c r="E841" s="12"/>
      <c r="F841" s="12"/>
      <c r="G841" s="12"/>
      <c r="I841" s="4"/>
      <c r="J841" s="4"/>
      <c r="K841" s="5"/>
      <c r="L841" s="5"/>
      <c r="M841" s="5"/>
      <c r="N841" s="5"/>
      <c r="O841" s="5"/>
      <c r="P841" s="5"/>
      <c r="Q841" s="5"/>
      <c r="R841" s="5"/>
      <c r="S841" s="5"/>
    </row>
    <row r="842" spans="2:19" x14ac:dyDescent="0.25">
      <c r="B842" s="11"/>
      <c r="E842" s="12"/>
      <c r="F842" s="12"/>
      <c r="G842" s="12"/>
      <c r="I842" s="4"/>
      <c r="J842" s="4"/>
      <c r="K842" s="5"/>
      <c r="L842" s="5"/>
      <c r="M842" s="5"/>
      <c r="N842" s="5"/>
      <c r="O842" s="5"/>
      <c r="P842" s="5"/>
      <c r="Q842" s="5"/>
      <c r="R842" s="5"/>
      <c r="S842" s="5"/>
    </row>
    <row r="843" spans="2:19" x14ac:dyDescent="0.25">
      <c r="B843" s="11"/>
      <c r="E843" s="12"/>
      <c r="F843" s="12"/>
      <c r="G843" s="12"/>
      <c r="I843" s="4"/>
      <c r="J843" s="4"/>
      <c r="K843" s="5"/>
      <c r="L843" s="5"/>
      <c r="M843" s="5"/>
      <c r="N843" s="5"/>
      <c r="O843" s="5"/>
      <c r="P843" s="5"/>
      <c r="Q843" s="5"/>
      <c r="R843" s="5"/>
      <c r="S843" s="5"/>
    </row>
    <row r="844" spans="2:19" x14ac:dyDescent="0.25">
      <c r="B844" s="11"/>
      <c r="E844" s="12"/>
      <c r="F844" s="12"/>
      <c r="G844" s="12"/>
      <c r="I844" s="4"/>
      <c r="J844" s="4"/>
      <c r="K844" s="5"/>
      <c r="L844" s="5"/>
      <c r="M844" s="5"/>
      <c r="N844" s="5"/>
      <c r="O844" s="5"/>
      <c r="P844" s="5"/>
      <c r="Q844" s="5"/>
      <c r="R844" s="5"/>
      <c r="S844" s="5"/>
    </row>
    <row r="845" spans="2:19" x14ac:dyDescent="0.25">
      <c r="B845" s="11"/>
      <c r="E845" s="12"/>
      <c r="F845" s="12"/>
      <c r="G845" s="12"/>
      <c r="I845" s="4"/>
      <c r="J845" s="4"/>
      <c r="K845" s="5"/>
      <c r="L845" s="5"/>
      <c r="M845" s="5"/>
      <c r="N845" s="5"/>
      <c r="O845" s="5"/>
      <c r="P845" s="5"/>
      <c r="Q845" s="5"/>
      <c r="R845" s="5"/>
      <c r="S845" s="5"/>
    </row>
    <row r="846" spans="2:19" x14ac:dyDescent="0.25">
      <c r="B846" s="11"/>
      <c r="E846" s="12"/>
      <c r="F846" s="12"/>
      <c r="G846" s="12"/>
      <c r="I846" s="4"/>
      <c r="J846" s="4"/>
      <c r="K846" s="5"/>
      <c r="L846" s="5"/>
      <c r="M846" s="5"/>
      <c r="N846" s="5"/>
      <c r="O846" s="5"/>
      <c r="P846" s="5"/>
      <c r="Q846" s="5"/>
      <c r="R846" s="5"/>
      <c r="S846" s="5"/>
    </row>
    <row r="847" spans="2:19" x14ac:dyDescent="0.25">
      <c r="B847" s="11"/>
      <c r="E847" s="12"/>
      <c r="F847" s="12"/>
      <c r="G847" s="12"/>
      <c r="I847" s="4"/>
      <c r="J847" s="4"/>
      <c r="K847" s="5"/>
      <c r="L847" s="5"/>
      <c r="M847" s="5"/>
      <c r="N847" s="5"/>
      <c r="O847" s="5"/>
      <c r="P847" s="5"/>
      <c r="Q847" s="5"/>
      <c r="R847" s="5"/>
      <c r="S847" s="5"/>
    </row>
    <row r="848" spans="2:19" x14ac:dyDescent="0.25">
      <c r="B848" s="11"/>
      <c r="E848" s="12"/>
      <c r="F848" s="12"/>
      <c r="G848" s="12"/>
      <c r="I848" s="4"/>
      <c r="J848" s="4"/>
      <c r="K848" s="5"/>
      <c r="L848" s="5"/>
      <c r="M848" s="5"/>
      <c r="N848" s="5"/>
      <c r="O848" s="5"/>
      <c r="P848" s="5"/>
      <c r="Q848" s="5"/>
      <c r="R848" s="5"/>
      <c r="S848" s="5"/>
    </row>
    <row r="849" spans="2:19" x14ac:dyDescent="0.25">
      <c r="B849" s="11"/>
      <c r="E849" s="12"/>
      <c r="F849" s="12"/>
      <c r="G849" s="12"/>
      <c r="I849" s="4"/>
      <c r="J849" s="4"/>
      <c r="K849" s="5"/>
      <c r="L849" s="5"/>
      <c r="M849" s="5"/>
      <c r="N849" s="5"/>
      <c r="O849" s="5"/>
      <c r="P849" s="5"/>
      <c r="Q849" s="5"/>
      <c r="R849" s="5"/>
      <c r="S849" s="5"/>
    </row>
    <row r="850" spans="2:19" x14ac:dyDescent="0.25">
      <c r="B850" s="11"/>
      <c r="E850" s="12"/>
      <c r="F850" s="12"/>
      <c r="G850" s="12"/>
      <c r="I850" s="4"/>
      <c r="J850" s="4"/>
      <c r="K850" s="5"/>
      <c r="L850" s="5"/>
      <c r="M850" s="5"/>
      <c r="N850" s="5"/>
      <c r="O850" s="5"/>
      <c r="P850" s="5"/>
      <c r="Q850" s="5"/>
      <c r="R850" s="5"/>
      <c r="S850" s="5"/>
    </row>
    <row r="851" spans="2:19" x14ac:dyDescent="0.25">
      <c r="B851" s="11"/>
      <c r="E851" s="12"/>
      <c r="F851" s="12"/>
      <c r="G851" s="12"/>
      <c r="I851" s="4"/>
      <c r="J851" s="4"/>
      <c r="K851" s="5"/>
      <c r="L851" s="5"/>
      <c r="M851" s="5"/>
      <c r="N851" s="5"/>
      <c r="O851" s="5"/>
      <c r="P851" s="5"/>
      <c r="Q851" s="5"/>
      <c r="R851" s="5"/>
      <c r="S851" s="5"/>
    </row>
    <row r="852" spans="2:19" x14ac:dyDescent="0.25">
      <c r="B852" s="11"/>
      <c r="E852" s="12"/>
      <c r="F852" s="12"/>
      <c r="G852" s="12"/>
      <c r="I852" s="4"/>
      <c r="J852" s="4"/>
      <c r="K852" s="5"/>
      <c r="L852" s="5"/>
      <c r="M852" s="5"/>
      <c r="N852" s="5"/>
      <c r="O852" s="5"/>
      <c r="P852" s="5"/>
      <c r="Q852" s="5"/>
      <c r="R852" s="5"/>
      <c r="S852" s="5"/>
    </row>
    <row r="853" spans="2:19" x14ac:dyDescent="0.25">
      <c r="B853" s="11"/>
      <c r="E853" s="12"/>
      <c r="F853" s="12"/>
      <c r="G853" s="12"/>
      <c r="I853" s="4"/>
      <c r="J853" s="4"/>
      <c r="K853" s="5"/>
      <c r="L853" s="5"/>
      <c r="M853" s="5"/>
      <c r="N853" s="5"/>
      <c r="O853" s="5"/>
      <c r="P853" s="5"/>
      <c r="Q853" s="5"/>
      <c r="R853" s="5"/>
      <c r="S853" s="5"/>
    </row>
    <row r="854" spans="2:19" x14ac:dyDescent="0.25">
      <c r="B854" s="11"/>
      <c r="E854" s="12"/>
      <c r="F854" s="12"/>
      <c r="G854" s="12"/>
      <c r="I854" s="4"/>
      <c r="J854" s="4"/>
      <c r="K854" s="5"/>
      <c r="L854" s="5"/>
      <c r="M854" s="5"/>
      <c r="N854" s="5"/>
      <c r="O854" s="5"/>
      <c r="P854" s="5"/>
      <c r="Q854" s="5"/>
      <c r="R854" s="5"/>
      <c r="S854" s="5"/>
    </row>
    <row r="855" spans="2:19" x14ac:dyDescent="0.25">
      <c r="B855" s="11"/>
      <c r="E855" s="12"/>
      <c r="F855" s="12"/>
      <c r="G855" s="12"/>
      <c r="I855" s="4"/>
      <c r="J855" s="4"/>
      <c r="K855" s="5"/>
      <c r="L855" s="5"/>
      <c r="M855" s="5"/>
      <c r="N855" s="5"/>
      <c r="O855" s="5"/>
      <c r="P855" s="5"/>
      <c r="Q855" s="5"/>
      <c r="R855" s="5"/>
      <c r="S855" s="5"/>
    </row>
    <row r="856" spans="2:19" x14ac:dyDescent="0.25">
      <c r="B856" s="11"/>
      <c r="E856" s="12"/>
      <c r="F856" s="12"/>
      <c r="G856" s="12"/>
      <c r="I856" s="4"/>
      <c r="J856" s="4"/>
      <c r="K856" s="5"/>
      <c r="L856" s="5"/>
      <c r="M856" s="5"/>
      <c r="N856" s="5"/>
      <c r="O856" s="5"/>
      <c r="P856" s="5"/>
      <c r="Q856" s="5"/>
      <c r="R856" s="5"/>
      <c r="S856" s="5"/>
    </row>
    <row r="857" spans="2:19" x14ac:dyDescent="0.25">
      <c r="B857" s="11"/>
      <c r="E857" s="12"/>
      <c r="F857" s="12"/>
      <c r="G857" s="12"/>
      <c r="I857" s="4"/>
      <c r="J857" s="4"/>
      <c r="K857" s="5"/>
      <c r="L857" s="5"/>
      <c r="M857" s="5"/>
      <c r="N857" s="5"/>
      <c r="O857" s="5"/>
      <c r="P857" s="5"/>
      <c r="Q857" s="5"/>
      <c r="R857" s="5"/>
      <c r="S857" s="5"/>
    </row>
    <row r="858" spans="2:19" x14ac:dyDescent="0.25">
      <c r="B858" s="11"/>
      <c r="E858" s="12"/>
      <c r="F858" s="12"/>
      <c r="G858" s="12"/>
      <c r="I858" s="4"/>
      <c r="J858" s="4"/>
      <c r="K858" s="5"/>
      <c r="L858" s="5"/>
      <c r="M858" s="5"/>
      <c r="N858" s="5"/>
      <c r="O858" s="5"/>
      <c r="P858" s="5"/>
      <c r="Q858" s="5"/>
      <c r="R858" s="5"/>
      <c r="S858" s="5"/>
    </row>
    <row r="859" spans="2:19" x14ac:dyDescent="0.25">
      <c r="B859" s="11"/>
      <c r="E859" s="12"/>
      <c r="F859" s="12"/>
      <c r="G859" s="12"/>
      <c r="I859" s="4"/>
      <c r="J859" s="4"/>
      <c r="K859" s="5"/>
      <c r="L859" s="5"/>
      <c r="M859" s="5"/>
      <c r="N859" s="5"/>
      <c r="O859" s="5"/>
      <c r="P859" s="5"/>
      <c r="Q859" s="5"/>
      <c r="R859" s="5"/>
      <c r="S859" s="5"/>
    </row>
    <row r="860" spans="2:19" x14ac:dyDescent="0.25">
      <c r="B860" s="11"/>
      <c r="E860" s="12"/>
      <c r="F860" s="12"/>
      <c r="G860" s="12"/>
      <c r="I860" s="4"/>
      <c r="J860" s="4"/>
      <c r="K860" s="5"/>
      <c r="L860" s="5"/>
      <c r="M860" s="5"/>
      <c r="N860" s="5"/>
      <c r="O860" s="5"/>
      <c r="P860" s="5"/>
      <c r="Q860" s="5"/>
      <c r="R860" s="5"/>
      <c r="S860" s="5"/>
    </row>
    <row r="861" spans="2:19" x14ac:dyDescent="0.25">
      <c r="B861" s="11"/>
      <c r="E861" s="12"/>
      <c r="F861" s="12"/>
      <c r="G861" s="12"/>
      <c r="I861" s="4"/>
      <c r="J861" s="4"/>
      <c r="K861" s="5"/>
      <c r="L861" s="5"/>
      <c r="M861" s="5"/>
      <c r="N861" s="5"/>
      <c r="O861" s="5"/>
      <c r="P861" s="5"/>
      <c r="Q861" s="5"/>
      <c r="R861" s="5"/>
      <c r="S861" s="5"/>
    </row>
    <row r="862" spans="2:19" x14ac:dyDescent="0.25">
      <c r="B862" s="11"/>
      <c r="E862" s="12"/>
      <c r="F862" s="12"/>
      <c r="G862" s="12"/>
      <c r="I862" s="4"/>
      <c r="J862" s="4"/>
      <c r="K862" s="5"/>
      <c r="L862" s="5"/>
      <c r="M862" s="5"/>
      <c r="N862" s="5"/>
      <c r="O862" s="5"/>
      <c r="P862" s="5"/>
      <c r="Q862" s="5"/>
      <c r="R862" s="5"/>
      <c r="S862" s="5"/>
    </row>
    <row r="863" spans="2:19" x14ac:dyDescent="0.25">
      <c r="B863" s="11"/>
      <c r="E863" s="12"/>
      <c r="F863" s="12"/>
      <c r="G863" s="12"/>
      <c r="I863" s="4"/>
      <c r="J863" s="4"/>
      <c r="K863" s="5"/>
      <c r="L863" s="5"/>
      <c r="M863" s="5"/>
      <c r="N863" s="5"/>
      <c r="O863" s="5"/>
      <c r="P863" s="5"/>
      <c r="Q863" s="5"/>
      <c r="R863" s="5"/>
      <c r="S863" s="5"/>
    </row>
    <row r="864" spans="2:19" x14ac:dyDescent="0.25">
      <c r="B864" s="11"/>
      <c r="E864" s="12"/>
      <c r="F864" s="12"/>
      <c r="G864" s="12"/>
      <c r="I864" s="4"/>
      <c r="J864" s="4"/>
      <c r="K864" s="5"/>
      <c r="L864" s="5"/>
      <c r="M864" s="5"/>
      <c r="N864" s="5"/>
      <c r="O864" s="5"/>
      <c r="P864" s="5"/>
      <c r="Q864" s="5"/>
      <c r="R864" s="5"/>
      <c r="S864" s="5"/>
    </row>
    <row r="865" spans="2:19" x14ac:dyDescent="0.25">
      <c r="B865" s="11"/>
      <c r="E865" s="12"/>
      <c r="F865" s="12"/>
      <c r="G865" s="12"/>
      <c r="I865" s="4"/>
      <c r="J865" s="4"/>
      <c r="K865" s="5"/>
      <c r="L865" s="5"/>
      <c r="M865" s="5"/>
      <c r="N865" s="5"/>
      <c r="O865" s="5"/>
      <c r="P865" s="5"/>
      <c r="Q865" s="5"/>
      <c r="R865" s="5"/>
      <c r="S865" s="5"/>
    </row>
    <row r="866" spans="2:19" x14ac:dyDescent="0.25">
      <c r="B866" s="11"/>
      <c r="E866" s="12"/>
      <c r="F866" s="12"/>
      <c r="G866" s="12"/>
      <c r="I866" s="4"/>
      <c r="J866" s="4"/>
      <c r="K866" s="5"/>
      <c r="L866" s="5"/>
      <c r="M866" s="5"/>
      <c r="N866" s="5"/>
      <c r="O866" s="5"/>
      <c r="P866" s="5"/>
      <c r="Q866" s="5"/>
      <c r="R866" s="5"/>
      <c r="S866" s="5"/>
    </row>
    <row r="867" spans="2:19" x14ac:dyDescent="0.25">
      <c r="B867" s="11"/>
      <c r="E867" s="12"/>
      <c r="F867" s="12"/>
      <c r="G867" s="12"/>
      <c r="I867" s="4"/>
      <c r="J867" s="4"/>
      <c r="K867" s="5"/>
      <c r="L867" s="5"/>
      <c r="M867" s="5"/>
      <c r="N867" s="5"/>
      <c r="O867" s="5"/>
      <c r="P867" s="5"/>
      <c r="Q867" s="5"/>
      <c r="R867" s="5"/>
      <c r="S867" s="5"/>
    </row>
    <row r="868" spans="2:19" x14ac:dyDescent="0.25">
      <c r="B868" s="11"/>
      <c r="E868" s="12"/>
      <c r="F868" s="12"/>
      <c r="G868" s="12"/>
      <c r="I868" s="4"/>
      <c r="J868" s="4"/>
      <c r="K868" s="5"/>
      <c r="L868" s="5"/>
      <c r="M868" s="5"/>
      <c r="N868" s="5"/>
      <c r="O868" s="5"/>
      <c r="P868" s="5"/>
      <c r="Q868" s="5"/>
      <c r="R868" s="5"/>
      <c r="S868" s="5"/>
    </row>
    <row r="869" spans="2:19" x14ac:dyDescent="0.25">
      <c r="B869" s="11"/>
      <c r="E869" s="12"/>
      <c r="F869" s="12"/>
      <c r="G869" s="12"/>
      <c r="I869" s="4"/>
      <c r="J869" s="4"/>
      <c r="K869" s="5"/>
      <c r="L869" s="5"/>
      <c r="M869" s="5"/>
      <c r="N869" s="5"/>
      <c r="O869" s="5"/>
      <c r="P869" s="5"/>
      <c r="Q869" s="5"/>
      <c r="R869" s="5"/>
      <c r="S869" s="5"/>
    </row>
    <row r="870" spans="2:19" x14ac:dyDescent="0.25">
      <c r="B870" s="11"/>
      <c r="E870" s="12"/>
      <c r="F870" s="12"/>
      <c r="G870" s="12"/>
      <c r="I870" s="4"/>
      <c r="J870" s="4"/>
      <c r="K870" s="5"/>
      <c r="L870" s="5"/>
      <c r="M870" s="5"/>
      <c r="N870" s="5"/>
      <c r="O870" s="5"/>
      <c r="P870" s="5"/>
      <c r="Q870" s="5"/>
      <c r="R870" s="5"/>
      <c r="S870" s="5"/>
    </row>
    <row r="871" spans="2:19" x14ac:dyDescent="0.25">
      <c r="B871" s="11"/>
      <c r="E871" s="12"/>
      <c r="F871" s="12"/>
      <c r="G871" s="12"/>
      <c r="I871" s="4"/>
      <c r="J871" s="4"/>
      <c r="K871" s="5"/>
      <c r="L871" s="5"/>
      <c r="M871" s="5"/>
      <c r="N871" s="5"/>
      <c r="O871" s="5"/>
      <c r="P871" s="5"/>
      <c r="Q871" s="5"/>
      <c r="R871" s="5"/>
      <c r="S871" s="5"/>
    </row>
    <row r="872" spans="2:19" x14ac:dyDescent="0.25">
      <c r="B872" s="11"/>
      <c r="E872" s="12"/>
      <c r="F872" s="12"/>
      <c r="G872" s="12"/>
      <c r="I872" s="4"/>
      <c r="J872" s="4"/>
      <c r="K872" s="5"/>
      <c r="L872" s="5"/>
      <c r="M872" s="5"/>
      <c r="N872" s="5"/>
      <c r="O872" s="5"/>
      <c r="P872" s="5"/>
      <c r="Q872" s="5"/>
      <c r="R872" s="5"/>
      <c r="S872" s="5"/>
    </row>
    <row r="873" spans="2:19" x14ac:dyDescent="0.25">
      <c r="B873" s="11"/>
      <c r="E873" s="12"/>
      <c r="F873" s="12"/>
      <c r="G873" s="12"/>
      <c r="I873" s="4"/>
      <c r="J873" s="4"/>
      <c r="K873" s="5"/>
      <c r="L873" s="5"/>
      <c r="M873" s="5"/>
      <c r="N873" s="5"/>
      <c r="O873" s="5"/>
      <c r="P873" s="5"/>
      <c r="Q873" s="5"/>
      <c r="R873" s="5"/>
      <c r="S873" s="5"/>
    </row>
    <row r="874" spans="2:19" x14ac:dyDescent="0.25">
      <c r="B874" s="11"/>
      <c r="E874" s="12"/>
      <c r="F874" s="12"/>
      <c r="G874" s="12"/>
      <c r="I874" s="4"/>
      <c r="J874" s="4"/>
      <c r="K874" s="5"/>
      <c r="L874" s="5"/>
      <c r="M874" s="5"/>
      <c r="N874" s="5"/>
      <c r="O874" s="5"/>
      <c r="P874" s="5"/>
      <c r="Q874" s="5"/>
      <c r="R874" s="5"/>
      <c r="S874" s="5"/>
    </row>
    <row r="875" spans="2:19" x14ac:dyDescent="0.25">
      <c r="B875" s="11"/>
      <c r="E875" s="12"/>
      <c r="F875" s="12"/>
      <c r="G875" s="12"/>
      <c r="I875" s="4"/>
      <c r="J875" s="4"/>
      <c r="K875" s="5"/>
      <c r="L875" s="5"/>
      <c r="M875" s="5"/>
      <c r="N875" s="5"/>
      <c r="O875" s="5"/>
      <c r="P875" s="5"/>
      <c r="Q875" s="5"/>
      <c r="R875" s="5"/>
      <c r="S875" s="5"/>
    </row>
    <row r="876" spans="2:19" x14ac:dyDescent="0.25">
      <c r="B876" s="11"/>
      <c r="E876" s="12"/>
      <c r="F876" s="12"/>
      <c r="G876" s="12"/>
      <c r="I876" s="4"/>
      <c r="J876" s="4"/>
      <c r="K876" s="5"/>
      <c r="L876" s="5"/>
      <c r="M876" s="5"/>
      <c r="N876" s="5"/>
      <c r="O876" s="5"/>
      <c r="P876" s="5"/>
      <c r="Q876" s="5"/>
      <c r="R876" s="5"/>
      <c r="S876" s="5"/>
    </row>
    <row r="877" spans="2:19" x14ac:dyDescent="0.25">
      <c r="B877" s="11"/>
      <c r="E877" s="12"/>
      <c r="F877" s="12"/>
      <c r="G877" s="12"/>
      <c r="I877" s="4"/>
      <c r="J877" s="4"/>
      <c r="K877" s="5"/>
      <c r="L877" s="5"/>
      <c r="M877" s="5"/>
      <c r="N877" s="5"/>
      <c r="O877" s="5"/>
      <c r="P877" s="5"/>
      <c r="Q877" s="5"/>
      <c r="R877" s="5"/>
      <c r="S877" s="5"/>
    </row>
    <row r="878" spans="2:19" x14ac:dyDescent="0.25">
      <c r="B878" s="11"/>
      <c r="E878" s="12"/>
      <c r="F878" s="12"/>
      <c r="G878" s="12"/>
      <c r="I878" s="4"/>
      <c r="J878" s="4"/>
      <c r="K878" s="5"/>
      <c r="L878" s="5"/>
      <c r="M878" s="5"/>
      <c r="N878" s="5"/>
      <c r="O878" s="5"/>
      <c r="P878" s="5"/>
      <c r="Q878" s="5"/>
      <c r="R878" s="5"/>
      <c r="S878" s="5"/>
    </row>
    <row r="879" spans="2:19" x14ac:dyDescent="0.25">
      <c r="B879" s="11"/>
      <c r="E879" s="12"/>
      <c r="F879" s="12"/>
      <c r="G879" s="12"/>
      <c r="I879" s="4"/>
      <c r="J879" s="4"/>
      <c r="K879" s="5"/>
      <c r="L879" s="5"/>
      <c r="M879" s="5"/>
      <c r="N879" s="5"/>
      <c r="O879" s="5"/>
      <c r="P879" s="5"/>
      <c r="Q879" s="5"/>
      <c r="R879" s="5"/>
      <c r="S879" s="5"/>
    </row>
    <row r="880" spans="2:19" x14ac:dyDescent="0.25">
      <c r="B880" s="11"/>
      <c r="E880" s="12"/>
      <c r="F880" s="12"/>
      <c r="G880" s="12"/>
      <c r="I880" s="4"/>
      <c r="J880" s="4"/>
      <c r="K880" s="5"/>
      <c r="L880" s="5"/>
      <c r="M880" s="5"/>
      <c r="N880" s="5"/>
      <c r="O880" s="5"/>
      <c r="P880" s="5"/>
      <c r="Q880" s="5"/>
      <c r="R880" s="5"/>
      <c r="S880" s="5"/>
    </row>
    <row r="881" spans="2:19" x14ac:dyDescent="0.25">
      <c r="B881" s="11"/>
      <c r="E881" s="12"/>
      <c r="F881" s="12"/>
      <c r="G881" s="12"/>
      <c r="I881" s="4"/>
      <c r="J881" s="4"/>
      <c r="K881" s="5"/>
      <c r="L881" s="5"/>
      <c r="M881" s="5"/>
      <c r="N881" s="5"/>
      <c r="O881" s="5"/>
      <c r="P881" s="5"/>
      <c r="Q881" s="5"/>
      <c r="R881" s="5"/>
      <c r="S881" s="5"/>
    </row>
    <row r="882" spans="2:19" x14ac:dyDescent="0.25">
      <c r="B882" s="11"/>
      <c r="E882" s="12"/>
      <c r="F882" s="12"/>
      <c r="G882" s="12"/>
      <c r="I882" s="4"/>
      <c r="J882" s="4"/>
      <c r="K882" s="5"/>
      <c r="L882" s="5"/>
      <c r="M882" s="5"/>
      <c r="N882" s="5"/>
      <c r="O882" s="5"/>
      <c r="P882" s="5"/>
      <c r="Q882" s="5"/>
      <c r="R882" s="5"/>
      <c r="S882" s="5"/>
    </row>
    <row r="883" spans="2:19" x14ac:dyDescent="0.25">
      <c r="B883" s="11"/>
      <c r="E883" s="12"/>
      <c r="F883" s="12"/>
      <c r="G883" s="12"/>
      <c r="I883" s="4"/>
      <c r="J883" s="4"/>
      <c r="K883" s="5"/>
      <c r="L883" s="5"/>
      <c r="M883" s="5"/>
      <c r="N883" s="5"/>
      <c r="O883" s="5"/>
      <c r="P883" s="5"/>
      <c r="Q883" s="5"/>
      <c r="R883" s="5"/>
      <c r="S883" s="5"/>
    </row>
    <row r="884" spans="2:19" x14ac:dyDescent="0.25">
      <c r="B884" s="11"/>
      <c r="E884" s="12"/>
      <c r="F884" s="12"/>
      <c r="G884" s="12"/>
      <c r="I884" s="4"/>
      <c r="J884" s="4"/>
      <c r="K884" s="5"/>
      <c r="L884" s="5"/>
      <c r="M884" s="5"/>
      <c r="N884" s="5"/>
      <c r="O884" s="5"/>
      <c r="P884" s="5"/>
      <c r="Q884" s="5"/>
      <c r="R884" s="5"/>
      <c r="S884" s="5"/>
    </row>
    <row r="885" spans="2:19" x14ac:dyDescent="0.25">
      <c r="B885" s="11"/>
      <c r="E885" s="12"/>
      <c r="F885" s="12"/>
      <c r="G885" s="12"/>
      <c r="I885" s="4"/>
      <c r="J885" s="4"/>
      <c r="K885" s="5"/>
      <c r="L885" s="5"/>
      <c r="M885" s="5"/>
      <c r="N885" s="5"/>
      <c r="O885" s="5"/>
      <c r="P885" s="5"/>
      <c r="Q885" s="5"/>
      <c r="R885" s="5"/>
      <c r="S885" s="5"/>
    </row>
    <row r="886" spans="2:19" x14ac:dyDescent="0.25">
      <c r="B886" s="11"/>
      <c r="E886" s="12"/>
      <c r="F886" s="12"/>
      <c r="G886" s="12"/>
      <c r="I886" s="4"/>
      <c r="J886" s="4"/>
      <c r="K886" s="5"/>
      <c r="L886" s="5"/>
      <c r="M886" s="5"/>
      <c r="N886" s="5"/>
      <c r="O886" s="5"/>
      <c r="P886" s="5"/>
      <c r="Q886" s="5"/>
      <c r="R886" s="5"/>
      <c r="S886" s="5"/>
    </row>
    <row r="887" spans="2:19" x14ac:dyDescent="0.25">
      <c r="B887" s="11"/>
      <c r="E887" s="12"/>
      <c r="F887" s="12"/>
      <c r="G887" s="12"/>
      <c r="I887" s="4"/>
      <c r="J887" s="4"/>
      <c r="K887" s="5"/>
      <c r="L887" s="5"/>
      <c r="M887" s="5"/>
      <c r="N887" s="5"/>
      <c r="O887" s="5"/>
      <c r="P887" s="5"/>
      <c r="Q887" s="5"/>
      <c r="R887" s="5"/>
      <c r="S887" s="5"/>
    </row>
    <row r="888" spans="2:19" x14ac:dyDescent="0.25">
      <c r="B888" s="11"/>
      <c r="E888" s="12"/>
      <c r="F888" s="12"/>
      <c r="G888" s="12"/>
      <c r="I888" s="4"/>
      <c r="J888" s="4"/>
      <c r="K888" s="5"/>
      <c r="L888" s="5"/>
      <c r="M888" s="5"/>
      <c r="N888" s="5"/>
      <c r="O888" s="5"/>
      <c r="P888" s="5"/>
      <c r="Q888" s="5"/>
      <c r="R888" s="5"/>
      <c r="S888" s="5"/>
    </row>
    <row r="889" spans="2:19" x14ac:dyDescent="0.25">
      <c r="B889" s="11"/>
      <c r="E889" s="12"/>
      <c r="F889" s="12"/>
      <c r="G889" s="12"/>
      <c r="I889" s="4"/>
      <c r="J889" s="4"/>
      <c r="K889" s="5"/>
      <c r="L889" s="5"/>
      <c r="M889" s="5"/>
      <c r="N889" s="5"/>
      <c r="O889" s="5"/>
      <c r="P889" s="5"/>
      <c r="Q889" s="5"/>
      <c r="R889" s="5"/>
      <c r="S889" s="5"/>
    </row>
    <row r="890" spans="2:19" x14ac:dyDescent="0.25">
      <c r="B890" s="11"/>
      <c r="E890" s="12"/>
      <c r="F890" s="12"/>
      <c r="G890" s="12"/>
      <c r="I890" s="4"/>
      <c r="J890" s="4"/>
      <c r="K890" s="5"/>
      <c r="L890" s="5"/>
      <c r="M890" s="5"/>
      <c r="N890" s="5"/>
      <c r="O890" s="5"/>
      <c r="P890" s="5"/>
      <c r="Q890" s="5"/>
      <c r="R890" s="5"/>
      <c r="S890" s="5"/>
    </row>
    <row r="891" spans="2:19" x14ac:dyDescent="0.25">
      <c r="B891" s="11"/>
      <c r="E891" s="12"/>
      <c r="F891" s="12"/>
      <c r="G891" s="12"/>
      <c r="I891" s="4"/>
      <c r="J891" s="4"/>
      <c r="K891" s="5"/>
      <c r="L891" s="5"/>
      <c r="M891" s="5"/>
      <c r="N891" s="5"/>
      <c r="O891" s="5"/>
      <c r="P891" s="5"/>
      <c r="Q891" s="5"/>
      <c r="R891" s="5"/>
      <c r="S891" s="5"/>
    </row>
    <row r="892" spans="2:19" x14ac:dyDescent="0.25">
      <c r="B892" s="11"/>
      <c r="E892" s="12"/>
      <c r="F892" s="12"/>
      <c r="G892" s="12"/>
      <c r="I892" s="4"/>
      <c r="J892" s="4"/>
      <c r="K892" s="5"/>
      <c r="L892" s="5"/>
      <c r="M892" s="5"/>
      <c r="N892" s="5"/>
      <c r="O892" s="5"/>
      <c r="P892" s="5"/>
      <c r="Q892" s="5"/>
      <c r="R892" s="5"/>
      <c r="S892" s="5"/>
    </row>
    <row r="893" spans="2:19" x14ac:dyDescent="0.25">
      <c r="B893" s="11"/>
      <c r="E893" s="12"/>
      <c r="F893" s="12"/>
      <c r="G893" s="12"/>
      <c r="I893" s="4"/>
      <c r="J893" s="4"/>
      <c r="K893" s="5"/>
      <c r="L893" s="5"/>
      <c r="M893" s="5"/>
      <c r="N893" s="5"/>
      <c r="O893" s="5"/>
      <c r="P893" s="5"/>
      <c r="Q893" s="5"/>
      <c r="R893" s="5"/>
      <c r="S893" s="5"/>
    </row>
    <row r="894" spans="2:19" x14ac:dyDescent="0.25">
      <c r="B894" s="11"/>
      <c r="E894" s="12"/>
      <c r="F894" s="12"/>
      <c r="G894" s="12"/>
      <c r="I894" s="4"/>
      <c r="J894" s="4"/>
      <c r="K894" s="5"/>
      <c r="L894" s="5"/>
      <c r="M894" s="5"/>
      <c r="N894" s="5"/>
      <c r="O894" s="5"/>
      <c r="P894" s="5"/>
      <c r="Q894" s="5"/>
      <c r="R894" s="5"/>
      <c r="S894" s="5"/>
    </row>
    <row r="895" spans="2:19" x14ac:dyDescent="0.25">
      <c r="B895" s="11"/>
      <c r="E895" s="12"/>
      <c r="F895" s="12"/>
      <c r="G895" s="12"/>
      <c r="I895" s="4"/>
      <c r="J895" s="4"/>
      <c r="K895" s="5"/>
      <c r="L895" s="5"/>
      <c r="M895" s="5"/>
      <c r="N895" s="5"/>
      <c r="O895" s="5"/>
      <c r="P895" s="5"/>
      <c r="Q895" s="5"/>
      <c r="R895" s="5"/>
      <c r="S895" s="5"/>
    </row>
    <row r="896" spans="2:19" x14ac:dyDescent="0.25">
      <c r="B896" s="11"/>
      <c r="E896" s="12"/>
      <c r="F896" s="12"/>
      <c r="G896" s="12"/>
      <c r="I896" s="4"/>
      <c r="J896" s="4"/>
      <c r="K896" s="5"/>
      <c r="L896" s="5"/>
      <c r="M896" s="5"/>
      <c r="N896" s="5"/>
      <c r="O896" s="5"/>
      <c r="P896" s="5"/>
      <c r="Q896" s="5"/>
      <c r="R896" s="5"/>
      <c r="S896" s="5"/>
    </row>
    <row r="897" spans="2:19" x14ac:dyDescent="0.25">
      <c r="B897" s="11"/>
      <c r="E897" s="12"/>
      <c r="F897" s="12"/>
      <c r="G897" s="12"/>
      <c r="I897" s="4"/>
      <c r="J897" s="4"/>
      <c r="K897" s="5"/>
      <c r="L897" s="5"/>
      <c r="M897" s="5"/>
      <c r="N897" s="5"/>
      <c r="O897" s="5"/>
      <c r="P897" s="5"/>
      <c r="Q897" s="5"/>
      <c r="R897" s="5"/>
      <c r="S897" s="5"/>
    </row>
    <row r="898" spans="2:19" x14ac:dyDescent="0.25">
      <c r="B898" s="11"/>
      <c r="E898" s="12"/>
      <c r="F898" s="12"/>
      <c r="G898" s="12"/>
      <c r="I898" s="4"/>
      <c r="J898" s="4"/>
      <c r="K898" s="5"/>
      <c r="L898" s="5"/>
      <c r="M898" s="5"/>
      <c r="N898" s="5"/>
      <c r="O898" s="5"/>
      <c r="P898" s="5"/>
      <c r="Q898" s="5"/>
      <c r="R898" s="5"/>
      <c r="S898" s="5"/>
    </row>
    <row r="899" spans="2:19" x14ac:dyDescent="0.25">
      <c r="B899" s="11"/>
      <c r="E899" s="12"/>
      <c r="F899" s="12"/>
      <c r="G899" s="12"/>
      <c r="I899" s="4"/>
      <c r="J899" s="4"/>
      <c r="K899" s="5"/>
      <c r="L899" s="5"/>
      <c r="M899" s="5"/>
      <c r="N899" s="5"/>
      <c r="O899" s="5"/>
      <c r="P899" s="5"/>
      <c r="Q899" s="5"/>
      <c r="R899" s="5"/>
      <c r="S899" s="5"/>
    </row>
    <row r="900" spans="2:19" x14ac:dyDescent="0.25">
      <c r="B900" s="11"/>
      <c r="E900" s="12"/>
      <c r="F900" s="12"/>
      <c r="G900" s="12"/>
      <c r="I900" s="4"/>
      <c r="J900" s="4"/>
      <c r="K900" s="5"/>
      <c r="L900" s="5"/>
      <c r="M900" s="5"/>
      <c r="N900" s="5"/>
      <c r="O900" s="5"/>
      <c r="P900" s="5"/>
      <c r="Q900" s="5"/>
      <c r="R900" s="5"/>
      <c r="S900" s="5"/>
    </row>
    <row r="901" spans="2:19" x14ac:dyDescent="0.25">
      <c r="B901" s="11"/>
      <c r="E901" s="12"/>
      <c r="F901" s="12"/>
      <c r="G901" s="12"/>
      <c r="I901" s="4"/>
      <c r="J901" s="4"/>
      <c r="K901" s="5"/>
      <c r="L901" s="5"/>
      <c r="M901" s="5"/>
      <c r="N901" s="5"/>
      <c r="O901" s="5"/>
      <c r="P901" s="5"/>
      <c r="Q901" s="5"/>
      <c r="R901" s="5"/>
      <c r="S901" s="5"/>
    </row>
    <row r="902" spans="2:19" x14ac:dyDescent="0.25">
      <c r="B902" s="11"/>
      <c r="E902" s="12"/>
      <c r="F902" s="12"/>
      <c r="G902" s="12"/>
      <c r="I902" s="4"/>
      <c r="J902" s="4"/>
      <c r="K902" s="5"/>
      <c r="L902" s="5"/>
      <c r="M902" s="5"/>
      <c r="N902" s="5"/>
      <c r="O902" s="5"/>
      <c r="P902" s="5"/>
      <c r="Q902" s="5"/>
      <c r="R902" s="5"/>
      <c r="S902" s="5"/>
    </row>
    <row r="903" spans="2:19" x14ac:dyDescent="0.25">
      <c r="B903" s="11"/>
      <c r="E903" s="12"/>
      <c r="F903" s="12"/>
      <c r="G903" s="12"/>
      <c r="I903" s="4"/>
      <c r="J903" s="4"/>
      <c r="K903" s="5"/>
      <c r="L903" s="5"/>
      <c r="M903" s="5"/>
      <c r="N903" s="5"/>
      <c r="O903" s="5"/>
      <c r="P903" s="5"/>
      <c r="Q903" s="5"/>
      <c r="R903" s="5"/>
      <c r="S903" s="5"/>
    </row>
    <row r="904" spans="2:19" x14ac:dyDescent="0.25">
      <c r="B904" s="11"/>
      <c r="E904" s="12"/>
      <c r="F904" s="12"/>
      <c r="G904" s="12"/>
      <c r="I904" s="4"/>
      <c r="J904" s="4"/>
      <c r="K904" s="5"/>
      <c r="L904" s="5"/>
      <c r="M904" s="5"/>
      <c r="N904" s="5"/>
      <c r="O904" s="5"/>
      <c r="P904" s="5"/>
      <c r="Q904" s="5"/>
      <c r="R904" s="5"/>
      <c r="S904" s="5"/>
    </row>
    <row r="905" spans="2:19" x14ac:dyDescent="0.25">
      <c r="B905" s="11"/>
      <c r="E905" s="12"/>
      <c r="F905" s="12"/>
      <c r="G905" s="12"/>
      <c r="I905" s="4"/>
      <c r="J905" s="4"/>
      <c r="K905" s="5"/>
      <c r="L905" s="5"/>
      <c r="M905" s="5"/>
      <c r="N905" s="5"/>
      <c r="O905" s="5"/>
      <c r="P905" s="5"/>
      <c r="Q905" s="5"/>
      <c r="R905" s="5"/>
      <c r="S905" s="5"/>
    </row>
    <row r="906" spans="2:19" x14ac:dyDescent="0.25">
      <c r="B906" s="11"/>
      <c r="E906" s="12"/>
      <c r="F906" s="12"/>
      <c r="G906" s="12"/>
      <c r="I906" s="4"/>
      <c r="J906" s="4"/>
      <c r="K906" s="5"/>
      <c r="L906" s="5"/>
      <c r="M906" s="5"/>
      <c r="N906" s="5"/>
      <c r="O906" s="5"/>
      <c r="P906" s="5"/>
      <c r="Q906" s="5"/>
      <c r="R906" s="5"/>
      <c r="S906" s="5"/>
    </row>
    <row r="907" spans="2:19" x14ac:dyDescent="0.25">
      <c r="B907" s="11"/>
      <c r="E907" s="12"/>
      <c r="F907" s="12"/>
      <c r="G907" s="12"/>
      <c r="I907" s="4"/>
      <c r="J907" s="4"/>
      <c r="K907" s="5"/>
      <c r="L907" s="5"/>
      <c r="M907" s="5"/>
      <c r="N907" s="5"/>
      <c r="O907" s="5"/>
      <c r="P907" s="5"/>
      <c r="Q907" s="5"/>
      <c r="R907" s="5"/>
      <c r="S907" s="5"/>
    </row>
    <row r="908" spans="2:19" x14ac:dyDescent="0.25">
      <c r="B908" s="11"/>
      <c r="E908" s="12"/>
      <c r="F908" s="12"/>
      <c r="G908" s="12"/>
      <c r="I908" s="4"/>
      <c r="J908" s="4"/>
      <c r="K908" s="5"/>
      <c r="L908" s="5"/>
      <c r="M908" s="5"/>
      <c r="N908" s="5"/>
      <c r="O908" s="5"/>
      <c r="P908" s="5"/>
      <c r="Q908" s="5"/>
      <c r="R908" s="5"/>
      <c r="S908" s="5"/>
    </row>
    <row r="909" spans="2:19" x14ac:dyDescent="0.25">
      <c r="B909" s="11"/>
      <c r="E909" s="12"/>
      <c r="F909" s="12"/>
      <c r="G909" s="12"/>
      <c r="I909" s="4"/>
      <c r="J909" s="4"/>
      <c r="K909" s="5"/>
      <c r="L909" s="5"/>
      <c r="M909" s="5"/>
      <c r="N909" s="5"/>
      <c r="O909" s="5"/>
      <c r="P909" s="5"/>
      <c r="Q909" s="5"/>
      <c r="R909" s="5"/>
      <c r="S909" s="5"/>
    </row>
    <row r="910" spans="2:19" x14ac:dyDescent="0.25">
      <c r="B910" s="11"/>
      <c r="E910" s="12"/>
      <c r="F910" s="12"/>
      <c r="G910" s="12"/>
      <c r="I910" s="4"/>
      <c r="J910" s="4"/>
      <c r="K910" s="5"/>
      <c r="L910" s="5"/>
      <c r="M910" s="5"/>
      <c r="N910" s="5"/>
      <c r="O910" s="5"/>
      <c r="P910" s="5"/>
      <c r="Q910" s="5"/>
      <c r="R910" s="5"/>
      <c r="S910" s="5"/>
    </row>
    <row r="911" spans="2:19" x14ac:dyDescent="0.25">
      <c r="B911" s="11"/>
      <c r="E911" s="12"/>
      <c r="F911" s="12"/>
      <c r="G911" s="12"/>
      <c r="I911" s="4"/>
      <c r="J911" s="4"/>
      <c r="K911" s="5"/>
      <c r="L911" s="5"/>
      <c r="M911" s="5"/>
      <c r="N911" s="5"/>
      <c r="O911" s="5"/>
      <c r="P911" s="5"/>
      <c r="Q911" s="5"/>
      <c r="R911" s="5"/>
      <c r="S911" s="5"/>
    </row>
    <row r="912" spans="2:19" x14ac:dyDescent="0.25">
      <c r="B912" s="11"/>
      <c r="E912" s="12"/>
      <c r="F912" s="12"/>
      <c r="G912" s="12"/>
      <c r="I912" s="4"/>
      <c r="J912" s="4"/>
      <c r="K912" s="5"/>
      <c r="L912" s="5"/>
      <c r="M912" s="5"/>
      <c r="N912" s="5"/>
      <c r="O912" s="5"/>
      <c r="P912" s="5"/>
      <c r="Q912" s="5"/>
      <c r="R912" s="5"/>
      <c r="S912" s="5"/>
    </row>
    <row r="913" spans="2:19" x14ac:dyDescent="0.25">
      <c r="B913" s="11"/>
      <c r="E913" s="12"/>
      <c r="F913" s="12"/>
      <c r="G913" s="12"/>
      <c r="I913" s="4"/>
      <c r="J913" s="4"/>
      <c r="K913" s="5"/>
      <c r="L913" s="5"/>
      <c r="M913" s="5"/>
      <c r="N913" s="5"/>
      <c r="O913" s="5"/>
      <c r="P913" s="5"/>
      <c r="Q913" s="5"/>
      <c r="R913" s="5"/>
      <c r="S913" s="5"/>
    </row>
    <row r="914" spans="2:19" x14ac:dyDescent="0.25">
      <c r="B914" s="11"/>
      <c r="E914" s="12"/>
      <c r="F914" s="12"/>
      <c r="G914" s="12"/>
      <c r="I914" s="4"/>
      <c r="J914" s="4"/>
      <c r="K914" s="5"/>
      <c r="L914" s="5"/>
      <c r="M914" s="5"/>
      <c r="N914" s="5"/>
      <c r="O914" s="5"/>
      <c r="P914" s="5"/>
      <c r="Q914" s="5"/>
      <c r="R914" s="5"/>
      <c r="S914" s="5"/>
    </row>
    <row r="915" spans="2:19" x14ac:dyDescent="0.25">
      <c r="B915" s="11"/>
      <c r="E915" s="12"/>
      <c r="F915" s="12"/>
      <c r="G915" s="12"/>
      <c r="I915" s="4"/>
      <c r="J915" s="4"/>
      <c r="K915" s="5"/>
      <c r="L915" s="5"/>
      <c r="M915" s="5"/>
      <c r="N915" s="5"/>
      <c r="O915" s="5"/>
      <c r="P915" s="5"/>
      <c r="Q915" s="5"/>
      <c r="R915" s="5"/>
      <c r="S915" s="5"/>
    </row>
    <row r="916" spans="2:19" x14ac:dyDescent="0.25">
      <c r="B916" s="11"/>
      <c r="E916" s="12"/>
      <c r="F916" s="12"/>
      <c r="G916" s="12"/>
      <c r="I916" s="4"/>
      <c r="J916" s="4"/>
      <c r="K916" s="5"/>
      <c r="L916" s="5"/>
      <c r="M916" s="5"/>
      <c r="N916" s="5"/>
      <c r="O916" s="5"/>
      <c r="P916" s="5"/>
      <c r="Q916" s="5"/>
      <c r="R916" s="5"/>
      <c r="S916" s="5"/>
    </row>
    <row r="917" spans="2:19" x14ac:dyDescent="0.25">
      <c r="B917" s="11"/>
      <c r="E917" s="12"/>
      <c r="F917" s="12"/>
      <c r="G917" s="12"/>
      <c r="I917" s="4"/>
      <c r="J917" s="4"/>
      <c r="K917" s="5"/>
      <c r="L917" s="5"/>
      <c r="M917" s="5"/>
      <c r="N917" s="5"/>
      <c r="O917" s="5"/>
      <c r="P917" s="5"/>
      <c r="Q917" s="5"/>
      <c r="R917" s="5"/>
      <c r="S917" s="5"/>
    </row>
    <row r="918" spans="2:19" x14ac:dyDescent="0.25">
      <c r="B918" s="11"/>
      <c r="E918" s="12"/>
      <c r="F918" s="12"/>
      <c r="G918" s="12"/>
      <c r="I918" s="4"/>
      <c r="J918" s="4"/>
      <c r="K918" s="5"/>
      <c r="L918" s="5"/>
      <c r="M918" s="5"/>
      <c r="N918" s="5"/>
      <c r="O918" s="5"/>
      <c r="P918" s="5"/>
      <c r="Q918" s="5"/>
      <c r="R918" s="5"/>
      <c r="S918" s="5"/>
    </row>
    <row r="919" spans="2:19" x14ac:dyDescent="0.25">
      <c r="B919" s="11"/>
      <c r="E919" s="12"/>
      <c r="F919" s="12"/>
      <c r="G919" s="12"/>
      <c r="I919" s="4"/>
      <c r="J919" s="4"/>
      <c r="K919" s="5"/>
      <c r="L919" s="5"/>
      <c r="M919" s="5"/>
      <c r="N919" s="5"/>
      <c r="O919" s="5"/>
      <c r="P919" s="5"/>
      <c r="Q919" s="5"/>
      <c r="R919" s="5"/>
      <c r="S919" s="5"/>
    </row>
    <row r="920" spans="2:19" x14ac:dyDescent="0.25">
      <c r="B920" s="11"/>
      <c r="E920" s="12"/>
      <c r="F920" s="12"/>
      <c r="G920" s="12"/>
      <c r="I920" s="4"/>
      <c r="J920" s="4"/>
      <c r="K920" s="5"/>
      <c r="L920" s="5"/>
      <c r="M920" s="5"/>
      <c r="N920" s="5"/>
      <c r="O920" s="5"/>
      <c r="P920" s="5"/>
      <c r="Q920" s="5"/>
      <c r="R920" s="5"/>
      <c r="S920" s="5"/>
    </row>
    <row r="921" spans="2:19" x14ac:dyDescent="0.25">
      <c r="B921" s="11"/>
      <c r="E921" s="12"/>
      <c r="F921" s="12"/>
      <c r="G921" s="12"/>
      <c r="I921" s="4"/>
      <c r="J921" s="4"/>
      <c r="K921" s="5"/>
      <c r="L921" s="5"/>
      <c r="M921" s="5"/>
      <c r="N921" s="5"/>
      <c r="O921" s="5"/>
      <c r="P921" s="5"/>
      <c r="Q921" s="5"/>
      <c r="R921" s="5"/>
      <c r="S921" s="5"/>
    </row>
    <row r="922" spans="2:19" x14ac:dyDescent="0.25">
      <c r="B922" s="11"/>
      <c r="E922" s="12"/>
      <c r="F922" s="12"/>
      <c r="G922" s="12"/>
      <c r="I922" s="4"/>
      <c r="J922" s="4"/>
      <c r="K922" s="5"/>
      <c r="L922" s="5"/>
      <c r="M922" s="5"/>
      <c r="N922" s="5"/>
      <c r="O922" s="5"/>
      <c r="P922" s="5"/>
      <c r="Q922" s="5"/>
      <c r="R922" s="5"/>
      <c r="S922" s="5"/>
    </row>
    <row r="923" spans="2:19" x14ac:dyDescent="0.25">
      <c r="B923" s="11"/>
      <c r="E923" s="12"/>
      <c r="F923" s="12"/>
      <c r="G923" s="12"/>
      <c r="I923" s="4"/>
      <c r="J923" s="4"/>
      <c r="K923" s="5"/>
      <c r="L923" s="5"/>
      <c r="M923" s="5"/>
      <c r="N923" s="5"/>
      <c r="O923" s="5"/>
      <c r="P923" s="5"/>
      <c r="Q923" s="5"/>
      <c r="R923" s="5"/>
      <c r="S923" s="5"/>
    </row>
    <row r="924" spans="2:19" x14ac:dyDescent="0.25">
      <c r="B924" s="11"/>
      <c r="E924" s="12"/>
      <c r="F924" s="12"/>
      <c r="G924" s="12"/>
      <c r="I924" s="4"/>
      <c r="J924" s="4"/>
      <c r="K924" s="5"/>
      <c r="L924" s="5"/>
      <c r="M924" s="5"/>
      <c r="N924" s="5"/>
      <c r="O924" s="5"/>
      <c r="P924" s="5"/>
      <c r="Q924" s="5"/>
      <c r="R924" s="5"/>
      <c r="S924" s="5"/>
    </row>
    <row r="925" spans="2:19" x14ac:dyDescent="0.25">
      <c r="B925" s="11"/>
      <c r="E925" s="12"/>
      <c r="F925" s="12"/>
      <c r="G925" s="12"/>
      <c r="I925" s="4"/>
      <c r="J925" s="4"/>
      <c r="K925" s="5"/>
      <c r="L925" s="5"/>
      <c r="M925" s="5"/>
      <c r="N925" s="5"/>
      <c r="O925" s="5"/>
      <c r="P925" s="5"/>
      <c r="Q925" s="5"/>
      <c r="R925" s="5"/>
      <c r="S925" s="5"/>
    </row>
    <row r="926" spans="2:19" x14ac:dyDescent="0.25">
      <c r="B926" s="11"/>
      <c r="E926" s="12"/>
      <c r="F926" s="12"/>
      <c r="G926" s="12"/>
      <c r="I926" s="4"/>
      <c r="J926" s="4"/>
      <c r="K926" s="5"/>
      <c r="L926" s="5"/>
      <c r="M926" s="5"/>
      <c r="N926" s="5"/>
      <c r="O926" s="5"/>
      <c r="P926" s="5"/>
      <c r="Q926" s="5"/>
      <c r="R926" s="5"/>
      <c r="S926" s="5"/>
    </row>
    <row r="927" spans="2:19" x14ac:dyDescent="0.25">
      <c r="B927" s="11"/>
      <c r="E927" s="12"/>
      <c r="F927" s="12"/>
      <c r="G927" s="12"/>
      <c r="I927" s="4"/>
      <c r="J927" s="4"/>
      <c r="K927" s="5"/>
      <c r="L927" s="5"/>
      <c r="M927" s="5"/>
      <c r="N927" s="5"/>
      <c r="O927" s="5"/>
      <c r="P927" s="5"/>
      <c r="Q927" s="5"/>
      <c r="R927" s="5"/>
      <c r="S927" s="5"/>
    </row>
    <row r="928" spans="2:19" x14ac:dyDescent="0.25">
      <c r="B928" s="11"/>
      <c r="E928" s="12"/>
      <c r="F928" s="12"/>
      <c r="G928" s="12"/>
      <c r="I928" s="4"/>
      <c r="J928" s="4"/>
      <c r="K928" s="5"/>
      <c r="L928" s="5"/>
      <c r="M928" s="5"/>
      <c r="N928" s="5"/>
      <c r="O928" s="5"/>
      <c r="P928" s="5"/>
      <c r="Q928" s="5"/>
      <c r="R928" s="5"/>
      <c r="S928" s="5"/>
    </row>
    <row r="929" spans="2:19" x14ac:dyDescent="0.25">
      <c r="B929" s="11"/>
      <c r="E929" s="12"/>
      <c r="F929" s="12"/>
      <c r="G929" s="12"/>
      <c r="I929" s="4"/>
      <c r="J929" s="4"/>
      <c r="K929" s="5"/>
      <c r="L929" s="5"/>
      <c r="M929" s="5"/>
      <c r="N929" s="5"/>
      <c r="O929" s="5"/>
      <c r="P929" s="5"/>
      <c r="Q929" s="5"/>
      <c r="R929" s="5"/>
      <c r="S929" s="5"/>
    </row>
    <row r="930" spans="2:19" x14ac:dyDescent="0.25">
      <c r="B930" s="11"/>
      <c r="E930" s="12"/>
      <c r="F930" s="12"/>
      <c r="G930" s="12"/>
      <c r="I930" s="4"/>
      <c r="J930" s="4"/>
      <c r="K930" s="5"/>
      <c r="L930" s="5"/>
      <c r="M930" s="5"/>
      <c r="N930" s="5"/>
      <c r="O930" s="5"/>
      <c r="P930" s="5"/>
      <c r="Q930" s="5"/>
      <c r="R930" s="5"/>
      <c r="S930" s="5"/>
    </row>
    <row r="931" spans="2:19" x14ac:dyDescent="0.25">
      <c r="B931" s="11"/>
      <c r="E931" s="12"/>
      <c r="F931" s="12"/>
      <c r="G931" s="12"/>
      <c r="I931" s="4"/>
      <c r="J931" s="4"/>
      <c r="K931" s="5"/>
      <c r="L931" s="5"/>
      <c r="M931" s="5"/>
      <c r="N931" s="5"/>
      <c r="O931" s="5"/>
      <c r="P931" s="5"/>
      <c r="Q931" s="5"/>
      <c r="R931" s="5"/>
      <c r="S931" s="5"/>
    </row>
    <row r="932" spans="2:19" x14ac:dyDescent="0.25">
      <c r="B932" s="11"/>
      <c r="E932" s="12"/>
      <c r="F932" s="12"/>
      <c r="G932" s="12"/>
      <c r="I932" s="4"/>
      <c r="J932" s="4"/>
      <c r="K932" s="5"/>
      <c r="L932" s="5"/>
      <c r="M932" s="5"/>
      <c r="N932" s="5"/>
      <c r="O932" s="5"/>
      <c r="P932" s="5"/>
      <c r="Q932" s="5"/>
      <c r="R932" s="5"/>
      <c r="S932" s="5"/>
    </row>
    <row r="933" spans="2:19" x14ac:dyDescent="0.25">
      <c r="B933" s="11"/>
      <c r="E933" s="12"/>
      <c r="F933" s="12"/>
      <c r="G933" s="12"/>
      <c r="I933" s="4"/>
      <c r="J933" s="4"/>
      <c r="K933" s="5"/>
      <c r="L933" s="5"/>
      <c r="M933" s="5"/>
      <c r="N933" s="5"/>
      <c r="O933" s="5"/>
      <c r="P933" s="5"/>
      <c r="Q933" s="5"/>
      <c r="R933" s="5"/>
      <c r="S933" s="5"/>
    </row>
    <row r="934" spans="2:19" x14ac:dyDescent="0.25">
      <c r="B934" s="11"/>
      <c r="E934" s="12"/>
      <c r="F934" s="12"/>
      <c r="G934" s="12"/>
      <c r="I934" s="4"/>
      <c r="J934" s="4"/>
      <c r="K934" s="5"/>
      <c r="L934" s="5"/>
      <c r="M934" s="5"/>
      <c r="N934" s="5"/>
      <c r="O934" s="5"/>
      <c r="P934" s="5"/>
      <c r="Q934" s="5"/>
      <c r="R934" s="5"/>
      <c r="S934" s="5"/>
    </row>
    <row r="935" spans="2:19" x14ac:dyDescent="0.25">
      <c r="B935" s="11"/>
      <c r="E935" s="12"/>
      <c r="F935" s="12"/>
      <c r="G935" s="12"/>
      <c r="I935" s="4"/>
      <c r="J935" s="4"/>
      <c r="K935" s="5"/>
      <c r="L935" s="5"/>
      <c r="M935" s="5"/>
      <c r="N935" s="5"/>
      <c r="O935" s="5"/>
      <c r="P935" s="5"/>
      <c r="Q935" s="5"/>
      <c r="R935" s="5"/>
      <c r="S935" s="5"/>
    </row>
    <row r="936" spans="2:19" x14ac:dyDescent="0.25">
      <c r="B936" s="11"/>
      <c r="E936" s="12"/>
      <c r="F936" s="12"/>
      <c r="G936" s="12"/>
      <c r="I936" s="4"/>
      <c r="J936" s="4"/>
      <c r="K936" s="5"/>
      <c r="L936" s="5"/>
      <c r="M936" s="5"/>
      <c r="N936" s="5"/>
      <c r="O936" s="5"/>
      <c r="P936" s="5"/>
      <c r="Q936" s="5"/>
      <c r="R936" s="5"/>
      <c r="S936" s="5"/>
    </row>
    <row r="937" spans="2:19" x14ac:dyDescent="0.25">
      <c r="B937" s="11"/>
      <c r="E937" s="12"/>
      <c r="F937" s="12"/>
      <c r="G937" s="12"/>
      <c r="I937" s="4"/>
      <c r="J937" s="4"/>
      <c r="K937" s="5"/>
      <c r="L937" s="5"/>
      <c r="M937" s="5"/>
      <c r="N937" s="5"/>
      <c r="O937" s="5"/>
      <c r="P937" s="5"/>
      <c r="Q937" s="5"/>
      <c r="R937" s="5"/>
      <c r="S937" s="5"/>
    </row>
    <row r="938" spans="2:19" x14ac:dyDescent="0.25">
      <c r="B938" s="11"/>
      <c r="E938" s="12"/>
      <c r="F938" s="12"/>
      <c r="G938" s="12"/>
      <c r="I938" s="4"/>
      <c r="J938" s="4"/>
      <c r="K938" s="5"/>
      <c r="L938" s="5"/>
      <c r="M938" s="5"/>
      <c r="N938" s="5"/>
      <c r="O938" s="5"/>
      <c r="P938" s="5"/>
      <c r="Q938" s="5"/>
      <c r="R938" s="5"/>
      <c r="S938" s="5"/>
    </row>
    <row r="939" spans="2:19" x14ac:dyDescent="0.25">
      <c r="B939" s="11"/>
      <c r="E939" s="12"/>
      <c r="F939" s="12"/>
      <c r="G939" s="12"/>
      <c r="I939" s="4"/>
      <c r="J939" s="4"/>
      <c r="K939" s="5"/>
      <c r="L939" s="5"/>
      <c r="M939" s="5"/>
      <c r="N939" s="5"/>
      <c r="O939" s="5"/>
      <c r="P939" s="5"/>
      <c r="Q939" s="5"/>
      <c r="R939" s="5"/>
      <c r="S939" s="5"/>
    </row>
    <row r="940" spans="2:19" x14ac:dyDescent="0.25">
      <c r="B940" s="11"/>
      <c r="E940" s="12"/>
      <c r="F940" s="12"/>
      <c r="G940" s="12"/>
      <c r="I940" s="4"/>
      <c r="J940" s="4"/>
      <c r="K940" s="5"/>
      <c r="L940" s="5"/>
      <c r="M940" s="5"/>
      <c r="N940" s="5"/>
      <c r="O940" s="5"/>
      <c r="P940" s="5"/>
      <c r="Q940" s="5"/>
      <c r="R940" s="5"/>
      <c r="S940" s="5"/>
    </row>
    <row r="941" spans="2:19" x14ac:dyDescent="0.25">
      <c r="B941" s="11"/>
      <c r="E941" s="12"/>
      <c r="F941" s="12"/>
      <c r="G941" s="12"/>
      <c r="I941" s="4"/>
      <c r="J941" s="4"/>
      <c r="K941" s="5"/>
      <c r="L941" s="5"/>
      <c r="M941" s="5"/>
      <c r="N941" s="5"/>
      <c r="O941" s="5"/>
      <c r="P941" s="5"/>
      <c r="Q941" s="5"/>
      <c r="R941" s="5"/>
      <c r="S941" s="5"/>
    </row>
    <row r="942" spans="2:19" x14ac:dyDescent="0.25">
      <c r="B942" s="11"/>
      <c r="E942" s="12"/>
      <c r="F942" s="12"/>
      <c r="G942" s="12"/>
      <c r="I942" s="4"/>
      <c r="J942" s="4"/>
      <c r="K942" s="5"/>
      <c r="L942" s="5"/>
      <c r="M942" s="5"/>
      <c r="N942" s="5"/>
      <c r="O942" s="5"/>
      <c r="P942" s="5"/>
      <c r="Q942" s="5"/>
      <c r="R942" s="5"/>
      <c r="S942" s="5"/>
    </row>
    <row r="943" spans="2:19" x14ac:dyDescent="0.25">
      <c r="B943" s="11"/>
      <c r="E943" s="12"/>
      <c r="F943" s="12"/>
      <c r="G943" s="12"/>
      <c r="I943" s="4"/>
      <c r="J943" s="4"/>
      <c r="K943" s="5"/>
      <c r="L943" s="5"/>
      <c r="M943" s="5"/>
      <c r="N943" s="5"/>
      <c r="O943" s="5"/>
      <c r="P943" s="5"/>
      <c r="Q943" s="5"/>
      <c r="R943" s="5"/>
      <c r="S943" s="5"/>
    </row>
    <row r="944" spans="2:19" x14ac:dyDescent="0.25">
      <c r="B944" s="11"/>
      <c r="E944" s="12"/>
      <c r="F944" s="12"/>
      <c r="G944" s="12"/>
      <c r="I944" s="4"/>
      <c r="J944" s="4"/>
      <c r="K944" s="5"/>
      <c r="L944" s="5"/>
      <c r="M944" s="5"/>
      <c r="N944" s="5"/>
      <c r="O944" s="5"/>
      <c r="P944" s="5"/>
      <c r="Q944" s="5"/>
      <c r="R944" s="5"/>
      <c r="S944" s="5"/>
    </row>
    <row r="945" spans="2:19" x14ac:dyDescent="0.25">
      <c r="B945" s="11"/>
      <c r="E945" s="12"/>
      <c r="F945" s="12"/>
      <c r="G945" s="12"/>
      <c r="I945" s="4"/>
      <c r="J945" s="4"/>
      <c r="K945" s="5"/>
      <c r="L945" s="5"/>
      <c r="M945" s="5"/>
      <c r="N945" s="5"/>
      <c r="O945" s="5"/>
      <c r="P945" s="5"/>
      <c r="Q945" s="5"/>
      <c r="R945" s="5"/>
      <c r="S945" s="5"/>
    </row>
    <row r="946" spans="2:19" x14ac:dyDescent="0.25">
      <c r="B946" s="11"/>
      <c r="E946" s="12"/>
      <c r="F946" s="12"/>
      <c r="G946" s="12"/>
      <c r="I946" s="4"/>
      <c r="J946" s="4"/>
      <c r="K946" s="5"/>
      <c r="L946" s="5"/>
      <c r="M946" s="5"/>
      <c r="N946" s="5"/>
      <c r="O946" s="5"/>
      <c r="P946" s="5"/>
      <c r="Q946" s="5"/>
      <c r="R946" s="5"/>
      <c r="S946" s="5"/>
    </row>
    <row r="947" spans="2:19" x14ac:dyDescent="0.25">
      <c r="B947" s="11"/>
      <c r="E947" s="12"/>
      <c r="F947" s="12"/>
      <c r="G947" s="12"/>
      <c r="I947" s="4"/>
      <c r="J947" s="4"/>
      <c r="K947" s="5"/>
      <c r="L947" s="5"/>
      <c r="M947" s="5"/>
      <c r="N947" s="5"/>
      <c r="O947" s="5"/>
      <c r="P947" s="5"/>
      <c r="Q947" s="5"/>
      <c r="R947" s="5"/>
      <c r="S947" s="5"/>
    </row>
    <row r="948" spans="2:19" x14ac:dyDescent="0.25">
      <c r="B948" s="11"/>
      <c r="E948" s="12"/>
      <c r="F948" s="12"/>
      <c r="G948" s="12"/>
      <c r="I948" s="4"/>
      <c r="J948" s="4"/>
      <c r="K948" s="5"/>
      <c r="L948" s="5"/>
      <c r="M948" s="5"/>
      <c r="N948" s="5"/>
      <c r="O948" s="5"/>
      <c r="P948" s="5"/>
      <c r="Q948" s="5"/>
      <c r="R948" s="5"/>
      <c r="S948" s="5"/>
    </row>
    <row r="949" spans="2:19" x14ac:dyDescent="0.25">
      <c r="B949" s="11"/>
      <c r="E949" s="12"/>
      <c r="F949" s="12"/>
      <c r="G949" s="12"/>
      <c r="I949" s="4"/>
      <c r="J949" s="4"/>
      <c r="K949" s="5"/>
      <c r="L949" s="5"/>
      <c r="M949" s="5"/>
      <c r="N949" s="5"/>
      <c r="O949" s="5"/>
      <c r="P949" s="5"/>
      <c r="Q949" s="5"/>
      <c r="R949" s="5"/>
      <c r="S949" s="5"/>
    </row>
    <row r="950" spans="2:19" x14ac:dyDescent="0.25">
      <c r="B950" s="11"/>
      <c r="E950" s="12"/>
      <c r="F950" s="12"/>
      <c r="G950" s="12"/>
      <c r="I950" s="4"/>
      <c r="J950" s="4"/>
      <c r="K950" s="5"/>
      <c r="L950" s="5"/>
      <c r="M950" s="5"/>
      <c r="N950" s="5"/>
      <c r="O950" s="5"/>
      <c r="P950" s="5"/>
      <c r="Q950" s="5"/>
      <c r="R950" s="5"/>
      <c r="S950" s="5"/>
    </row>
    <row r="951" spans="2:19" x14ac:dyDescent="0.25">
      <c r="B951" s="11"/>
      <c r="E951" s="12"/>
      <c r="F951" s="12"/>
      <c r="G951" s="12"/>
      <c r="I951" s="4"/>
      <c r="J951" s="4"/>
      <c r="K951" s="5"/>
      <c r="L951" s="5"/>
      <c r="M951" s="5"/>
      <c r="N951" s="5"/>
      <c r="O951" s="5"/>
      <c r="P951" s="5"/>
      <c r="Q951" s="5"/>
      <c r="R951" s="5"/>
      <c r="S951" s="5"/>
    </row>
    <row r="952" spans="2:19" x14ac:dyDescent="0.25">
      <c r="B952" s="11"/>
      <c r="E952" s="12"/>
      <c r="F952" s="12"/>
      <c r="G952" s="12"/>
      <c r="I952" s="4"/>
      <c r="J952" s="4"/>
      <c r="K952" s="5"/>
      <c r="L952" s="5"/>
      <c r="M952" s="5"/>
      <c r="N952" s="5"/>
      <c r="O952" s="5"/>
      <c r="P952" s="5"/>
      <c r="Q952" s="5"/>
      <c r="R952" s="5"/>
      <c r="S952" s="5"/>
    </row>
    <row r="953" spans="2:19" x14ac:dyDescent="0.25">
      <c r="B953" s="11"/>
      <c r="E953" s="12"/>
      <c r="F953" s="12"/>
      <c r="G953" s="12"/>
      <c r="I953" s="4"/>
      <c r="J953" s="4"/>
      <c r="K953" s="5"/>
      <c r="L953" s="5"/>
      <c r="M953" s="5"/>
      <c r="N953" s="5"/>
      <c r="O953" s="5"/>
      <c r="P953" s="5"/>
      <c r="Q953" s="5"/>
      <c r="R953" s="5"/>
      <c r="S953" s="5"/>
    </row>
    <row r="954" spans="2:19" x14ac:dyDescent="0.25">
      <c r="B954" s="11"/>
      <c r="E954" s="12"/>
      <c r="F954" s="12"/>
      <c r="G954" s="12"/>
      <c r="I954" s="4"/>
      <c r="J954" s="4"/>
      <c r="K954" s="5"/>
      <c r="L954" s="5"/>
      <c r="M954" s="5"/>
      <c r="N954" s="5"/>
      <c r="O954" s="5"/>
      <c r="P954" s="5"/>
      <c r="Q954" s="5"/>
      <c r="R954" s="5"/>
      <c r="S954" s="5"/>
    </row>
    <row r="955" spans="2:19" x14ac:dyDescent="0.25">
      <c r="B955" s="11"/>
      <c r="E955" s="12"/>
      <c r="F955" s="12"/>
      <c r="G955" s="12"/>
      <c r="I955" s="4"/>
      <c r="J955" s="4"/>
      <c r="K955" s="5"/>
      <c r="L955" s="5"/>
      <c r="M955" s="5"/>
      <c r="N955" s="5"/>
      <c r="O955" s="5"/>
      <c r="P955" s="5"/>
      <c r="Q955" s="5"/>
      <c r="R955" s="5"/>
      <c r="S955" s="5"/>
    </row>
    <row r="956" spans="2:19" x14ac:dyDescent="0.25">
      <c r="B956" s="11"/>
      <c r="E956" s="12"/>
      <c r="F956" s="12"/>
      <c r="G956" s="12"/>
      <c r="I956" s="4"/>
      <c r="J956" s="4"/>
      <c r="K956" s="5"/>
      <c r="L956" s="5"/>
      <c r="M956" s="5"/>
      <c r="N956" s="5"/>
      <c r="O956" s="5"/>
      <c r="P956" s="5"/>
      <c r="Q956" s="5"/>
      <c r="R956" s="5"/>
      <c r="S956" s="5"/>
    </row>
    <row r="957" spans="2:19" x14ac:dyDescent="0.25">
      <c r="B957" s="11"/>
      <c r="E957" s="12"/>
      <c r="F957" s="12"/>
      <c r="G957" s="12"/>
      <c r="I957" s="4"/>
      <c r="J957" s="4"/>
      <c r="K957" s="5"/>
      <c r="L957" s="5"/>
      <c r="M957" s="5"/>
      <c r="N957" s="5"/>
      <c r="O957" s="5"/>
      <c r="P957" s="5"/>
      <c r="Q957" s="5"/>
      <c r="R957" s="5"/>
      <c r="S957" s="5"/>
    </row>
    <row r="958" spans="2:19" x14ac:dyDescent="0.25">
      <c r="B958" s="11"/>
      <c r="E958" s="12"/>
      <c r="F958" s="12"/>
      <c r="G958" s="12"/>
      <c r="I958" s="4"/>
      <c r="J958" s="4"/>
      <c r="K958" s="5"/>
      <c r="L958" s="5"/>
      <c r="M958" s="5"/>
      <c r="N958" s="5"/>
      <c r="O958" s="5"/>
      <c r="P958" s="5"/>
      <c r="Q958" s="5"/>
      <c r="R958" s="5"/>
      <c r="S958" s="5"/>
    </row>
    <row r="959" spans="2:19" x14ac:dyDescent="0.25">
      <c r="B959" s="11"/>
      <c r="E959" s="12"/>
      <c r="F959" s="12"/>
      <c r="G959" s="12"/>
      <c r="I959" s="4"/>
      <c r="J959" s="4"/>
      <c r="K959" s="5"/>
      <c r="L959" s="5"/>
      <c r="M959" s="5"/>
      <c r="N959" s="5"/>
      <c r="O959" s="5"/>
      <c r="P959" s="5"/>
      <c r="Q959" s="5"/>
      <c r="R959" s="5"/>
      <c r="S959" s="5"/>
    </row>
    <row r="960" spans="2:19" x14ac:dyDescent="0.25">
      <c r="B960" s="11"/>
      <c r="E960" s="12"/>
      <c r="F960" s="12"/>
      <c r="G960" s="12"/>
      <c r="I960" s="4"/>
      <c r="J960" s="4"/>
      <c r="K960" s="5"/>
      <c r="L960" s="5"/>
      <c r="M960" s="5"/>
      <c r="N960" s="5"/>
      <c r="O960" s="5"/>
      <c r="P960" s="5"/>
      <c r="Q960" s="5"/>
      <c r="R960" s="5"/>
      <c r="S960" s="5"/>
    </row>
    <row r="961" spans="2:19" x14ac:dyDescent="0.25">
      <c r="B961" s="11"/>
      <c r="E961" s="12"/>
      <c r="F961" s="12"/>
      <c r="G961" s="12"/>
      <c r="I961" s="4"/>
      <c r="J961" s="4"/>
      <c r="K961" s="5"/>
      <c r="L961" s="5"/>
      <c r="M961" s="5"/>
      <c r="N961" s="5"/>
      <c r="O961" s="5"/>
      <c r="P961" s="5"/>
      <c r="Q961" s="5"/>
      <c r="R961" s="5"/>
      <c r="S961" s="5"/>
    </row>
    <row r="962" spans="2:19" x14ac:dyDescent="0.25">
      <c r="B962" s="11"/>
      <c r="E962" s="12"/>
      <c r="F962" s="12"/>
      <c r="G962" s="12"/>
      <c r="I962" s="4"/>
      <c r="J962" s="4"/>
      <c r="K962" s="5"/>
      <c r="L962" s="5"/>
      <c r="M962" s="5"/>
      <c r="N962" s="5"/>
      <c r="O962" s="5"/>
      <c r="P962" s="5"/>
      <c r="Q962" s="5"/>
      <c r="R962" s="5"/>
      <c r="S962" s="5"/>
    </row>
    <row r="963" spans="2:19" x14ac:dyDescent="0.25">
      <c r="B963" s="11"/>
      <c r="E963" s="12"/>
      <c r="F963" s="12"/>
      <c r="G963" s="12"/>
      <c r="I963" s="4"/>
      <c r="J963" s="4"/>
      <c r="K963" s="5"/>
      <c r="L963" s="5"/>
      <c r="M963" s="5"/>
      <c r="N963" s="5"/>
      <c r="O963" s="5"/>
      <c r="P963" s="5"/>
      <c r="Q963" s="5"/>
      <c r="R963" s="5"/>
      <c r="S963" s="5"/>
    </row>
    <row r="964" spans="2:19" x14ac:dyDescent="0.25">
      <c r="B964" s="11"/>
      <c r="E964" s="12"/>
      <c r="F964" s="12"/>
      <c r="G964" s="12"/>
      <c r="I964" s="4"/>
      <c r="J964" s="4"/>
      <c r="K964" s="5"/>
      <c r="L964" s="5"/>
      <c r="M964" s="5"/>
      <c r="N964" s="5"/>
      <c r="O964" s="5"/>
      <c r="P964" s="5"/>
      <c r="Q964" s="5"/>
      <c r="R964" s="5"/>
      <c r="S964" s="5"/>
    </row>
    <row r="965" spans="2:19" x14ac:dyDescent="0.25">
      <c r="B965" s="11"/>
      <c r="E965" s="12"/>
      <c r="F965" s="12"/>
      <c r="G965" s="12"/>
      <c r="I965" s="4"/>
      <c r="J965" s="4"/>
      <c r="K965" s="5"/>
      <c r="L965" s="5"/>
      <c r="M965" s="5"/>
      <c r="N965" s="5"/>
      <c r="O965" s="5"/>
      <c r="P965" s="5"/>
      <c r="Q965" s="5"/>
      <c r="R965" s="5"/>
      <c r="S965" s="5"/>
    </row>
    <row r="966" spans="2:19" x14ac:dyDescent="0.25">
      <c r="B966" s="11"/>
      <c r="E966" s="12"/>
      <c r="F966" s="12"/>
      <c r="G966" s="12"/>
      <c r="I966" s="4"/>
      <c r="J966" s="4"/>
      <c r="K966" s="5"/>
      <c r="L966" s="5"/>
      <c r="M966" s="5"/>
      <c r="N966" s="5"/>
      <c r="O966" s="5"/>
      <c r="P966" s="5"/>
      <c r="Q966" s="5"/>
      <c r="R966" s="5"/>
      <c r="S966" s="5"/>
    </row>
    <row r="967" spans="2:19" x14ac:dyDescent="0.25">
      <c r="B967" s="11"/>
      <c r="E967" s="12"/>
      <c r="F967" s="12"/>
      <c r="G967" s="12"/>
      <c r="I967" s="4"/>
      <c r="J967" s="4"/>
      <c r="K967" s="5"/>
      <c r="L967" s="5"/>
      <c r="M967" s="5"/>
      <c r="N967" s="5"/>
      <c r="O967" s="5"/>
      <c r="P967" s="5"/>
      <c r="Q967" s="5"/>
      <c r="R967" s="5"/>
      <c r="S967" s="5"/>
    </row>
    <row r="968" spans="2:19" x14ac:dyDescent="0.25">
      <c r="B968" s="11"/>
      <c r="E968" s="12"/>
      <c r="F968" s="12"/>
      <c r="G968" s="12"/>
      <c r="I968" s="4"/>
      <c r="J968" s="4"/>
      <c r="K968" s="5"/>
      <c r="L968" s="5"/>
      <c r="M968" s="5"/>
      <c r="N968" s="5"/>
      <c r="O968" s="5"/>
      <c r="P968" s="5"/>
      <c r="Q968" s="5"/>
      <c r="R968" s="5"/>
      <c r="S968" s="5"/>
    </row>
    <row r="969" spans="2:19" x14ac:dyDescent="0.25">
      <c r="B969" s="11"/>
      <c r="E969" s="12"/>
      <c r="F969" s="12"/>
      <c r="G969" s="12"/>
      <c r="I969" s="4"/>
      <c r="J969" s="4"/>
      <c r="K969" s="5"/>
      <c r="L969" s="5"/>
      <c r="M969" s="5"/>
      <c r="N969" s="5"/>
      <c r="O969" s="5"/>
      <c r="P969" s="5"/>
      <c r="Q969" s="5"/>
      <c r="R969" s="5"/>
      <c r="S969" s="5"/>
    </row>
    <row r="970" spans="2:19" x14ac:dyDescent="0.25">
      <c r="B970" s="11"/>
      <c r="E970" s="12"/>
      <c r="F970" s="12"/>
      <c r="G970" s="12"/>
      <c r="I970" s="4"/>
      <c r="J970" s="4"/>
      <c r="K970" s="5"/>
      <c r="L970" s="5"/>
      <c r="M970" s="5"/>
      <c r="N970" s="5"/>
      <c r="O970" s="5"/>
      <c r="P970" s="5"/>
      <c r="Q970" s="5"/>
      <c r="R970" s="5"/>
      <c r="S970" s="5"/>
    </row>
    <row r="971" spans="2:19" x14ac:dyDescent="0.25">
      <c r="B971" s="11"/>
      <c r="E971" s="12"/>
      <c r="F971" s="12"/>
      <c r="G971" s="12"/>
      <c r="I971" s="4"/>
      <c r="J971" s="4"/>
      <c r="K971" s="5"/>
      <c r="L971" s="5"/>
      <c r="M971" s="5"/>
      <c r="N971" s="5"/>
      <c r="O971" s="5"/>
      <c r="P971" s="5"/>
      <c r="Q971" s="5"/>
      <c r="R971" s="5"/>
      <c r="S971" s="5"/>
    </row>
    <row r="972" spans="2:19" x14ac:dyDescent="0.25">
      <c r="B972" s="11"/>
      <c r="E972" s="12"/>
      <c r="F972" s="12"/>
      <c r="G972" s="12"/>
      <c r="I972" s="4"/>
      <c r="J972" s="4"/>
      <c r="K972" s="5"/>
      <c r="L972" s="5"/>
      <c r="M972" s="5"/>
      <c r="N972" s="5"/>
      <c r="O972" s="5"/>
      <c r="P972" s="5"/>
      <c r="Q972" s="5"/>
      <c r="R972" s="5"/>
      <c r="S972" s="5"/>
    </row>
    <row r="973" spans="2:19" x14ac:dyDescent="0.25">
      <c r="B973" s="11"/>
      <c r="E973" s="12"/>
      <c r="F973" s="12"/>
      <c r="G973" s="12"/>
      <c r="I973" s="4"/>
      <c r="J973" s="4"/>
      <c r="K973" s="5"/>
      <c r="L973" s="5"/>
      <c r="M973" s="5"/>
      <c r="N973" s="5"/>
      <c r="O973" s="5"/>
      <c r="P973" s="5"/>
      <c r="Q973" s="5"/>
      <c r="R973" s="5"/>
      <c r="S973" s="5"/>
    </row>
    <row r="974" spans="2:19" x14ac:dyDescent="0.25">
      <c r="B974" s="11"/>
      <c r="E974" s="12"/>
      <c r="F974" s="12"/>
      <c r="G974" s="12"/>
      <c r="I974" s="4"/>
      <c r="J974" s="4"/>
      <c r="K974" s="5"/>
      <c r="L974" s="5"/>
      <c r="M974" s="5"/>
      <c r="N974" s="5"/>
      <c r="O974" s="5"/>
      <c r="P974" s="5"/>
      <c r="Q974" s="5"/>
      <c r="R974" s="5"/>
      <c r="S974" s="5"/>
    </row>
    <row r="975" spans="2:19" x14ac:dyDescent="0.25">
      <c r="B975" s="11"/>
      <c r="E975" s="12"/>
      <c r="F975" s="12"/>
      <c r="G975" s="12"/>
      <c r="I975" s="4"/>
      <c r="J975" s="4"/>
      <c r="K975" s="5"/>
      <c r="L975" s="5"/>
      <c r="M975" s="5"/>
      <c r="N975" s="5"/>
      <c r="O975" s="5"/>
      <c r="P975" s="5"/>
      <c r="Q975" s="5"/>
      <c r="R975" s="5"/>
      <c r="S975" s="5"/>
    </row>
    <row r="976" spans="2:19" x14ac:dyDescent="0.25">
      <c r="B976" s="11"/>
      <c r="E976" s="12"/>
      <c r="F976" s="12"/>
      <c r="G976" s="12"/>
      <c r="I976" s="4"/>
      <c r="J976" s="4"/>
      <c r="K976" s="5"/>
      <c r="L976" s="5"/>
      <c r="M976" s="5"/>
      <c r="N976" s="5"/>
      <c r="O976" s="5"/>
      <c r="P976" s="5"/>
      <c r="Q976" s="5"/>
      <c r="R976" s="5"/>
      <c r="S976" s="5"/>
    </row>
    <row r="977" spans="2:19" x14ac:dyDescent="0.25">
      <c r="B977" s="11"/>
      <c r="E977" s="12"/>
      <c r="F977" s="12"/>
      <c r="G977" s="12"/>
      <c r="I977" s="4"/>
      <c r="J977" s="4"/>
      <c r="K977" s="5"/>
      <c r="L977" s="5"/>
      <c r="M977" s="5"/>
      <c r="N977" s="5"/>
      <c r="O977" s="5"/>
      <c r="P977" s="5"/>
      <c r="Q977" s="5"/>
      <c r="R977" s="5"/>
      <c r="S977" s="5"/>
    </row>
    <row r="978" spans="2:19" x14ac:dyDescent="0.25">
      <c r="B978" s="11"/>
      <c r="E978" s="12"/>
      <c r="F978" s="12"/>
      <c r="G978" s="12"/>
      <c r="I978" s="4"/>
      <c r="J978" s="4"/>
      <c r="K978" s="5"/>
      <c r="L978" s="5"/>
      <c r="M978" s="5"/>
      <c r="N978" s="5"/>
      <c r="O978" s="5"/>
      <c r="P978" s="5"/>
      <c r="Q978" s="5"/>
      <c r="R978" s="5"/>
      <c r="S978" s="5"/>
    </row>
    <row r="979" spans="2:19" x14ac:dyDescent="0.25">
      <c r="B979" s="11"/>
      <c r="E979" s="12"/>
      <c r="F979" s="12"/>
      <c r="G979" s="12"/>
      <c r="I979" s="4"/>
      <c r="J979" s="4"/>
      <c r="K979" s="5"/>
      <c r="L979" s="5"/>
      <c r="M979" s="5"/>
      <c r="N979" s="5"/>
      <c r="O979" s="5"/>
      <c r="P979" s="5"/>
      <c r="Q979" s="5"/>
      <c r="R979" s="5"/>
      <c r="S979" s="5"/>
    </row>
    <row r="980" spans="2:19" x14ac:dyDescent="0.25">
      <c r="B980" s="11"/>
      <c r="E980" s="12"/>
      <c r="F980" s="12"/>
      <c r="G980" s="12"/>
      <c r="I980" s="4"/>
      <c r="J980" s="4"/>
      <c r="K980" s="5"/>
      <c r="L980" s="5"/>
      <c r="M980" s="5"/>
      <c r="N980" s="5"/>
      <c r="O980" s="5"/>
      <c r="P980" s="5"/>
      <c r="Q980" s="5"/>
      <c r="R980" s="5"/>
      <c r="S980" s="5"/>
    </row>
    <row r="981" spans="2:19" x14ac:dyDescent="0.25">
      <c r="B981" s="11"/>
      <c r="E981" s="12"/>
      <c r="F981" s="12"/>
      <c r="G981" s="12"/>
      <c r="I981" s="4"/>
      <c r="J981" s="4"/>
      <c r="K981" s="5"/>
      <c r="L981" s="5"/>
      <c r="M981" s="5"/>
      <c r="N981" s="5"/>
      <c r="O981" s="5"/>
      <c r="P981" s="5"/>
      <c r="Q981" s="5"/>
      <c r="R981" s="5"/>
      <c r="S981" s="5"/>
    </row>
    <row r="982" spans="2:19" x14ac:dyDescent="0.25">
      <c r="B982" s="11"/>
      <c r="E982" s="12"/>
      <c r="F982" s="12"/>
      <c r="G982" s="12"/>
      <c r="I982" s="4"/>
      <c r="J982" s="4"/>
      <c r="K982" s="5"/>
      <c r="L982" s="5"/>
      <c r="M982" s="5"/>
      <c r="N982" s="5"/>
      <c r="O982" s="5"/>
      <c r="P982" s="5"/>
      <c r="Q982" s="5"/>
      <c r="R982" s="5"/>
      <c r="S982" s="5"/>
    </row>
    <row r="983" spans="2:19" x14ac:dyDescent="0.25">
      <c r="B983" s="11"/>
      <c r="E983" s="12"/>
      <c r="F983" s="12"/>
      <c r="G983" s="12"/>
      <c r="I983" s="4"/>
      <c r="J983" s="4"/>
      <c r="K983" s="5"/>
      <c r="L983" s="5"/>
      <c r="M983" s="5"/>
      <c r="N983" s="5"/>
      <c r="O983" s="5"/>
      <c r="P983" s="5"/>
      <c r="Q983" s="5"/>
      <c r="R983" s="5"/>
      <c r="S983" s="5"/>
    </row>
    <row r="984" spans="2:19" x14ac:dyDescent="0.25">
      <c r="B984" s="11"/>
      <c r="E984" s="12"/>
      <c r="F984" s="12"/>
      <c r="G984" s="12"/>
      <c r="I984" s="4"/>
      <c r="J984" s="4"/>
      <c r="K984" s="5"/>
      <c r="L984" s="5"/>
      <c r="M984" s="5"/>
      <c r="N984" s="5"/>
      <c r="O984" s="5"/>
      <c r="P984" s="5"/>
      <c r="Q984" s="5"/>
      <c r="R984" s="5"/>
      <c r="S984" s="5"/>
    </row>
    <row r="985" spans="2:19" x14ac:dyDescent="0.25">
      <c r="B985" s="11"/>
      <c r="E985" s="12"/>
      <c r="F985" s="12"/>
      <c r="G985" s="12"/>
      <c r="I985" s="4"/>
      <c r="J985" s="4"/>
      <c r="K985" s="5"/>
      <c r="L985" s="5"/>
      <c r="M985" s="5"/>
      <c r="N985" s="5"/>
      <c r="O985" s="5"/>
      <c r="P985" s="5"/>
      <c r="Q985" s="5"/>
      <c r="R985" s="5"/>
      <c r="S985" s="5"/>
    </row>
    <row r="986" spans="2:19" x14ac:dyDescent="0.25">
      <c r="B986" s="11"/>
      <c r="E986" s="12"/>
      <c r="F986" s="12"/>
      <c r="G986" s="12"/>
      <c r="I986" s="4"/>
      <c r="J986" s="4"/>
      <c r="K986" s="5"/>
      <c r="L986" s="5"/>
      <c r="M986" s="5"/>
      <c r="N986" s="5"/>
      <c r="O986" s="5"/>
      <c r="P986" s="5"/>
      <c r="Q986" s="5"/>
      <c r="R986" s="5"/>
      <c r="S986" s="5"/>
    </row>
    <row r="987" spans="2:19" x14ac:dyDescent="0.25">
      <c r="B987" s="11"/>
      <c r="E987" s="12"/>
      <c r="F987" s="12"/>
      <c r="G987" s="12"/>
      <c r="I987" s="4"/>
      <c r="J987" s="4"/>
      <c r="K987" s="5"/>
      <c r="L987" s="5"/>
      <c r="M987" s="5"/>
      <c r="N987" s="5"/>
      <c r="O987" s="5"/>
      <c r="P987" s="5"/>
      <c r="Q987" s="5"/>
      <c r="R987" s="5"/>
      <c r="S987" s="5"/>
    </row>
    <row r="988" spans="2:19" x14ac:dyDescent="0.25">
      <c r="B988" s="11"/>
      <c r="E988" s="12"/>
      <c r="F988" s="12"/>
      <c r="G988" s="12"/>
      <c r="I988" s="4"/>
      <c r="J988" s="4"/>
      <c r="K988" s="5"/>
      <c r="L988" s="5"/>
      <c r="M988" s="5"/>
      <c r="N988" s="5"/>
      <c r="O988" s="5"/>
      <c r="P988" s="5"/>
      <c r="Q988" s="5"/>
      <c r="R988" s="5"/>
      <c r="S988" s="5"/>
    </row>
    <row r="989" spans="2:19" x14ac:dyDescent="0.25">
      <c r="B989" s="11"/>
      <c r="E989" s="12"/>
      <c r="F989" s="12"/>
      <c r="G989" s="12"/>
      <c r="I989" s="4"/>
      <c r="J989" s="4"/>
      <c r="K989" s="5"/>
      <c r="L989" s="5"/>
      <c r="M989" s="5"/>
      <c r="N989" s="5"/>
      <c r="O989" s="5"/>
      <c r="P989" s="5"/>
      <c r="Q989" s="5"/>
      <c r="R989" s="5"/>
      <c r="S989" s="5"/>
    </row>
    <row r="990" spans="2:19" x14ac:dyDescent="0.25">
      <c r="B990" s="11"/>
      <c r="E990" s="12"/>
      <c r="F990" s="12"/>
      <c r="G990" s="12"/>
      <c r="I990" s="4"/>
      <c r="J990" s="4"/>
      <c r="K990" s="5"/>
      <c r="L990" s="5"/>
      <c r="M990" s="5"/>
      <c r="N990" s="5"/>
      <c r="O990" s="5"/>
      <c r="P990" s="5"/>
      <c r="Q990" s="5"/>
      <c r="R990" s="5"/>
      <c r="S990" s="5"/>
    </row>
    <row r="991" spans="2:19" x14ac:dyDescent="0.25">
      <c r="B991" s="11"/>
      <c r="E991" s="12"/>
      <c r="F991" s="12"/>
      <c r="G991" s="12"/>
      <c r="I991" s="4"/>
      <c r="J991" s="4"/>
      <c r="K991" s="5"/>
      <c r="L991" s="5"/>
      <c r="M991" s="5"/>
      <c r="N991" s="5"/>
      <c r="O991" s="5"/>
      <c r="P991" s="5"/>
      <c r="Q991" s="5"/>
      <c r="R991" s="5"/>
      <c r="S991" s="5"/>
    </row>
    <row r="992" spans="2:19" x14ac:dyDescent="0.25">
      <c r="B992" s="11"/>
      <c r="E992" s="12"/>
      <c r="F992" s="12"/>
      <c r="G992" s="12"/>
      <c r="I992" s="4"/>
      <c r="J992" s="4"/>
      <c r="K992" s="5"/>
      <c r="L992" s="5"/>
      <c r="M992" s="5"/>
      <c r="N992" s="5"/>
      <c r="O992" s="5"/>
      <c r="P992" s="5"/>
      <c r="Q992" s="5"/>
      <c r="R992" s="5"/>
      <c r="S992" s="5"/>
    </row>
    <row r="993" spans="2:19" x14ac:dyDescent="0.25">
      <c r="B993" s="11"/>
      <c r="E993" s="12"/>
      <c r="F993" s="12"/>
      <c r="G993" s="12"/>
      <c r="I993" s="4"/>
      <c r="J993" s="4"/>
      <c r="K993" s="5"/>
      <c r="L993" s="5"/>
      <c r="M993" s="5"/>
      <c r="N993" s="5"/>
      <c r="O993" s="5"/>
      <c r="P993" s="5"/>
      <c r="Q993" s="5"/>
      <c r="R993" s="5"/>
      <c r="S993" s="5"/>
    </row>
    <row r="994" spans="2:19" x14ac:dyDescent="0.25">
      <c r="B994" s="11"/>
      <c r="E994" s="12"/>
      <c r="F994" s="12"/>
      <c r="G994" s="12"/>
      <c r="I994" s="4"/>
      <c r="J994" s="4"/>
      <c r="K994" s="5"/>
      <c r="L994" s="5"/>
      <c r="M994" s="5"/>
      <c r="N994" s="5"/>
      <c r="O994" s="5"/>
      <c r="P994" s="5"/>
      <c r="Q994" s="5"/>
      <c r="R994" s="5"/>
      <c r="S994" s="5"/>
    </row>
    <row r="995" spans="2:19" x14ac:dyDescent="0.25">
      <c r="B995" s="11"/>
      <c r="E995" s="12"/>
      <c r="F995" s="12"/>
      <c r="G995" s="12"/>
      <c r="I995" s="4"/>
      <c r="J995" s="4"/>
      <c r="K995" s="5"/>
      <c r="L995" s="5"/>
      <c r="M995" s="5"/>
      <c r="N995" s="5"/>
      <c r="O995" s="5"/>
      <c r="P995" s="5"/>
      <c r="Q995" s="5"/>
      <c r="R995" s="5"/>
      <c r="S995" s="5"/>
    </row>
    <row r="996" spans="2:19" x14ac:dyDescent="0.25">
      <c r="B996" s="11"/>
      <c r="E996" s="12"/>
      <c r="F996" s="12"/>
      <c r="G996" s="12"/>
      <c r="I996" s="4"/>
      <c r="J996" s="4"/>
      <c r="K996" s="5"/>
      <c r="L996" s="5"/>
      <c r="M996" s="5"/>
      <c r="N996" s="5"/>
      <c r="O996" s="5"/>
      <c r="P996" s="5"/>
      <c r="Q996" s="5"/>
      <c r="R996" s="5"/>
      <c r="S996" s="5"/>
    </row>
    <row r="997" spans="2:19" x14ac:dyDescent="0.25">
      <c r="B997" s="11"/>
      <c r="E997" s="12"/>
      <c r="F997" s="12"/>
      <c r="G997" s="12"/>
      <c r="I997" s="4"/>
      <c r="J997" s="4"/>
      <c r="K997" s="5"/>
      <c r="L997" s="5"/>
      <c r="M997" s="5"/>
      <c r="N997" s="5"/>
      <c r="O997" s="5"/>
      <c r="P997" s="5"/>
      <c r="Q997" s="5"/>
      <c r="R997" s="5"/>
      <c r="S997" s="5"/>
    </row>
    <row r="998" spans="2:19" x14ac:dyDescent="0.25">
      <c r="B998" s="11"/>
      <c r="E998" s="12"/>
      <c r="F998" s="12"/>
      <c r="G998" s="12"/>
      <c r="I998" s="4"/>
      <c r="J998" s="4"/>
      <c r="K998" s="5"/>
      <c r="L998" s="5"/>
      <c r="M998" s="5"/>
      <c r="N998" s="5"/>
      <c r="O998" s="5"/>
      <c r="P998" s="5"/>
      <c r="Q998" s="5"/>
      <c r="R998" s="5"/>
      <c r="S998" s="5"/>
    </row>
    <row r="999" spans="2:19" x14ac:dyDescent="0.25">
      <c r="B999" s="11"/>
      <c r="E999" s="12"/>
      <c r="F999" s="12"/>
      <c r="G999" s="12"/>
      <c r="I999" s="4"/>
      <c r="J999" s="4"/>
      <c r="K999" s="5"/>
      <c r="L999" s="5"/>
      <c r="M999" s="5"/>
      <c r="N999" s="5"/>
      <c r="O999" s="5"/>
      <c r="P999" s="5"/>
      <c r="Q999" s="5"/>
      <c r="R999" s="5"/>
      <c r="S999" s="5"/>
    </row>
    <row r="1000" spans="2:19" x14ac:dyDescent="0.25">
      <c r="B1000" s="11"/>
      <c r="E1000" s="12"/>
      <c r="F1000" s="12"/>
      <c r="G1000" s="12"/>
      <c r="I1000" s="4"/>
      <c r="J1000" s="4"/>
      <c r="K1000" s="5"/>
      <c r="L1000" s="5"/>
      <c r="M1000" s="5"/>
      <c r="N1000" s="5"/>
      <c r="O1000" s="5"/>
      <c r="P1000" s="5"/>
      <c r="Q1000" s="5"/>
      <c r="R1000" s="5"/>
      <c r="S1000" s="5"/>
    </row>
    <row r="1001" spans="2:19" x14ac:dyDescent="0.25">
      <c r="B1001" s="11"/>
      <c r="E1001" s="12"/>
      <c r="F1001" s="12"/>
      <c r="G1001" s="12"/>
      <c r="I1001" s="4"/>
      <c r="J1001" s="4"/>
      <c r="K1001" s="5"/>
      <c r="L1001" s="5"/>
      <c r="M1001" s="5"/>
      <c r="N1001" s="5"/>
      <c r="O1001" s="5"/>
      <c r="P1001" s="5"/>
      <c r="Q1001" s="5"/>
      <c r="R1001" s="5"/>
      <c r="S1001" s="5"/>
    </row>
    <row r="1002" spans="2:19" x14ac:dyDescent="0.25">
      <c r="B1002" s="11"/>
      <c r="E1002" s="12"/>
      <c r="F1002" s="12"/>
      <c r="G1002" s="12"/>
      <c r="I1002" s="4"/>
      <c r="J1002" s="4"/>
      <c r="K1002" s="5"/>
      <c r="L1002" s="5"/>
      <c r="M1002" s="5"/>
      <c r="N1002" s="5"/>
      <c r="O1002" s="5"/>
      <c r="P1002" s="5"/>
      <c r="Q1002" s="5"/>
      <c r="R1002" s="5"/>
      <c r="S1002" s="5"/>
    </row>
    <row r="1003" spans="2:19" x14ac:dyDescent="0.25">
      <c r="B1003" s="11"/>
      <c r="E1003" s="12"/>
      <c r="F1003" s="12"/>
      <c r="G1003" s="12"/>
      <c r="I1003" s="4"/>
      <c r="J1003" s="4"/>
      <c r="K1003" s="5"/>
      <c r="L1003" s="5"/>
      <c r="M1003" s="5"/>
      <c r="N1003" s="5"/>
      <c r="O1003" s="5"/>
      <c r="P1003" s="5"/>
      <c r="Q1003" s="5"/>
      <c r="R1003" s="5"/>
      <c r="S1003" s="5"/>
    </row>
    <row r="1004" spans="2:19" x14ac:dyDescent="0.25">
      <c r="B1004" s="11"/>
      <c r="E1004" s="12"/>
      <c r="F1004" s="12"/>
      <c r="G1004" s="12"/>
      <c r="I1004" s="4"/>
      <c r="J1004" s="4"/>
      <c r="K1004" s="5"/>
      <c r="L1004" s="5"/>
      <c r="M1004" s="5"/>
      <c r="N1004" s="5"/>
      <c r="O1004" s="5"/>
      <c r="P1004" s="5"/>
      <c r="Q1004" s="5"/>
      <c r="R1004" s="5"/>
      <c r="S1004" s="5"/>
    </row>
    <row r="1005" spans="2:19" x14ac:dyDescent="0.25">
      <c r="B1005" s="11"/>
      <c r="E1005" s="12"/>
      <c r="F1005" s="12"/>
      <c r="G1005" s="12"/>
      <c r="I1005" s="4"/>
      <c r="J1005" s="4"/>
      <c r="K1005" s="5"/>
      <c r="L1005" s="5"/>
      <c r="M1005" s="5"/>
      <c r="N1005" s="5"/>
      <c r="O1005" s="5"/>
      <c r="P1005" s="5"/>
      <c r="Q1005" s="5"/>
      <c r="R1005" s="5"/>
      <c r="S1005" s="5"/>
    </row>
    <row r="1006" spans="2:19" x14ac:dyDescent="0.25">
      <c r="B1006" s="11"/>
      <c r="E1006" s="12"/>
      <c r="F1006" s="12"/>
      <c r="G1006" s="12"/>
      <c r="I1006" s="4"/>
      <c r="J1006" s="4"/>
      <c r="K1006" s="5"/>
      <c r="L1006" s="5"/>
      <c r="M1006" s="5"/>
      <c r="N1006" s="5"/>
      <c r="O1006" s="5"/>
      <c r="P1006" s="5"/>
      <c r="Q1006" s="5"/>
      <c r="R1006" s="5"/>
      <c r="S1006" s="5"/>
    </row>
    <row r="1007" spans="2:19" x14ac:dyDescent="0.25">
      <c r="B1007" s="11"/>
      <c r="E1007" s="12"/>
      <c r="F1007" s="12"/>
      <c r="G1007" s="12"/>
      <c r="I1007" s="4"/>
      <c r="J1007" s="4"/>
      <c r="K1007" s="5"/>
      <c r="L1007" s="5"/>
      <c r="M1007" s="5"/>
      <c r="N1007" s="5"/>
      <c r="O1007" s="5"/>
      <c r="P1007" s="5"/>
      <c r="Q1007" s="5"/>
      <c r="R1007" s="5"/>
      <c r="S1007" s="5"/>
    </row>
    <row r="1008" spans="2:19" x14ac:dyDescent="0.25">
      <c r="B1008" s="11"/>
      <c r="E1008" s="12"/>
      <c r="F1008" s="12"/>
      <c r="G1008" s="12"/>
      <c r="I1008" s="4"/>
      <c r="J1008" s="4"/>
      <c r="K1008" s="5"/>
      <c r="L1008" s="5"/>
      <c r="M1008" s="5"/>
      <c r="N1008" s="5"/>
      <c r="O1008" s="5"/>
      <c r="P1008" s="5"/>
      <c r="Q1008" s="5"/>
      <c r="R1008" s="5"/>
      <c r="S1008" s="5"/>
    </row>
    <row r="1009" spans="2:19" x14ac:dyDescent="0.25">
      <c r="B1009" s="11"/>
      <c r="E1009" s="12"/>
      <c r="F1009" s="12"/>
      <c r="G1009" s="12"/>
      <c r="I1009" s="4"/>
      <c r="J1009" s="4"/>
      <c r="K1009" s="5"/>
      <c r="L1009" s="5"/>
      <c r="M1009" s="5"/>
      <c r="N1009" s="5"/>
      <c r="O1009" s="5"/>
      <c r="P1009" s="5"/>
      <c r="Q1009" s="5"/>
      <c r="R1009" s="5"/>
      <c r="S1009" s="5"/>
    </row>
    <row r="1010" spans="2:19" x14ac:dyDescent="0.25">
      <c r="B1010" s="11"/>
      <c r="E1010" s="12"/>
      <c r="F1010" s="12"/>
      <c r="G1010" s="12"/>
      <c r="I1010" s="4"/>
      <c r="J1010" s="4"/>
      <c r="K1010" s="5"/>
      <c r="L1010" s="5"/>
      <c r="M1010" s="5"/>
      <c r="N1010" s="5"/>
      <c r="O1010" s="5"/>
      <c r="P1010" s="5"/>
      <c r="Q1010" s="5"/>
      <c r="R1010" s="5"/>
      <c r="S1010" s="5"/>
    </row>
    <row r="1011" spans="2:19" x14ac:dyDescent="0.25">
      <c r="B1011" s="11"/>
      <c r="E1011" s="12"/>
      <c r="F1011" s="12"/>
      <c r="G1011" s="12"/>
      <c r="I1011" s="4"/>
      <c r="J1011" s="4"/>
      <c r="K1011" s="5"/>
      <c r="L1011" s="5"/>
      <c r="M1011" s="5"/>
      <c r="N1011" s="5"/>
      <c r="O1011" s="5"/>
      <c r="P1011" s="5"/>
      <c r="Q1011" s="5"/>
      <c r="R1011" s="5"/>
      <c r="S1011" s="5"/>
    </row>
    <row r="1012" spans="2:19" x14ac:dyDescent="0.25">
      <c r="B1012" s="11"/>
      <c r="E1012" s="12"/>
      <c r="F1012" s="12"/>
      <c r="G1012" s="12"/>
      <c r="I1012" s="4"/>
      <c r="J1012" s="4"/>
      <c r="K1012" s="5"/>
      <c r="L1012" s="5"/>
      <c r="M1012" s="5"/>
      <c r="N1012" s="5"/>
      <c r="O1012" s="5"/>
      <c r="P1012" s="5"/>
      <c r="Q1012" s="5"/>
      <c r="R1012" s="5"/>
      <c r="S1012" s="5"/>
    </row>
    <row r="1013" spans="2:19" x14ac:dyDescent="0.25">
      <c r="B1013" s="11"/>
      <c r="E1013" s="12"/>
      <c r="F1013" s="12"/>
      <c r="G1013" s="12"/>
      <c r="I1013" s="4"/>
      <c r="J1013" s="4"/>
      <c r="K1013" s="5"/>
      <c r="L1013" s="5"/>
      <c r="M1013" s="5"/>
      <c r="N1013" s="5"/>
      <c r="O1013" s="5"/>
      <c r="P1013" s="5"/>
      <c r="Q1013" s="5"/>
      <c r="R1013" s="5"/>
      <c r="S1013" s="5"/>
    </row>
    <row r="1014" spans="2:19" x14ac:dyDescent="0.25">
      <c r="B1014" s="11"/>
      <c r="E1014" s="12"/>
      <c r="F1014" s="12"/>
      <c r="G1014" s="12"/>
      <c r="I1014" s="4"/>
      <c r="J1014" s="4"/>
      <c r="K1014" s="5"/>
      <c r="L1014" s="5"/>
      <c r="M1014" s="5"/>
      <c r="N1014" s="5"/>
      <c r="O1014" s="5"/>
      <c r="P1014" s="5"/>
      <c r="Q1014" s="5"/>
      <c r="R1014" s="5"/>
      <c r="S1014" s="5"/>
    </row>
    <row r="1015" spans="2:19" x14ac:dyDescent="0.25">
      <c r="B1015" s="11"/>
      <c r="E1015" s="12"/>
      <c r="F1015" s="12"/>
      <c r="G1015" s="12"/>
      <c r="I1015" s="4"/>
      <c r="J1015" s="4"/>
      <c r="K1015" s="5"/>
      <c r="L1015" s="5"/>
      <c r="M1015" s="5"/>
      <c r="N1015" s="5"/>
      <c r="O1015" s="5"/>
      <c r="P1015" s="5"/>
      <c r="Q1015" s="5"/>
      <c r="R1015" s="5"/>
      <c r="S1015" s="5"/>
    </row>
    <row r="1016" spans="2:19" x14ac:dyDescent="0.25">
      <c r="B1016" s="11"/>
      <c r="E1016" s="12"/>
      <c r="F1016" s="12"/>
      <c r="G1016" s="12"/>
      <c r="I1016" s="4"/>
      <c r="J1016" s="4"/>
      <c r="K1016" s="5"/>
      <c r="L1016" s="5"/>
      <c r="M1016" s="5"/>
      <c r="N1016" s="5"/>
      <c r="O1016" s="5"/>
      <c r="P1016" s="5"/>
      <c r="Q1016" s="5"/>
      <c r="R1016" s="5"/>
      <c r="S1016" s="5"/>
    </row>
    <row r="1017" spans="2:19" x14ac:dyDescent="0.25">
      <c r="B1017" s="11"/>
      <c r="E1017" s="12"/>
      <c r="F1017" s="12"/>
      <c r="G1017" s="12"/>
      <c r="I1017" s="4"/>
      <c r="J1017" s="4"/>
      <c r="K1017" s="5"/>
      <c r="L1017" s="5"/>
      <c r="M1017" s="5"/>
      <c r="N1017" s="5"/>
      <c r="O1017" s="5"/>
      <c r="P1017" s="5"/>
      <c r="Q1017" s="5"/>
      <c r="R1017" s="5"/>
      <c r="S1017" s="5"/>
    </row>
    <row r="1018" spans="2:19" x14ac:dyDescent="0.25">
      <c r="B1018" s="11"/>
      <c r="E1018" s="12"/>
      <c r="F1018" s="12"/>
      <c r="G1018" s="12"/>
      <c r="I1018" s="4"/>
      <c r="J1018" s="4"/>
      <c r="K1018" s="5"/>
      <c r="L1018" s="5"/>
      <c r="M1018" s="5"/>
      <c r="N1018" s="5"/>
      <c r="O1018" s="5"/>
      <c r="P1018" s="5"/>
      <c r="Q1018" s="5"/>
      <c r="R1018" s="5"/>
      <c r="S1018" s="5"/>
    </row>
    <row r="1019" spans="2:19" x14ac:dyDescent="0.25">
      <c r="B1019" s="11"/>
      <c r="E1019" s="12"/>
      <c r="F1019" s="12"/>
      <c r="G1019" s="12"/>
      <c r="I1019" s="4"/>
      <c r="J1019" s="4"/>
      <c r="K1019" s="5"/>
      <c r="L1019" s="5"/>
      <c r="M1019" s="5"/>
      <c r="N1019" s="5"/>
      <c r="O1019" s="5"/>
      <c r="P1019" s="5"/>
      <c r="Q1019" s="5"/>
      <c r="R1019" s="5"/>
      <c r="S1019" s="5"/>
    </row>
    <row r="1020" spans="2:19" x14ac:dyDescent="0.25">
      <c r="B1020" s="11"/>
      <c r="E1020" s="12"/>
      <c r="F1020" s="12"/>
      <c r="G1020" s="12"/>
      <c r="I1020" s="4"/>
      <c r="J1020" s="4"/>
      <c r="K1020" s="5"/>
      <c r="L1020" s="5"/>
      <c r="M1020" s="5"/>
      <c r="N1020" s="5"/>
      <c r="O1020" s="5"/>
      <c r="P1020" s="5"/>
      <c r="Q1020" s="5"/>
      <c r="R1020" s="5"/>
      <c r="S1020" s="5"/>
    </row>
    <row r="1021" spans="2:19" x14ac:dyDescent="0.25">
      <c r="B1021" s="11"/>
      <c r="E1021" s="12"/>
      <c r="F1021" s="12"/>
      <c r="G1021" s="12"/>
      <c r="I1021" s="4"/>
      <c r="J1021" s="4"/>
      <c r="K1021" s="5"/>
      <c r="L1021" s="5"/>
      <c r="M1021" s="5"/>
      <c r="N1021" s="5"/>
      <c r="O1021" s="5"/>
      <c r="P1021" s="5"/>
      <c r="Q1021" s="5"/>
      <c r="R1021" s="5"/>
      <c r="S1021" s="5"/>
    </row>
    <row r="1022" spans="2:19" x14ac:dyDescent="0.25">
      <c r="B1022" s="11"/>
      <c r="E1022" s="12"/>
      <c r="F1022" s="12"/>
      <c r="G1022" s="12"/>
      <c r="I1022" s="4"/>
      <c r="J1022" s="4"/>
      <c r="K1022" s="5"/>
      <c r="L1022" s="5"/>
      <c r="M1022" s="5"/>
      <c r="N1022" s="5"/>
      <c r="O1022" s="5"/>
      <c r="P1022" s="5"/>
      <c r="Q1022" s="5"/>
      <c r="R1022" s="5"/>
      <c r="S1022" s="5"/>
    </row>
    <row r="1023" spans="2:19" x14ac:dyDescent="0.25">
      <c r="B1023" s="11"/>
      <c r="E1023" s="12"/>
      <c r="F1023" s="12"/>
      <c r="G1023" s="12"/>
      <c r="I1023" s="4"/>
      <c r="J1023" s="4"/>
      <c r="K1023" s="5"/>
      <c r="L1023" s="5"/>
      <c r="M1023" s="5"/>
      <c r="N1023" s="5"/>
      <c r="O1023" s="5"/>
      <c r="P1023" s="5"/>
      <c r="Q1023" s="5"/>
      <c r="R1023" s="5"/>
      <c r="S1023" s="5"/>
    </row>
    <row r="1024" spans="2:19" x14ac:dyDescent="0.25">
      <c r="B1024" s="11"/>
      <c r="E1024" s="12"/>
      <c r="F1024" s="12"/>
      <c r="G1024" s="12"/>
      <c r="I1024" s="4"/>
      <c r="J1024" s="4"/>
      <c r="K1024" s="5"/>
      <c r="L1024" s="5"/>
      <c r="M1024" s="5"/>
      <c r="N1024" s="5"/>
      <c r="O1024" s="5"/>
      <c r="P1024" s="5"/>
      <c r="Q1024" s="5"/>
      <c r="R1024" s="5"/>
      <c r="S1024" s="5"/>
    </row>
    <row r="1025" spans="2:19" x14ac:dyDescent="0.25">
      <c r="B1025" s="11"/>
      <c r="E1025" s="12"/>
      <c r="F1025" s="12"/>
      <c r="G1025" s="12"/>
      <c r="I1025" s="4"/>
      <c r="J1025" s="4"/>
      <c r="K1025" s="5"/>
      <c r="L1025" s="5"/>
      <c r="M1025" s="5"/>
      <c r="N1025" s="5"/>
      <c r="O1025" s="5"/>
      <c r="P1025" s="5"/>
      <c r="Q1025" s="5"/>
      <c r="R1025" s="5"/>
      <c r="S1025" s="5"/>
    </row>
    <row r="1026" spans="2:19" x14ac:dyDescent="0.25">
      <c r="B1026" s="11"/>
      <c r="E1026" s="12"/>
      <c r="F1026" s="12"/>
      <c r="G1026" s="12"/>
      <c r="I1026" s="4"/>
      <c r="J1026" s="4"/>
      <c r="K1026" s="5"/>
      <c r="L1026" s="5"/>
      <c r="M1026" s="5"/>
      <c r="N1026" s="5"/>
      <c r="O1026" s="5"/>
      <c r="P1026" s="5"/>
      <c r="Q1026" s="5"/>
      <c r="R1026" s="5"/>
      <c r="S1026" s="5"/>
    </row>
    <row r="1027" spans="2:19" x14ac:dyDescent="0.25">
      <c r="B1027" s="11"/>
      <c r="E1027" s="12"/>
      <c r="F1027" s="12"/>
      <c r="G1027" s="12"/>
      <c r="I1027" s="4"/>
      <c r="J1027" s="4"/>
      <c r="K1027" s="5"/>
      <c r="L1027" s="5"/>
      <c r="M1027" s="5"/>
      <c r="N1027" s="5"/>
      <c r="O1027" s="5"/>
      <c r="P1027" s="5"/>
      <c r="Q1027" s="5"/>
      <c r="R1027" s="5"/>
      <c r="S1027" s="5"/>
    </row>
    <row r="1028" spans="2:19" x14ac:dyDescent="0.25">
      <c r="B1028" s="11"/>
      <c r="E1028" s="12"/>
      <c r="F1028" s="12"/>
      <c r="G1028" s="12"/>
      <c r="I1028" s="4"/>
      <c r="J1028" s="4"/>
      <c r="K1028" s="5"/>
      <c r="L1028" s="5"/>
      <c r="M1028" s="5"/>
      <c r="N1028" s="5"/>
      <c r="O1028" s="5"/>
      <c r="P1028" s="5"/>
      <c r="Q1028" s="5"/>
      <c r="R1028" s="5"/>
      <c r="S1028" s="5"/>
    </row>
    <row r="1029" spans="2:19" x14ac:dyDescent="0.25">
      <c r="B1029" s="11"/>
      <c r="E1029" s="12"/>
      <c r="F1029" s="12"/>
      <c r="G1029" s="12"/>
      <c r="I1029" s="4"/>
      <c r="J1029" s="4"/>
      <c r="K1029" s="5"/>
      <c r="L1029" s="5"/>
      <c r="M1029" s="5"/>
      <c r="N1029" s="5"/>
      <c r="O1029" s="5"/>
      <c r="P1029" s="5"/>
      <c r="Q1029" s="5"/>
      <c r="R1029" s="5"/>
      <c r="S1029" s="5"/>
    </row>
    <row r="1030" spans="2:19" x14ac:dyDescent="0.25">
      <c r="B1030" s="11"/>
      <c r="E1030" s="12"/>
      <c r="F1030" s="12"/>
      <c r="G1030" s="12"/>
      <c r="I1030" s="4"/>
      <c r="J1030" s="4"/>
      <c r="K1030" s="5"/>
      <c r="L1030" s="5"/>
      <c r="M1030" s="5"/>
      <c r="N1030" s="5"/>
      <c r="O1030" s="5"/>
      <c r="P1030" s="5"/>
      <c r="Q1030" s="5"/>
      <c r="R1030" s="5"/>
      <c r="S1030" s="5"/>
    </row>
    <row r="1031" spans="2:19" x14ac:dyDescent="0.25">
      <c r="B1031" s="11"/>
      <c r="E1031" s="12"/>
      <c r="F1031" s="12"/>
      <c r="G1031" s="12"/>
      <c r="I1031" s="4"/>
      <c r="J1031" s="4"/>
      <c r="K1031" s="5"/>
      <c r="L1031" s="5"/>
      <c r="M1031" s="5"/>
      <c r="N1031" s="5"/>
      <c r="O1031" s="5"/>
      <c r="P1031" s="5"/>
      <c r="Q1031" s="5"/>
      <c r="R1031" s="5"/>
      <c r="S1031" s="5"/>
    </row>
    <row r="1032" spans="2:19" x14ac:dyDescent="0.25">
      <c r="B1032" s="11"/>
      <c r="E1032" s="12"/>
      <c r="F1032" s="12"/>
      <c r="G1032" s="12"/>
      <c r="I1032" s="4"/>
      <c r="J1032" s="4"/>
      <c r="K1032" s="5"/>
      <c r="L1032" s="5"/>
      <c r="M1032" s="5"/>
      <c r="N1032" s="5"/>
      <c r="O1032" s="5"/>
      <c r="P1032" s="5"/>
      <c r="Q1032" s="5"/>
      <c r="R1032" s="5"/>
      <c r="S1032" s="5"/>
    </row>
    <row r="1033" spans="2:19" x14ac:dyDescent="0.25">
      <c r="B1033" s="11"/>
      <c r="E1033" s="12"/>
      <c r="F1033" s="12"/>
      <c r="G1033" s="12"/>
      <c r="I1033" s="4"/>
      <c r="J1033" s="4"/>
      <c r="K1033" s="5"/>
      <c r="L1033" s="5"/>
      <c r="M1033" s="5"/>
      <c r="N1033" s="5"/>
      <c r="O1033" s="5"/>
      <c r="P1033" s="5"/>
      <c r="Q1033" s="5"/>
      <c r="R1033" s="5"/>
      <c r="S1033" s="5"/>
    </row>
    <row r="1034" spans="2:19" x14ac:dyDescent="0.25">
      <c r="B1034" s="11"/>
      <c r="E1034" s="12"/>
      <c r="F1034" s="12"/>
      <c r="G1034" s="12"/>
      <c r="I1034" s="4"/>
      <c r="J1034" s="4"/>
      <c r="K1034" s="5"/>
      <c r="L1034" s="5"/>
      <c r="M1034" s="5"/>
      <c r="N1034" s="5"/>
      <c r="O1034" s="5"/>
      <c r="P1034" s="5"/>
      <c r="Q1034" s="5"/>
      <c r="R1034" s="5"/>
      <c r="S1034" s="5"/>
    </row>
    <row r="1035" spans="2:19" x14ac:dyDescent="0.25">
      <c r="B1035" s="11"/>
      <c r="E1035" s="12"/>
      <c r="F1035" s="12"/>
      <c r="G1035" s="12"/>
      <c r="I1035" s="4"/>
      <c r="J1035" s="4"/>
      <c r="K1035" s="5"/>
      <c r="L1035" s="5"/>
      <c r="M1035" s="5"/>
      <c r="N1035" s="5"/>
      <c r="O1035" s="5"/>
      <c r="P1035" s="5"/>
      <c r="Q1035" s="5"/>
      <c r="R1035" s="5"/>
      <c r="S1035" s="5"/>
    </row>
    <row r="1036" spans="2:19" x14ac:dyDescent="0.25">
      <c r="B1036" s="11"/>
      <c r="E1036" s="12"/>
      <c r="F1036" s="12"/>
      <c r="G1036" s="12"/>
      <c r="I1036" s="4"/>
      <c r="J1036" s="4"/>
      <c r="K1036" s="5"/>
      <c r="L1036" s="5"/>
      <c r="M1036" s="5"/>
      <c r="N1036" s="5"/>
      <c r="O1036" s="5"/>
      <c r="P1036" s="5"/>
      <c r="Q1036" s="5"/>
      <c r="R1036" s="5"/>
      <c r="S1036" s="5"/>
    </row>
    <row r="1037" spans="2:19" x14ac:dyDescent="0.25">
      <c r="B1037" s="11"/>
      <c r="E1037" s="12"/>
      <c r="F1037" s="12"/>
      <c r="G1037" s="12"/>
      <c r="I1037" s="4"/>
      <c r="J1037" s="4"/>
      <c r="K1037" s="5"/>
      <c r="L1037" s="5"/>
      <c r="M1037" s="5"/>
      <c r="N1037" s="5"/>
      <c r="O1037" s="5"/>
      <c r="P1037" s="5"/>
      <c r="Q1037" s="5"/>
      <c r="R1037" s="5"/>
      <c r="S1037" s="5"/>
    </row>
    <row r="1038" spans="2:19" x14ac:dyDescent="0.25">
      <c r="B1038" s="11"/>
      <c r="E1038" s="12"/>
      <c r="F1038" s="12"/>
      <c r="G1038" s="12"/>
      <c r="I1038" s="4"/>
      <c r="J1038" s="4"/>
      <c r="K1038" s="5"/>
      <c r="L1038" s="5"/>
      <c r="M1038" s="5"/>
      <c r="N1038" s="5"/>
      <c r="O1038" s="5"/>
      <c r="P1038" s="5"/>
      <c r="Q1038" s="5"/>
      <c r="R1038" s="5"/>
      <c r="S1038" s="5"/>
    </row>
    <row r="1039" spans="2:19" x14ac:dyDescent="0.25">
      <c r="B1039" s="11"/>
      <c r="E1039" s="12"/>
      <c r="F1039" s="12"/>
      <c r="G1039" s="12"/>
      <c r="I1039" s="4"/>
      <c r="J1039" s="4"/>
      <c r="K1039" s="5"/>
      <c r="L1039" s="5"/>
      <c r="M1039" s="5"/>
      <c r="N1039" s="5"/>
      <c r="O1039" s="5"/>
      <c r="P1039" s="5"/>
      <c r="Q1039" s="5"/>
      <c r="R1039" s="5"/>
      <c r="S1039" s="5"/>
    </row>
    <row r="1040" spans="2:19" x14ac:dyDescent="0.25">
      <c r="B1040" s="11"/>
      <c r="E1040" s="12"/>
      <c r="F1040" s="12"/>
      <c r="G1040" s="12"/>
      <c r="I1040" s="4"/>
      <c r="J1040" s="4"/>
      <c r="K1040" s="5"/>
      <c r="L1040" s="5"/>
      <c r="M1040" s="5"/>
      <c r="N1040" s="5"/>
      <c r="O1040" s="5"/>
      <c r="P1040" s="5"/>
      <c r="Q1040" s="5"/>
      <c r="R1040" s="5"/>
      <c r="S1040" s="5"/>
    </row>
    <row r="1041" spans="2:19" x14ac:dyDescent="0.25">
      <c r="B1041" s="11"/>
      <c r="E1041" s="12"/>
      <c r="F1041" s="12"/>
      <c r="G1041" s="12"/>
      <c r="I1041" s="4"/>
      <c r="J1041" s="4"/>
      <c r="K1041" s="5"/>
      <c r="L1041" s="5"/>
      <c r="M1041" s="5"/>
      <c r="N1041" s="5"/>
      <c r="O1041" s="5"/>
      <c r="P1041" s="5"/>
      <c r="Q1041" s="5"/>
      <c r="R1041" s="5"/>
      <c r="S1041" s="5"/>
    </row>
    <row r="1042" spans="2:19" x14ac:dyDescent="0.25">
      <c r="B1042" s="11"/>
      <c r="E1042" s="12"/>
      <c r="F1042" s="12"/>
      <c r="G1042" s="12"/>
      <c r="I1042" s="4"/>
      <c r="J1042" s="4"/>
      <c r="K1042" s="5"/>
      <c r="L1042" s="5"/>
      <c r="M1042" s="5"/>
      <c r="N1042" s="5"/>
      <c r="O1042" s="5"/>
      <c r="P1042" s="5"/>
      <c r="Q1042" s="5"/>
      <c r="R1042" s="5"/>
      <c r="S1042" s="5"/>
    </row>
    <row r="1043" spans="2:19" x14ac:dyDescent="0.25">
      <c r="B1043" s="11"/>
      <c r="E1043" s="12"/>
      <c r="F1043" s="12"/>
      <c r="G1043" s="12"/>
      <c r="I1043" s="4"/>
      <c r="J1043" s="4"/>
      <c r="K1043" s="5"/>
      <c r="L1043" s="5"/>
      <c r="M1043" s="5"/>
      <c r="N1043" s="5"/>
      <c r="O1043" s="5"/>
      <c r="P1043" s="5"/>
      <c r="Q1043" s="5"/>
      <c r="R1043" s="5"/>
      <c r="S1043" s="5"/>
    </row>
    <row r="1044" spans="2:19" x14ac:dyDescent="0.25">
      <c r="B1044" s="11"/>
      <c r="E1044" s="12"/>
      <c r="F1044" s="12"/>
      <c r="G1044" s="12"/>
      <c r="I1044" s="4"/>
      <c r="J1044" s="4"/>
      <c r="K1044" s="5"/>
      <c r="L1044" s="5"/>
      <c r="M1044" s="5"/>
      <c r="N1044" s="5"/>
      <c r="O1044" s="5"/>
      <c r="P1044" s="5"/>
      <c r="Q1044" s="5"/>
      <c r="R1044" s="5"/>
      <c r="S1044" s="5"/>
    </row>
    <row r="1045" spans="2:19" x14ac:dyDescent="0.25">
      <c r="B1045" s="11"/>
      <c r="E1045" s="12"/>
      <c r="F1045" s="12"/>
      <c r="G1045" s="12"/>
      <c r="I1045" s="4"/>
      <c r="J1045" s="4"/>
      <c r="K1045" s="5"/>
      <c r="L1045" s="5"/>
      <c r="M1045" s="5"/>
      <c r="N1045" s="5"/>
      <c r="O1045" s="5"/>
      <c r="P1045" s="5"/>
      <c r="Q1045" s="5"/>
      <c r="R1045" s="5"/>
      <c r="S1045" s="5"/>
    </row>
    <row r="1046" spans="2:19" x14ac:dyDescent="0.25">
      <c r="B1046" s="11"/>
      <c r="E1046" s="12"/>
      <c r="F1046" s="12"/>
      <c r="G1046" s="12"/>
      <c r="I1046" s="4"/>
      <c r="J1046" s="4"/>
      <c r="K1046" s="5"/>
      <c r="L1046" s="5"/>
      <c r="M1046" s="5"/>
      <c r="N1046" s="5"/>
      <c r="O1046" s="5"/>
      <c r="P1046" s="5"/>
      <c r="Q1046" s="5"/>
      <c r="R1046" s="5"/>
      <c r="S1046" s="5"/>
    </row>
    <row r="1047" spans="2:19" x14ac:dyDescent="0.25">
      <c r="B1047" s="11"/>
      <c r="E1047" s="12"/>
      <c r="F1047" s="12"/>
      <c r="G1047" s="12"/>
      <c r="I1047" s="4"/>
      <c r="J1047" s="4"/>
      <c r="K1047" s="5"/>
      <c r="L1047" s="5"/>
      <c r="M1047" s="5"/>
      <c r="N1047" s="5"/>
      <c r="O1047" s="5"/>
      <c r="P1047" s="5"/>
      <c r="Q1047" s="5"/>
      <c r="R1047" s="5"/>
      <c r="S1047" s="5"/>
    </row>
    <row r="1048" spans="2:19" x14ac:dyDescent="0.25">
      <c r="B1048" s="11"/>
      <c r="E1048" s="12"/>
      <c r="F1048" s="12"/>
      <c r="G1048" s="12"/>
      <c r="I1048" s="4"/>
      <c r="J1048" s="4"/>
      <c r="K1048" s="5"/>
      <c r="L1048" s="5"/>
      <c r="M1048" s="5"/>
      <c r="N1048" s="5"/>
      <c r="O1048" s="5"/>
      <c r="P1048" s="5"/>
      <c r="Q1048" s="5"/>
      <c r="R1048" s="5"/>
      <c r="S1048" s="5"/>
    </row>
    <row r="1049" spans="2:19" x14ac:dyDescent="0.25">
      <c r="B1049" s="11"/>
      <c r="E1049" s="12"/>
      <c r="F1049" s="12"/>
      <c r="G1049" s="12"/>
      <c r="I1049" s="4"/>
      <c r="J1049" s="4"/>
      <c r="K1049" s="5"/>
      <c r="L1049" s="5"/>
      <c r="M1049" s="5"/>
      <c r="N1049" s="5"/>
      <c r="O1049" s="5"/>
      <c r="P1049" s="5"/>
      <c r="Q1049" s="5"/>
      <c r="R1049" s="5"/>
      <c r="S1049" s="5"/>
    </row>
    <row r="1050" spans="2:19" x14ac:dyDescent="0.25">
      <c r="B1050" s="11"/>
      <c r="E1050" s="12"/>
      <c r="F1050" s="12"/>
      <c r="G1050" s="12"/>
      <c r="I1050" s="4"/>
      <c r="J1050" s="4"/>
      <c r="K1050" s="5"/>
      <c r="L1050" s="5"/>
      <c r="M1050" s="5"/>
      <c r="N1050" s="5"/>
      <c r="O1050" s="5"/>
      <c r="P1050" s="5"/>
      <c r="Q1050" s="5"/>
      <c r="R1050" s="5"/>
      <c r="S1050" s="5"/>
    </row>
    <row r="1051" spans="2:19" x14ac:dyDescent="0.25">
      <c r="B1051" s="11"/>
      <c r="E1051" s="12"/>
      <c r="F1051" s="12"/>
      <c r="G1051" s="12"/>
      <c r="I1051" s="4"/>
      <c r="J1051" s="4"/>
      <c r="K1051" s="5"/>
      <c r="L1051" s="5"/>
      <c r="M1051" s="5"/>
      <c r="N1051" s="5"/>
      <c r="O1051" s="5"/>
      <c r="P1051" s="5"/>
      <c r="Q1051" s="5"/>
      <c r="R1051" s="5"/>
      <c r="S1051" s="5"/>
    </row>
    <row r="1052" spans="2:19" x14ac:dyDescent="0.25">
      <c r="B1052" s="11"/>
      <c r="E1052" s="12"/>
      <c r="F1052" s="12"/>
      <c r="G1052" s="12"/>
      <c r="I1052" s="4"/>
      <c r="J1052" s="4"/>
      <c r="K1052" s="5"/>
      <c r="L1052" s="5"/>
      <c r="M1052" s="5"/>
      <c r="N1052" s="5"/>
      <c r="O1052" s="5"/>
      <c r="P1052" s="5"/>
      <c r="Q1052" s="5"/>
      <c r="R1052" s="5"/>
      <c r="S1052" s="5"/>
    </row>
    <row r="1053" spans="2:19" x14ac:dyDescent="0.25">
      <c r="B1053" s="11"/>
      <c r="E1053" s="12"/>
      <c r="F1053" s="12"/>
      <c r="G1053" s="12"/>
      <c r="I1053" s="4"/>
      <c r="J1053" s="4"/>
      <c r="K1053" s="5"/>
      <c r="L1053" s="5"/>
      <c r="M1053" s="5"/>
      <c r="N1053" s="5"/>
      <c r="O1053" s="5"/>
      <c r="P1053" s="5"/>
      <c r="Q1053" s="5"/>
      <c r="R1053" s="5"/>
      <c r="S1053" s="5"/>
    </row>
    <row r="1054" spans="2:19" x14ac:dyDescent="0.25">
      <c r="B1054" s="11"/>
      <c r="E1054" s="12"/>
      <c r="F1054" s="12"/>
      <c r="G1054" s="12"/>
      <c r="I1054" s="4"/>
      <c r="J1054" s="4"/>
      <c r="K1054" s="5"/>
      <c r="L1054" s="5"/>
      <c r="M1054" s="5"/>
      <c r="N1054" s="5"/>
      <c r="O1054" s="5"/>
      <c r="P1054" s="5"/>
      <c r="Q1054" s="5"/>
      <c r="R1054" s="5"/>
      <c r="S1054" s="5"/>
    </row>
    <row r="1055" spans="2:19" x14ac:dyDescent="0.25">
      <c r="B1055" s="11"/>
      <c r="E1055" s="12"/>
      <c r="F1055" s="12"/>
      <c r="G1055" s="12"/>
      <c r="I1055" s="4"/>
      <c r="J1055" s="4"/>
      <c r="K1055" s="5"/>
      <c r="L1055" s="5"/>
      <c r="M1055" s="5"/>
      <c r="N1055" s="5"/>
      <c r="O1055" s="5"/>
      <c r="P1055" s="5"/>
      <c r="Q1055" s="5"/>
      <c r="R1055" s="5"/>
      <c r="S1055" s="5"/>
    </row>
    <row r="1056" spans="2:19" x14ac:dyDescent="0.25">
      <c r="B1056" s="11"/>
      <c r="E1056" s="12"/>
      <c r="F1056" s="12"/>
      <c r="G1056" s="12"/>
      <c r="I1056" s="4"/>
      <c r="J1056" s="4"/>
      <c r="K1056" s="5"/>
      <c r="L1056" s="5"/>
      <c r="M1056" s="5"/>
      <c r="N1056" s="5"/>
      <c r="O1056" s="5"/>
      <c r="P1056" s="5"/>
      <c r="Q1056" s="5"/>
      <c r="R1056" s="5"/>
      <c r="S1056" s="5"/>
    </row>
    <row r="1057" spans="2:19" x14ac:dyDescent="0.25">
      <c r="B1057" s="11"/>
      <c r="E1057" s="12"/>
      <c r="F1057" s="12"/>
      <c r="G1057" s="12"/>
      <c r="I1057" s="4"/>
      <c r="J1057" s="4"/>
      <c r="K1057" s="5"/>
      <c r="L1057" s="5"/>
      <c r="M1057" s="5"/>
      <c r="N1057" s="5"/>
      <c r="O1057" s="5"/>
      <c r="P1057" s="5"/>
      <c r="Q1057" s="5"/>
      <c r="R1057" s="5"/>
      <c r="S1057" s="5"/>
    </row>
    <row r="1058" spans="2:19" x14ac:dyDescent="0.25">
      <c r="B1058" s="11"/>
      <c r="E1058" s="12"/>
      <c r="F1058" s="12"/>
      <c r="G1058" s="12"/>
      <c r="I1058" s="4"/>
      <c r="J1058" s="4"/>
      <c r="K1058" s="5"/>
      <c r="L1058" s="5"/>
      <c r="M1058" s="5"/>
      <c r="N1058" s="5"/>
      <c r="O1058" s="5"/>
      <c r="P1058" s="5"/>
      <c r="Q1058" s="5"/>
      <c r="R1058" s="5"/>
      <c r="S1058" s="5"/>
    </row>
    <row r="1059" spans="2:19" x14ac:dyDescent="0.25">
      <c r="B1059" s="11"/>
      <c r="E1059" s="12"/>
      <c r="F1059" s="12"/>
      <c r="G1059" s="12"/>
      <c r="I1059" s="4"/>
      <c r="J1059" s="4"/>
      <c r="K1059" s="5"/>
      <c r="L1059" s="5"/>
      <c r="M1059" s="5"/>
      <c r="N1059" s="5"/>
      <c r="O1059" s="5"/>
      <c r="P1059" s="5"/>
      <c r="Q1059" s="5"/>
      <c r="R1059" s="5"/>
      <c r="S1059" s="5"/>
    </row>
    <row r="1060" spans="2:19" x14ac:dyDescent="0.25">
      <c r="B1060" s="11"/>
      <c r="E1060" s="12"/>
      <c r="F1060" s="12"/>
      <c r="G1060" s="12"/>
      <c r="I1060" s="4"/>
      <c r="J1060" s="4"/>
      <c r="K1060" s="5"/>
      <c r="L1060" s="5"/>
      <c r="M1060" s="5"/>
      <c r="N1060" s="5"/>
      <c r="O1060" s="5"/>
      <c r="P1060" s="5"/>
      <c r="Q1060" s="5"/>
      <c r="R1060" s="5"/>
      <c r="S1060" s="5"/>
    </row>
    <row r="1061" spans="2:19" x14ac:dyDescent="0.25">
      <c r="B1061" s="11"/>
      <c r="E1061" s="12"/>
      <c r="F1061" s="12"/>
      <c r="G1061" s="12"/>
      <c r="I1061" s="4"/>
      <c r="J1061" s="4"/>
      <c r="K1061" s="5"/>
      <c r="L1061" s="5"/>
      <c r="M1061" s="5"/>
      <c r="N1061" s="5"/>
      <c r="O1061" s="5"/>
      <c r="P1061" s="5"/>
      <c r="Q1061" s="5"/>
      <c r="R1061" s="5"/>
      <c r="S1061" s="5"/>
    </row>
    <row r="1062" spans="2:19" x14ac:dyDescent="0.25">
      <c r="B1062" s="11"/>
      <c r="E1062" s="12"/>
      <c r="F1062" s="12"/>
      <c r="G1062" s="12"/>
      <c r="I1062" s="4"/>
      <c r="J1062" s="4"/>
      <c r="K1062" s="5"/>
      <c r="L1062" s="5"/>
      <c r="M1062" s="5"/>
      <c r="N1062" s="5"/>
      <c r="O1062" s="5"/>
      <c r="P1062" s="5"/>
      <c r="Q1062" s="5"/>
      <c r="R1062" s="5"/>
      <c r="S1062" s="5"/>
    </row>
    <row r="1063" spans="2:19" x14ac:dyDescent="0.25">
      <c r="B1063" s="11"/>
      <c r="E1063" s="12"/>
      <c r="F1063" s="12"/>
      <c r="G1063" s="12"/>
      <c r="I1063" s="4"/>
      <c r="J1063" s="4"/>
      <c r="K1063" s="5"/>
      <c r="L1063" s="5"/>
      <c r="M1063" s="5"/>
      <c r="N1063" s="5"/>
      <c r="O1063" s="5"/>
      <c r="P1063" s="5"/>
      <c r="Q1063" s="5"/>
      <c r="R1063" s="5"/>
      <c r="S1063" s="5"/>
    </row>
    <row r="1064" spans="2:19" x14ac:dyDescent="0.25">
      <c r="B1064" s="11"/>
      <c r="E1064" s="12"/>
      <c r="F1064" s="12"/>
      <c r="G1064" s="12"/>
      <c r="I1064" s="4"/>
      <c r="J1064" s="4"/>
      <c r="K1064" s="5"/>
      <c r="L1064" s="5"/>
      <c r="M1064" s="5"/>
      <c r="N1064" s="5"/>
      <c r="O1064" s="5"/>
      <c r="P1064" s="5"/>
      <c r="Q1064" s="5"/>
      <c r="R1064" s="5"/>
      <c r="S1064" s="5"/>
    </row>
    <row r="1065" spans="2:19" x14ac:dyDescent="0.25">
      <c r="B1065" s="11"/>
      <c r="E1065" s="12"/>
      <c r="F1065" s="12"/>
      <c r="G1065" s="12"/>
      <c r="I1065" s="4"/>
      <c r="J1065" s="4"/>
      <c r="K1065" s="5"/>
      <c r="L1065" s="5"/>
      <c r="M1065" s="5"/>
      <c r="N1065" s="5"/>
      <c r="O1065" s="5"/>
      <c r="P1065" s="5"/>
      <c r="Q1065" s="5"/>
      <c r="R1065" s="5"/>
      <c r="S1065" s="5"/>
    </row>
    <row r="1066" spans="2:19" x14ac:dyDescent="0.25">
      <c r="B1066" s="11"/>
      <c r="E1066" s="12"/>
      <c r="F1066" s="12"/>
      <c r="G1066" s="12"/>
      <c r="I1066" s="4"/>
      <c r="J1066" s="4"/>
      <c r="K1066" s="5"/>
      <c r="L1066" s="5"/>
      <c r="M1066" s="5"/>
      <c r="N1066" s="5"/>
      <c r="O1066" s="5"/>
      <c r="P1066" s="5"/>
      <c r="Q1066" s="5"/>
      <c r="R1066" s="5"/>
      <c r="S1066" s="5"/>
    </row>
    <row r="1067" spans="2:19" x14ac:dyDescent="0.25">
      <c r="B1067" s="11"/>
      <c r="E1067" s="12"/>
      <c r="F1067" s="12"/>
      <c r="G1067" s="12"/>
      <c r="I1067" s="4"/>
      <c r="J1067" s="4"/>
      <c r="K1067" s="5"/>
      <c r="L1067" s="5"/>
      <c r="M1067" s="5"/>
      <c r="N1067" s="5"/>
      <c r="O1067" s="5"/>
      <c r="P1067" s="5"/>
      <c r="Q1067" s="5"/>
      <c r="R1067" s="5"/>
      <c r="S1067" s="5"/>
    </row>
    <row r="1068" spans="2:19" x14ac:dyDescent="0.25">
      <c r="B1068" s="11"/>
      <c r="E1068" s="12"/>
      <c r="F1068" s="12"/>
      <c r="G1068" s="12"/>
      <c r="I1068" s="4"/>
      <c r="J1068" s="4"/>
      <c r="K1068" s="5"/>
      <c r="L1068" s="5"/>
      <c r="M1068" s="5"/>
      <c r="N1068" s="5"/>
      <c r="O1068" s="5"/>
      <c r="P1068" s="5"/>
      <c r="Q1068" s="5"/>
      <c r="R1068" s="5"/>
      <c r="S1068" s="5"/>
    </row>
    <row r="1069" spans="2:19" x14ac:dyDescent="0.25">
      <c r="B1069" s="11"/>
      <c r="E1069" s="12"/>
      <c r="F1069" s="12"/>
      <c r="G1069" s="12"/>
      <c r="I1069" s="4"/>
      <c r="J1069" s="4"/>
      <c r="K1069" s="5"/>
      <c r="L1069" s="5"/>
      <c r="M1069" s="5"/>
      <c r="N1069" s="5"/>
      <c r="O1069" s="5"/>
      <c r="P1069" s="5"/>
      <c r="Q1069" s="5"/>
      <c r="R1069" s="5"/>
      <c r="S1069" s="5"/>
    </row>
    <row r="1070" spans="2:19" x14ac:dyDescent="0.25">
      <c r="B1070" s="11"/>
      <c r="E1070" s="12"/>
      <c r="F1070" s="12"/>
      <c r="G1070" s="12"/>
      <c r="I1070" s="4"/>
      <c r="J1070" s="4"/>
      <c r="K1070" s="5"/>
      <c r="L1070" s="5"/>
      <c r="M1070" s="5"/>
      <c r="N1070" s="5"/>
      <c r="O1070" s="5"/>
      <c r="P1070" s="5"/>
      <c r="Q1070" s="5"/>
      <c r="R1070" s="5"/>
      <c r="S1070" s="5"/>
    </row>
    <row r="1071" spans="2:19" x14ac:dyDescent="0.25">
      <c r="B1071" s="11"/>
      <c r="E1071" s="12"/>
      <c r="F1071" s="12"/>
      <c r="G1071" s="12"/>
      <c r="I1071" s="4"/>
      <c r="J1071" s="4"/>
      <c r="K1071" s="5"/>
      <c r="L1071" s="5"/>
      <c r="M1071" s="5"/>
      <c r="N1071" s="5"/>
      <c r="O1071" s="5"/>
      <c r="P1071" s="5"/>
      <c r="Q1071" s="5"/>
      <c r="R1071" s="5"/>
      <c r="S1071" s="5"/>
    </row>
    <row r="1072" spans="2:19" x14ac:dyDescent="0.25">
      <c r="B1072" s="11"/>
      <c r="E1072" s="12"/>
      <c r="F1072" s="12"/>
      <c r="G1072" s="12"/>
      <c r="I1072" s="4"/>
      <c r="J1072" s="4"/>
      <c r="K1072" s="5"/>
      <c r="L1072" s="5"/>
      <c r="M1072" s="5"/>
      <c r="N1072" s="5"/>
      <c r="O1072" s="5"/>
      <c r="P1072" s="5"/>
      <c r="Q1072" s="5"/>
      <c r="R1072" s="5"/>
      <c r="S1072" s="5"/>
    </row>
    <row r="1073" spans="2:19" x14ac:dyDescent="0.25">
      <c r="B1073" s="11"/>
      <c r="E1073" s="12"/>
      <c r="F1073" s="12"/>
      <c r="G1073" s="12"/>
      <c r="I1073" s="4"/>
      <c r="J1073" s="4"/>
      <c r="K1073" s="5"/>
      <c r="L1073" s="5"/>
      <c r="M1073" s="5"/>
      <c r="N1073" s="5"/>
      <c r="O1073" s="5"/>
      <c r="P1073" s="5"/>
      <c r="Q1073" s="5"/>
      <c r="R1073" s="5"/>
      <c r="S1073" s="5"/>
    </row>
    <row r="1074" spans="2:19" x14ac:dyDescent="0.25">
      <c r="B1074" s="11"/>
      <c r="E1074" s="12"/>
      <c r="F1074" s="12"/>
      <c r="G1074" s="12"/>
      <c r="I1074" s="4"/>
      <c r="J1074" s="4"/>
      <c r="K1074" s="5"/>
      <c r="L1074" s="5"/>
      <c r="M1074" s="5"/>
      <c r="N1074" s="5"/>
      <c r="O1074" s="5"/>
      <c r="P1074" s="5"/>
      <c r="Q1074" s="5"/>
      <c r="R1074" s="5"/>
      <c r="S1074" s="5"/>
    </row>
    <row r="1075" spans="2:19" x14ac:dyDescent="0.25">
      <c r="B1075" s="11"/>
      <c r="E1075" s="12"/>
      <c r="F1075" s="12"/>
      <c r="G1075" s="12"/>
      <c r="I1075" s="4"/>
      <c r="J1075" s="4"/>
      <c r="K1075" s="5"/>
      <c r="L1075" s="5"/>
      <c r="M1075" s="5"/>
      <c r="N1075" s="5"/>
      <c r="O1075" s="5"/>
      <c r="P1075" s="5"/>
      <c r="Q1075" s="5"/>
      <c r="R1075" s="5"/>
      <c r="S1075" s="5"/>
    </row>
    <row r="1076" spans="2:19" x14ac:dyDescent="0.25">
      <c r="B1076" s="11"/>
      <c r="E1076" s="12"/>
      <c r="F1076" s="12"/>
      <c r="G1076" s="12"/>
      <c r="I1076" s="4"/>
      <c r="J1076" s="4"/>
      <c r="K1076" s="5"/>
      <c r="L1076" s="5"/>
      <c r="M1076" s="5"/>
      <c r="N1076" s="5"/>
      <c r="O1076" s="5"/>
      <c r="P1076" s="5"/>
      <c r="Q1076" s="5"/>
      <c r="R1076" s="5"/>
      <c r="S1076" s="5"/>
    </row>
    <row r="1077" spans="2:19" x14ac:dyDescent="0.25">
      <c r="B1077" s="11"/>
      <c r="E1077" s="12"/>
      <c r="F1077" s="12"/>
      <c r="G1077" s="12"/>
      <c r="I1077" s="4"/>
      <c r="J1077" s="4"/>
      <c r="K1077" s="5"/>
      <c r="L1077" s="5"/>
      <c r="M1077" s="5"/>
      <c r="N1077" s="5"/>
      <c r="O1077" s="5"/>
      <c r="P1077" s="5"/>
      <c r="Q1077" s="5"/>
      <c r="R1077" s="5"/>
      <c r="S1077" s="5"/>
    </row>
    <row r="1078" spans="2:19" x14ac:dyDescent="0.25">
      <c r="B1078" s="11"/>
      <c r="E1078" s="12"/>
      <c r="F1078" s="12"/>
      <c r="G1078" s="12"/>
      <c r="I1078" s="4"/>
      <c r="J1078" s="4"/>
      <c r="K1078" s="5"/>
      <c r="L1078" s="5"/>
      <c r="M1078" s="5"/>
      <c r="N1078" s="5"/>
      <c r="O1078" s="5"/>
      <c r="P1078" s="5"/>
      <c r="Q1078" s="5"/>
      <c r="R1078" s="5"/>
      <c r="S1078" s="5"/>
    </row>
    <row r="1079" spans="2:19" x14ac:dyDescent="0.25">
      <c r="B1079" s="11"/>
      <c r="E1079" s="12"/>
      <c r="F1079" s="12"/>
      <c r="G1079" s="12"/>
      <c r="I1079" s="4"/>
      <c r="J1079" s="4"/>
      <c r="K1079" s="5"/>
      <c r="L1079" s="5"/>
      <c r="M1079" s="5"/>
      <c r="N1079" s="5"/>
      <c r="O1079" s="5"/>
      <c r="P1079" s="5"/>
      <c r="Q1079" s="5"/>
      <c r="R1079" s="5"/>
      <c r="S1079" s="5"/>
    </row>
    <row r="1080" spans="2:19" x14ac:dyDescent="0.25">
      <c r="B1080" s="11"/>
      <c r="E1080" s="12"/>
      <c r="F1080" s="12"/>
      <c r="G1080" s="12"/>
      <c r="I1080" s="4"/>
      <c r="J1080" s="4"/>
      <c r="K1080" s="5"/>
      <c r="L1080" s="5"/>
      <c r="M1080" s="5"/>
      <c r="N1080" s="5"/>
      <c r="O1080" s="5"/>
      <c r="P1080" s="5"/>
      <c r="Q1080" s="5"/>
      <c r="R1080" s="5"/>
      <c r="S1080" s="5"/>
    </row>
    <row r="1081" spans="2:19" x14ac:dyDescent="0.25">
      <c r="B1081" s="11"/>
      <c r="E1081" s="12"/>
      <c r="F1081" s="12"/>
      <c r="G1081" s="12"/>
      <c r="I1081" s="4"/>
      <c r="J1081" s="4"/>
      <c r="K1081" s="5"/>
      <c r="L1081" s="5"/>
      <c r="M1081" s="5"/>
      <c r="N1081" s="5"/>
      <c r="O1081" s="5"/>
      <c r="P1081" s="5"/>
      <c r="Q1081" s="5"/>
      <c r="R1081" s="5"/>
      <c r="S1081" s="5"/>
    </row>
    <row r="1082" spans="2:19" x14ac:dyDescent="0.25">
      <c r="B1082" s="11"/>
      <c r="E1082" s="12"/>
      <c r="F1082" s="12"/>
      <c r="G1082" s="12"/>
      <c r="I1082" s="4"/>
      <c r="J1082" s="4"/>
      <c r="K1082" s="5"/>
      <c r="L1082" s="5"/>
      <c r="M1082" s="5"/>
      <c r="N1082" s="5"/>
      <c r="O1082" s="5"/>
      <c r="P1082" s="5"/>
      <c r="Q1082" s="5"/>
      <c r="R1082" s="5"/>
      <c r="S1082" s="5"/>
    </row>
    <row r="1083" spans="2:19" x14ac:dyDescent="0.25">
      <c r="B1083" s="11"/>
      <c r="E1083" s="12"/>
      <c r="F1083" s="12"/>
      <c r="G1083" s="12"/>
      <c r="I1083" s="4"/>
      <c r="J1083" s="4"/>
      <c r="K1083" s="5"/>
      <c r="L1083" s="5"/>
      <c r="M1083" s="5"/>
      <c r="N1083" s="5"/>
      <c r="O1083" s="5"/>
      <c r="P1083" s="5"/>
      <c r="Q1083" s="5"/>
      <c r="R1083" s="5"/>
      <c r="S1083" s="5"/>
    </row>
    <row r="1084" spans="2:19" x14ac:dyDescent="0.25">
      <c r="B1084" s="11"/>
      <c r="E1084" s="12"/>
      <c r="F1084" s="12"/>
      <c r="G1084" s="12"/>
      <c r="I1084" s="4"/>
      <c r="J1084" s="4"/>
      <c r="K1084" s="5"/>
      <c r="L1084" s="5"/>
      <c r="M1084" s="5"/>
      <c r="N1084" s="5"/>
      <c r="O1084" s="5"/>
      <c r="P1084" s="5"/>
      <c r="Q1084" s="5"/>
      <c r="R1084" s="5"/>
      <c r="S1084" s="5"/>
    </row>
    <row r="1085" spans="2:19" x14ac:dyDescent="0.25">
      <c r="B1085" s="11"/>
      <c r="E1085" s="12"/>
      <c r="F1085" s="12"/>
      <c r="G1085" s="12"/>
      <c r="I1085" s="4"/>
      <c r="J1085" s="4"/>
      <c r="K1085" s="5"/>
      <c r="L1085" s="5"/>
      <c r="M1085" s="5"/>
      <c r="N1085" s="5"/>
      <c r="O1085" s="5"/>
      <c r="P1085" s="5"/>
      <c r="Q1085" s="5"/>
      <c r="R1085" s="5"/>
      <c r="S1085" s="5"/>
    </row>
    <row r="1086" spans="2:19" x14ac:dyDescent="0.25">
      <c r="B1086" s="11"/>
      <c r="E1086" s="12"/>
      <c r="F1086" s="12"/>
      <c r="G1086" s="12"/>
      <c r="I1086" s="4"/>
      <c r="J1086" s="4"/>
      <c r="K1086" s="5"/>
      <c r="L1086" s="5"/>
      <c r="M1086" s="5"/>
      <c r="N1086" s="5"/>
      <c r="O1086" s="5"/>
      <c r="P1086" s="5"/>
      <c r="Q1086" s="5"/>
      <c r="R1086" s="5"/>
      <c r="S1086" s="5"/>
    </row>
    <row r="1087" spans="2:19" x14ac:dyDescent="0.25">
      <c r="B1087" s="11"/>
      <c r="E1087" s="12"/>
      <c r="F1087" s="12"/>
      <c r="G1087" s="12"/>
      <c r="I1087" s="4"/>
      <c r="J1087" s="4"/>
      <c r="K1087" s="5"/>
      <c r="L1087" s="5"/>
      <c r="M1087" s="5"/>
      <c r="N1087" s="5"/>
      <c r="O1087" s="5"/>
      <c r="P1087" s="5"/>
      <c r="Q1087" s="5"/>
      <c r="R1087" s="5"/>
      <c r="S1087" s="5"/>
    </row>
    <row r="1088" spans="2:19" x14ac:dyDescent="0.25">
      <c r="B1088" s="11"/>
      <c r="E1088" s="12"/>
      <c r="F1088" s="12"/>
      <c r="G1088" s="12"/>
      <c r="I1088" s="4"/>
      <c r="J1088" s="4"/>
      <c r="K1088" s="5"/>
      <c r="L1088" s="5"/>
      <c r="M1088" s="5"/>
      <c r="N1088" s="5"/>
      <c r="O1088" s="5"/>
      <c r="P1088" s="5"/>
      <c r="Q1088" s="5"/>
      <c r="R1088" s="5"/>
      <c r="S1088" s="5"/>
    </row>
    <row r="1089" spans="2:19" x14ac:dyDescent="0.25">
      <c r="B1089" s="11"/>
      <c r="E1089" s="12"/>
      <c r="F1089" s="12"/>
      <c r="G1089" s="12"/>
      <c r="I1089" s="4"/>
      <c r="J1089" s="4"/>
      <c r="K1089" s="5"/>
      <c r="L1089" s="5"/>
      <c r="M1089" s="5"/>
      <c r="N1089" s="5"/>
      <c r="O1089" s="5"/>
      <c r="P1089" s="5"/>
      <c r="Q1089" s="5"/>
      <c r="R1089" s="5"/>
      <c r="S1089" s="5"/>
    </row>
    <row r="1090" spans="2:19" x14ac:dyDescent="0.25">
      <c r="B1090" s="11"/>
      <c r="E1090" s="12"/>
      <c r="F1090" s="12"/>
      <c r="G1090" s="12"/>
      <c r="I1090" s="4"/>
      <c r="J1090" s="4"/>
      <c r="K1090" s="5"/>
      <c r="L1090" s="5"/>
      <c r="M1090" s="5"/>
      <c r="N1090" s="5"/>
      <c r="O1090" s="5"/>
      <c r="P1090" s="5"/>
      <c r="Q1090" s="5"/>
      <c r="R1090" s="5"/>
      <c r="S1090" s="5"/>
    </row>
    <row r="1091" spans="2:19" x14ac:dyDescent="0.25">
      <c r="B1091" s="11"/>
      <c r="E1091" s="12"/>
      <c r="F1091" s="12"/>
      <c r="G1091" s="12"/>
      <c r="I1091" s="4"/>
      <c r="J1091" s="4"/>
      <c r="K1091" s="5"/>
      <c r="L1091" s="5"/>
      <c r="M1091" s="5"/>
      <c r="N1091" s="5"/>
      <c r="O1091" s="5"/>
      <c r="P1091" s="5"/>
      <c r="Q1091" s="5"/>
      <c r="R1091" s="5"/>
      <c r="S1091" s="5"/>
    </row>
    <row r="1092" spans="2:19" x14ac:dyDescent="0.25">
      <c r="B1092" s="11"/>
      <c r="E1092" s="12"/>
      <c r="F1092" s="12"/>
      <c r="G1092" s="12"/>
      <c r="I1092" s="4"/>
      <c r="J1092" s="4"/>
      <c r="K1092" s="5"/>
      <c r="L1092" s="5"/>
      <c r="M1092" s="5"/>
      <c r="N1092" s="5"/>
      <c r="O1092" s="5"/>
      <c r="P1092" s="5"/>
      <c r="Q1092" s="5"/>
      <c r="R1092" s="5"/>
      <c r="S1092" s="5"/>
    </row>
    <row r="1093" spans="2:19" x14ac:dyDescent="0.25">
      <c r="B1093" s="11"/>
      <c r="E1093" s="12"/>
      <c r="F1093" s="12"/>
      <c r="G1093" s="12"/>
      <c r="I1093" s="4"/>
      <c r="J1093" s="4"/>
      <c r="K1093" s="5"/>
      <c r="L1093" s="5"/>
      <c r="M1093" s="5"/>
      <c r="N1093" s="5"/>
      <c r="O1093" s="5"/>
      <c r="P1093" s="5"/>
      <c r="Q1093" s="5"/>
      <c r="R1093" s="5"/>
      <c r="S1093" s="5"/>
    </row>
    <row r="1094" spans="2:19" x14ac:dyDescent="0.25">
      <c r="B1094" s="11"/>
      <c r="E1094" s="12"/>
      <c r="F1094" s="12"/>
      <c r="G1094" s="12"/>
      <c r="I1094" s="4"/>
      <c r="J1094" s="4"/>
      <c r="K1094" s="5"/>
      <c r="L1094" s="5"/>
      <c r="M1094" s="5"/>
      <c r="N1094" s="5"/>
      <c r="O1094" s="5"/>
      <c r="P1094" s="5"/>
      <c r="Q1094" s="5"/>
      <c r="R1094" s="5"/>
      <c r="S1094" s="5"/>
    </row>
    <row r="1095" spans="2:19" x14ac:dyDescent="0.25">
      <c r="B1095" s="11"/>
      <c r="E1095" s="12"/>
      <c r="F1095" s="12"/>
      <c r="G1095" s="12"/>
      <c r="I1095" s="4"/>
      <c r="J1095" s="4"/>
      <c r="K1095" s="5"/>
      <c r="L1095" s="5"/>
      <c r="M1095" s="5"/>
      <c r="N1095" s="5"/>
      <c r="O1095" s="5"/>
      <c r="P1095" s="5"/>
      <c r="Q1095" s="5"/>
      <c r="R1095" s="5"/>
      <c r="S1095" s="5"/>
    </row>
    <row r="1096" spans="2:19" x14ac:dyDescent="0.25">
      <c r="B1096" s="11"/>
      <c r="E1096" s="12"/>
      <c r="F1096" s="12"/>
      <c r="G1096" s="12"/>
      <c r="I1096" s="4"/>
      <c r="J1096" s="4"/>
      <c r="K1096" s="5"/>
      <c r="L1096" s="5"/>
      <c r="M1096" s="5"/>
      <c r="N1096" s="5"/>
      <c r="O1096" s="5"/>
      <c r="P1096" s="5"/>
      <c r="Q1096" s="5"/>
      <c r="R1096" s="5"/>
      <c r="S1096" s="5"/>
    </row>
    <row r="1097" spans="2:19" x14ac:dyDescent="0.25">
      <c r="B1097" s="11"/>
      <c r="E1097" s="12"/>
      <c r="F1097" s="12"/>
      <c r="G1097" s="12"/>
      <c r="I1097" s="4"/>
      <c r="J1097" s="4"/>
      <c r="K1097" s="5"/>
      <c r="L1097" s="5"/>
      <c r="M1097" s="5"/>
      <c r="N1097" s="5"/>
      <c r="O1097" s="5"/>
      <c r="P1097" s="5"/>
      <c r="Q1097" s="5"/>
      <c r="R1097" s="5"/>
      <c r="S1097" s="5"/>
    </row>
    <row r="1098" spans="2:19" x14ac:dyDescent="0.25">
      <c r="B1098" s="11"/>
      <c r="E1098" s="12"/>
      <c r="F1098" s="12"/>
      <c r="G1098" s="12"/>
      <c r="I1098" s="4"/>
      <c r="J1098" s="4"/>
      <c r="K1098" s="5"/>
      <c r="L1098" s="5"/>
      <c r="M1098" s="5"/>
      <c r="N1098" s="5"/>
      <c r="O1098" s="5"/>
      <c r="P1098" s="5"/>
      <c r="Q1098" s="5"/>
      <c r="R1098" s="5"/>
      <c r="S1098" s="5"/>
    </row>
    <row r="1099" spans="2:19" x14ac:dyDescent="0.25">
      <c r="B1099" s="11"/>
      <c r="E1099" s="12"/>
      <c r="F1099" s="12"/>
      <c r="G1099" s="12"/>
      <c r="I1099" s="4"/>
      <c r="J1099" s="4"/>
      <c r="K1099" s="5"/>
      <c r="L1099" s="5"/>
      <c r="M1099" s="5"/>
      <c r="N1099" s="5"/>
      <c r="O1099" s="5"/>
      <c r="P1099" s="5"/>
      <c r="Q1099" s="5"/>
      <c r="R1099" s="5"/>
      <c r="S1099" s="5"/>
    </row>
    <row r="1100" spans="2:19" x14ac:dyDescent="0.25">
      <c r="B1100" s="11"/>
      <c r="E1100" s="12"/>
      <c r="F1100" s="12"/>
      <c r="G1100" s="12"/>
      <c r="I1100" s="4"/>
      <c r="J1100" s="4"/>
      <c r="K1100" s="5"/>
      <c r="L1100" s="5"/>
      <c r="M1100" s="5"/>
      <c r="N1100" s="5"/>
      <c r="O1100" s="5"/>
      <c r="P1100" s="5"/>
      <c r="Q1100" s="5"/>
      <c r="R1100" s="5"/>
      <c r="S1100" s="5"/>
    </row>
    <row r="1101" spans="2:19" x14ac:dyDescent="0.25">
      <c r="B1101" s="11"/>
      <c r="E1101" s="12"/>
      <c r="F1101" s="12"/>
      <c r="G1101" s="12"/>
      <c r="I1101" s="4"/>
      <c r="J1101" s="4"/>
      <c r="K1101" s="5"/>
      <c r="L1101" s="5"/>
      <c r="M1101" s="5"/>
      <c r="N1101" s="5"/>
      <c r="O1101" s="5"/>
      <c r="P1101" s="5"/>
      <c r="Q1101" s="5"/>
      <c r="R1101" s="5"/>
      <c r="S1101" s="5"/>
    </row>
    <row r="1102" spans="2:19" x14ac:dyDescent="0.25">
      <c r="B1102" s="11"/>
      <c r="E1102" s="12"/>
      <c r="F1102" s="12"/>
      <c r="G1102" s="12"/>
      <c r="I1102" s="4"/>
      <c r="J1102" s="4"/>
      <c r="K1102" s="5"/>
      <c r="L1102" s="5"/>
      <c r="M1102" s="5"/>
      <c r="N1102" s="5"/>
      <c r="O1102" s="5"/>
      <c r="P1102" s="5"/>
      <c r="Q1102" s="5"/>
      <c r="R1102" s="5"/>
      <c r="S1102" s="5"/>
    </row>
    <row r="1103" spans="2:19" x14ac:dyDescent="0.25">
      <c r="B1103" s="11"/>
      <c r="E1103" s="12"/>
      <c r="F1103" s="12"/>
      <c r="G1103" s="12"/>
      <c r="I1103" s="4"/>
      <c r="J1103" s="4"/>
      <c r="K1103" s="5"/>
      <c r="L1103" s="5"/>
      <c r="M1103" s="5"/>
      <c r="N1103" s="5"/>
      <c r="O1103" s="5"/>
      <c r="P1103" s="5"/>
      <c r="Q1103" s="5"/>
      <c r="R1103" s="5"/>
      <c r="S1103" s="5"/>
    </row>
    <row r="1104" spans="2:19" x14ac:dyDescent="0.25">
      <c r="B1104" s="11"/>
      <c r="E1104" s="12"/>
      <c r="F1104" s="12"/>
      <c r="G1104" s="12"/>
      <c r="I1104" s="4"/>
      <c r="J1104" s="4"/>
      <c r="K1104" s="5"/>
      <c r="L1104" s="5"/>
      <c r="M1104" s="5"/>
      <c r="N1104" s="5"/>
      <c r="O1104" s="5"/>
      <c r="P1104" s="5"/>
      <c r="Q1104" s="5"/>
      <c r="R1104" s="5"/>
      <c r="S1104" s="5"/>
    </row>
    <row r="1105" spans="2:19" x14ac:dyDescent="0.25">
      <c r="B1105" s="11"/>
      <c r="E1105" s="12"/>
      <c r="F1105" s="12"/>
      <c r="G1105" s="12"/>
      <c r="I1105" s="4"/>
      <c r="J1105" s="4"/>
      <c r="K1105" s="5"/>
      <c r="L1105" s="5"/>
      <c r="M1105" s="5"/>
      <c r="N1105" s="5"/>
      <c r="O1105" s="5"/>
      <c r="P1105" s="5"/>
      <c r="Q1105" s="5"/>
      <c r="R1105" s="5"/>
      <c r="S1105" s="5"/>
    </row>
    <row r="1106" spans="2:19" x14ac:dyDescent="0.25">
      <c r="B1106" s="11"/>
      <c r="E1106" s="12"/>
      <c r="F1106" s="12"/>
      <c r="G1106" s="12"/>
      <c r="I1106" s="4"/>
      <c r="J1106" s="4"/>
      <c r="K1106" s="5"/>
      <c r="L1106" s="5"/>
      <c r="M1106" s="5"/>
      <c r="N1106" s="5"/>
      <c r="O1106" s="5"/>
      <c r="P1106" s="5"/>
      <c r="Q1106" s="5"/>
      <c r="R1106" s="5"/>
      <c r="S1106" s="5"/>
    </row>
    <row r="1107" spans="2:19" x14ac:dyDescent="0.25">
      <c r="B1107" s="11"/>
      <c r="E1107" s="12"/>
      <c r="F1107" s="12"/>
      <c r="G1107" s="12"/>
      <c r="I1107" s="4"/>
      <c r="J1107" s="4"/>
      <c r="K1107" s="5"/>
      <c r="L1107" s="5"/>
      <c r="M1107" s="5"/>
      <c r="N1107" s="5"/>
      <c r="O1107" s="5"/>
      <c r="P1107" s="5"/>
      <c r="Q1107" s="5"/>
      <c r="R1107" s="5"/>
      <c r="S1107" s="5"/>
    </row>
    <row r="1108" spans="2:19" x14ac:dyDescent="0.25">
      <c r="B1108" s="11"/>
      <c r="E1108" s="12"/>
      <c r="F1108" s="12"/>
      <c r="G1108" s="12"/>
      <c r="I1108" s="4"/>
      <c r="J1108" s="4"/>
      <c r="K1108" s="5"/>
      <c r="L1108" s="5"/>
      <c r="M1108" s="5"/>
      <c r="N1108" s="5"/>
      <c r="O1108" s="5"/>
      <c r="P1108" s="5"/>
      <c r="Q1108" s="5"/>
      <c r="R1108" s="5"/>
      <c r="S1108" s="5"/>
    </row>
    <row r="1109" spans="2:19" x14ac:dyDescent="0.25">
      <c r="B1109" s="11"/>
      <c r="E1109" s="12"/>
      <c r="F1109" s="12"/>
      <c r="G1109" s="12"/>
      <c r="I1109" s="4"/>
      <c r="J1109" s="4"/>
      <c r="K1109" s="5"/>
      <c r="L1109" s="5"/>
      <c r="M1109" s="5"/>
      <c r="N1109" s="5"/>
      <c r="O1109" s="5"/>
      <c r="P1109" s="5"/>
      <c r="Q1109" s="5"/>
      <c r="R1109" s="5"/>
      <c r="S1109" s="5"/>
    </row>
    <row r="1110" spans="2:19" x14ac:dyDescent="0.25">
      <c r="B1110" s="11"/>
      <c r="E1110" s="12"/>
      <c r="F1110" s="12"/>
      <c r="G1110" s="12"/>
      <c r="I1110" s="4"/>
      <c r="J1110" s="4"/>
      <c r="K1110" s="5"/>
      <c r="L1110" s="5"/>
      <c r="M1110" s="5"/>
      <c r="N1110" s="5"/>
      <c r="O1110" s="5"/>
      <c r="P1110" s="5"/>
      <c r="Q1110" s="5"/>
      <c r="R1110" s="5"/>
      <c r="S1110" s="5"/>
    </row>
    <row r="1111" spans="2:19" x14ac:dyDescent="0.25">
      <c r="B1111" s="11"/>
      <c r="E1111" s="12"/>
      <c r="F1111" s="12"/>
      <c r="G1111" s="12"/>
      <c r="I1111" s="4"/>
      <c r="J1111" s="4"/>
      <c r="K1111" s="5"/>
      <c r="L1111" s="5"/>
      <c r="M1111" s="5"/>
      <c r="N1111" s="5"/>
      <c r="O1111" s="5"/>
      <c r="P1111" s="5"/>
      <c r="Q1111" s="5"/>
      <c r="R1111" s="5"/>
      <c r="S1111" s="5"/>
    </row>
    <row r="1112" spans="2:19" x14ac:dyDescent="0.25">
      <c r="B1112" s="11"/>
      <c r="E1112" s="12"/>
      <c r="F1112" s="12"/>
      <c r="G1112" s="12"/>
      <c r="I1112" s="4"/>
      <c r="J1112" s="4"/>
      <c r="K1112" s="5"/>
      <c r="L1112" s="5"/>
      <c r="M1112" s="5"/>
      <c r="N1112" s="5"/>
      <c r="O1112" s="5"/>
      <c r="P1112" s="5"/>
      <c r="Q1112" s="5"/>
      <c r="R1112" s="5"/>
      <c r="S1112" s="5"/>
    </row>
    <row r="1113" spans="2:19" x14ac:dyDescent="0.25">
      <c r="B1113" s="11"/>
      <c r="E1113" s="12"/>
      <c r="F1113" s="12"/>
      <c r="G1113" s="12"/>
      <c r="I1113" s="4"/>
      <c r="J1113" s="4"/>
      <c r="K1113" s="5"/>
      <c r="L1113" s="5"/>
      <c r="M1113" s="5"/>
      <c r="N1113" s="5"/>
      <c r="O1113" s="5"/>
      <c r="P1113" s="5"/>
      <c r="Q1113" s="5"/>
      <c r="R1113" s="5"/>
      <c r="S1113" s="5"/>
    </row>
    <row r="1114" spans="2:19" x14ac:dyDescent="0.25">
      <c r="B1114" s="11"/>
      <c r="E1114" s="12"/>
      <c r="F1114" s="12"/>
      <c r="G1114" s="12"/>
      <c r="I1114" s="4"/>
      <c r="J1114" s="4"/>
      <c r="K1114" s="5"/>
      <c r="L1114" s="5"/>
      <c r="M1114" s="5"/>
      <c r="N1114" s="5"/>
      <c r="O1114" s="5"/>
      <c r="P1114" s="5"/>
      <c r="Q1114" s="5"/>
      <c r="R1114" s="5"/>
      <c r="S1114" s="5"/>
    </row>
    <row r="1115" spans="2:19" x14ac:dyDescent="0.25">
      <c r="B1115" s="11"/>
      <c r="E1115" s="12"/>
      <c r="F1115" s="12"/>
      <c r="G1115" s="12"/>
      <c r="I1115" s="4"/>
      <c r="J1115" s="4"/>
      <c r="K1115" s="5"/>
      <c r="L1115" s="5"/>
      <c r="M1115" s="5"/>
      <c r="N1115" s="5"/>
      <c r="O1115" s="5"/>
      <c r="P1115" s="5"/>
      <c r="Q1115" s="5"/>
      <c r="R1115" s="5"/>
      <c r="S1115" s="5"/>
    </row>
    <row r="1116" spans="2:19" x14ac:dyDescent="0.25">
      <c r="B1116" s="11"/>
      <c r="E1116" s="12"/>
      <c r="F1116" s="12"/>
      <c r="G1116" s="12"/>
      <c r="I1116" s="4"/>
      <c r="J1116" s="4"/>
      <c r="K1116" s="5"/>
      <c r="L1116" s="5"/>
      <c r="M1116" s="5"/>
      <c r="N1116" s="5"/>
      <c r="O1116" s="5"/>
      <c r="P1116" s="5"/>
      <c r="Q1116" s="5"/>
      <c r="R1116" s="5"/>
      <c r="S1116" s="5"/>
    </row>
    <row r="1117" spans="2:19" x14ac:dyDescent="0.25">
      <c r="B1117" s="11"/>
      <c r="E1117" s="12"/>
      <c r="F1117" s="12"/>
      <c r="G1117" s="12"/>
      <c r="I1117" s="4"/>
      <c r="J1117" s="4"/>
      <c r="K1117" s="5"/>
      <c r="L1117" s="5"/>
      <c r="M1117" s="5"/>
      <c r="N1117" s="5"/>
      <c r="O1117" s="5"/>
      <c r="P1117" s="5"/>
      <c r="Q1117" s="5"/>
      <c r="R1117" s="5"/>
      <c r="S1117" s="5"/>
    </row>
    <row r="1118" spans="2:19" x14ac:dyDescent="0.25">
      <c r="B1118" s="11"/>
      <c r="E1118" s="12"/>
      <c r="F1118" s="12"/>
      <c r="G1118" s="12"/>
      <c r="I1118" s="4"/>
      <c r="J1118" s="4"/>
      <c r="K1118" s="5"/>
      <c r="L1118" s="5"/>
      <c r="M1118" s="5"/>
      <c r="N1118" s="5"/>
      <c r="O1118" s="5"/>
      <c r="P1118" s="5"/>
      <c r="Q1118" s="5"/>
      <c r="R1118" s="5"/>
      <c r="S1118" s="5"/>
    </row>
    <row r="1119" spans="2:19" x14ac:dyDescent="0.25">
      <c r="B1119" s="11"/>
      <c r="E1119" s="12"/>
      <c r="F1119" s="12"/>
      <c r="G1119" s="12"/>
      <c r="I1119" s="4"/>
      <c r="J1119" s="4"/>
      <c r="K1119" s="5"/>
      <c r="L1119" s="5"/>
      <c r="M1119" s="5"/>
      <c r="N1119" s="5"/>
      <c r="O1119" s="5"/>
      <c r="P1119" s="5"/>
      <c r="Q1119" s="5"/>
      <c r="R1119" s="5"/>
      <c r="S1119" s="5"/>
    </row>
    <row r="1120" spans="2:19" x14ac:dyDescent="0.25">
      <c r="B1120" s="11"/>
      <c r="E1120" s="12"/>
      <c r="F1120" s="12"/>
      <c r="G1120" s="12"/>
      <c r="I1120" s="4"/>
      <c r="J1120" s="4"/>
      <c r="K1120" s="5"/>
      <c r="L1120" s="5"/>
      <c r="M1120" s="5"/>
      <c r="N1120" s="5"/>
      <c r="O1120" s="5"/>
      <c r="P1120" s="5"/>
      <c r="Q1120" s="5"/>
      <c r="R1120" s="5"/>
      <c r="S1120" s="5"/>
    </row>
    <row r="1121" spans="2:19" x14ac:dyDescent="0.25">
      <c r="B1121" s="11"/>
      <c r="E1121" s="12"/>
      <c r="F1121" s="12"/>
      <c r="G1121" s="12"/>
      <c r="I1121" s="4"/>
      <c r="J1121" s="4"/>
      <c r="K1121" s="5"/>
      <c r="L1121" s="5"/>
      <c r="M1121" s="5"/>
      <c r="N1121" s="5"/>
      <c r="O1121" s="5"/>
      <c r="P1121" s="5"/>
      <c r="Q1121" s="5"/>
      <c r="R1121" s="5"/>
      <c r="S1121" s="5"/>
    </row>
    <row r="1122" spans="2:19" x14ac:dyDescent="0.25">
      <c r="B1122" s="11"/>
      <c r="E1122" s="12"/>
      <c r="F1122" s="12"/>
      <c r="G1122" s="12"/>
      <c r="I1122" s="4"/>
      <c r="J1122" s="4"/>
      <c r="K1122" s="5"/>
      <c r="L1122" s="5"/>
      <c r="M1122" s="5"/>
      <c r="N1122" s="5"/>
      <c r="O1122" s="5"/>
      <c r="P1122" s="5"/>
      <c r="Q1122" s="5"/>
      <c r="R1122" s="5"/>
      <c r="S1122" s="5"/>
    </row>
    <row r="1123" spans="2:19" x14ac:dyDescent="0.25">
      <c r="B1123" s="11"/>
      <c r="E1123" s="12"/>
      <c r="F1123" s="12"/>
      <c r="G1123" s="12"/>
      <c r="I1123" s="4"/>
      <c r="J1123" s="4"/>
      <c r="K1123" s="5"/>
      <c r="L1123" s="5"/>
      <c r="M1123" s="5"/>
      <c r="N1123" s="5"/>
      <c r="O1123" s="5"/>
      <c r="P1123" s="5"/>
      <c r="Q1123" s="5"/>
      <c r="R1123" s="5"/>
      <c r="S1123" s="5"/>
    </row>
    <row r="1124" spans="2:19" x14ac:dyDescent="0.25">
      <c r="B1124" s="11"/>
      <c r="E1124" s="12"/>
      <c r="F1124" s="12"/>
      <c r="G1124" s="12"/>
      <c r="I1124" s="4"/>
      <c r="J1124" s="4"/>
      <c r="K1124" s="5"/>
      <c r="L1124" s="5"/>
      <c r="M1124" s="5"/>
      <c r="N1124" s="5"/>
      <c r="O1124" s="5"/>
      <c r="P1124" s="5"/>
      <c r="Q1124" s="5"/>
      <c r="R1124" s="5"/>
      <c r="S1124" s="5"/>
    </row>
    <row r="1125" spans="2:19" x14ac:dyDescent="0.25">
      <c r="B1125" s="11"/>
      <c r="E1125" s="12"/>
      <c r="F1125" s="12"/>
      <c r="G1125" s="12"/>
      <c r="I1125" s="4"/>
      <c r="J1125" s="4"/>
      <c r="K1125" s="5"/>
      <c r="L1125" s="5"/>
      <c r="M1125" s="5"/>
      <c r="N1125" s="5"/>
      <c r="O1125" s="5"/>
      <c r="P1125" s="5"/>
      <c r="Q1125" s="5"/>
      <c r="R1125" s="5"/>
      <c r="S1125" s="5"/>
    </row>
    <row r="1126" spans="2:19" x14ac:dyDescent="0.25">
      <c r="B1126" s="11"/>
      <c r="E1126" s="12"/>
      <c r="F1126" s="12"/>
      <c r="G1126" s="12"/>
      <c r="I1126" s="4"/>
      <c r="J1126" s="4"/>
      <c r="K1126" s="5"/>
      <c r="L1126" s="5"/>
      <c r="M1126" s="5"/>
      <c r="N1126" s="5"/>
      <c r="O1126" s="5"/>
      <c r="P1126" s="5"/>
      <c r="Q1126" s="5"/>
      <c r="R1126" s="5"/>
      <c r="S1126" s="5"/>
    </row>
    <row r="1127" spans="2:19" x14ac:dyDescent="0.25">
      <c r="B1127" s="11"/>
      <c r="E1127" s="12"/>
      <c r="F1127" s="12"/>
      <c r="G1127" s="12"/>
      <c r="I1127" s="4"/>
      <c r="J1127" s="4"/>
      <c r="K1127" s="5"/>
      <c r="L1127" s="5"/>
      <c r="M1127" s="5"/>
      <c r="N1127" s="5"/>
      <c r="O1127" s="5"/>
      <c r="P1127" s="5"/>
      <c r="Q1127" s="5"/>
      <c r="R1127" s="5"/>
      <c r="S1127" s="5"/>
    </row>
    <row r="1128" spans="2:19" x14ac:dyDescent="0.25">
      <c r="B1128" s="11"/>
      <c r="E1128" s="12"/>
      <c r="F1128" s="12"/>
      <c r="G1128" s="12"/>
      <c r="I1128" s="4"/>
      <c r="J1128" s="4"/>
      <c r="K1128" s="5"/>
      <c r="L1128" s="5"/>
      <c r="M1128" s="5"/>
      <c r="N1128" s="5"/>
      <c r="O1128" s="5"/>
      <c r="P1128" s="5"/>
      <c r="Q1128" s="5"/>
      <c r="R1128" s="5"/>
      <c r="S1128" s="5"/>
    </row>
    <row r="1129" spans="2:19" x14ac:dyDescent="0.25">
      <c r="B1129" s="11"/>
      <c r="E1129" s="12"/>
      <c r="F1129" s="12"/>
      <c r="G1129" s="12"/>
      <c r="I1129" s="4"/>
      <c r="J1129" s="4"/>
      <c r="K1129" s="5"/>
      <c r="L1129" s="5"/>
      <c r="M1129" s="5"/>
      <c r="N1129" s="5"/>
      <c r="O1129" s="5"/>
      <c r="P1129" s="5"/>
      <c r="Q1129" s="5"/>
      <c r="R1129" s="5"/>
      <c r="S1129" s="5"/>
    </row>
    <row r="1130" spans="2:19" x14ac:dyDescent="0.25">
      <c r="B1130" s="11"/>
      <c r="E1130" s="12"/>
      <c r="F1130" s="12"/>
      <c r="G1130" s="12"/>
      <c r="I1130" s="4"/>
      <c r="J1130" s="4"/>
      <c r="K1130" s="5"/>
      <c r="L1130" s="5"/>
      <c r="M1130" s="5"/>
      <c r="N1130" s="5"/>
      <c r="O1130" s="5"/>
      <c r="P1130" s="5"/>
      <c r="Q1130" s="5"/>
      <c r="R1130" s="5"/>
      <c r="S1130" s="5"/>
    </row>
    <row r="1131" spans="2:19" x14ac:dyDescent="0.25">
      <c r="B1131" s="11"/>
      <c r="E1131" s="12"/>
      <c r="F1131" s="12"/>
      <c r="G1131" s="12"/>
      <c r="I1131" s="4"/>
      <c r="J1131" s="4"/>
      <c r="K1131" s="5"/>
      <c r="L1131" s="5"/>
      <c r="M1131" s="5"/>
      <c r="N1131" s="5"/>
      <c r="O1131" s="5"/>
      <c r="P1131" s="5"/>
      <c r="Q1131" s="5"/>
      <c r="R1131" s="5"/>
      <c r="S1131" s="5"/>
    </row>
    <row r="1132" spans="2:19" x14ac:dyDescent="0.25">
      <c r="B1132" s="11"/>
      <c r="E1132" s="12"/>
      <c r="F1132" s="12"/>
      <c r="G1132" s="12"/>
      <c r="I1132" s="4"/>
      <c r="J1132" s="4"/>
      <c r="K1132" s="5"/>
      <c r="L1132" s="5"/>
      <c r="M1132" s="5"/>
      <c r="N1132" s="5"/>
      <c r="O1132" s="5"/>
      <c r="P1132" s="5"/>
      <c r="Q1132" s="5"/>
      <c r="R1132" s="5"/>
      <c r="S1132" s="5"/>
    </row>
    <row r="1133" spans="2:19" x14ac:dyDescent="0.25">
      <c r="B1133" s="11"/>
      <c r="E1133" s="12"/>
      <c r="F1133" s="12"/>
      <c r="G1133" s="12"/>
      <c r="I1133" s="4"/>
      <c r="J1133" s="4"/>
      <c r="K1133" s="5"/>
      <c r="L1133" s="5"/>
      <c r="M1133" s="5"/>
      <c r="N1133" s="5"/>
      <c r="O1133" s="5"/>
      <c r="P1133" s="5"/>
      <c r="Q1133" s="5"/>
      <c r="R1133" s="5"/>
      <c r="S1133" s="5"/>
    </row>
    <row r="1134" spans="2:19" x14ac:dyDescent="0.25">
      <c r="B1134" s="11"/>
      <c r="E1134" s="12"/>
      <c r="F1134" s="12"/>
      <c r="G1134" s="12"/>
      <c r="I1134" s="4"/>
      <c r="J1134" s="4"/>
      <c r="K1134" s="5"/>
      <c r="L1134" s="5"/>
      <c r="M1134" s="5"/>
      <c r="N1134" s="5"/>
      <c r="O1134" s="5"/>
      <c r="P1134" s="5"/>
      <c r="Q1134" s="5"/>
      <c r="R1134" s="5"/>
      <c r="S1134" s="5"/>
    </row>
    <row r="1135" spans="2:19" x14ac:dyDescent="0.25">
      <c r="B1135" s="11"/>
      <c r="E1135" s="12"/>
      <c r="F1135" s="12"/>
      <c r="G1135" s="12"/>
      <c r="I1135" s="4"/>
      <c r="J1135" s="4"/>
      <c r="K1135" s="5"/>
      <c r="L1135" s="5"/>
      <c r="M1135" s="5"/>
      <c r="N1135" s="5"/>
      <c r="O1135" s="5"/>
      <c r="P1135" s="5"/>
      <c r="Q1135" s="5"/>
      <c r="R1135" s="5"/>
      <c r="S1135" s="5"/>
    </row>
    <row r="1136" spans="2:19" x14ac:dyDescent="0.25">
      <c r="B1136" s="11"/>
      <c r="E1136" s="12"/>
      <c r="F1136" s="12"/>
      <c r="G1136" s="12"/>
      <c r="I1136" s="4"/>
      <c r="J1136" s="4"/>
      <c r="K1136" s="5"/>
      <c r="L1136" s="5"/>
      <c r="M1136" s="5"/>
      <c r="N1136" s="5"/>
      <c r="O1136" s="5"/>
      <c r="P1136" s="5"/>
      <c r="Q1136" s="5"/>
      <c r="R1136" s="5"/>
      <c r="S1136" s="5"/>
    </row>
    <row r="1137" spans="2:19" x14ac:dyDescent="0.25">
      <c r="B1137" s="11"/>
      <c r="E1137" s="12"/>
      <c r="F1137" s="12"/>
      <c r="G1137" s="12"/>
      <c r="I1137" s="4"/>
      <c r="J1137" s="4"/>
      <c r="K1137" s="5"/>
      <c r="L1137" s="5"/>
      <c r="M1137" s="5"/>
      <c r="N1137" s="5"/>
      <c r="O1137" s="5"/>
      <c r="P1137" s="5"/>
      <c r="Q1137" s="5"/>
      <c r="R1137" s="5"/>
      <c r="S1137" s="5"/>
    </row>
    <row r="1138" spans="2:19" x14ac:dyDescent="0.25">
      <c r="B1138" s="11"/>
      <c r="E1138" s="12"/>
      <c r="F1138" s="12"/>
      <c r="G1138" s="12"/>
      <c r="I1138" s="4"/>
      <c r="J1138" s="4"/>
      <c r="K1138" s="5"/>
      <c r="L1138" s="5"/>
      <c r="M1138" s="5"/>
      <c r="N1138" s="5"/>
      <c r="O1138" s="5"/>
      <c r="P1138" s="5"/>
      <c r="Q1138" s="5"/>
      <c r="R1138" s="5"/>
      <c r="S1138" s="5"/>
    </row>
    <row r="1139" spans="2:19" x14ac:dyDescent="0.25">
      <c r="B1139" s="11"/>
      <c r="E1139" s="12"/>
      <c r="F1139" s="12"/>
      <c r="G1139" s="12"/>
      <c r="I1139" s="4"/>
      <c r="J1139" s="4"/>
      <c r="K1139" s="5"/>
      <c r="L1139" s="5"/>
      <c r="M1139" s="5"/>
      <c r="N1139" s="5"/>
      <c r="O1139" s="5"/>
      <c r="P1139" s="5"/>
      <c r="Q1139" s="5"/>
      <c r="R1139" s="5"/>
      <c r="S1139" s="5"/>
    </row>
    <row r="1140" spans="2:19" x14ac:dyDescent="0.25">
      <c r="B1140" s="11"/>
      <c r="E1140" s="12"/>
      <c r="F1140" s="12"/>
      <c r="G1140" s="12"/>
      <c r="I1140" s="4"/>
      <c r="J1140" s="4"/>
      <c r="K1140" s="5"/>
      <c r="L1140" s="5"/>
      <c r="M1140" s="5"/>
      <c r="N1140" s="5"/>
      <c r="O1140" s="5"/>
      <c r="P1140" s="5"/>
      <c r="Q1140" s="5"/>
      <c r="R1140" s="5"/>
      <c r="S1140" s="5"/>
    </row>
    <row r="1141" spans="2:19" x14ac:dyDescent="0.25">
      <c r="B1141" s="11"/>
      <c r="E1141" s="12"/>
      <c r="F1141" s="12"/>
      <c r="G1141" s="12"/>
      <c r="I1141" s="4"/>
      <c r="J1141" s="4"/>
      <c r="K1141" s="5"/>
      <c r="L1141" s="5"/>
      <c r="M1141" s="5"/>
      <c r="N1141" s="5"/>
      <c r="O1141" s="5"/>
      <c r="P1141" s="5"/>
      <c r="Q1141" s="5"/>
      <c r="R1141" s="5"/>
      <c r="S1141" s="5"/>
    </row>
    <row r="1142" spans="2:19" x14ac:dyDescent="0.25">
      <c r="B1142" s="11"/>
      <c r="E1142" s="12"/>
      <c r="F1142" s="12"/>
      <c r="G1142" s="12"/>
      <c r="I1142" s="4"/>
      <c r="J1142" s="4"/>
      <c r="K1142" s="5"/>
      <c r="L1142" s="5"/>
      <c r="M1142" s="5"/>
      <c r="N1142" s="5"/>
      <c r="O1142" s="5"/>
      <c r="P1142" s="5"/>
      <c r="Q1142" s="5"/>
      <c r="R1142" s="5"/>
      <c r="S1142" s="5"/>
    </row>
    <row r="1143" spans="2:19" x14ac:dyDescent="0.25">
      <c r="B1143" s="11"/>
      <c r="E1143" s="12"/>
      <c r="F1143" s="12"/>
      <c r="G1143" s="12"/>
      <c r="I1143" s="4"/>
      <c r="J1143" s="4"/>
      <c r="K1143" s="5"/>
      <c r="L1143" s="5"/>
      <c r="M1143" s="5"/>
      <c r="N1143" s="5"/>
      <c r="O1143" s="5"/>
      <c r="P1143" s="5"/>
      <c r="Q1143" s="5"/>
      <c r="R1143" s="5"/>
      <c r="S1143" s="5"/>
    </row>
    <row r="1144" spans="2:19" x14ac:dyDescent="0.25">
      <c r="B1144" s="11"/>
      <c r="E1144" s="12"/>
      <c r="F1144" s="12"/>
      <c r="G1144" s="12"/>
      <c r="I1144" s="4"/>
      <c r="J1144" s="4"/>
      <c r="K1144" s="5"/>
      <c r="L1144" s="5"/>
      <c r="M1144" s="5"/>
      <c r="N1144" s="5"/>
      <c r="O1144" s="5"/>
      <c r="P1144" s="5"/>
      <c r="Q1144" s="5"/>
      <c r="R1144" s="5"/>
      <c r="S1144" s="5"/>
    </row>
    <row r="1145" spans="2:19" x14ac:dyDescent="0.25">
      <c r="B1145" s="11"/>
      <c r="E1145" s="12"/>
      <c r="F1145" s="12"/>
      <c r="G1145" s="12"/>
      <c r="I1145" s="4"/>
      <c r="J1145" s="4"/>
      <c r="K1145" s="5"/>
      <c r="L1145" s="5"/>
      <c r="M1145" s="5"/>
      <c r="N1145" s="5"/>
      <c r="O1145" s="5"/>
      <c r="P1145" s="5"/>
      <c r="Q1145" s="5"/>
      <c r="R1145" s="5"/>
      <c r="S1145" s="5"/>
    </row>
    <row r="1146" spans="2:19" x14ac:dyDescent="0.25">
      <c r="B1146" s="11"/>
      <c r="E1146" s="12"/>
      <c r="F1146" s="12"/>
      <c r="G1146" s="12"/>
      <c r="I1146" s="4"/>
      <c r="J1146" s="4"/>
      <c r="K1146" s="5"/>
      <c r="L1146" s="5"/>
      <c r="M1146" s="5"/>
      <c r="N1146" s="5"/>
      <c r="O1146" s="5"/>
      <c r="P1146" s="5"/>
      <c r="Q1146" s="5"/>
      <c r="R1146" s="5"/>
      <c r="S1146" s="5"/>
    </row>
    <row r="1147" spans="2:19" x14ac:dyDescent="0.25">
      <c r="B1147" s="11"/>
      <c r="E1147" s="12"/>
      <c r="F1147" s="12"/>
      <c r="G1147" s="12"/>
      <c r="I1147" s="4"/>
      <c r="J1147" s="4"/>
      <c r="K1147" s="5"/>
      <c r="L1147" s="5"/>
      <c r="M1147" s="5"/>
      <c r="N1147" s="5"/>
      <c r="O1147" s="5"/>
      <c r="P1147" s="5"/>
      <c r="Q1147" s="5"/>
      <c r="R1147" s="5"/>
      <c r="S1147" s="5"/>
    </row>
    <row r="1148" spans="2:19" x14ac:dyDescent="0.25">
      <c r="B1148" s="11"/>
      <c r="E1148" s="12"/>
      <c r="F1148" s="12"/>
      <c r="G1148" s="12"/>
      <c r="I1148" s="4"/>
      <c r="J1148" s="4"/>
      <c r="K1148" s="5"/>
      <c r="L1148" s="5"/>
      <c r="M1148" s="5"/>
      <c r="N1148" s="5"/>
      <c r="O1148" s="5"/>
      <c r="P1148" s="5"/>
      <c r="Q1148" s="5"/>
      <c r="R1148" s="5"/>
      <c r="S1148" s="5"/>
    </row>
    <row r="1149" spans="2:19" x14ac:dyDescent="0.25">
      <c r="B1149" s="11"/>
      <c r="E1149" s="12"/>
      <c r="F1149" s="12"/>
      <c r="G1149" s="12"/>
      <c r="I1149" s="4"/>
      <c r="J1149" s="4"/>
      <c r="K1149" s="5"/>
      <c r="L1149" s="5"/>
      <c r="M1149" s="5"/>
      <c r="N1149" s="5"/>
      <c r="O1149" s="5"/>
      <c r="P1149" s="5"/>
      <c r="Q1149" s="5"/>
      <c r="R1149" s="5"/>
      <c r="S1149" s="5"/>
    </row>
    <row r="1150" spans="2:19" x14ac:dyDescent="0.25">
      <c r="B1150" s="11"/>
      <c r="E1150" s="12"/>
      <c r="F1150" s="12"/>
      <c r="G1150" s="12"/>
      <c r="I1150" s="4"/>
      <c r="J1150" s="4"/>
      <c r="K1150" s="5"/>
      <c r="L1150" s="5"/>
      <c r="M1150" s="5"/>
      <c r="N1150" s="5"/>
      <c r="O1150" s="5"/>
      <c r="P1150" s="5"/>
      <c r="Q1150" s="5"/>
      <c r="R1150" s="5"/>
      <c r="S1150" s="5"/>
    </row>
    <row r="1151" spans="2:19" x14ac:dyDescent="0.25">
      <c r="B1151" s="11"/>
      <c r="E1151" s="12"/>
      <c r="F1151" s="12"/>
      <c r="G1151" s="12"/>
      <c r="I1151" s="4"/>
      <c r="J1151" s="4"/>
      <c r="K1151" s="5"/>
      <c r="L1151" s="5"/>
      <c r="M1151" s="5"/>
      <c r="N1151" s="5"/>
      <c r="O1151" s="5"/>
      <c r="P1151" s="5"/>
      <c r="Q1151" s="5"/>
      <c r="R1151" s="5"/>
      <c r="S1151" s="5"/>
    </row>
    <row r="1152" spans="2:19" x14ac:dyDescent="0.25">
      <c r="B1152" s="11"/>
      <c r="E1152" s="12"/>
      <c r="F1152" s="12"/>
      <c r="G1152" s="12"/>
      <c r="I1152" s="4"/>
      <c r="J1152" s="4"/>
      <c r="K1152" s="5"/>
      <c r="L1152" s="5"/>
      <c r="M1152" s="5"/>
      <c r="N1152" s="5"/>
      <c r="O1152" s="5"/>
      <c r="P1152" s="5"/>
      <c r="Q1152" s="5"/>
      <c r="R1152" s="5"/>
      <c r="S1152" s="5"/>
    </row>
    <row r="1153" spans="2:19" x14ac:dyDescent="0.25">
      <c r="B1153" s="11"/>
      <c r="E1153" s="12"/>
      <c r="F1153" s="12"/>
      <c r="G1153" s="12"/>
      <c r="I1153" s="4"/>
      <c r="J1153" s="4"/>
      <c r="K1153" s="5"/>
      <c r="L1153" s="5"/>
      <c r="M1153" s="5"/>
      <c r="N1153" s="5"/>
      <c r="O1153" s="5"/>
      <c r="P1153" s="5"/>
      <c r="Q1153" s="5"/>
      <c r="R1153" s="5"/>
      <c r="S1153" s="5"/>
    </row>
    <row r="1154" spans="2:19" x14ac:dyDescent="0.25">
      <c r="B1154" s="11"/>
      <c r="E1154" s="12"/>
      <c r="F1154" s="12"/>
      <c r="G1154" s="12"/>
      <c r="I1154" s="4"/>
      <c r="J1154" s="4"/>
      <c r="K1154" s="5"/>
      <c r="L1154" s="5"/>
      <c r="M1154" s="5"/>
      <c r="N1154" s="5"/>
      <c r="O1154" s="5"/>
      <c r="P1154" s="5"/>
      <c r="Q1154" s="5"/>
      <c r="R1154" s="5"/>
      <c r="S1154" s="5"/>
    </row>
    <row r="1155" spans="2:19" x14ac:dyDescent="0.25">
      <c r="B1155" s="11"/>
      <c r="E1155" s="12"/>
      <c r="F1155" s="12"/>
      <c r="G1155" s="12"/>
      <c r="I1155" s="4"/>
      <c r="J1155" s="4"/>
      <c r="K1155" s="5"/>
      <c r="L1155" s="5"/>
      <c r="M1155" s="5"/>
      <c r="N1155" s="5"/>
      <c r="O1155" s="5"/>
      <c r="P1155" s="5"/>
      <c r="Q1155" s="5"/>
      <c r="R1155" s="5"/>
      <c r="S1155" s="5"/>
    </row>
    <row r="1156" spans="2:19" x14ac:dyDescent="0.25">
      <c r="B1156" s="11"/>
      <c r="E1156" s="12"/>
      <c r="F1156" s="12"/>
      <c r="G1156" s="12"/>
      <c r="I1156" s="4"/>
      <c r="J1156" s="4"/>
      <c r="K1156" s="5"/>
      <c r="L1156" s="5"/>
      <c r="M1156" s="5"/>
      <c r="N1156" s="5"/>
      <c r="O1156" s="5"/>
      <c r="P1156" s="5"/>
      <c r="Q1156" s="5"/>
      <c r="R1156" s="5"/>
      <c r="S1156" s="5"/>
    </row>
    <row r="1157" spans="2:19" x14ac:dyDescent="0.25">
      <c r="B1157" s="11"/>
      <c r="E1157" s="12"/>
      <c r="F1157" s="12"/>
      <c r="G1157" s="12"/>
      <c r="I1157" s="4"/>
      <c r="J1157" s="4"/>
      <c r="K1157" s="5"/>
      <c r="L1157" s="5"/>
      <c r="M1157" s="5"/>
      <c r="N1157" s="5"/>
      <c r="O1157" s="5"/>
      <c r="P1157" s="5"/>
      <c r="Q1157" s="5"/>
      <c r="R1157" s="5"/>
      <c r="S1157" s="5"/>
    </row>
    <row r="1158" spans="2:19" x14ac:dyDescent="0.25">
      <c r="B1158" s="11"/>
      <c r="E1158" s="12"/>
      <c r="F1158" s="12"/>
      <c r="G1158" s="12"/>
      <c r="I1158" s="4"/>
      <c r="J1158" s="4"/>
      <c r="K1158" s="5"/>
      <c r="L1158" s="5"/>
      <c r="M1158" s="5"/>
      <c r="N1158" s="5"/>
      <c r="O1158" s="5"/>
      <c r="P1158" s="5"/>
      <c r="Q1158" s="5"/>
      <c r="R1158" s="5"/>
      <c r="S1158" s="5"/>
    </row>
    <row r="1159" spans="2:19" x14ac:dyDescent="0.25">
      <c r="B1159" s="11"/>
      <c r="E1159" s="12"/>
      <c r="F1159" s="12"/>
      <c r="G1159" s="12"/>
      <c r="I1159" s="4"/>
      <c r="J1159" s="4"/>
      <c r="K1159" s="5"/>
      <c r="L1159" s="5"/>
      <c r="M1159" s="5"/>
      <c r="N1159" s="5"/>
      <c r="O1159" s="5"/>
      <c r="P1159" s="5"/>
      <c r="Q1159" s="5"/>
      <c r="R1159" s="5"/>
      <c r="S1159" s="5"/>
    </row>
    <row r="1160" spans="2:19" x14ac:dyDescent="0.25">
      <c r="B1160" s="11"/>
      <c r="E1160" s="12"/>
      <c r="F1160" s="12"/>
      <c r="G1160" s="12"/>
      <c r="I1160" s="4"/>
      <c r="J1160" s="4"/>
      <c r="K1160" s="5"/>
      <c r="L1160" s="5"/>
      <c r="M1160" s="5"/>
      <c r="N1160" s="5"/>
      <c r="O1160" s="5"/>
      <c r="P1160" s="5"/>
      <c r="Q1160" s="5"/>
      <c r="R1160" s="5"/>
      <c r="S1160" s="5"/>
    </row>
    <row r="1161" spans="2:19" x14ac:dyDescent="0.25">
      <c r="B1161" s="11"/>
      <c r="E1161" s="12"/>
      <c r="F1161" s="12"/>
      <c r="G1161" s="12"/>
      <c r="I1161" s="4"/>
      <c r="J1161" s="4"/>
      <c r="K1161" s="5"/>
      <c r="L1161" s="5"/>
      <c r="M1161" s="5"/>
      <c r="N1161" s="5"/>
      <c r="O1161" s="5"/>
      <c r="P1161" s="5"/>
      <c r="Q1161" s="5"/>
      <c r="R1161" s="5"/>
      <c r="S1161" s="5"/>
    </row>
    <row r="1162" spans="2:19" x14ac:dyDescent="0.25">
      <c r="B1162" s="11"/>
      <c r="E1162" s="12"/>
      <c r="F1162" s="12"/>
      <c r="G1162" s="12"/>
      <c r="I1162" s="4"/>
      <c r="J1162" s="4"/>
      <c r="K1162" s="5"/>
      <c r="L1162" s="5"/>
      <c r="M1162" s="5"/>
      <c r="N1162" s="5"/>
      <c r="O1162" s="5"/>
      <c r="P1162" s="5"/>
      <c r="Q1162" s="5"/>
      <c r="R1162" s="5"/>
      <c r="S1162" s="5"/>
    </row>
    <row r="1163" spans="2:19" x14ac:dyDescent="0.25">
      <c r="B1163" s="11"/>
      <c r="E1163" s="12"/>
      <c r="F1163" s="12"/>
      <c r="G1163" s="12"/>
      <c r="I1163" s="4"/>
      <c r="J1163" s="4"/>
      <c r="K1163" s="5"/>
      <c r="L1163" s="5"/>
      <c r="M1163" s="5"/>
      <c r="N1163" s="5"/>
      <c r="O1163" s="5"/>
      <c r="P1163" s="5"/>
      <c r="Q1163" s="5"/>
      <c r="R1163" s="5"/>
      <c r="S1163" s="5"/>
    </row>
    <row r="1164" spans="2:19" x14ac:dyDescent="0.25">
      <c r="B1164" s="11"/>
      <c r="E1164" s="12"/>
      <c r="F1164" s="12"/>
      <c r="G1164" s="12"/>
      <c r="I1164" s="4"/>
      <c r="J1164" s="4"/>
      <c r="K1164" s="5"/>
      <c r="L1164" s="5"/>
      <c r="M1164" s="5"/>
      <c r="N1164" s="5"/>
      <c r="O1164" s="5"/>
      <c r="P1164" s="5"/>
      <c r="Q1164" s="5"/>
      <c r="R1164" s="5"/>
      <c r="S1164" s="5"/>
    </row>
    <row r="1165" spans="2:19" x14ac:dyDescent="0.25">
      <c r="B1165" s="11"/>
      <c r="E1165" s="12"/>
      <c r="F1165" s="12"/>
      <c r="G1165" s="12"/>
      <c r="I1165" s="4"/>
      <c r="J1165" s="4"/>
      <c r="K1165" s="5"/>
      <c r="L1165" s="5"/>
      <c r="M1165" s="5"/>
      <c r="N1165" s="5"/>
      <c r="O1165" s="5"/>
      <c r="P1165" s="5"/>
      <c r="Q1165" s="5"/>
      <c r="R1165" s="5"/>
      <c r="S1165" s="5"/>
    </row>
    <row r="1166" spans="2:19" x14ac:dyDescent="0.25">
      <c r="B1166" s="11"/>
      <c r="E1166" s="12"/>
      <c r="F1166" s="12"/>
      <c r="G1166" s="12"/>
      <c r="I1166" s="4"/>
      <c r="J1166" s="4"/>
      <c r="K1166" s="5"/>
      <c r="L1166" s="5"/>
      <c r="M1166" s="5"/>
      <c r="N1166" s="5"/>
      <c r="O1166" s="5"/>
      <c r="P1166" s="5"/>
      <c r="Q1166" s="5"/>
      <c r="R1166" s="5"/>
      <c r="S1166" s="5"/>
    </row>
    <row r="1167" spans="2:19" x14ac:dyDescent="0.25">
      <c r="B1167" s="11"/>
      <c r="E1167" s="12"/>
      <c r="F1167" s="12"/>
      <c r="G1167" s="12"/>
      <c r="I1167" s="4"/>
      <c r="J1167" s="4"/>
      <c r="K1167" s="5"/>
      <c r="L1167" s="5"/>
      <c r="M1167" s="5"/>
      <c r="N1167" s="5"/>
      <c r="O1167" s="5"/>
      <c r="P1167" s="5"/>
      <c r="Q1167" s="5"/>
      <c r="R1167" s="5"/>
      <c r="S1167" s="5"/>
    </row>
    <row r="1168" spans="2:19" x14ac:dyDescent="0.25">
      <c r="B1168" s="11"/>
      <c r="E1168" s="12"/>
      <c r="F1168" s="12"/>
      <c r="G1168" s="12"/>
      <c r="I1168" s="4"/>
      <c r="J1168" s="4"/>
      <c r="K1168" s="5"/>
      <c r="L1168" s="5"/>
      <c r="M1168" s="5"/>
      <c r="N1168" s="5"/>
      <c r="O1168" s="5"/>
      <c r="P1168" s="5"/>
      <c r="Q1168" s="5"/>
      <c r="R1168" s="5"/>
      <c r="S1168" s="5"/>
    </row>
    <row r="1169" spans="2:19" x14ac:dyDescent="0.25">
      <c r="B1169" s="11"/>
      <c r="E1169" s="12"/>
      <c r="F1169" s="12"/>
      <c r="G1169" s="12"/>
      <c r="I1169" s="4"/>
      <c r="J1169" s="4"/>
      <c r="K1169" s="5"/>
      <c r="L1169" s="5"/>
      <c r="M1169" s="5"/>
      <c r="N1169" s="5"/>
      <c r="O1169" s="5"/>
      <c r="P1169" s="5"/>
      <c r="Q1169" s="5"/>
      <c r="R1169" s="5"/>
      <c r="S1169" s="5"/>
    </row>
    <row r="1170" spans="2:19" x14ac:dyDescent="0.25">
      <c r="B1170" s="11"/>
      <c r="E1170" s="12"/>
      <c r="F1170" s="12"/>
      <c r="G1170" s="12"/>
      <c r="I1170" s="4"/>
      <c r="J1170" s="4"/>
      <c r="K1170" s="5"/>
      <c r="L1170" s="5"/>
      <c r="M1170" s="5"/>
      <c r="N1170" s="5"/>
      <c r="O1170" s="5"/>
      <c r="P1170" s="5"/>
      <c r="Q1170" s="5"/>
      <c r="R1170" s="5"/>
      <c r="S1170" s="5"/>
    </row>
    <row r="1171" spans="2:19" x14ac:dyDescent="0.25">
      <c r="B1171" s="11"/>
      <c r="E1171" s="12"/>
      <c r="F1171" s="12"/>
      <c r="G1171" s="12"/>
      <c r="I1171" s="4"/>
      <c r="J1171" s="4"/>
      <c r="K1171" s="5"/>
      <c r="L1171" s="5"/>
      <c r="M1171" s="5"/>
      <c r="N1171" s="5"/>
      <c r="O1171" s="5"/>
      <c r="P1171" s="5"/>
      <c r="Q1171" s="5"/>
      <c r="R1171" s="5"/>
      <c r="S1171" s="5"/>
    </row>
    <row r="1172" spans="2:19" x14ac:dyDescent="0.25">
      <c r="B1172" s="11"/>
      <c r="E1172" s="12"/>
      <c r="F1172" s="12"/>
      <c r="G1172" s="12"/>
      <c r="I1172" s="4"/>
      <c r="J1172" s="4"/>
      <c r="K1172" s="5"/>
      <c r="L1172" s="5"/>
      <c r="M1172" s="5"/>
      <c r="N1172" s="5"/>
      <c r="O1172" s="5"/>
      <c r="P1172" s="5"/>
      <c r="Q1172" s="5"/>
      <c r="R1172" s="5"/>
      <c r="S1172" s="5"/>
    </row>
    <row r="1173" spans="2:19" x14ac:dyDescent="0.25">
      <c r="B1173" s="11"/>
      <c r="E1173" s="12"/>
      <c r="F1173" s="12"/>
      <c r="G1173" s="12"/>
      <c r="I1173" s="4"/>
      <c r="J1173" s="4"/>
      <c r="K1173" s="5"/>
      <c r="L1173" s="5"/>
      <c r="M1173" s="5"/>
      <c r="N1173" s="5"/>
      <c r="O1173" s="5"/>
      <c r="P1173" s="5"/>
      <c r="Q1173" s="5"/>
      <c r="R1173" s="5"/>
      <c r="S1173" s="5"/>
    </row>
    <row r="1174" spans="2:19" x14ac:dyDescent="0.25">
      <c r="B1174" s="11"/>
      <c r="E1174" s="12"/>
      <c r="F1174" s="12"/>
      <c r="G1174" s="12"/>
      <c r="I1174" s="4"/>
      <c r="J1174" s="4"/>
      <c r="K1174" s="5"/>
      <c r="L1174" s="5"/>
      <c r="M1174" s="5"/>
      <c r="N1174" s="5"/>
      <c r="O1174" s="5"/>
      <c r="P1174" s="5"/>
      <c r="Q1174" s="5"/>
      <c r="R1174" s="5"/>
      <c r="S1174" s="5"/>
    </row>
    <row r="1175" spans="2:19" x14ac:dyDescent="0.25">
      <c r="B1175" s="11"/>
      <c r="E1175" s="12"/>
      <c r="F1175" s="12"/>
      <c r="G1175" s="12"/>
      <c r="I1175" s="4"/>
      <c r="J1175" s="4"/>
      <c r="K1175" s="5"/>
      <c r="L1175" s="5"/>
      <c r="M1175" s="5"/>
      <c r="N1175" s="5"/>
      <c r="O1175" s="5"/>
      <c r="P1175" s="5"/>
      <c r="Q1175" s="5"/>
      <c r="R1175" s="5"/>
      <c r="S1175" s="5"/>
    </row>
    <row r="1176" spans="2:19" x14ac:dyDescent="0.25">
      <c r="B1176" s="11"/>
      <c r="E1176" s="12"/>
      <c r="F1176" s="12"/>
      <c r="G1176" s="12"/>
      <c r="I1176" s="4"/>
      <c r="J1176" s="4"/>
      <c r="K1176" s="5"/>
      <c r="L1176" s="5"/>
      <c r="M1176" s="5"/>
      <c r="N1176" s="5"/>
      <c r="O1176" s="5"/>
      <c r="P1176" s="5"/>
      <c r="Q1176" s="5"/>
      <c r="R1176" s="5"/>
      <c r="S1176" s="5"/>
    </row>
    <row r="1177" spans="2:19" x14ac:dyDescent="0.25">
      <c r="B1177" s="11"/>
      <c r="E1177" s="12"/>
      <c r="F1177" s="12"/>
      <c r="G1177" s="12"/>
      <c r="I1177" s="4"/>
      <c r="J1177" s="4"/>
      <c r="K1177" s="5"/>
      <c r="L1177" s="5"/>
      <c r="M1177" s="5"/>
      <c r="N1177" s="5"/>
      <c r="O1177" s="5"/>
      <c r="P1177" s="5"/>
      <c r="Q1177" s="5"/>
      <c r="R1177" s="5"/>
      <c r="S1177" s="5"/>
    </row>
    <row r="1178" spans="2:19" x14ac:dyDescent="0.25">
      <c r="B1178" s="11"/>
      <c r="E1178" s="12"/>
      <c r="F1178" s="12"/>
      <c r="G1178" s="12"/>
      <c r="I1178" s="4"/>
      <c r="J1178" s="4"/>
      <c r="K1178" s="5"/>
      <c r="L1178" s="5"/>
      <c r="M1178" s="5"/>
      <c r="N1178" s="5"/>
      <c r="O1178" s="5"/>
      <c r="P1178" s="5"/>
      <c r="Q1178" s="5"/>
      <c r="R1178" s="5"/>
      <c r="S1178" s="5"/>
    </row>
    <row r="1179" spans="2:19" x14ac:dyDescent="0.25">
      <c r="B1179" s="11"/>
      <c r="E1179" s="12"/>
      <c r="F1179" s="12"/>
      <c r="G1179" s="12"/>
      <c r="I1179" s="4"/>
      <c r="J1179" s="4"/>
      <c r="K1179" s="5"/>
      <c r="L1179" s="5"/>
      <c r="M1179" s="5"/>
      <c r="N1179" s="5"/>
      <c r="O1179" s="5"/>
      <c r="P1179" s="5"/>
      <c r="Q1179" s="5"/>
      <c r="R1179" s="5"/>
      <c r="S1179" s="5"/>
    </row>
    <row r="1180" spans="2:19" x14ac:dyDescent="0.25">
      <c r="B1180" s="11"/>
      <c r="E1180" s="12"/>
      <c r="F1180" s="12"/>
      <c r="G1180" s="12"/>
      <c r="I1180" s="4"/>
      <c r="J1180" s="4"/>
      <c r="K1180" s="5"/>
      <c r="L1180" s="5"/>
      <c r="M1180" s="5"/>
      <c r="N1180" s="5"/>
      <c r="O1180" s="5"/>
      <c r="P1180" s="5"/>
      <c r="Q1180" s="5"/>
      <c r="R1180" s="5"/>
      <c r="S1180" s="5"/>
    </row>
    <row r="1181" spans="2:19" x14ac:dyDescent="0.25">
      <c r="B1181" s="11"/>
      <c r="E1181" s="12"/>
      <c r="F1181" s="12"/>
      <c r="G1181" s="12"/>
      <c r="I1181" s="4"/>
      <c r="J1181" s="4"/>
      <c r="K1181" s="5"/>
      <c r="L1181" s="5"/>
      <c r="M1181" s="5"/>
      <c r="N1181" s="5"/>
      <c r="O1181" s="5"/>
      <c r="P1181" s="5"/>
      <c r="Q1181" s="5"/>
      <c r="R1181" s="5"/>
      <c r="S1181" s="5"/>
    </row>
    <row r="1182" spans="2:19" x14ac:dyDescent="0.25">
      <c r="B1182" s="11"/>
      <c r="E1182" s="12"/>
      <c r="F1182" s="12"/>
      <c r="G1182" s="12"/>
      <c r="I1182" s="4"/>
      <c r="J1182" s="4"/>
      <c r="K1182" s="5"/>
      <c r="L1182" s="5"/>
      <c r="M1182" s="5"/>
      <c r="N1182" s="5"/>
      <c r="O1182" s="5"/>
      <c r="P1182" s="5"/>
      <c r="Q1182" s="5"/>
      <c r="R1182" s="5"/>
      <c r="S1182" s="5"/>
    </row>
    <row r="1183" spans="2:19" x14ac:dyDescent="0.25">
      <c r="B1183" s="11"/>
      <c r="E1183" s="12"/>
      <c r="F1183" s="12"/>
      <c r="G1183" s="12"/>
      <c r="I1183" s="4"/>
      <c r="J1183" s="4"/>
      <c r="K1183" s="5"/>
      <c r="L1183" s="5"/>
      <c r="M1183" s="5"/>
      <c r="N1183" s="5"/>
      <c r="O1183" s="5"/>
      <c r="P1183" s="5"/>
      <c r="Q1183" s="5"/>
      <c r="R1183" s="5"/>
      <c r="S1183" s="5"/>
    </row>
    <row r="1184" spans="2:19" x14ac:dyDescent="0.25">
      <c r="B1184" s="11"/>
      <c r="E1184" s="12"/>
      <c r="F1184" s="12"/>
      <c r="G1184" s="12"/>
      <c r="I1184" s="4"/>
      <c r="J1184" s="4"/>
      <c r="K1184" s="5"/>
      <c r="L1184" s="5"/>
      <c r="M1184" s="5"/>
      <c r="N1184" s="5"/>
      <c r="O1184" s="5"/>
      <c r="P1184" s="5"/>
      <c r="Q1184" s="5"/>
      <c r="R1184" s="5"/>
      <c r="S1184" s="5"/>
    </row>
    <row r="1185" spans="2:19" x14ac:dyDescent="0.25">
      <c r="B1185" s="11"/>
      <c r="E1185" s="12"/>
      <c r="F1185" s="12"/>
      <c r="G1185" s="12"/>
      <c r="I1185" s="4"/>
      <c r="J1185" s="4"/>
      <c r="K1185" s="5"/>
      <c r="L1185" s="5"/>
      <c r="M1185" s="5"/>
      <c r="N1185" s="5"/>
      <c r="O1185" s="5"/>
      <c r="P1185" s="5"/>
      <c r="Q1185" s="5"/>
      <c r="R1185" s="5"/>
      <c r="S1185" s="5"/>
    </row>
    <row r="1186" spans="2:19" x14ac:dyDescent="0.25">
      <c r="B1186" s="11"/>
      <c r="E1186" s="12"/>
      <c r="F1186" s="12"/>
      <c r="G1186" s="12"/>
      <c r="I1186" s="4"/>
      <c r="J1186" s="4"/>
      <c r="K1186" s="5"/>
      <c r="L1186" s="5"/>
      <c r="M1186" s="5"/>
      <c r="N1186" s="5"/>
      <c r="O1186" s="5"/>
      <c r="P1186" s="5"/>
      <c r="Q1186" s="5"/>
      <c r="R1186" s="5"/>
      <c r="S1186" s="5"/>
    </row>
    <row r="1187" spans="2:19" x14ac:dyDescent="0.25">
      <c r="B1187" s="11"/>
      <c r="E1187" s="12"/>
      <c r="F1187" s="12"/>
      <c r="G1187" s="12"/>
      <c r="I1187" s="4"/>
      <c r="J1187" s="4"/>
      <c r="K1187" s="5"/>
      <c r="L1187" s="5"/>
      <c r="M1187" s="5"/>
      <c r="N1187" s="5"/>
      <c r="O1187" s="5"/>
      <c r="P1187" s="5"/>
      <c r="Q1187" s="5"/>
      <c r="R1187" s="5"/>
      <c r="S1187" s="5"/>
    </row>
    <row r="1188" spans="2:19" x14ac:dyDescent="0.25">
      <c r="B1188" s="11"/>
      <c r="E1188" s="12"/>
      <c r="F1188" s="12"/>
      <c r="G1188" s="12"/>
      <c r="I1188" s="4"/>
      <c r="J1188" s="4"/>
      <c r="K1188" s="5"/>
      <c r="L1188" s="5"/>
      <c r="M1188" s="5"/>
      <c r="N1188" s="5"/>
      <c r="O1188" s="5"/>
      <c r="P1188" s="5"/>
      <c r="Q1188" s="5"/>
      <c r="R1188" s="5"/>
      <c r="S1188" s="5"/>
    </row>
    <row r="1189" spans="2:19" x14ac:dyDescent="0.25">
      <c r="B1189" s="11"/>
      <c r="E1189" s="12"/>
      <c r="F1189" s="12"/>
      <c r="G1189" s="12"/>
      <c r="I1189" s="4"/>
      <c r="J1189" s="4"/>
      <c r="K1189" s="5"/>
      <c r="L1189" s="5"/>
      <c r="M1189" s="5"/>
      <c r="N1189" s="5"/>
      <c r="O1189" s="5"/>
      <c r="P1189" s="5"/>
      <c r="Q1189" s="5"/>
      <c r="R1189" s="5"/>
      <c r="S1189" s="5"/>
    </row>
    <row r="1190" spans="2:19" x14ac:dyDescent="0.25">
      <c r="B1190" s="11"/>
      <c r="E1190" s="12"/>
      <c r="F1190" s="12"/>
      <c r="G1190" s="12"/>
      <c r="I1190" s="4"/>
      <c r="J1190" s="4"/>
      <c r="K1190" s="5"/>
      <c r="L1190" s="5"/>
      <c r="M1190" s="5"/>
      <c r="N1190" s="5"/>
      <c r="O1190" s="5"/>
      <c r="P1190" s="5"/>
      <c r="Q1190" s="5"/>
      <c r="R1190" s="5"/>
      <c r="S1190" s="5"/>
    </row>
    <row r="1191" spans="2:19" x14ac:dyDescent="0.25">
      <c r="B1191" s="11"/>
      <c r="E1191" s="12"/>
      <c r="F1191" s="12"/>
      <c r="G1191" s="12"/>
      <c r="I1191" s="4"/>
      <c r="J1191" s="4"/>
      <c r="K1191" s="5"/>
      <c r="L1191" s="5"/>
      <c r="M1191" s="5"/>
      <c r="N1191" s="5"/>
      <c r="O1191" s="5"/>
      <c r="P1191" s="5"/>
      <c r="Q1191" s="5"/>
      <c r="R1191" s="5"/>
      <c r="S1191" s="5"/>
    </row>
    <row r="1192" spans="2:19" x14ac:dyDescent="0.25">
      <c r="B1192" s="11"/>
      <c r="E1192" s="12"/>
      <c r="F1192" s="12"/>
      <c r="G1192" s="12"/>
      <c r="I1192" s="4"/>
      <c r="J1192" s="4"/>
      <c r="K1192" s="5"/>
      <c r="L1192" s="5"/>
      <c r="M1192" s="5"/>
      <c r="N1192" s="5"/>
      <c r="O1192" s="5"/>
      <c r="P1192" s="5"/>
      <c r="Q1192" s="5"/>
      <c r="R1192" s="5"/>
      <c r="S1192" s="5"/>
    </row>
    <row r="1193" spans="2:19" x14ac:dyDescent="0.25">
      <c r="B1193" s="11"/>
      <c r="E1193" s="12"/>
      <c r="F1193" s="12"/>
      <c r="G1193" s="12"/>
      <c r="I1193" s="4"/>
      <c r="J1193" s="4"/>
      <c r="K1193" s="5"/>
      <c r="L1193" s="5"/>
      <c r="M1193" s="5"/>
      <c r="N1193" s="5"/>
      <c r="O1193" s="5"/>
      <c r="P1193" s="5"/>
      <c r="Q1193" s="5"/>
      <c r="R1193" s="5"/>
      <c r="S1193" s="5"/>
    </row>
    <row r="1194" spans="2:19" x14ac:dyDescent="0.25">
      <c r="B1194" s="11"/>
      <c r="E1194" s="12"/>
      <c r="F1194" s="12"/>
      <c r="G1194" s="12"/>
      <c r="I1194" s="4"/>
      <c r="J1194" s="4"/>
      <c r="K1194" s="5"/>
      <c r="L1194" s="5"/>
      <c r="M1194" s="5"/>
      <c r="N1194" s="5"/>
      <c r="O1194" s="5"/>
      <c r="P1194" s="5"/>
      <c r="Q1194" s="5"/>
      <c r="R1194" s="5"/>
      <c r="S1194" s="5"/>
    </row>
    <row r="1195" spans="2:19" x14ac:dyDescent="0.25">
      <c r="B1195" s="11"/>
      <c r="E1195" s="12"/>
      <c r="F1195" s="12"/>
      <c r="G1195" s="12"/>
      <c r="I1195" s="4"/>
      <c r="J1195" s="4"/>
      <c r="K1195" s="5"/>
      <c r="L1195" s="5"/>
      <c r="M1195" s="5"/>
      <c r="N1195" s="5"/>
      <c r="O1195" s="5"/>
      <c r="P1195" s="5"/>
      <c r="Q1195" s="5"/>
      <c r="R1195" s="5"/>
      <c r="S1195" s="5"/>
    </row>
    <row r="1196" spans="2:19" x14ac:dyDescent="0.25">
      <c r="B1196" s="11"/>
      <c r="E1196" s="12"/>
      <c r="F1196" s="12"/>
      <c r="G1196" s="12"/>
      <c r="I1196" s="4"/>
      <c r="J1196" s="4"/>
      <c r="K1196" s="5"/>
      <c r="L1196" s="5"/>
      <c r="M1196" s="5"/>
      <c r="N1196" s="5"/>
      <c r="O1196" s="5"/>
      <c r="P1196" s="5"/>
      <c r="Q1196" s="5"/>
      <c r="R1196" s="5"/>
      <c r="S1196" s="5"/>
    </row>
    <row r="1197" spans="2:19" x14ac:dyDescent="0.25">
      <c r="B1197" s="11"/>
      <c r="E1197" s="12"/>
      <c r="F1197" s="12"/>
      <c r="G1197" s="12"/>
      <c r="I1197" s="4"/>
      <c r="J1197" s="4"/>
      <c r="K1197" s="5"/>
      <c r="L1197" s="5"/>
      <c r="M1197" s="5"/>
      <c r="N1197" s="5"/>
      <c r="O1197" s="5"/>
      <c r="P1197" s="5"/>
      <c r="Q1197" s="5"/>
      <c r="R1197" s="5"/>
      <c r="S1197" s="5"/>
    </row>
    <row r="1198" spans="2:19" x14ac:dyDescent="0.25">
      <c r="B1198" s="11"/>
      <c r="E1198" s="12"/>
      <c r="F1198" s="12"/>
      <c r="G1198" s="12"/>
      <c r="I1198" s="4"/>
      <c r="J1198" s="4"/>
      <c r="K1198" s="5"/>
      <c r="L1198" s="5"/>
      <c r="M1198" s="5"/>
      <c r="N1198" s="5"/>
      <c r="O1198" s="5"/>
      <c r="P1198" s="5"/>
      <c r="Q1198" s="5"/>
      <c r="R1198" s="5"/>
      <c r="S1198" s="5"/>
    </row>
    <row r="1199" spans="2:19" x14ac:dyDescent="0.25">
      <c r="B1199" s="11"/>
      <c r="E1199" s="12"/>
      <c r="F1199" s="12"/>
      <c r="G1199" s="12"/>
      <c r="I1199" s="4"/>
      <c r="J1199" s="4"/>
      <c r="K1199" s="5"/>
      <c r="L1199" s="5"/>
      <c r="M1199" s="5"/>
      <c r="N1199" s="5"/>
      <c r="O1199" s="5"/>
      <c r="P1199" s="5"/>
      <c r="Q1199" s="5"/>
      <c r="R1199" s="5"/>
      <c r="S1199" s="5"/>
    </row>
    <row r="1200" spans="2:19" x14ac:dyDescent="0.25">
      <c r="B1200" s="11"/>
      <c r="E1200" s="12"/>
      <c r="F1200" s="12"/>
      <c r="G1200" s="12"/>
      <c r="I1200" s="4"/>
      <c r="J1200" s="4"/>
      <c r="K1200" s="5"/>
      <c r="L1200" s="5"/>
      <c r="M1200" s="5"/>
      <c r="N1200" s="5"/>
      <c r="O1200" s="5"/>
      <c r="P1200" s="5"/>
      <c r="Q1200" s="5"/>
      <c r="R1200" s="5"/>
      <c r="S1200" s="5"/>
    </row>
    <row r="1201" spans="2:19" x14ac:dyDescent="0.25">
      <c r="B1201" s="11"/>
      <c r="E1201" s="12"/>
      <c r="F1201" s="12"/>
      <c r="G1201" s="12"/>
      <c r="I1201" s="4"/>
      <c r="J1201" s="4"/>
      <c r="K1201" s="5"/>
      <c r="L1201" s="5"/>
      <c r="M1201" s="5"/>
      <c r="N1201" s="5"/>
      <c r="O1201" s="5"/>
      <c r="P1201" s="5"/>
      <c r="Q1201" s="5"/>
      <c r="R1201" s="5"/>
      <c r="S1201" s="5"/>
    </row>
    <row r="1202" spans="2:19" x14ac:dyDescent="0.25">
      <c r="B1202" s="11"/>
      <c r="E1202" s="12"/>
      <c r="F1202" s="12"/>
      <c r="G1202" s="12"/>
      <c r="I1202" s="4"/>
      <c r="J1202" s="4"/>
      <c r="K1202" s="5"/>
      <c r="L1202" s="5"/>
      <c r="M1202" s="5"/>
      <c r="N1202" s="5"/>
      <c r="O1202" s="5"/>
      <c r="P1202" s="5"/>
      <c r="Q1202" s="5"/>
      <c r="R1202" s="5"/>
      <c r="S1202" s="5"/>
    </row>
    <row r="1203" spans="2:19" x14ac:dyDescent="0.25">
      <c r="B1203" s="11"/>
      <c r="E1203" s="12"/>
      <c r="F1203" s="12"/>
      <c r="G1203" s="12"/>
      <c r="I1203" s="4"/>
      <c r="J1203" s="4"/>
      <c r="K1203" s="5"/>
      <c r="L1203" s="5"/>
      <c r="M1203" s="5"/>
      <c r="N1203" s="5"/>
      <c r="O1203" s="5"/>
      <c r="P1203" s="5"/>
      <c r="Q1203" s="5"/>
      <c r="R1203" s="5"/>
      <c r="S1203" s="5"/>
    </row>
    <row r="1204" spans="2:19" x14ac:dyDescent="0.25">
      <c r="B1204" s="11"/>
      <c r="E1204" s="12"/>
      <c r="F1204" s="12"/>
      <c r="G1204" s="12"/>
      <c r="I1204" s="4"/>
      <c r="J1204" s="4"/>
      <c r="K1204" s="5"/>
      <c r="L1204" s="5"/>
      <c r="M1204" s="5"/>
      <c r="N1204" s="5"/>
      <c r="O1204" s="5"/>
      <c r="P1204" s="5"/>
      <c r="Q1204" s="5"/>
      <c r="R1204" s="5"/>
      <c r="S1204" s="5"/>
    </row>
    <row r="1205" spans="2:19" x14ac:dyDescent="0.25">
      <c r="B1205" s="11"/>
      <c r="E1205" s="12"/>
      <c r="F1205" s="12"/>
      <c r="G1205" s="12"/>
      <c r="I1205" s="4"/>
      <c r="J1205" s="4"/>
      <c r="K1205" s="5"/>
      <c r="L1205" s="5"/>
      <c r="M1205" s="5"/>
      <c r="N1205" s="5"/>
      <c r="O1205" s="5"/>
      <c r="P1205" s="5"/>
      <c r="Q1205" s="5"/>
      <c r="R1205" s="5"/>
      <c r="S1205" s="5"/>
    </row>
    <row r="1206" spans="2:19" x14ac:dyDescent="0.25">
      <c r="B1206" s="11"/>
      <c r="E1206" s="12"/>
      <c r="F1206" s="12"/>
      <c r="G1206" s="12"/>
      <c r="I1206" s="4"/>
      <c r="J1206" s="4"/>
      <c r="K1206" s="5"/>
      <c r="L1206" s="5"/>
      <c r="M1206" s="5"/>
      <c r="N1206" s="5"/>
      <c r="O1206" s="5"/>
      <c r="P1206" s="5"/>
      <c r="Q1206" s="5"/>
      <c r="R1206" s="5"/>
      <c r="S1206" s="5"/>
    </row>
    <row r="1207" spans="2:19" x14ac:dyDescent="0.25">
      <c r="B1207" s="11"/>
      <c r="E1207" s="12"/>
      <c r="F1207" s="12"/>
      <c r="G1207" s="12"/>
      <c r="I1207" s="4"/>
      <c r="J1207" s="4"/>
      <c r="K1207" s="5"/>
      <c r="L1207" s="5"/>
      <c r="M1207" s="5"/>
      <c r="N1207" s="5"/>
      <c r="O1207" s="5"/>
      <c r="P1207" s="5"/>
      <c r="Q1207" s="5"/>
      <c r="R1207" s="5"/>
      <c r="S1207" s="5"/>
    </row>
    <row r="1208" spans="2:19" x14ac:dyDescent="0.25">
      <c r="B1208" s="11"/>
      <c r="E1208" s="12"/>
      <c r="F1208" s="12"/>
      <c r="G1208" s="12"/>
      <c r="I1208" s="4"/>
      <c r="J1208" s="4"/>
      <c r="K1208" s="5"/>
      <c r="L1208" s="5"/>
      <c r="M1208" s="5"/>
      <c r="N1208" s="5"/>
      <c r="O1208" s="5"/>
      <c r="P1208" s="5"/>
      <c r="Q1208" s="5"/>
      <c r="R1208" s="5"/>
      <c r="S1208" s="5"/>
    </row>
    <row r="1209" spans="2:19" x14ac:dyDescent="0.25">
      <c r="B1209" s="11"/>
      <c r="E1209" s="12"/>
      <c r="F1209" s="12"/>
      <c r="G1209" s="12"/>
      <c r="I1209" s="4"/>
      <c r="J1209" s="4"/>
      <c r="K1209" s="5"/>
      <c r="L1209" s="5"/>
      <c r="M1209" s="5"/>
      <c r="N1209" s="5"/>
      <c r="O1209" s="5"/>
      <c r="P1209" s="5"/>
      <c r="Q1209" s="5"/>
      <c r="R1209" s="5"/>
      <c r="S1209" s="5"/>
    </row>
    <row r="1210" spans="2:19" x14ac:dyDescent="0.25">
      <c r="B1210" s="11"/>
      <c r="E1210" s="12"/>
      <c r="F1210" s="12"/>
      <c r="G1210" s="12"/>
      <c r="I1210" s="4"/>
      <c r="J1210" s="4"/>
      <c r="K1210" s="5"/>
      <c r="L1210" s="5"/>
      <c r="M1210" s="5"/>
      <c r="N1210" s="5"/>
      <c r="O1210" s="5"/>
      <c r="P1210" s="5"/>
      <c r="Q1210" s="5"/>
      <c r="R1210" s="5"/>
      <c r="S1210" s="5"/>
    </row>
    <row r="1211" spans="2:19" x14ac:dyDescent="0.25">
      <c r="B1211" s="11"/>
      <c r="E1211" s="12"/>
      <c r="F1211" s="12"/>
      <c r="G1211" s="12"/>
      <c r="I1211" s="4"/>
      <c r="J1211" s="4"/>
      <c r="K1211" s="5"/>
      <c r="L1211" s="5"/>
      <c r="M1211" s="5"/>
      <c r="N1211" s="5"/>
      <c r="O1211" s="5"/>
      <c r="P1211" s="5"/>
      <c r="Q1211" s="5"/>
      <c r="R1211" s="5"/>
      <c r="S1211" s="5"/>
    </row>
    <row r="1212" spans="2:19" x14ac:dyDescent="0.25">
      <c r="B1212" s="11"/>
      <c r="E1212" s="12"/>
      <c r="F1212" s="12"/>
      <c r="G1212" s="12"/>
      <c r="I1212" s="4"/>
      <c r="J1212" s="4"/>
      <c r="K1212" s="5"/>
      <c r="L1212" s="5"/>
      <c r="M1212" s="5"/>
      <c r="N1212" s="5"/>
      <c r="O1212" s="5"/>
      <c r="P1212" s="5"/>
      <c r="Q1212" s="5"/>
      <c r="R1212" s="5"/>
      <c r="S1212" s="5"/>
    </row>
    <row r="1213" spans="2:19" x14ac:dyDescent="0.25">
      <c r="B1213" s="11"/>
      <c r="E1213" s="12"/>
      <c r="F1213" s="12"/>
      <c r="G1213" s="12"/>
      <c r="I1213" s="4"/>
      <c r="J1213" s="4"/>
      <c r="K1213" s="5"/>
      <c r="L1213" s="5"/>
      <c r="M1213" s="5"/>
      <c r="N1213" s="5"/>
      <c r="O1213" s="5"/>
      <c r="P1213" s="5"/>
      <c r="Q1213" s="5"/>
      <c r="R1213" s="5"/>
      <c r="S1213" s="5"/>
    </row>
    <row r="1214" spans="2:19" x14ac:dyDescent="0.25">
      <c r="B1214" s="11"/>
      <c r="E1214" s="12"/>
      <c r="F1214" s="12"/>
      <c r="G1214" s="12"/>
      <c r="I1214" s="4"/>
      <c r="J1214" s="4"/>
      <c r="K1214" s="5"/>
      <c r="L1214" s="5"/>
      <c r="M1214" s="5"/>
      <c r="N1214" s="5"/>
      <c r="O1214" s="5"/>
      <c r="P1214" s="5"/>
      <c r="Q1214" s="5"/>
      <c r="R1214" s="5"/>
      <c r="S1214" s="5"/>
    </row>
    <row r="1215" spans="2:19" x14ac:dyDescent="0.25">
      <c r="B1215" s="11"/>
      <c r="E1215" s="12"/>
      <c r="F1215" s="12"/>
      <c r="G1215" s="12"/>
      <c r="I1215" s="4"/>
      <c r="J1215" s="4"/>
      <c r="K1215" s="5"/>
      <c r="L1215" s="5"/>
      <c r="M1215" s="5"/>
      <c r="N1215" s="5"/>
      <c r="O1215" s="5"/>
      <c r="P1215" s="5"/>
      <c r="Q1215" s="5"/>
      <c r="R1215" s="5"/>
      <c r="S1215" s="5"/>
    </row>
    <row r="1216" spans="2:19" x14ac:dyDescent="0.25">
      <c r="B1216" s="11"/>
      <c r="E1216" s="12"/>
      <c r="F1216" s="12"/>
      <c r="G1216" s="12"/>
      <c r="I1216" s="4"/>
      <c r="J1216" s="4"/>
      <c r="K1216" s="5"/>
      <c r="L1216" s="5"/>
      <c r="M1216" s="5"/>
      <c r="N1216" s="5"/>
      <c r="O1216" s="5"/>
      <c r="P1216" s="5"/>
      <c r="Q1216" s="5"/>
      <c r="R1216" s="5"/>
      <c r="S1216" s="5"/>
    </row>
    <row r="1217" spans="2:19" x14ac:dyDescent="0.25">
      <c r="B1217" s="11"/>
      <c r="E1217" s="12"/>
      <c r="F1217" s="12"/>
      <c r="G1217" s="12"/>
      <c r="I1217" s="4"/>
      <c r="J1217" s="4"/>
      <c r="K1217" s="5"/>
      <c r="L1217" s="5"/>
      <c r="M1217" s="5"/>
      <c r="N1217" s="5"/>
      <c r="O1217" s="5"/>
      <c r="P1217" s="5"/>
      <c r="Q1217" s="5"/>
      <c r="R1217" s="5"/>
      <c r="S1217" s="5"/>
    </row>
    <row r="1218" spans="2:19" x14ac:dyDescent="0.25">
      <c r="B1218" s="11"/>
      <c r="E1218" s="12"/>
      <c r="F1218" s="12"/>
      <c r="G1218" s="12"/>
      <c r="I1218" s="4"/>
      <c r="J1218" s="4"/>
      <c r="K1218" s="5"/>
      <c r="L1218" s="5"/>
      <c r="M1218" s="5"/>
      <c r="N1218" s="5"/>
      <c r="O1218" s="5"/>
      <c r="P1218" s="5"/>
      <c r="Q1218" s="5"/>
      <c r="R1218" s="5"/>
      <c r="S1218" s="5"/>
    </row>
    <row r="1219" spans="2:19" x14ac:dyDescent="0.25">
      <c r="B1219" s="11"/>
      <c r="E1219" s="12"/>
      <c r="F1219" s="12"/>
      <c r="G1219" s="12"/>
      <c r="I1219" s="4"/>
      <c r="J1219" s="4"/>
      <c r="K1219" s="5"/>
      <c r="L1219" s="5"/>
      <c r="M1219" s="5"/>
      <c r="N1219" s="5"/>
      <c r="O1219" s="5"/>
      <c r="P1219" s="5"/>
      <c r="Q1219" s="5"/>
      <c r="R1219" s="5"/>
      <c r="S1219" s="5"/>
    </row>
    <row r="1220" spans="2:19" x14ac:dyDescent="0.25">
      <c r="B1220" s="11"/>
      <c r="E1220" s="12"/>
      <c r="F1220" s="12"/>
      <c r="G1220" s="12"/>
      <c r="I1220" s="4"/>
      <c r="J1220" s="4"/>
      <c r="K1220" s="5"/>
      <c r="L1220" s="5"/>
      <c r="M1220" s="5"/>
      <c r="N1220" s="5"/>
      <c r="O1220" s="5"/>
      <c r="P1220" s="5"/>
      <c r="Q1220" s="5"/>
      <c r="R1220" s="5"/>
      <c r="S1220" s="5"/>
    </row>
    <row r="1221" spans="2:19" x14ac:dyDescent="0.25">
      <c r="B1221" s="11"/>
      <c r="E1221" s="12"/>
      <c r="F1221" s="12"/>
      <c r="G1221" s="12"/>
      <c r="I1221" s="4"/>
      <c r="J1221" s="4"/>
      <c r="K1221" s="5"/>
      <c r="L1221" s="5"/>
      <c r="M1221" s="5"/>
      <c r="N1221" s="5"/>
      <c r="O1221" s="5"/>
      <c r="P1221" s="5"/>
      <c r="Q1221" s="5"/>
      <c r="R1221" s="5"/>
      <c r="S1221" s="5"/>
    </row>
    <row r="1222" spans="2:19" x14ac:dyDescent="0.25">
      <c r="B1222" s="11"/>
      <c r="E1222" s="12"/>
      <c r="F1222" s="12"/>
      <c r="G1222" s="12"/>
      <c r="I1222" s="4"/>
      <c r="J1222" s="4"/>
      <c r="K1222" s="5"/>
      <c r="L1222" s="5"/>
      <c r="M1222" s="5"/>
      <c r="N1222" s="5"/>
      <c r="O1222" s="5"/>
      <c r="P1222" s="5"/>
      <c r="Q1222" s="5"/>
      <c r="R1222" s="5"/>
      <c r="S1222" s="5"/>
    </row>
    <row r="1223" spans="2:19" x14ac:dyDescent="0.25">
      <c r="B1223" s="11"/>
      <c r="E1223" s="12"/>
      <c r="F1223" s="12"/>
      <c r="G1223" s="12"/>
      <c r="I1223" s="4"/>
      <c r="J1223" s="4"/>
      <c r="K1223" s="5"/>
      <c r="L1223" s="5"/>
      <c r="M1223" s="5"/>
      <c r="N1223" s="5"/>
      <c r="O1223" s="5"/>
      <c r="P1223" s="5"/>
      <c r="Q1223" s="5"/>
      <c r="R1223" s="5"/>
      <c r="S1223" s="5"/>
    </row>
    <row r="1224" spans="2:19" x14ac:dyDescent="0.25">
      <c r="B1224" s="11"/>
      <c r="E1224" s="12"/>
      <c r="F1224" s="12"/>
      <c r="G1224" s="12"/>
      <c r="I1224" s="4"/>
      <c r="J1224" s="4"/>
      <c r="K1224" s="5"/>
      <c r="L1224" s="5"/>
      <c r="M1224" s="5"/>
      <c r="N1224" s="5"/>
      <c r="O1224" s="5"/>
      <c r="P1224" s="5"/>
      <c r="Q1224" s="5"/>
      <c r="R1224" s="5"/>
      <c r="S1224" s="5"/>
    </row>
    <row r="1225" spans="2:19" x14ac:dyDescent="0.25">
      <c r="B1225" s="11"/>
      <c r="E1225" s="12"/>
      <c r="F1225" s="12"/>
      <c r="G1225" s="12"/>
      <c r="I1225" s="4"/>
      <c r="J1225" s="4"/>
      <c r="K1225" s="5"/>
      <c r="L1225" s="5"/>
      <c r="M1225" s="5"/>
      <c r="N1225" s="5"/>
      <c r="O1225" s="5"/>
      <c r="P1225" s="5"/>
      <c r="Q1225" s="5"/>
      <c r="R1225" s="5"/>
      <c r="S1225" s="5"/>
    </row>
    <row r="1226" spans="2:19" x14ac:dyDescent="0.25">
      <c r="B1226" s="11"/>
      <c r="E1226" s="12"/>
      <c r="F1226" s="12"/>
      <c r="G1226" s="12"/>
      <c r="I1226" s="4"/>
      <c r="J1226" s="4"/>
      <c r="K1226" s="5"/>
      <c r="L1226" s="5"/>
      <c r="M1226" s="5"/>
      <c r="N1226" s="5"/>
      <c r="O1226" s="5"/>
      <c r="P1226" s="5"/>
      <c r="Q1226" s="5"/>
      <c r="R1226" s="5"/>
      <c r="S1226" s="5"/>
    </row>
    <row r="1227" spans="2:19" x14ac:dyDescent="0.25">
      <c r="B1227" s="11"/>
      <c r="E1227" s="12"/>
      <c r="F1227" s="12"/>
      <c r="G1227" s="12"/>
      <c r="I1227" s="4"/>
      <c r="J1227" s="4"/>
      <c r="K1227" s="5"/>
      <c r="L1227" s="5"/>
      <c r="M1227" s="5"/>
      <c r="N1227" s="5"/>
      <c r="O1227" s="5"/>
      <c r="P1227" s="5"/>
      <c r="Q1227" s="5"/>
      <c r="R1227" s="5"/>
      <c r="S1227" s="5"/>
    </row>
    <row r="1228" spans="2:19" x14ac:dyDescent="0.25">
      <c r="B1228" s="11"/>
      <c r="E1228" s="12"/>
      <c r="F1228" s="12"/>
      <c r="G1228" s="12"/>
      <c r="I1228" s="4"/>
      <c r="J1228" s="4"/>
      <c r="K1228" s="5"/>
      <c r="L1228" s="5"/>
      <c r="M1228" s="5"/>
      <c r="N1228" s="5"/>
      <c r="O1228" s="5"/>
      <c r="P1228" s="5"/>
      <c r="Q1228" s="5"/>
      <c r="R1228" s="5"/>
      <c r="S1228" s="5"/>
    </row>
    <row r="1229" spans="2:19" x14ac:dyDescent="0.25">
      <c r="B1229" s="11"/>
      <c r="E1229" s="12"/>
      <c r="F1229" s="12"/>
      <c r="G1229" s="12"/>
      <c r="I1229" s="4"/>
      <c r="J1229" s="4"/>
      <c r="K1229" s="5"/>
      <c r="L1229" s="5"/>
      <c r="M1229" s="5"/>
      <c r="N1229" s="5"/>
      <c r="O1229" s="5"/>
      <c r="P1229" s="5"/>
      <c r="Q1229" s="5"/>
      <c r="R1229" s="5"/>
      <c r="S1229" s="5"/>
    </row>
    <row r="1230" spans="2:19" x14ac:dyDescent="0.25">
      <c r="B1230" s="11"/>
      <c r="E1230" s="12"/>
      <c r="F1230" s="12"/>
      <c r="G1230" s="12"/>
      <c r="I1230" s="4"/>
      <c r="J1230" s="4"/>
      <c r="K1230" s="5"/>
      <c r="L1230" s="5"/>
      <c r="M1230" s="5"/>
      <c r="N1230" s="5"/>
      <c r="O1230" s="5"/>
      <c r="P1230" s="5"/>
      <c r="Q1230" s="5"/>
      <c r="R1230" s="5"/>
      <c r="S1230" s="5"/>
    </row>
    <row r="1231" spans="2:19" x14ac:dyDescent="0.25">
      <c r="B1231" s="11"/>
      <c r="E1231" s="12"/>
      <c r="F1231" s="12"/>
      <c r="G1231" s="12"/>
      <c r="I1231" s="4"/>
      <c r="J1231" s="4"/>
      <c r="K1231" s="5"/>
      <c r="L1231" s="5"/>
      <c r="M1231" s="5"/>
      <c r="N1231" s="5"/>
      <c r="O1231" s="5"/>
      <c r="P1231" s="5"/>
      <c r="Q1231" s="5"/>
      <c r="R1231" s="5"/>
      <c r="S1231" s="5"/>
    </row>
    <row r="1232" spans="2:19" x14ac:dyDescent="0.25">
      <c r="B1232" s="11"/>
      <c r="E1232" s="12"/>
      <c r="F1232" s="12"/>
      <c r="G1232" s="12"/>
      <c r="I1232" s="4"/>
      <c r="J1232" s="4"/>
      <c r="K1232" s="5"/>
      <c r="L1232" s="5"/>
      <c r="M1232" s="5"/>
      <c r="N1232" s="5"/>
      <c r="O1232" s="5"/>
      <c r="P1232" s="5"/>
      <c r="Q1232" s="5"/>
      <c r="R1232" s="5"/>
      <c r="S1232" s="5"/>
    </row>
    <row r="1233" spans="2:19" x14ac:dyDescent="0.25">
      <c r="B1233" s="11"/>
      <c r="E1233" s="12"/>
      <c r="F1233" s="12"/>
      <c r="G1233" s="12"/>
      <c r="I1233" s="4"/>
      <c r="J1233" s="4"/>
      <c r="K1233" s="5"/>
      <c r="L1233" s="5"/>
      <c r="M1233" s="5"/>
      <c r="N1233" s="5"/>
      <c r="O1233" s="5"/>
      <c r="P1233" s="5"/>
      <c r="Q1233" s="5"/>
      <c r="R1233" s="5"/>
      <c r="S1233" s="5"/>
    </row>
    <row r="1234" spans="2:19" x14ac:dyDescent="0.25">
      <c r="B1234" s="11"/>
      <c r="E1234" s="12"/>
      <c r="F1234" s="12"/>
      <c r="G1234" s="12"/>
      <c r="I1234" s="4"/>
      <c r="J1234" s="4"/>
      <c r="K1234" s="5"/>
      <c r="L1234" s="5"/>
      <c r="M1234" s="5"/>
      <c r="N1234" s="5"/>
      <c r="O1234" s="5"/>
      <c r="P1234" s="5"/>
      <c r="Q1234" s="5"/>
      <c r="R1234" s="5"/>
      <c r="S1234" s="5"/>
    </row>
    <row r="1235" spans="2:19" x14ac:dyDescent="0.25">
      <c r="B1235" s="11"/>
      <c r="E1235" s="12"/>
      <c r="F1235" s="12"/>
      <c r="G1235" s="12"/>
      <c r="I1235" s="4"/>
      <c r="J1235" s="4"/>
      <c r="K1235" s="5"/>
      <c r="L1235" s="5"/>
      <c r="M1235" s="5"/>
      <c r="N1235" s="5"/>
      <c r="O1235" s="5"/>
      <c r="P1235" s="5"/>
      <c r="Q1235" s="5"/>
      <c r="R1235" s="5"/>
      <c r="S1235" s="5"/>
    </row>
    <row r="1236" spans="2:19" x14ac:dyDescent="0.25">
      <c r="B1236" s="11"/>
      <c r="E1236" s="12"/>
      <c r="F1236" s="12"/>
      <c r="G1236" s="12"/>
      <c r="I1236" s="4"/>
      <c r="J1236" s="4"/>
      <c r="K1236" s="5"/>
      <c r="L1236" s="5"/>
      <c r="M1236" s="5"/>
      <c r="N1236" s="5"/>
      <c r="O1236" s="5"/>
      <c r="P1236" s="5"/>
      <c r="Q1236" s="5"/>
      <c r="R1236" s="5"/>
      <c r="S1236" s="5"/>
    </row>
    <row r="1237" spans="2:19" x14ac:dyDescent="0.25">
      <c r="B1237" s="11"/>
      <c r="E1237" s="12"/>
      <c r="F1237" s="12"/>
      <c r="G1237" s="12"/>
      <c r="I1237" s="4"/>
      <c r="J1237" s="4"/>
      <c r="K1237" s="5"/>
      <c r="L1237" s="5"/>
      <c r="M1237" s="5"/>
      <c r="N1237" s="5"/>
      <c r="O1237" s="5"/>
      <c r="P1237" s="5"/>
      <c r="Q1237" s="5"/>
      <c r="R1237" s="5"/>
      <c r="S1237" s="5"/>
    </row>
    <row r="1238" spans="2:19" x14ac:dyDescent="0.25">
      <c r="B1238" s="11"/>
      <c r="E1238" s="12"/>
      <c r="F1238" s="12"/>
      <c r="G1238" s="12"/>
      <c r="I1238" s="4"/>
      <c r="J1238" s="4"/>
      <c r="K1238" s="5"/>
      <c r="L1238" s="5"/>
      <c r="M1238" s="5"/>
      <c r="N1238" s="5"/>
      <c r="O1238" s="5"/>
      <c r="P1238" s="5"/>
      <c r="Q1238" s="5"/>
      <c r="R1238" s="5"/>
      <c r="S1238" s="5"/>
    </row>
    <row r="1239" spans="2:19" x14ac:dyDescent="0.25">
      <c r="B1239" s="11"/>
      <c r="E1239" s="12"/>
      <c r="F1239" s="12"/>
      <c r="G1239" s="12"/>
      <c r="I1239" s="4"/>
      <c r="J1239" s="4"/>
      <c r="K1239" s="5"/>
      <c r="L1239" s="5"/>
      <c r="M1239" s="5"/>
      <c r="N1239" s="5"/>
      <c r="O1239" s="5"/>
      <c r="P1239" s="5"/>
      <c r="Q1239" s="5"/>
      <c r="R1239" s="5"/>
      <c r="S1239" s="5"/>
    </row>
    <row r="1240" spans="2:19" x14ac:dyDescent="0.25">
      <c r="B1240" s="11"/>
      <c r="E1240" s="12"/>
      <c r="F1240" s="12"/>
      <c r="G1240" s="12"/>
      <c r="I1240" s="4"/>
      <c r="J1240" s="4"/>
      <c r="K1240" s="5"/>
      <c r="L1240" s="5"/>
      <c r="M1240" s="5"/>
      <c r="N1240" s="5"/>
      <c r="O1240" s="5"/>
      <c r="P1240" s="5"/>
      <c r="Q1240" s="5"/>
      <c r="R1240" s="5"/>
      <c r="S1240" s="5"/>
    </row>
    <row r="1241" spans="2:19" x14ac:dyDescent="0.25">
      <c r="B1241" s="11"/>
      <c r="E1241" s="12"/>
      <c r="F1241" s="12"/>
      <c r="G1241" s="12"/>
      <c r="I1241" s="4"/>
      <c r="J1241" s="4"/>
      <c r="K1241" s="5"/>
      <c r="L1241" s="5"/>
      <c r="M1241" s="5"/>
      <c r="N1241" s="5"/>
      <c r="O1241" s="5"/>
      <c r="P1241" s="5"/>
      <c r="Q1241" s="5"/>
      <c r="R1241" s="5"/>
      <c r="S1241" s="5"/>
    </row>
    <row r="1242" spans="2:19" x14ac:dyDescent="0.25">
      <c r="B1242" s="11"/>
      <c r="E1242" s="12"/>
      <c r="F1242" s="12"/>
      <c r="G1242" s="12"/>
      <c r="I1242" s="4"/>
      <c r="J1242" s="4"/>
      <c r="K1242" s="5"/>
      <c r="L1242" s="5"/>
      <c r="M1242" s="5"/>
      <c r="N1242" s="5"/>
      <c r="O1242" s="5"/>
      <c r="P1242" s="5"/>
      <c r="Q1242" s="5"/>
      <c r="R1242" s="5"/>
      <c r="S1242" s="5"/>
    </row>
    <row r="1243" spans="2:19" x14ac:dyDescent="0.25">
      <c r="B1243" s="11"/>
      <c r="E1243" s="12"/>
      <c r="F1243" s="12"/>
      <c r="G1243" s="12"/>
      <c r="I1243" s="4"/>
      <c r="J1243" s="4"/>
      <c r="K1243" s="5"/>
      <c r="L1243" s="5"/>
      <c r="M1243" s="5"/>
      <c r="N1243" s="5"/>
      <c r="O1243" s="5"/>
      <c r="P1243" s="5"/>
      <c r="Q1243" s="5"/>
      <c r="R1243" s="5"/>
      <c r="S1243" s="5"/>
    </row>
    <row r="1244" spans="2:19" x14ac:dyDescent="0.25">
      <c r="B1244" s="11"/>
      <c r="E1244" s="12"/>
      <c r="F1244" s="12"/>
      <c r="G1244" s="12"/>
      <c r="I1244" s="4"/>
      <c r="J1244" s="4"/>
      <c r="K1244" s="5"/>
      <c r="L1244" s="5"/>
      <c r="M1244" s="5"/>
      <c r="N1244" s="5"/>
      <c r="O1244" s="5"/>
      <c r="P1244" s="5"/>
      <c r="Q1244" s="5"/>
      <c r="R1244" s="5"/>
      <c r="S1244" s="5"/>
    </row>
    <row r="1245" spans="2:19" x14ac:dyDescent="0.25">
      <c r="B1245" s="11"/>
      <c r="E1245" s="12"/>
      <c r="F1245" s="12"/>
      <c r="G1245" s="12"/>
      <c r="I1245" s="4"/>
      <c r="J1245" s="4"/>
      <c r="K1245" s="5"/>
      <c r="L1245" s="5"/>
      <c r="M1245" s="5"/>
      <c r="N1245" s="5"/>
      <c r="O1245" s="5"/>
      <c r="P1245" s="5"/>
      <c r="Q1245" s="5"/>
      <c r="R1245" s="5"/>
      <c r="S1245" s="5"/>
    </row>
    <row r="1246" spans="2:19" x14ac:dyDescent="0.25">
      <c r="B1246" s="11"/>
      <c r="E1246" s="12"/>
      <c r="F1246" s="12"/>
      <c r="G1246" s="12"/>
      <c r="I1246" s="4"/>
      <c r="J1246" s="4"/>
      <c r="K1246" s="5"/>
      <c r="L1246" s="5"/>
      <c r="M1246" s="5"/>
      <c r="N1246" s="5"/>
      <c r="O1246" s="5"/>
      <c r="P1246" s="5"/>
      <c r="Q1246" s="5"/>
      <c r="R1246" s="5"/>
      <c r="S1246" s="5"/>
    </row>
    <row r="1247" spans="2:19" x14ac:dyDescent="0.25">
      <c r="B1247" s="11"/>
      <c r="E1247" s="12"/>
      <c r="F1247" s="12"/>
      <c r="G1247" s="12"/>
      <c r="I1247" s="4"/>
      <c r="J1247" s="4"/>
      <c r="K1247" s="5"/>
      <c r="L1247" s="5"/>
      <c r="M1247" s="5"/>
      <c r="N1247" s="5"/>
      <c r="O1247" s="5"/>
      <c r="P1247" s="5"/>
      <c r="Q1247" s="5"/>
      <c r="R1247" s="5"/>
      <c r="S1247" s="5"/>
    </row>
    <row r="1248" spans="2:19" x14ac:dyDescent="0.25">
      <c r="B1248" s="11"/>
      <c r="E1248" s="12"/>
      <c r="F1248" s="12"/>
      <c r="G1248" s="12"/>
      <c r="I1248" s="4"/>
      <c r="J1248" s="4"/>
      <c r="K1248" s="5"/>
      <c r="L1248" s="5"/>
      <c r="M1248" s="5"/>
      <c r="N1248" s="5"/>
      <c r="O1248" s="5"/>
      <c r="P1248" s="5"/>
      <c r="Q1248" s="5"/>
      <c r="R1248" s="5"/>
      <c r="S1248" s="5"/>
    </row>
    <row r="1249" spans="2:19" x14ac:dyDescent="0.25">
      <c r="B1249" s="11"/>
      <c r="E1249" s="12"/>
      <c r="F1249" s="12"/>
      <c r="G1249" s="12"/>
      <c r="I1249" s="4"/>
      <c r="J1249" s="4"/>
      <c r="K1249" s="5"/>
      <c r="L1249" s="5"/>
      <c r="M1249" s="5"/>
      <c r="N1249" s="5"/>
      <c r="O1249" s="5"/>
      <c r="P1249" s="5"/>
      <c r="Q1249" s="5"/>
      <c r="R1249" s="5"/>
      <c r="S1249" s="5"/>
    </row>
    <row r="1250" spans="2:19" x14ac:dyDescent="0.25">
      <c r="B1250" s="11"/>
      <c r="E1250" s="12"/>
      <c r="F1250" s="12"/>
      <c r="G1250" s="12"/>
      <c r="I1250" s="4"/>
      <c r="J1250" s="4"/>
      <c r="K1250" s="5"/>
      <c r="L1250" s="5"/>
      <c r="M1250" s="5"/>
      <c r="N1250" s="5"/>
      <c r="O1250" s="5"/>
      <c r="P1250" s="5"/>
      <c r="Q1250" s="5"/>
      <c r="R1250" s="5"/>
      <c r="S1250" s="5"/>
    </row>
    <row r="1251" spans="2:19" x14ac:dyDescent="0.25">
      <c r="B1251" s="11"/>
      <c r="E1251" s="12"/>
      <c r="F1251" s="12"/>
      <c r="G1251" s="12"/>
      <c r="I1251" s="4"/>
      <c r="J1251" s="4"/>
      <c r="K1251" s="5"/>
      <c r="L1251" s="5"/>
      <c r="M1251" s="5"/>
      <c r="N1251" s="5"/>
      <c r="O1251" s="5"/>
      <c r="P1251" s="5"/>
      <c r="Q1251" s="5"/>
      <c r="R1251" s="5"/>
      <c r="S1251" s="5"/>
    </row>
    <row r="1252" spans="2:19" x14ac:dyDescent="0.25">
      <c r="B1252" s="11"/>
      <c r="E1252" s="12"/>
      <c r="F1252" s="12"/>
      <c r="G1252" s="12"/>
      <c r="I1252" s="4"/>
      <c r="J1252" s="4"/>
      <c r="K1252" s="5"/>
      <c r="L1252" s="5"/>
      <c r="M1252" s="5"/>
      <c r="N1252" s="5"/>
      <c r="O1252" s="5"/>
      <c r="P1252" s="5"/>
      <c r="Q1252" s="5"/>
      <c r="R1252" s="5"/>
      <c r="S1252" s="5"/>
    </row>
    <row r="1253" spans="2:19" x14ac:dyDescent="0.25">
      <c r="B1253" s="11"/>
      <c r="E1253" s="12"/>
      <c r="F1253" s="12"/>
      <c r="G1253" s="12"/>
      <c r="I1253" s="4"/>
      <c r="J1253" s="4"/>
      <c r="K1253" s="5"/>
      <c r="L1253" s="5"/>
      <c r="M1253" s="5"/>
      <c r="N1253" s="5"/>
      <c r="O1253" s="5"/>
      <c r="P1253" s="5"/>
      <c r="Q1253" s="5"/>
      <c r="R1253" s="5"/>
      <c r="S1253" s="5"/>
    </row>
    <row r="1254" spans="2:19" x14ac:dyDescent="0.25">
      <c r="B1254" s="11"/>
      <c r="E1254" s="12"/>
      <c r="F1254" s="12"/>
      <c r="G1254" s="12"/>
      <c r="I1254" s="4"/>
      <c r="J1254" s="4"/>
      <c r="K1254" s="5"/>
      <c r="L1254" s="5"/>
      <c r="M1254" s="5"/>
      <c r="N1254" s="5"/>
      <c r="O1254" s="5"/>
      <c r="P1254" s="5"/>
      <c r="Q1254" s="5"/>
      <c r="R1254" s="5"/>
      <c r="S1254" s="5"/>
    </row>
    <row r="1255" spans="2:19" x14ac:dyDescent="0.25">
      <c r="B1255" s="11"/>
      <c r="E1255" s="12"/>
      <c r="F1255" s="12"/>
      <c r="G1255" s="12"/>
      <c r="I1255" s="4"/>
      <c r="J1255" s="4"/>
      <c r="K1255" s="5"/>
      <c r="L1255" s="5"/>
      <c r="M1255" s="5"/>
      <c r="N1255" s="5"/>
      <c r="O1255" s="5"/>
      <c r="P1255" s="5"/>
      <c r="Q1255" s="5"/>
      <c r="R1255" s="5"/>
      <c r="S1255" s="5"/>
    </row>
    <row r="1256" spans="2:19" x14ac:dyDescent="0.25">
      <c r="B1256" s="11"/>
      <c r="E1256" s="12"/>
      <c r="F1256" s="12"/>
      <c r="G1256" s="12"/>
      <c r="I1256" s="4"/>
      <c r="J1256" s="4"/>
      <c r="K1256" s="5"/>
      <c r="L1256" s="5"/>
      <c r="M1256" s="5"/>
      <c r="N1256" s="5"/>
      <c r="O1256" s="5"/>
      <c r="P1256" s="5"/>
      <c r="Q1256" s="5"/>
      <c r="R1256" s="5"/>
      <c r="S1256" s="5"/>
    </row>
    <row r="1257" spans="2:19" x14ac:dyDescent="0.25">
      <c r="B1257" s="11"/>
      <c r="E1257" s="12"/>
      <c r="F1257" s="12"/>
      <c r="G1257" s="12"/>
      <c r="I1257" s="4"/>
      <c r="J1257" s="4"/>
      <c r="K1257" s="5"/>
      <c r="L1257" s="5"/>
      <c r="M1257" s="5"/>
      <c r="N1257" s="5"/>
      <c r="O1257" s="5"/>
      <c r="P1257" s="5"/>
      <c r="Q1257" s="5"/>
      <c r="R1257" s="5"/>
      <c r="S1257" s="5"/>
    </row>
    <row r="1258" spans="2:19" x14ac:dyDescent="0.25">
      <c r="B1258" s="11"/>
      <c r="E1258" s="12"/>
      <c r="F1258" s="12"/>
      <c r="G1258" s="12"/>
      <c r="I1258" s="4"/>
      <c r="J1258" s="4"/>
      <c r="K1258" s="5"/>
      <c r="L1258" s="5"/>
      <c r="M1258" s="5"/>
      <c r="N1258" s="5"/>
      <c r="O1258" s="5"/>
      <c r="P1258" s="5"/>
      <c r="Q1258" s="5"/>
      <c r="R1258" s="5"/>
      <c r="S1258" s="5"/>
    </row>
    <row r="1259" spans="2:19" x14ac:dyDescent="0.25">
      <c r="B1259" s="11"/>
      <c r="E1259" s="12"/>
      <c r="F1259" s="12"/>
      <c r="G1259" s="12"/>
      <c r="I1259" s="4"/>
      <c r="J1259" s="4"/>
      <c r="K1259" s="5"/>
      <c r="L1259" s="5"/>
      <c r="M1259" s="5"/>
      <c r="N1259" s="5"/>
      <c r="O1259" s="5"/>
      <c r="P1259" s="5"/>
      <c r="Q1259" s="5"/>
      <c r="R1259" s="5"/>
      <c r="S1259" s="5"/>
    </row>
    <row r="1260" spans="2:19" x14ac:dyDescent="0.25">
      <c r="B1260" s="11"/>
      <c r="E1260" s="12"/>
      <c r="F1260" s="12"/>
      <c r="G1260" s="12"/>
      <c r="I1260" s="4"/>
      <c r="J1260" s="4"/>
      <c r="K1260" s="5"/>
      <c r="L1260" s="5"/>
      <c r="M1260" s="5"/>
      <c r="N1260" s="5"/>
      <c r="O1260" s="5"/>
      <c r="P1260" s="5"/>
      <c r="Q1260" s="5"/>
      <c r="R1260" s="5"/>
      <c r="S1260" s="5"/>
    </row>
    <row r="1261" spans="2:19" x14ac:dyDescent="0.25">
      <c r="B1261" s="11"/>
      <c r="E1261" s="12"/>
      <c r="F1261" s="12"/>
      <c r="G1261" s="12"/>
      <c r="I1261" s="4"/>
      <c r="J1261" s="4"/>
      <c r="K1261" s="5"/>
      <c r="L1261" s="5"/>
      <c r="M1261" s="5"/>
      <c r="N1261" s="5"/>
      <c r="O1261" s="5"/>
      <c r="P1261" s="5"/>
      <c r="Q1261" s="5"/>
      <c r="R1261" s="5"/>
      <c r="S1261" s="5"/>
    </row>
    <row r="1262" spans="2:19" x14ac:dyDescent="0.25">
      <c r="B1262" s="11"/>
      <c r="E1262" s="12"/>
      <c r="F1262" s="12"/>
      <c r="G1262" s="12"/>
      <c r="I1262" s="4"/>
      <c r="J1262" s="4"/>
      <c r="K1262" s="5"/>
      <c r="L1262" s="5"/>
      <c r="M1262" s="5"/>
      <c r="N1262" s="5"/>
      <c r="O1262" s="5"/>
      <c r="P1262" s="5"/>
      <c r="Q1262" s="5"/>
      <c r="R1262" s="5"/>
      <c r="S1262" s="5"/>
    </row>
    <row r="1263" spans="2:19" x14ac:dyDescent="0.25">
      <c r="B1263" s="11"/>
      <c r="E1263" s="12"/>
      <c r="F1263" s="12"/>
      <c r="G1263" s="12"/>
      <c r="I1263" s="4"/>
      <c r="J1263" s="4"/>
      <c r="K1263" s="5"/>
      <c r="L1263" s="5"/>
      <c r="M1263" s="5"/>
      <c r="N1263" s="5"/>
      <c r="O1263" s="5"/>
      <c r="P1263" s="5"/>
      <c r="Q1263" s="5"/>
      <c r="R1263" s="5"/>
      <c r="S1263" s="5"/>
    </row>
    <row r="1264" spans="2:19" x14ac:dyDescent="0.25">
      <c r="B1264" s="11"/>
      <c r="E1264" s="12"/>
      <c r="F1264" s="12"/>
      <c r="G1264" s="12"/>
      <c r="I1264" s="4"/>
      <c r="J1264" s="4"/>
      <c r="K1264" s="5"/>
      <c r="L1264" s="5"/>
      <c r="M1264" s="5"/>
      <c r="N1264" s="5"/>
      <c r="O1264" s="5"/>
      <c r="P1264" s="5"/>
      <c r="Q1264" s="5"/>
      <c r="R1264" s="5"/>
      <c r="S1264" s="5"/>
    </row>
    <row r="1265" spans="2:19" x14ac:dyDescent="0.25">
      <c r="B1265" s="11"/>
      <c r="E1265" s="12"/>
      <c r="F1265" s="12"/>
      <c r="G1265" s="12"/>
      <c r="I1265" s="4"/>
      <c r="J1265" s="4"/>
      <c r="K1265" s="5"/>
      <c r="L1265" s="5"/>
      <c r="M1265" s="5"/>
      <c r="N1265" s="5"/>
      <c r="O1265" s="5"/>
      <c r="P1265" s="5"/>
      <c r="Q1265" s="5"/>
      <c r="R1265" s="5"/>
      <c r="S1265" s="5"/>
    </row>
    <row r="1266" spans="2:19" x14ac:dyDescent="0.25">
      <c r="B1266" s="11"/>
      <c r="E1266" s="12"/>
      <c r="F1266" s="12"/>
      <c r="G1266" s="12"/>
      <c r="I1266" s="4"/>
      <c r="J1266" s="4"/>
      <c r="K1266" s="5"/>
      <c r="L1266" s="5"/>
      <c r="M1266" s="5"/>
      <c r="N1266" s="5"/>
      <c r="O1266" s="5"/>
      <c r="P1266" s="5"/>
      <c r="Q1266" s="5"/>
      <c r="R1266" s="5"/>
      <c r="S1266" s="5"/>
    </row>
    <row r="1267" spans="2:19" x14ac:dyDescent="0.25">
      <c r="B1267" s="11"/>
      <c r="E1267" s="12"/>
      <c r="F1267" s="12"/>
      <c r="G1267" s="12"/>
      <c r="I1267" s="4"/>
      <c r="J1267" s="4"/>
      <c r="K1267" s="5"/>
      <c r="L1267" s="5"/>
      <c r="M1267" s="5"/>
      <c r="N1267" s="5"/>
      <c r="O1267" s="5"/>
      <c r="P1267" s="5"/>
      <c r="Q1267" s="5"/>
      <c r="R1267" s="5"/>
      <c r="S1267" s="5"/>
    </row>
    <row r="1268" spans="2:19" x14ac:dyDescent="0.25">
      <c r="B1268" s="11"/>
      <c r="E1268" s="12"/>
      <c r="F1268" s="12"/>
      <c r="G1268" s="12"/>
      <c r="I1268" s="4"/>
      <c r="J1268" s="4"/>
      <c r="K1268" s="5"/>
      <c r="L1268" s="5"/>
      <c r="M1268" s="5"/>
      <c r="N1268" s="5"/>
      <c r="O1268" s="5"/>
      <c r="P1268" s="5"/>
      <c r="Q1268" s="5"/>
      <c r="R1268" s="5"/>
      <c r="S1268" s="5"/>
    </row>
    <row r="1269" spans="2:19" x14ac:dyDescent="0.25">
      <c r="B1269" s="11"/>
      <c r="E1269" s="12"/>
      <c r="F1269" s="12"/>
      <c r="G1269" s="12"/>
      <c r="I1269" s="4"/>
      <c r="J1269" s="4"/>
      <c r="K1269" s="5"/>
      <c r="L1269" s="5"/>
      <c r="M1269" s="5"/>
      <c r="N1269" s="5"/>
      <c r="O1269" s="5"/>
      <c r="P1269" s="5"/>
      <c r="Q1269" s="5"/>
      <c r="R1269" s="5"/>
      <c r="S1269" s="5"/>
    </row>
    <row r="1270" spans="2:19" x14ac:dyDescent="0.25">
      <c r="B1270" s="11"/>
      <c r="E1270" s="12"/>
      <c r="F1270" s="12"/>
      <c r="G1270" s="12"/>
      <c r="I1270" s="4"/>
      <c r="J1270" s="4"/>
      <c r="K1270" s="5"/>
      <c r="L1270" s="5"/>
      <c r="M1270" s="5"/>
      <c r="N1270" s="5"/>
      <c r="O1270" s="5"/>
      <c r="P1270" s="5"/>
      <c r="Q1270" s="5"/>
      <c r="R1270" s="5"/>
      <c r="S1270" s="5"/>
    </row>
    <row r="1271" spans="2:19" x14ac:dyDescent="0.25">
      <c r="B1271" s="11"/>
      <c r="E1271" s="12"/>
      <c r="F1271" s="12"/>
      <c r="G1271" s="12"/>
      <c r="I1271" s="4"/>
      <c r="J1271" s="4"/>
      <c r="K1271" s="5"/>
      <c r="L1271" s="5"/>
      <c r="M1271" s="5"/>
      <c r="N1271" s="5"/>
      <c r="O1271" s="5"/>
      <c r="P1271" s="5"/>
      <c r="Q1271" s="5"/>
      <c r="R1271" s="5"/>
      <c r="S1271" s="5"/>
    </row>
    <row r="1272" spans="2:19" x14ac:dyDescent="0.25">
      <c r="B1272" s="11"/>
      <c r="E1272" s="12"/>
      <c r="F1272" s="12"/>
      <c r="G1272" s="12"/>
      <c r="I1272" s="4"/>
      <c r="J1272" s="4"/>
      <c r="K1272" s="5"/>
      <c r="L1272" s="5"/>
      <c r="M1272" s="5"/>
      <c r="N1272" s="5"/>
      <c r="O1272" s="5"/>
      <c r="P1272" s="5"/>
      <c r="Q1272" s="5"/>
      <c r="R1272" s="5"/>
      <c r="S1272" s="5"/>
    </row>
    <row r="1273" spans="2:19" x14ac:dyDescent="0.25">
      <c r="B1273" s="11"/>
      <c r="E1273" s="12"/>
      <c r="F1273" s="12"/>
      <c r="G1273" s="12"/>
      <c r="I1273" s="4"/>
      <c r="J1273" s="4"/>
      <c r="K1273" s="5"/>
      <c r="L1273" s="5"/>
      <c r="M1273" s="5"/>
      <c r="N1273" s="5"/>
      <c r="O1273" s="5"/>
      <c r="P1273" s="5"/>
      <c r="Q1273" s="5"/>
      <c r="R1273" s="5"/>
      <c r="S1273" s="5"/>
    </row>
    <row r="1274" spans="2:19" x14ac:dyDescent="0.25">
      <c r="B1274" s="11"/>
      <c r="E1274" s="12"/>
      <c r="F1274" s="12"/>
      <c r="G1274" s="12"/>
      <c r="I1274" s="4"/>
      <c r="J1274" s="4"/>
      <c r="K1274" s="5"/>
      <c r="L1274" s="5"/>
      <c r="M1274" s="5"/>
      <c r="N1274" s="5"/>
      <c r="O1274" s="5"/>
      <c r="P1274" s="5"/>
      <c r="Q1274" s="5"/>
      <c r="R1274" s="5"/>
      <c r="S1274" s="5"/>
    </row>
    <row r="1275" spans="2:19" x14ac:dyDescent="0.25">
      <c r="B1275" s="11"/>
      <c r="E1275" s="12"/>
      <c r="F1275" s="12"/>
      <c r="G1275" s="12"/>
      <c r="I1275" s="4"/>
      <c r="J1275" s="4"/>
      <c r="K1275" s="5"/>
      <c r="L1275" s="5"/>
      <c r="M1275" s="5"/>
      <c r="N1275" s="5"/>
      <c r="O1275" s="5"/>
      <c r="P1275" s="5"/>
      <c r="Q1275" s="5"/>
      <c r="R1275" s="5"/>
      <c r="S1275" s="5"/>
    </row>
    <row r="1276" spans="2:19" x14ac:dyDescent="0.25">
      <c r="B1276" s="11"/>
      <c r="E1276" s="12"/>
      <c r="F1276" s="12"/>
      <c r="G1276" s="12"/>
      <c r="I1276" s="4"/>
      <c r="J1276" s="4"/>
      <c r="K1276" s="5"/>
      <c r="L1276" s="5"/>
      <c r="M1276" s="5"/>
      <c r="N1276" s="5"/>
      <c r="O1276" s="5"/>
      <c r="P1276" s="5"/>
      <c r="Q1276" s="5"/>
      <c r="R1276" s="5"/>
      <c r="S1276" s="5"/>
    </row>
    <row r="1277" spans="2:19" x14ac:dyDescent="0.25">
      <c r="B1277" s="11"/>
      <c r="E1277" s="12"/>
      <c r="F1277" s="12"/>
      <c r="G1277" s="12"/>
      <c r="I1277" s="4"/>
      <c r="J1277" s="4"/>
      <c r="K1277" s="5"/>
      <c r="L1277" s="5"/>
      <c r="M1277" s="5"/>
      <c r="N1277" s="5"/>
      <c r="O1277" s="5"/>
      <c r="P1277" s="5"/>
      <c r="Q1277" s="5"/>
      <c r="R1277" s="5"/>
      <c r="S1277" s="5"/>
    </row>
    <row r="1278" spans="2:19" x14ac:dyDescent="0.25">
      <c r="B1278" s="11"/>
      <c r="E1278" s="12"/>
      <c r="F1278" s="12"/>
      <c r="G1278" s="12"/>
      <c r="I1278" s="4"/>
      <c r="J1278" s="4"/>
      <c r="K1278" s="5"/>
      <c r="L1278" s="5"/>
      <c r="M1278" s="5"/>
      <c r="N1278" s="5"/>
      <c r="O1278" s="5"/>
      <c r="P1278" s="5"/>
      <c r="Q1278" s="5"/>
      <c r="R1278" s="5"/>
      <c r="S1278" s="5"/>
    </row>
    <row r="1279" spans="2:19" x14ac:dyDescent="0.25">
      <c r="B1279" s="11"/>
      <c r="E1279" s="12"/>
      <c r="F1279" s="12"/>
      <c r="G1279" s="12"/>
      <c r="I1279" s="4"/>
      <c r="J1279" s="4"/>
      <c r="K1279" s="5"/>
      <c r="L1279" s="5"/>
      <c r="M1279" s="5"/>
      <c r="N1279" s="5"/>
      <c r="O1279" s="5"/>
      <c r="P1279" s="5"/>
      <c r="Q1279" s="5"/>
      <c r="R1279" s="5"/>
      <c r="S1279" s="5"/>
    </row>
    <row r="1280" spans="2:19" x14ac:dyDescent="0.25">
      <c r="B1280" s="11"/>
      <c r="E1280" s="12"/>
      <c r="F1280" s="12"/>
      <c r="G1280" s="12"/>
      <c r="I1280" s="4"/>
      <c r="J1280" s="4"/>
      <c r="K1280" s="5"/>
      <c r="L1280" s="5"/>
      <c r="M1280" s="5"/>
      <c r="N1280" s="5"/>
      <c r="O1280" s="5"/>
      <c r="P1280" s="5"/>
      <c r="Q1280" s="5"/>
      <c r="R1280" s="5"/>
      <c r="S1280" s="5"/>
    </row>
    <row r="1281" spans="2:19" x14ac:dyDescent="0.25">
      <c r="B1281" s="11"/>
      <c r="E1281" s="12"/>
      <c r="F1281" s="12"/>
      <c r="G1281" s="12"/>
      <c r="I1281" s="4"/>
      <c r="J1281" s="4"/>
      <c r="K1281" s="5"/>
      <c r="L1281" s="5"/>
      <c r="M1281" s="5"/>
      <c r="N1281" s="5"/>
      <c r="O1281" s="5"/>
      <c r="P1281" s="5"/>
      <c r="Q1281" s="5"/>
      <c r="R1281" s="5"/>
      <c r="S1281" s="5"/>
    </row>
    <row r="1282" spans="2:19" x14ac:dyDescent="0.25">
      <c r="B1282" s="11"/>
      <c r="E1282" s="12"/>
      <c r="F1282" s="12"/>
      <c r="G1282" s="12"/>
      <c r="I1282" s="4"/>
      <c r="J1282" s="4"/>
      <c r="K1282" s="5"/>
      <c r="L1282" s="5"/>
      <c r="M1282" s="5"/>
      <c r="N1282" s="5"/>
      <c r="O1282" s="5"/>
      <c r="P1282" s="5"/>
      <c r="Q1282" s="5"/>
      <c r="R1282" s="5"/>
      <c r="S1282" s="5"/>
    </row>
    <row r="1283" spans="2:19" x14ac:dyDescent="0.25">
      <c r="B1283" s="11"/>
      <c r="E1283" s="12"/>
      <c r="F1283" s="12"/>
      <c r="G1283" s="12"/>
      <c r="I1283" s="4"/>
      <c r="J1283" s="4"/>
      <c r="K1283" s="5"/>
      <c r="L1283" s="5"/>
      <c r="M1283" s="5"/>
      <c r="N1283" s="5"/>
      <c r="O1283" s="5"/>
      <c r="P1283" s="5"/>
      <c r="Q1283" s="5"/>
      <c r="R1283" s="5"/>
      <c r="S1283" s="5"/>
    </row>
    <row r="1284" spans="2:19" x14ac:dyDescent="0.25">
      <c r="B1284" s="11"/>
      <c r="E1284" s="12"/>
      <c r="F1284" s="12"/>
      <c r="G1284" s="12"/>
      <c r="I1284" s="4"/>
      <c r="J1284" s="4"/>
      <c r="K1284" s="5"/>
      <c r="L1284" s="5"/>
      <c r="M1284" s="5"/>
      <c r="N1284" s="5"/>
      <c r="O1284" s="5"/>
      <c r="P1284" s="5"/>
      <c r="Q1284" s="5"/>
      <c r="R1284" s="5"/>
      <c r="S1284" s="5"/>
    </row>
    <row r="1285" spans="2:19" x14ac:dyDescent="0.25">
      <c r="B1285" s="11"/>
      <c r="E1285" s="12"/>
      <c r="F1285" s="12"/>
      <c r="G1285" s="12"/>
      <c r="I1285" s="4"/>
      <c r="J1285" s="4"/>
      <c r="K1285" s="5"/>
      <c r="L1285" s="5"/>
      <c r="M1285" s="5"/>
      <c r="N1285" s="5"/>
      <c r="O1285" s="5"/>
      <c r="P1285" s="5"/>
      <c r="Q1285" s="5"/>
      <c r="R1285" s="5"/>
      <c r="S1285" s="5"/>
    </row>
    <row r="1286" spans="2:19" x14ac:dyDescent="0.25">
      <c r="B1286" s="11"/>
      <c r="E1286" s="12"/>
      <c r="F1286" s="12"/>
      <c r="G1286" s="12"/>
      <c r="I1286" s="4"/>
      <c r="J1286" s="4"/>
      <c r="K1286" s="5"/>
      <c r="L1286" s="5"/>
      <c r="M1286" s="5"/>
      <c r="N1286" s="5"/>
      <c r="O1286" s="5"/>
      <c r="P1286" s="5"/>
      <c r="Q1286" s="5"/>
      <c r="R1286" s="5"/>
      <c r="S1286" s="5"/>
    </row>
    <row r="1287" spans="2:19" x14ac:dyDescent="0.25">
      <c r="B1287" s="11"/>
      <c r="E1287" s="12"/>
      <c r="F1287" s="12"/>
      <c r="G1287" s="12"/>
      <c r="I1287" s="4"/>
      <c r="J1287" s="4"/>
      <c r="K1287" s="5"/>
      <c r="L1287" s="5"/>
      <c r="M1287" s="5"/>
      <c r="N1287" s="5"/>
      <c r="O1287" s="5"/>
      <c r="P1287" s="5"/>
      <c r="Q1287" s="5"/>
      <c r="R1287" s="5"/>
      <c r="S1287" s="5"/>
    </row>
    <row r="1288" spans="2:19" x14ac:dyDescent="0.25">
      <c r="B1288" s="11"/>
      <c r="E1288" s="12"/>
      <c r="F1288" s="12"/>
      <c r="G1288" s="12"/>
      <c r="I1288" s="4"/>
      <c r="J1288" s="4"/>
      <c r="K1288" s="5"/>
      <c r="L1288" s="5"/>
      <c r="M1288" s="5"/>
      <c r="N1288" s="5"/>
      <c r="O1288" s="5"/>
      <c r="P1288" s="5"/>
      <c r="Q1288" s="5"/>
      <c r="R1288" s="5"/>
      <c r="S1288" s="5"/>
    </row>
    <row r="1289" spans="2:19" x14ac:dyDescent="0.25">
      <c r="B1289" s="11"/>
      <c r="E1289" s="12"/>
      <c r="F1289" s="12"/>
      <c r="G1289" s="12"/>
      <c r="I1289" s="4"/>
      <c r="J1289" s="4"/>
      <c r="K1289" s="5"/>
      <c r="L1289" s="5"/>
      <c r="M1289" s="5"/>
      <c r="N1289" s="5"/>
      <c r="O1289" s="5"/>
      <c r="P1289" s="5"/>
      <c r="Q1289" s="5"/>
      <c r="R1289" s="5"/>
      <c r="S1289" s="5"/>
    </row>
    <row r="1290" spans="2:19" x14ac:dyDescent="0.25">
      <c r="B1290" s="11"/>
      <c r="E1290" s="12"/>
      <c r="F1290" s="12"/>
      <c r="G1290" s="12"/>
      <c r="I1290" s="4"/>
      <c r="J1290" s="4"/>
      <c r="K1290" s="5"/>
      <c r="L1290" s="5"/>
      <c r="M1290" s="5"/>
      <c r="N1290" s="5"/>
      <c r="O1290" s="5"/>
      <c r="P1290" s="5"/>
      <c r="Q1290" s="5"/>
      <c r="R1290" s="5"/>
      <c r="S1290" s="5"/>
    </row>
    <row r="1291" spans="2:19" x14ac:dyDescent="0.25">
      <c r="B1291" s="11"/>
      <c r="E1291" s="12"/>
      <c r="F1291" s="12"/>
      <c r="G1291" s="12"/>
      <c r="I1291" s="4"/>
      <c r="J1291" s="4"/>
      <c r="K1291" s="5"/>
      <c r="L1291" s="5"/>
      <c r="M1291" s="5"/>
      <c r="N1291" s="5"/>
      <c r="O1291" s="5"/>
      <c r="P1291" s="5"/>
      <c r="Q1291" s="5"/>
      <c r="R1291" s="5"/>
      <c r="S1291" s="5"/>
    </row>
    <row r="1292" spans="2:19" x14ac:dyDescent="0.25">
      <c r="B1292" s="11"/>
      <c r="E1292" s="12"/>
      <c r="F1292" s="12"/>
      <c r="G1292" s="12"/>
      <c r="I1292" s="4"/>
      <c r="J1292" s="4"/>
      <c r="K1292" s="5"/>
      <c r="L1292" s="5"/>
      <c r="M1292" s="5"/>
      <c r="N1292" s="5"/>
      <c r="O1292" s="5"/>
      <c r="P1292" s="5"/>
      <c r="Q1292" s="5"/>
      <c r="R1292" s="5"/>
      <c r="S1292" s="5"/>
    </row>
    <row r="1293" spans="2:19" x14ac:dyDescent="0.25">
      <c r="B1293" s="11"/>
      <c r="E1293" s="12"/>
      <c r="F1293" s="12"/>
      <c r="G1293" s="12"/>
      <c r="I1293" s="4"/>
      <c r="J1293" s="4"/>
      <c r="K1293" s="5"/>
      <c r="L1293" s="5"/>
      <c r="M1293" s="5"/>
      <c r="N1293" s="5"/>
      <c r="O1293" s="5"/>
      <c r="P1293" s="5"/>
      <c r="Q1293" s="5"/>
      <c r="R1293" s="5"/>
      <c r="S1293" s="5"/>
    </row>
    <row r="1294" spans="2:19" x14ac:dyDescent="0.25">
      <c r="B1294" s="11"/>
      <c r="E1294" s="12"/>
      <c r="F1294" s="12"/>
      <c r="G1294" s="12"/>
      <c r="I1294" s="4"/>
      <c r="J1294" s="4"/>
      <c r="K1294" s="5"/>
      <c r="L1294" s="5"/>
      <c r="M1294" s="5"/>
      <c r="N1294" s="5"/>
      <c r="O1294" s="5"/>
      <c r="P1294" s="5"/>
      <c r="Q1294" s="5"/>
      <c r="R1294" s="5"/>
      <c r="S1294" s="5"/>
    </row>
    <row r="1295" spans="2:19" x14ac:dyDescent="0.25">
      <c r="B1295" s="11"/>
      <c r="E1295" s="12"/>
      <c r="F1295" s="12"/>
      <c r="G1295" s="12"/>
      <c r="I1295" s="4"/>
      <c r="J1295" s="4"/>
      <c r="K1295" s="5"/>
      <c r="L1295" s="5"/>
      <c r="M1295" s="5"/>
      <c r="N1295" s="5"/>
      <c r="O1295" s="5"/>
      <c r="P1295" s="5"/>
      <c r="Q1295" s="5"/>
      <c r="R1295" s="5"/>
      <c r="S1295" s="5"/>
    </row>
    <row r="1296" spans="2:19" x14ac:dyDescent="0.25">
      <c r="B1296" s="11"/>
      <c r="E1296" s="12"/>
      <c r="F1296" s="12"/>
      <c r="G1296" s="12"/>
      <c r="I1296" s="4"/>
      <c r="J1296" s="4"/>
      <c r="K1296" s="5"/>
      <c r="L1296" s="5"/>
      <c r="M1296" s="5"/>
      <c r="N1296" s="5"/>
      <c r="O1296" s="5"/>
      <c r="P1296" s="5"/>
      <c r="Q1296" s="5"/>
      <c r="R1296" s="5"/>
      <c r="S1296" s="5"/>
    </row>
    <row r="1297" spans="2:19" x14ac:dyDescent="0.25">
      <c r="B1297" s="11"/>
      <c r="E1297" s="12"/>
      <c r="F1297" s="12"/>
      <c r="G1297" s="12"/>
      <c r="I1297" s="4"/>
      <c r="J1297" s="4"/>
      <c r="K1297" s="5"/>
      <c r="L1297" s="5"/>
      <c r="M1297" s="5"/>
      <c r="N1297" s="5"/>
      <c r="O1297" s="5"/>
      <c r="P1297" s="5"/>
      <c r="Q1297" s="5"/>
      <c r="R1297" s="5"/>
      <c r="S1297" s="5"/>
    </row>
    <row r="1298" spans="2:19" x14ac:dyDescent="0.25">
      <c r="B1298" s="11"/>
      <c r="E1298" s="12"/>
      <c r="F1298" s="12"/>
      <c r="G1298" s="12"/>
      <c r="I1298" s="4"/>
      <c r="J1298" s="4"/>
      <c r="K1298" s="5"/>
      <c r="L1298" s="5"/>
      <c r="M1298" s="5"/>
      <c r="N1298" s="5"/>
      <c r="O1298" s="5"/>
      <c r="P1298" s="5"/>
      <c r="Q1298" s="5"/>
      <c r="R1298" s="5"/>
      <c r="S1298" s="5"/>
    </row>
    <row r="1299" spans="2:19" x14ac:dyDescent="0.25">
      <c r="B1299" s="11"/>
      <c r="E1299" s="12"/>
      <c r="F1299" s="12"/>
      <c r="G1299" s="12"/>
      <c r="I1299" s="4"/>
      <c r="J1299" s="4"/>
      <c r="K1299" s="5"/>
      <c r="L1299" s="5"/>
      <c r="M1299" s="5"/>
      <c r="N1299" s="5"/>
      <c r="O1299" s="5"/>
      <c r="P1299" s="5"/>
      <c r="Q1299" s="5"/>
      <c r="R1299" s="5"/>
      <c r="S1299" s="5"/>
    </row>
    <row r="1300" spans="2:19" x14ac:dyDescent="0.25">
      <c r="B1300" s="11"/>
      <c r="E1300" s="12"/>
      <c r="F1300" s="12"/>
      <c r="G1300" s="12"/>
      <c r="I1300" s="4"/>
      <c r="J1300" s="4"/>
      <c r="K1300" s="5"/>
      <c r="L1300" s="5"/>
      <c r="M1300" s="5"/>
      <c r="N1300" s="5"/>
      <c r="O1300" s="5"/>
      <c r="P1300" s="5"/>
      <c r="Q1300" s="5"/>
      <c r="R1300" s="5"/>
      <c r="S1300" s="5"/>
    </row>
    <row r="1301" spans="2:19" x14ac:dyDescent="0.25">
      <c r="B1301" s="11"/>
      <c r="E1301" s="12"/>
      <c r="F1301" s="12"/>
      <c r="G1301" s="12"/>
      <c r="I1301" s="4"/>
      <c r="J1301" s="4"/>
      <c r="K1301" s="5"/>
      <c r="L1301" s="5"/>
      <c r="M1301" s="5"/>
      <c r="N1301" s="5"/>
      <c r="O1301" s="5"/>
      <c r="P1301" s="5"/>
      <c r="Q1301" s="5"/>
      <c r="R1301" s="5"/>
      <c r="S1301" s="5"/>
    </row>
    <row r="1302" spans="2:19" x14ac:dyDescent="0.25">
      <c r="B1302" s="11"/>
      <c r="E1302" s="12"/>
      <c r="F1302" s="12"/>
      <c r="G1302" s="12"/>
      <c r="I1302" s="4"/>
      <c r="J1302" s="4"/>
      <c r="K1302" s="5"/>
      <c r="L1302" s="5"/>
      <c r="M1302" s="5"/>
      <c r="N1302" s="5"/>
      <c r="O1302" s="5"/>
      <c r="P1302" s="5"/>
      <c r="Q1302" s="5"/>
      <c r="R1302" s="5"/>
      <c r="S1302" s="5"/>
    </row>
    <row r="1303" spans="2:19" x14ac:dyDescent="0.25">
      <c r="B1303" s="11"/>
      <c r="E1303" s="12"/>
      <c r="F1303" s="12"/>
      <c r="G1303" s="12"/>
      <c r="I1303" s="4"/>
      <c r="J1303" s="4"/>
      <c r="K1303" s="5"/>
      <c r="L1303" s="5"/>
      <c r="M1303" s="5"/>
      <c r="N1303" s="5"/>
      <c r="O1303" s="5"/>
      <c r="P1303" s="5"/>
      <c r="Q1303" s="5"/>
      <c r="R1303" s="5"/>
      <c r="S1303" s="5"/>
    </row>
    <row r="1304" spans="2:19" x14ac:dyDescent="0.25">
      <c r="B1304" s="11"/>
      <c r="E1304" s="12"/>
      <c r="F1304" s="12"/>
      <c r="G1304" s="12"/>
      <c r="I1304" s="4"/>
      <c r="J1304" s="4"/>
      <c r="K1304" s="5"/>
      <c r="L1304" s="5"/>
      <c r="M1304" s="5"/>
      <c r="N1304" s="5"/>
      <c r="O1304" s="5"/>
      <c r="P1304" s="5"/>
      <c r="Q1304" s="5"/>
      <c r="R1304" s="5"/>
      <c r="S1304" s="5"/>
    </row>
    <row r="1305" spans="2:19" x14ac:dyDescent="0.25">
      <c r="B1305" s="11"/>
      <c r="E1305" s="12"/>
      <c r="F1305" s="12"/>
      <c r="G1305" s="12"/>
      <c r="I1305" s="4"/>
      <c r="J1305" s="4"/>
      <c r="K1305" s="5"/>
      <c r="L1305" s="5"/>
      <c r="M1305" s="5"/>
      <c r="N1305" s="5"/>
      <c r="O1305" s="5"/>
      <c r="P1305" s="5"/>
      <c r="Q1305" s="5"/>
      <c r="R1305" s="5"/>
      <c r="S1305" s="5"/>
    </row>
    <row r="1306" spans="2:19" x14ac:dyDescent="0.25">
      <c r="B1306" s="11"/>
      <c r="E1306" s="12"/>
      <c r="F1306" s="12"/>
      <c r="G1306" s="12"/>
      <c r="I1306" s="4"/>
      <c r="J1306" s="4"/>
      <c r="K1306" s="5"/>
      <c r="L1306" s="5"/>
      <c r="M1306" s="5"/>
      <c r="N1306" s="5"/>
      <c r="O1306" s="5"/>
      <c r="P1306" s="5"/>
      <c r="Q1306" s="5"/>
      <c r="R1306" s="5"/>
      <c r="S1306" s="5"/>
    </row>
    <row r="1307" spans="2:19" x14ac:dyDescent="0.25">
      <c r="B1307" s="11"/>
      <c r="E1307" s="12"/>
      <c r="F1307" s="12"/>
      <c r="G1307" s="12"/>
      <c r="I1307" s="4"/>
      <c r="J1307" s="4"/>
      <c r="K1307" s="5"/>
      <c r="L1307" s="5"/>
      <c r="M1307" s="5"/>
      <c r="N1307" s="5"/>
      <c r="O1307" s="5"/>
      <c r="P1307" s="5"/>
      <c r="Q1307" s="5"/>
      <c r="R1307" s="5"/>
      <c r="S1307" s="5"/>
    </row>
    <row r="1308" spans="2:19" x14ac:dyDescent="0.25">
      <c r="B1308" s="11"/>
      <c r="E1308" s="12"/>
      <c r="F1308" s="12"/>
      <c r="G1308" s="12"/>
      <c r="I1308" s="4"/>
      <c r="J1308" s="4"/>
      <c r="K1308" s="5"/>
      <c r="L1308" s="5"/>
      <c r="M1308" s="5"/>
      <c r="N1308" s="5"/>
      <c r="O1308" s="5"/>
      <c r="P1308" s="5"/>
      <c r="Q1308" s="5"/>
      <c r="R1308" s="5"/>
      <c r="S1308" s="5"/>
    </row>
    <row r="1309" spans="2:19" x14ac:dyDescent="0.25">
      <c r="B1309" s="11"/>
      <c r="E1309" s="12"/>
      <c r="F1309" s="12"/>
      <c r="G1309" s="12"/>
      <c r="I1309" s="4"/>
      <c r="J1309" s="4"/>
      <c r="K1309" s="5"/>
      <c r="L1309" s="5"/>
      <c r="M1309" s="5"/>
      <c r="N1309" s="5"/>
      <c r="O1309" s="5"/>
      <c r="P1309" s="5"/>
      <c r="Q1309" s="5"/>
      <c r="R1309" s="5"/>
      <c r="S1309" s="5"/>
    </row>
    <row r="1310" spans="2:19" x14ac:dyDescent="0.25">
      <c r="B1310" s="11"/>
      <c r="E1310" s="12"/>
      <c r="F1310" s="12"/>
      <c r="G1310" s="12"/>
      <c r="I1310" s="4"/>
      <c r="J1310" s="4"/>
      <c r="K1310" s="5"/>
      <c r="L1310" s="5"/>
      <c r="M1310" s="5"/>
      <c r="N1310" s="5"/>
      <c r="O1310" s="5"/>
      <c r="P1310" s="5"/>
      <c r="Q1310" s="5"/>
      <c r="R1310" s="5"/>
      <c r="S1310" s="5"/>
    </row>
    <row r="1311" spans="2:19" x14ac:dyDescent="0.25">
      <c r="B1311" s="11"/>
      <c r="E1311" s="12"/>
      <c r="F1311" s="12"/>
      <c r="G1311" s="12"/>
      <c r="I1311" s="4"/>
      <c r="J1311" s="4"/>
      <c r="K1311" s="5"/>
      <c r="L1311" s="5"/>
      <c r="M1311" s="5"/>
      <c r="N1311" s="5"/>
      <c r="O1311" s="5"/>
      <c r="P1311" s="5"/>
      <c r="Q1311" s="5"/>
      <c r="R1311" s="5"/>
      <c r="S1311" s="5"/>
    </row>
    <row r="1312" spans="2:19" x14ac:dyDescent="0.25">
      <c r="B1312" s="11"/>
      <c r="E1312" s="12"/>
      <c r="F1312" s="12"/>
      <c r="G1312" s="12"/>
      <c r="I1312" s="4"/>
      <c r="J1312" s="4"/>
      <c r="K1312" s="5"/>
      <c r="L1312" s="5"/>
      <c r="M1312" s="5"/>
      <c r="N1312" s="5"/>
      <c r="O1312" s="5"/>
      <c r="P1312" s="5"/>
      <c r="Q1312" s="5"/>
      <c r="R1312" s="5"/>
      <c r="S1312" s="5"/>
    </row>
    <row r="1313" spans="2:19" x14ac:dyDescent="0.25">
      <c r="B1313" s="11"/>
      <c r="E1313" s="12"/>
      <c r="F1313" s="12"/>
      <c r="G1313" s="12"/>
      <c r="I1313" s="4"/>
      <c r="J1313" s="4"/>
      <c r="K1313" s="5"/>
      <c r="L1313" s="5"/>
      <c r="M1313" s="5"/>
      <c r="N1313" s="5"/>
      <c r="O1313" s="5"/>
      <c r="P1313" s="5"/>
      <c r="Q1313" s="5"/>
      <c r="R1313" s="5"/>
      <c r="S1313" s="5"/>
    </row>
    <row r="1314" spans="2:19" x14ac:dyDescent="0.25">
      <c r="B1314" s="11"/>
      <c r="E1314" s="12"/>
      <c r="F1314" s="12"/>
      <c r="G1314" s="12"/>
      <c r="I1314" s="4"/>
      <c r="J1314" s="4"/>
      <c r="K1314" s="5"/>
      <c r="L1314" s="5"/>
      <c r="M1314" s="5"/>
      <c r="N1314" s="5"/>
      <c r="O1314" s="5"/>
      <c r="P1314" s="5"/>
      <c r="Q1314" s="5"/>
      <c r="R1314" s="5"/>
      <c r="S1314" s="5"/>
    </row>
    <row r="1315" spans="2:19" x14ac:dyDescent="0.25">
      <c r="B1315" s="11"/>
      <c r="E1315" s="12"/>
      <c r="F1315" s="12"/>
      <c r="G1315" s="12"/>
      <c r="I1315" s="4"/>
      <c r="J1315" s="4"/>
      <c r="K1315" s="5"/>
      <c r="L1315" s="5"/>
      <c r="M1315" s="5"/>
      <c r="N1315" s="5"/>
      <c r="O1315" s="5"/>
      <c r="P1315" s="5"/>
      <c r="Q1315" s="5"/>
      <c r="R1315" s="5"/>
      <c r="S1315" s="5"/>
    </row>
    <row r="1316" spans="2:19" x14ac:dyDescent="0.25">
      <c r="B1316" s="11"/>
      <c r="E1316" s="12"/>
      <c r="F1316" s="12"/>
      <c r="G1316" s="12"/>
      <c r="I1316" s="4"/>
      <c r="J1316" s="4"/>
      <c r="K1316" s="5"/>
      <c r="L1316" s="5"/>
      <c r="M1316" s="5"/>
      <c r="N1316" s="5"/>
      <c r="O1316" s="5"/>
      <c r="P1316" s="5"/>
      <c r="Q1316" s="5"/>
      <c r="R1316" s="5"/>
      <c r="S1316" s="5"/>
    </row>
    <row r="1317" spans="2:19" x14ac:dyDescent="0.25">
      <c r="B1317" s="11"/>
      <c r="E1317" s="12"/>
      <c r="F1317" s="12"/>
      <c r="G1317" s="12"/>
      <c r="I1317" s="4"/>
      <c r="J1317" s="4"/>
      <c r="K1317" s="5"/>
      <c r="L1317" s="5"/>
      <c r="M1317" s="5"/>
      <c r="N1317" s="5"/>
      <c r="O1317" s="5"/>
      <c r="P1317" s="5"/>
      <c r="Q1317" s="5"/>
      <c r="R1317" s="5"/>
      <c r="S1317" s="5"/>
    </row>
    <row r="1318" spans="2:19" x14ac:dyDescent="0.25">
      <c r="B1318" s="11"/>
      <c r="E1318" s="12"/>
      <c r="F1318" s="12"/>
      <c r="G1318" s="12"/>
      <c r="I1318" s="4"/>
      <c r="J1318" s="4"/>
      <c r="K1318" s="5"/>
      <c r="L1318" s="5"/>
      <c r="M1318" s="5"/>
      <c r="N1318" s="5"/>
      <c r="O1318" s="5"/>
      <c r="P1318" s="5"/>
      <c r="Q1318" s="5"/>
      <c r="R1318" s="5"/>
      <c r="S1318" s="5"/>
    </row>
    <row r="1319" spans="2:19" x14ac:dyDescent="0.25">
      <c r="B1319" s="11"/>
      <c r="E1319" s="12"/>
      <c r="F1319" s="12"/>
      <c r="G1319" s="12"/>
      <c r="I1319" s="4"/>
      <c r="J1319" s="4"/>
      <c r="K1319" s="5"/>
      <c r="L1319" s="5"/>
      <c r="M1319" s="5"/>
      <c r="N1319" s="5"/>
      <c r="O1319" s="5"/>
      <c r="P1319" s="5"/>
      <c r="Q1319" s="5"/>
      <c r="R1319" s="5"/>
      <c r="S1319" s="5"/>
    </row>
    <row r="1320" spans="2:19" x14ac:dyDescent="0.25">
      <c r="B1320" s="11"/>
      <c r="E1320" s="12"/>
      <c r="F1320" s="12"/>
      <c r="G1320" s="12"/>
      <c r="I1320" s="4"/>
      <c r="J1320" s="4"/>
      <c r="K1320" s="5"/>
      <c r="L1320" s="5"/>
      <c r="M1320" s="5"/>
      <c r="N1320" s="5"/>
      <c r="O1320" s="5"/>
      <c r="P1320" s="5"/>
      <c r="Q1320" s="5"/>
      <c r="R1320" s="5"/>
      <c r="S1320" s="5"/>
    </row>
    <row r="1321" spans="2:19" x14ac:dyDescent="0.25">
      <c r="B1321" s="11"/>
      <c r="E1321" s="12"/>
      <c r="F1321" s="12"/>
      <c r="G1321" s="12"/>
      <c r="I1321" s="4"/>
      <c r="J1321" s="4"/>
      <c r="K1321" s="5"/>
      <c r="L1321" s="5"/>
      <c r="M1321" s="5"/>
      <c r="N1321" s="5"/>
      <c r="O1321" s="5"/>
      <c r="P1321" s="5"/>
      <c r="Q1321" s="5"/>
      <c r="R1321" s="5"/>
      <c r="S1321" s="5"/>
    </row>
    <row r="1322" spans="2:19" x14ac:dyDescent="0.25">
      <c r="B1322" s="11"/>
      <c r="E1322" s="12"/>
      <c r="F1322" s="12"/>
      <c r="G1322" s="12"/>
      <c r="I1322" s="4"/>
      <c r="J1322" s="4"/>
      <c r="K1322" s="5"/>
      <c r="L1322" s="5"/>
      <c r="M1322" s="5"/>
      <c r="N1322" s="5"/>
      <c r="O1322" s="5"/>
      <c r="P1322" s="5"/>
      <c r="Q1322" s="5"/>
      <c r="R1322" s="5"/>
      <c r="S1322" s="5"/>
    </row>
    <row r="1323" spans="2:19" x14ac:dyDescent="0.25">
      <c r="B1323" s="11"/>
      <c r="E1323" s="12"/>
      <c r="F1323" s="12"/>
      <c r="G1323" s="12"/>
      <c r="I1323" s="4"/>
      <c r="J1323" s="4"/>
      <c r="K1323" s="5"/>
      <c r="L1323" s="5"/>
      <c r="M1323" s="5"/>
      <c r="N1323" s="5"/>
      <c r="O1323" s="5"/>
      <c r="P1323" s="5"/>
      <c r="Q1323" s="5"/>
      <c r="R1323" s="5"/>
      <c r="S1323" s="5"/>
    </row>
    <row r="1324" spans="2:19" x14ac:dyDescent="0.25">
      <c r="B1324" s="11"/>
      <c r="E1324" s="12"/>
      <c r="F1324" s="12"/>
      <c r="G1324" s="12"/>
      <c r="I1324" s="4"/>
      <c r="J1324" s="4"/>
      <c r="K1324" s="5"/>
      <c r="L1324" s="5"/>
      <c r="M1324" s="5"/>
      <c r="N1324" s="5"/>
      <c r="O1324" s="5"/>
      <c r="P1324" s="5"/>
      <c r="Q1324" s="5"/>
      <c r="R1324" s="5"/>
      <c r="S1324" s="5"/>
    </row>
    <row r="1325" spans="2:19" x14ac:dyDescent="0.25">
      <c r="B1325" s="11"/>
      <c r="E1325" s="12"/>
      <c r="F1325" s="12"/>
      <c r="G1325" s="12"/>
      <c r="I1325" s="4"/>
      <c r="J1325" s="4"/>
      <c r="K1325" s="5"/>
      <c r="L1325" s="5"/>
      <c r="M1325" s="5"/>
      <c r="N1325" s="5"/>
      <c r="O1325" s="5"/>
      <c r="P1325" s="5"/>
      <c r="Q1325" s="5"/>
      <c r="R1325" s="5"/>
      <c r="S1325" s="5"/>
    </row>
    <row r="1326" spans="2:19" x14ac:dyDescent="0.25">
      <c r="B1326" s="11"/>
      <c r="E1326" s="12"/>
      <c r="F1326" s="12"/>
      <c r="G1326" s="12"/>
      <c r="I1326" s="4"/>
      <c r="J1326" s="4"/>
      <c r="K1326" s="5"/>
      <c r="L1326" s="5"/>
      <c r="M1326" s="5"/>
      <c r="N1326" s="5"/>
      <c r="O1326" s="5"/>
      <c r="P1326" s="5"/>
      <c r="Q1326" s="5"/>
      <c r="R1326" s="5"/>
      <c r="S1326" s="5"/>
    </row>
    <row r="1327" spans="2:19" x14ac:dyDescent="0.25">
      <c r="B1327" s="11"/>
      <c r="E1327" s="12"/>
      <c r="F1327" s="12"/>
      <c r="G1327" s="12"/>
      <c r="I1327" s="4"/>
      <c r="J1327" s="4"/>
      <c r="K1327" s="5"/>
      <c r="L1327" s="5"/>
      <c r="M1327" s="5"/>
      <c r="N1327" s="5"/>
      <c r="O1327" s="5"/>
      <c r="P1327" s="5"/>
      <c r="Q1327" s="5"/>
      <c r="R1327" s="5"/>
      <c r="S1327" s="5"/>
    </row>
    <row r="1328" spans="2:19" x14ac:dyDescent="0.25">
      <c r="B1328" s="11"/>
      <c r="E1328" s="12"/>
      <c r="F1328" s="12"/>
      <c r="G1328" s="12"/>
      <c r="I1328" s="4"/>
      <c r="J1328" s="4"/>
      <c r="K1328" s="5"/>
      <c r="L1328" s="5"/>
      <c r="M1328" s="5"/>
      <c r="N1328" s="5"/>
      <c r="O1328" s="5"/>
      <c r="P1328" s="5"/>
      <c r="Q1328" s="5"/>
      <c r="R1328" s="5"/>
      <c r="S1328" s="5"/>
    </row>
    <row r="1329" spans="2:19" x14ac:dyDescent="0.25">
      <c r="B1329" s="11"/>
      <c r="E1329" s="12"/>
      <c r="F1329" s="12"/>
      <c r="G1329" s="12"/>
      <c r="I1329" s="4"/>
      <c r="J1329" s="4"/>
      <c r="K1329" s="5"/>
      <c r="L1329" s="5"/>
      <c r="M1329" s="5"/>
      <c r="N1329" s="5"/>
      <c r="O1329" s="5"/>
      <c r="P1329" s="5"/>
      <c r="Q1329" s="5"/>
      <c r="R1329" s="5"/>
      <c r="S1329" s="5"/>
    </row>
    <row r="1330" spans="2:19" x14ac:dyDescent="0.25">
      <c r="B1330" s="11"/>
      <c r="E1330" s="12"/>
      <c r="F1330" s="12"/>
      <c r="G1330" s="12"/>
      <c r="I1330" s="4"/>
      <c r="J1330" s="4"/>
      <c r="K1330" s="5"/>
      <c r="L1330" s="5"/>
      <c r="M1330" s="5"/>
      <c r="N1330" s="5"/>
      <c r="O1330" s="5"/>
      <c r="P1330" s="5"/>
      <c r="Q1330" s="5"/>
      <c r="R1330" s="5"/>
      <c r="S1330" s="5"/>
    </row>
    <row r="1331" spans="2:19" x14ac:dyDescent="0.25">
      <c r="B1331" s="11"/>
      <c r="E1331" s="12"/>
      <c r="F1331" s="12"/>
      <c r="G1331" s="12"/>
      <c r="I1331" s="4"/>
      <c r="J1331" s="4"/>
      <c r="K1331" s="5"/>
      <c r="L1331" s="5"/>
      <c r="M1331" s="5"/>
      <c r="N1331" s="5"/>
      <c r="O1331" s="5"/>
      <c r="P1331" s="5"/>
      <c r="Q1331" s="5"/>
      <c r="R1331" s="5"/>
      <c r="S1331" s="5"/>
    </row>
    <row r="1332" spans="2:19" x14ac:dyDescent="0.25">
      <c r="B1332" s="11"/>
      <c r="E1332" s="12"/>
      <c r="F1332" s="12"/>
      <c r="G1332" s="12"/>
      <c r="I1332" s="4"/>
      <c r="J1332" s="4"/>
      <c r="K1332" s="5"/>
      <c r="L1332" s="5"/>
      <c r="M1332" s="5"/>
      <c r="N1332" s="5"/>
      <c r="O1332" s="5"/>
      <c r="P1332" s="5"/>
      <c r="Q1332" s="5"/>
      <c r="R1332" s="5"/>
      <c r="S1332" s="5"/>
    </row>
    <row r="1333" spans="2:19" x14ac:dyDescent="0.25">
      <c r="B1333" s="11"/>
      <c r="E1333" s="12"/>
      <c r="F1333" s="12"/>
      <c r="G1333" s="12"/>
      <c r="I1333" s="4"/>
      <c r="J1333" s="4"/>
      <c r="K1333" s="5"/>
      <c r="L1333" s="5"/>
      <c r="M1333" s="5"/>
      <c r="N1333" s="5"/>
      <c r="O1333" s="5"/>
      <c r="P1333" s="5"/>
      <c r="Q1333" s="5"/>
      <c r="R1333" s="5"/>
      <c r="S1333" s="5"/>
    </row>
    <row r="1334" spans="2:19" x14ac:dyDescent="0.25">
      <c r="B1334" s="11"/>
      <c r="E1334" s="12"/>
      <c r="F1334" s="12"/>
      <c r="G1334" s="12"/>
      <c r="I1334" s="4"/>
      <c r="J1334" s="4"/>
      <c r="K1334" s="5"/>
      <c r="L1334" s="5"/>
      <c r="M1334" s="5"/>
      <c r="N1334" s="5"/>
      <c r="O1334" s="5"/>
      <c r="P1334" s="5"/>
      <c r="Q1334" s="5"/>
      <c r="R1334" s="5"/>
      <c r="S1334" s="5"/>
    </row>
    <row r="1335" spans="2:19" x14ac:dyDescent="0.25">
      <c r="B1335" s="11"/>
      <c r="E1335" s="12"/>
      <c r="F1335" s="12"/>
      <c r="G1335" s="12"/>
      <c r="I1335" s="4"/>
      <c r="J1335" s="4"/>
      <c r="K1335" s="5"/>
      <c r="L1335" s="5"/>
      <c r="M1335" s="5"/>
      <c r="N1335" s="5"/>
      <c r="O1335" s="5"/>
      <c r="P1335" s="5"/>
      <c r="Q1335" s="5"/>
      <c r="R1335" s="5"/>
      <c r="S1335" s="5"/>
    </row>
    <row r="1336" spans="2:19" x14ac:dyDescent="0.25">
      <c r="B1336" s="11"/>
      <c r="E1336" s="12"/>
      <c r="F1336" s="12"/>
      <c r="G1336" s="12"/>
      <c r="I1336" s="4"/>
      <c r="J1336" s="4"/>
      <c r="K1336" s="5"/>
      <c r="L1336" s="5"/>
      <c r="M1336" s="5"/>
      <c r="N1336" s="5"/>
      <c r="O1336" s="5"/>
      <c r="P1336" s="5"/>
      <c r="Q1336" s="5"/>
      <c r="R1336" s="5"/>
      <c r="S1336" s="5"/>
    </row>
    <row r="1337" spans="2:19" x14ac:dyDescent="0.25">
      <c r="B1337" s="11"/>
      <c r="E1337" s="12"/>
      <c r="F1337" s="12"/>
      <c r="G1337" s="12"/>
      <c r="I1337" s="4"/>
      <c r="J1337" s="4"/>
      <c r="K1337" s="5"/>
      <c r="L1337" s="5"/>
      <c r="M1337" s="5"/>
      <c r="N1337" s="5"/>
      <c r="O1337" s="5"/>
      <c r="P1337" s="5"/>
      <c r="Q1337" s="5"/>
      <c r="R1337" s="5"/>
      <c r="S1337" s="5"/>
    </row>
    <row r="1338" spans="2:19" x14ac:dyDescent="0.25">
      <c r="B1338" s="11"/>
      <c r="E1338" s="12"/>
      <c r="F1338" s="12"/>
      <c r="G1338" s="12"/>
      <c r="I1338" s="4"/>
      <c r="J1338" s="4"/>
      <c r="K1338" s="5"/>
      <c r="L1338" s="5"/>
      <c r="M1338" s="5"/>
      <c r="N1338" s="5"/>
      <c r="O1338" s="5"/>
      <c r="P1338" s="5"/>
      <c r="Q1338" s="5"/>
      <c r="R1338" s="5"/>
      <c r="S1338" s="5"/>
    </row>
    <row r="1339" spans="2:19" x14ac:dyDescent="0.25">
      <c r="B1339" s="11"/>
      <c r="E1339" s="12"/>
      <c r="F1339" s="12"/>
      <c r="G1339" s="12"/>
      <c r="I1339" s="4"/>
      <c r="J1339" s="4"/>
      <c r="K1339" s="5"/>
      <c r="L1339" s="5"/>
      <c r="M1339" s="5"/>
      <c r="N1339" s="5"/>
      <c r="O1339" s="5"/>
      <c r="P1339" s="5"/>
      <c r="Q1339" s="5"/>
      <c r="R1339" s="5"/>
      <c r="S1339" s="5"/>
    </row>
    <row r="1340" spans="2:19" x14ac:dyDescent="0.25">
      <c r="B1340" s="11"/>
      <c r="E1340" s="12"/>
      <c r="F1340" s="12"/>
      <c r="G1340" s="12"/>
      <c r="I1340" s="4"/>
      <c r="J1340" s="4"/>
      <c r="K1340" s="5"/>
      <c r="L1340" s="5"/>
      <c r="M1340" s="5"/>
      <c r="N1340" s="5"/>
      <c r="O1340" s="5"/>
      <c r="P1340" s="5"/>
      <c r="Q1340" s="5"/>
      <c r="R1340" s="5"/>
      <c r="S1340" s="5"/>
    </row>
    <row r="1341" spans="2:19" x14ac:dyDescent="0.25">
      <c r="B1341" s="11"/>
      <c r="E1341" s="12"/>
      <c r="F1341" s="12"/>
      <c r="G1341" s="12"/>
      <c r="I1341" s="4"/>
      <c r="J1341" s="4"/>
      <c r="K1341" s="5"/>
      <c r="L1341" s="5"/>
      <c r="M1341" s="5"/>
      <c r="N1341" s="5"/>
      <c r="O1341" s="5"/>
      <c r="P1341" s="5"/>
      <c r="Q1341" s="5"/>
      <c r="R1341" s="5"/>
      <c r="S1341" s="5"/>
    </row>
    <row r="1342" spans="2:19" x14ac:dyDescent="0.25">
      <c r="B1342" s="11"/>
      <c r="E1342" s="12"/>
      <c r="F1342" s="12"/>
      <c r="G1342" s="12"/>
      <c r="I1342" s="4"/>
      <c r="J1342" s="4"/>
      <c r="K1342" s="5"/>
      <c r="L1342" s="5"/>
      <c r="M1342" s="5"/>
      <c r="N1342" s="5"/>
      <c r="O1342" s="5"/>
      <c r="P1342" s="5"/>
      <c r="Q1342" s="5"/>
      <c r="R1342" s="5"/>
      <c r="S1342" s="5"/>
    </row>
    <row r="1343" spans="2:19" x14ac:dyDescent="0.25">
      <c r="B1343" s="11"/>
      <c r="E1343" s="12"/>
      <c r="F1343" s="12"/>
      <c r="G1343" s="12"/>
      <c r="I1343" s="4"/>
      <c r="J1343" s="4"/>
      <c r="K1343" s="5"/>
      <c r="L1343" s="5"/>
      <c r="M1343" s="5"/>
      <c r="N1343" s="5"/>
      <c r="O1343" s="5"/>
      <c r="P1343" s="5"/>
      <c r="Q1343" s="5"/>
      <c r="R1343" s="5"/>
      <c r="S1343" s="5"/>
    </row>
    <row r="1344" spans="2:19" x14ac:dyDescent="0.25">
      <c r="B1344" s="11"/>
      <c r="E1344" s="12"/>
      <c r="F1344" s="12"/>
      <c r="G1344" s="12"/>
      <c r="I1344" s="4"/>
      <c r="J1344" s="4"/>
      <c r="K1344" s="5"/>
      <c r="L1344" s="5"/>
      <c r="M1344" s="5"/>
      <c r="N1344" s="5"/>
      <c r="O1344" s="5"/>
      <c r="P1344" s="5"/>
      <c r="Q1344" s="5"/>
      <c r="R1344" s="5"/>
      <c r="S1344" s="5"/>
    </row>
    <row r="1345" spans="2:19" x14ac:dyDescent="0.25">
      <c r="B1345" s="11"/>
      <c r="E1345" s="12"/>
      <c r="F1345" s="12"/>
      <c r="G1345" s="12"/>
      <c r="I1345" s="4"/>
      <c r="J1345" s="4"/>
      <c r="K1345" s="5"/>
      <c r="L1345" s="5"/>
      <c r="M1345" s="5"/>
      <c r="N1345" s="5"/>
      <c r="O1345" s="5"/>
      <c r="P1345" s="5"/>
      <c r="Q1345" s="5"/>
      <c r="R1345" s="5"/>
      <c r="S1345" s="5"/>
    </row>
    <row r="1346" spans="2:19" x14ac:dyDescent="0.25">
      <c r="B1346" s="11"/>
      <c r="E1346" s="12"/>
      <c r="F1346" s="12"/>
      <c r="G1346" s="12"/>
      <c r="I1346" s="4"/>
      <c r="J1346" s="4"/>
      <c r="K1346" s="5"/>
      <c r="L1346" s="5"/>
      <c r="M1346" s="5"/>
      <c r="N1346" s="5"/>
      <c r="O1346" s="5"/>
      <c r="P1346" s="5"/>
      <c r="Q1346" s="5"/>
      <c r="R1346" s="5"/>
      <c r="S1346" s="5"/>
    </row>
    <row r="1347" spans="2:19" x14ac:dyDescent="0.25">
      <c r="B1347" s="11"/>
      <c r="E1347" s="12"/>
      <c r="F1347" s="12"/>
      <c r="G1347" s="12"/>
      <c r="I1347" s="4"/>
      <c r="J1347" s="4"/>
      <c r="K1347" s="5"/>
      <c r="L1347" s="5"/>
      <c r="M1347" s="5"/>
      <c r="N1347" s="5"/>
      <c r="O1347" s="5"/>
      <c r="P1347" s="5"/>
      <c r="Q1347" s="5"/>
      <c r="R1347" s="5"/>
      <c r="S1347" s="5"/>
    </row>
    <row r="1348" spans="2:19" x14ac:dyDescent="0.25">
      <c r="B1348" s="11"/>
      <c r="E1348" s="12"/>
      <c r="F1348" s="12"/>
      <c r="G1348" s="12"/>
      <c r="I1348" s="4"/>
      <c r="J1348" s="4"/>
      <c r="K1348" s="5"/>
      <c r="L1348" s="5"/>
      <c r="M1348" s="5"/>
      <c r="N1348" s="5"/>
      <c r="O1348" s="5"/>
      <c r="P1348" s="5"/>
      <c r="Q1348" s="5"/>
      <c r="R1348" s="5"/>
      <c r="S1348" s="5"/>
    </row>
    <row r="1349" spans="2:19" x14ac:dyDescent="0.25">
      <c r="B1349" s="11"/>
      <c r="E1349" s="12"/>
      <c r="F1349" s="12"/>
      <c r="G1349" s="12"/>
      <c r="I1349" s="4"/>
      <c r="J1349" s="4"/>
      <c r="K1349" s="5"/>
      <c r="L1349" s="5"/>
      <c r="M1349" s="5"/>
      <c r="N1349" s="5"/>
      <c r="O1349" s="5"/>
      <c r="P1349" s="5"/>
      <c r="Q1349" s="5"/>
      <c r="R1349" s="5"/>
      <c r="S1349" s="5"/>
    </row>
    <row r="1350" spans="2:19" x14ac:dyDescent="0.25">
      <c r="B1350" s="11"/>
      <c r="D1350" s="13"/>
      <c r="E1350" s="12"/>
      <c r="F1350" s="12"/>
      <c r="G1350" s="12"/>
      <c r="I1350" s="4"/>
      <c r="J1350" s="4"/>
      <c r="K1350" s="5"/>
      <c r="L1350" s="5"/>
      <c r="M1350" s="5"/>
      <c r="N1350" s="5"/>
      <c r="O1350" s="5"/>
      <c r="P1350" s="5"/>
      <c r="Q1350" s="5"/>
      <c r="R1350" s="5"/>
      <c r="S1350" s="5"/>
    </row>
    <row r="1351" spans="2:19" x14ac:dyDescent="0.25">
      <c r="B1351" s="11"/>
      <c r="D1351" s="13"/>
      <c r="E1351" s="12"/>
      <c r="F1351" s="12"/>
      <c r="G1351" s="12"/>
      <c r="I1351" s="4"/>
      <c r="J1351" s="4"/>
      <c r="K1351" s="5"/>
      <c r="L1351" s="5"/>
      <c r="M1351" s="5"/>
      <c r="N1351" s="5"/>
      <c r="O1351" s="5"/>
      <c r="P1351" s="5"/>
      <c r="Q1351" s="5"/>
      <c r="R1351" s="5"/>
      <c r="S1351" s="5"/>
    </row>
    <row r="1352" spans="2:19" x14ac:dyDescent="0.25">
      <c r="B1352" s="11"/>
      <c r="D1352" s="13"/>
      <c r="E1352" s="12"/>
      <c r="F1352" s="12"/>
      <c r="G1352" s="12"/>
      <c r="I1352" s="4"/>
      <c r="J1352" s="4"/>
      <c r="K1352" s="5"/>
      <c r="L1352" s="5"/>
      <c r="M1352" s="5"/>
      <c r="N1352" s="5"/>
      <c r="O1352" s="5"/>
      <c r="P1352" s="5"/>
      <c r="Q1352" s="5"/>
      <c r="R1352" s="5"/>
      <c r="S1352" s="5"/>
    </row>
    <row r="1353" spans="2:19" x14ac:dyDescent="0.25">
      <c r="B1353" s="11"/>
      <c r="D1353" s="13"/>
      <c r="E1353" s="12"/>
      <c r="F1353" s="12"/>
      <c r="G1353" s="12"/>
      <c r="I1353" s="4"/>
      <c r="J1353" s="4"/>
      <c r="K1353" s="5"/>
      <c r="L1353" s="5"/>
      <c r="M1353" s="5"/>
      <c r="N1353" s="5"/>
      <c r="O1353" s="5"/>
      <c r="P1353" s="5"/>
      <c r="Q1353" s="5"/>
      <c r="R1353" s="5"/>
      <c r="S1353" s="5"/>
    </row>
    <row r="1354" spans="2:19" x14ac:dyDescent="0.25">
      <c r="B1354" s="11"/>
      <c r="D1354" s="13"/>
      <c r="E1354" s="12"/>
      <c r="F1354" s="12"/>
      <c r="G1354" s="12"/>
      <c r="I1354" s="4"/>
      <c r="J1354" s="4"/>
      <c r="K1354" s="5"/>
      <c r="L1354" s="5"/>
      <c r="M1354" s="5"/>
      <c r="N1354" s="5"/>
      <c r="O1354" s="5"/>
      <c r="P1354" s="5"/>
      <c r="Q1354" s="5"/>
      <c r="R1354" s="5"/>
      <c r="S1354" s="5"/>
    </row>
    <row r="1355" spans="2:19" x14ac:dyDescent="0.25">
      <c r="B1355" s="11"/>
      <c r="D1355" s="13"/>
      <c r="E1355" s="12"/>
      <c r="F1355" s="12"/>
      <c r="G1355" s="12"/>
      <c r="I1355" s="4"/>
      <c r="J1355" s="4"/>
      <c r="K1355" s="5"/>
      <c r="L1355" s="5"/>
      <c r="M1355" s="5"/>
      <c r="N1355" s="5"/>
      <c r="O1355" s="5"/>
      <c r="P1355" s="5"/>
      <c r="Q1355" s="5"/>
      <c r="R1355" s="5"/>
      <c r="S1355" s="5"/>
    </row>
    <row r="1356" spans="2:19" x14ac:dyDescent="0.25">
      <c r="B1356" s="11"/>
      <c r="D1356" s="13"/>
      <c r="E1356" s="12"/>
      <c r="F1356" s="12"/>
      <c r="G1356" s="12"/>
      <c r="I1356" s="4"/>
      <c r="J1356" s="4"/>
      <c r="K1356" s="5"/>
      <c r="L1356" s="5"/>
      <c r="M1356" s="5"/>
      <c r="N1356" s="5"/>
      <c r="O1356" s="5"/>
      <c r="P1356" s="5"/>
      <c r="Q1356" s="5"/>
      <c r="R1356" s="5"/>
      <c r="S1356" s="5"/>
    </row>
    <row r="1357" spans="2:19" x14ac:dyDescent="0.25">
      <c r="B1357" s="11"/>
      <c r="D1357" s="13"/>
      <c r="E1357" s="12"/>
      <c r="F1357" s="12"/>
      <c r="G1357" s="12"/>
      <c r="I1357" s="4"/>
      <c r="J1357" s="4"/>
      <c r="K1357" s="5"/>
      <c r="L1357" s="5"/>
      <c r="M1357" s="5"/>
      <c r="N1357" s="5"/>
      <c r="O1357" s="5"/>
      <c r="P1357" s="5"/>
      <c r="Q1357" s="5"/>
      <c r="R1357" s="5"/>
      <c r="S1357" s="5"/>
    </row>
    <row r="1358" spans="2:19" x14ac:dyDescent="0.25">
      <c r="B1358" s="11"/>
      <c r="D1358" s="13"/>
      <c r="E1358" s="12"/>
      <c r="F1358" s="12"/>
      <c r="G1358" s="12"/>
      <c r="I1358" s="4"/>
      <c r="J1358" s="4"/>
      <c r="K1358" s="5"/>
      <c r="L1358" s="5"/>
      <c r="M1358" s="5"/>
      <c r="N1358" s="5"/>
      <c r="O1358" s="5"/>
      <c r="P1358" s="5"/>
      <c r="Q1358" s="5"/>
      <c r="R1358" s="5"/>
      <c r="S1358" s="5"/>
    </row>
    <row r="1359" spans="2:19" x14ac:dyDescent="0.25">
      <c r="B1359" s="11"/>
      <c r="D1359" s="13"/>
      <c r="E1359" s="12"/>
      <c r="F1359" s="12"/>
      <c r="G1359" s="12"/>
      <c r="I1359" s="4"/>
      <c r="J1359" s="4"/>
      <c r="K1359" s="5"/>
      <c r="L1359" s="5"/>
      <c r="M1359" s="5"/>
      <c r="N1359" s="5"/>
      <c r="O1359" s="5"/>
      <c r="P1359" s="5"/>
      <c r="Q1359" s="5"/>
      <c r="R1359" s="5"/>
      <c r="S1359" s="5"/>
    </row>
    <row r="1360" spans="2:19" x14ac:dyDescent="0.25">
      <c r="B1360" s="11"/>
      <c r="D1360" s="13"/>
      <c r="E1360" s="12"/>
      <c r="F1360" s="12"/>
      <c r="G1360" s="12"/>
      <c r="I1360" s="4"/>
      <c r="J1360" s="4"/>
      <c r="K1360" s="5"/>
      <c r="L1360" s="5"/>
      <c r="M1360" s="5"/>
      <c r="N1360" s="5"/>
      <c r="O1360" s="5"/>
      <c r="P1360" s="5"/>
      <c r="Q1360" s="5"/>
      <c r="R1360" s="5"/>
      <c r="S1360" s="5"/>
    </row>
    <row r="1361" spans="2:19" x14ac:dyDescent="0.25">
      <c r="B1361" s="11"/>
      <c r="D1361" s="13"/>
      <c r="E1361" s="12"/>
      <c r="F1361" s="12"/>
      <c r="G1361" s="12"/>
      <c r="I1361" s="4"/>
      <c r="J1361" s="4"/>
      <c r="K1361" s="5"/>
      <c r="L1361" s="5"/>
      <c r="M1361" s="5"/>
      <c r="N1361" s="5"/>
      <c r="O1361" s="5"/>
      <c r="P1361" s="5"/>
      <c r="Q1361" s="5"/>
      <c r="R1361" s="5"/>
      <c r="S1361" s="5"/>
    </row>
    <row r="1362" spans="2:19" x14ac:dyDescent="0.25">
      <c r="B1362" s="11"/>
      <c r="D1362" s="13"/>
      <c r="E1362" s="12"/>
      <c r="F1362" s="12"/>
      <c r="G1362" s="12"/>
      <c r="I1362" s="4"/>
      <c r="J1362" s="4"/>
      <c r="K1362" s="5"/>
      <c r="L1362" s="5"/>
      <c r="M1362" s="5"/>
      <c r="N1362" s="5"/>
      <c r="O1362" s="5"/>
      <c r="P1362" s="5"/>
      <c r="Q1362" s="5"/>
      <c r="R1362" s="5"/>
      <c r="S1362" s="5"/>
    </row>
    <row r="1363" spans="2:19" x14ac:dyDescent="0.25">
      <c r="B1363" s="11"/>
      <c r="D1363" s="13"/>
      <c r="E1363" s="12"/>
      <c r="F1363" s="12"/>
      <c r="G1363" s="12"/>
      <c r="I1363" s="4"/>
      <c r="J1363" s="4"/>
      <c r="K1363" s="5"/>
      <c r="L1363" s="5"/>
      <c r="M1363" s="5"/>
      <c r="N1363" s="5"/>
      <c r="O1363" s="5"/>
      <c r="P1363" s="5"/>
      <c r="Q1363" s="5"/>
      <c r="R1363" s="5"/>
      <c r="S1363" s="5"/>
    </row>
    <row r="1364" spans="2:19" x14ac:dyDescent="0.25">
      <c r="B1364" s="11"/>
      <c r="D1364" s="13"/>
      <c r="E1364" s="12"/>
      <c r="F1364" s="12"/>
      <c r="G1364" s="12"/>
      <c r="I1364" s="4"/>
      <c r="J1364" s="4"/>
      <c r="K1364" s="5"/>
      <c r="L1364" s="5"/>
      <c r="M1364" s="5"/>
      <c r="N1364" s="5"/>
      <c r="O1364" s="5"/>
      <c r="P1364" s="5"/>
      <c r="Q1364" s="5"/>
      <c r="R1364" s="5"/>
      <c r="S1364" s="5"/>
    </row>
    <row r="1365" spans="2:19" x14ac:dyDescent="0.25">
      <c r="B1365" s="11"/>
      <c r="D1365" s="13"/>
      <c r="E1365" s="12"/>
      <c r="F1365" s="12"/>
      <c r="G1365" s="12"/>
      <c r="I1365" s="4"/>
      <c r="J1365" s="4"/>
      <c r="K1365" s="5"/>
      <c r="L1365" s="5"/>
      <c r="M1365" s="5"/>
      <c r="N1365" s="5"/>
      <c r="O1365" s="5"/>
      <c r="P1365" s="5"/>
      <c r="Q1365" s="5"/>
      <c r="R1365" s="5"/>
      <c r="S1365" s="5"/>
    </row>
    <row r="1366" spans="2:19" x14ac:dyDescent="0.25">
      <c r="B1366" s="11"/>
      <c r="D1366" s="13"/>
      <c r="E1366" s="12"/>
      <c r="F1366" s="12"/>
      <c r="G1366" s="12"/>
      <c r="I1366" s="4"/>
      <c r="J1366" s="4"/>
      <c r="K1366" s="5"/>
      <c r="L1366" s="5"/>
      <c r="M1366" s="5"/>
      <c r="N1366" s="5"/>
      <c r="O1366" s="5"/>
      <c r="P1366" s="5"/>
      <c r="Q1366" s="5"/>
      <c r="R1366" s="5"/>
      <c r="S1366" s="5"/>
    </row>
    <row r="1367" spans="2:19" x14ac:dyDescent="0.25">
      <c r="B1367" s="11"/>
      <c r="D1367" s="13"/>
      <c r="E1367" s="12"/>
      <c r="F1367" s="12"/>
      <c r="G1367" s="12"/>
      <c r="I1367" s="4"/>
      <c r="J1367" s="4"/>
      <c r="K1367" s="5"/>
      <c r="L1367" s="5"/>
      <c r="M1367" s="5"/>
      <c r="N1367" s="5"/>
      <c r="O1367" s="5"/>
      <c r="P1367" s="5"/>
      <c r="Q1367" s="5"/>
      <c r="R1367" s="5"/>
      <c r="S1367" s="5"/>
    </row>
    <row r="1368" spans="2:19" x14ac:dyDescent="0.25">
      <c r="B1368" s="11"/>
      <c r="D1368" s="13"/>
      <c r="E1368" s="12"/>
      <c r="F1368" s="12"/>
      <c r="G1368" s="12"/>
      <c r="I1368" s="4"/>
      <c r="J1368" s="4"/>
      <c r="K1368" s="5"/>
      <c r="L1368" s="5"/>
      <c r="M1368" s="5"/>
      <c r="N1368" s="5"/>
      <c r="O1368" s="5"/>
      <c r="P1368" s="5"/>
      <c r="Q1368" s="5"/>
      <c r="R1368" s="5"/>
      <c r="S1368" s="5"/>
    </row>
    <row r="1369" spans="2:19" x14ac:dyDescent="0.25">
      <c r="B1369" s="11"/>
      <c r="D1369" s="13"/>
      <c r="E1369" s="12"/>
      <c r="F1369" s="12"/>
      <c r="G1369" s="12"/>
      <c r="I1369" s="4"/>
      <c r="J1369" s="4"/>
      <c r="K1369" s="5"/>
      <c r="L1369" s="5"/>
      <c r="M1369" s="5"/>
      <c r="N1369" s="5"/>
      <c r="O1369" s="5"/>
      <c r="P1369" s="5"/>
      <c r="Q1369" s="5"/>
      <c r="R1369" s="5"/>
      <c r="S1369" s="5"/>
    </row>
    <row r="1370" spans="2:19" x14ac:dyDescent="0.25">
      <c r="B1370" s="11"/>
      <c r="D1370" s="13"/>
      <c r="E1370" s="12"/>
      <c r="F1370" s="12"/>
      <c r="G1370" s="12"/>
      <c r="I1370" s="4"/>
      <c r="J1370" s="4"/>
      <c r="K1370" s="5"/>
      <c r="L1370" s="5"/>
      <c r="M1370" s="5"/>
      <c r="N1370" s="5"/>
      <c r="O1370" s="5"/>
      <c r="P1370" s="5"/>
      <c r="Q1370" s="5"/>
      <c r="R1370" s="5"/>
      <c r="S1370" s="5"/>
    </row>
    <row r="1371" spans="2:19" x14ac:dyDescent="0.25">
      <c r="B1371" s="11"/>
      <c r="D1371" s="13"/>
      <c r="E1371" s="12"/>
      <c r="F1371" s="12"/>
      <c r="G1371" s="12"/>
      <c r="I1371" s="4"/>
      <c r="J1371" s="4"/>
      <c r="K1371" s="5"/>
      <c r="L1371" s="5"/>
      <c r="M1371" s="5"/>
      <c r="N1371" s="5"/>
      <c r="O1371" s="5"/>
      <c r="P1371" s="5"/>
      <c r="Q1371" s="5"/>
      <c r="R1371" s="5"/>
      <c r="S1371" s="5"/>
    </row>
    <row r="1372" spans="2:19" x14ac:dyDescent="0.25">
      <c r="B1372" s="11"/>
      <c r="D1372" s="13"/>
      <c r="E1372" s="12"/>
      <c r="F1372" s="12"/>
      <c r="G1372" s="12"/>
      <c r="I1372" s="4"/>
      <c r="J1372" s="4"/>
      <c r="K1372" s="5"/>
      <c r="L1372" s="5"/>
      <c r="M1372" s="5"/>
      <c r="N1372" s="5"/>
      <c r="O1372" s="5"/>
      <c r="P1372" s="5"/>
      <c r="Q1372" s="5"/>
      <c r="R1372" s="5"/>
      <c r="S1372" s="5"/>
    </row>
    <row r="1373" spans="2:19" x14ac:dyDescent="0.25">
      <c r="B1373" s="11"/>
      <c r="D1373" s="13"/>
      <c r="E1373" s="12"/>
      <c r="F1373" s="12"/>
      <c r="G1373" s="12"/>
      <c r="I1373" s="4"/>
      <c r="J1373" s="4"/>
      <c r="K1373" s="5"/>
      <c r="L1373" s="5"/>
      <c r="M1373" s="5"/>
      <c r="N1373" s="5"/>
      <c r="O1373" s="5"/>
      <c r="P1373" s="5"/>
      <c r="Q1373" s="5"/>
      <c r="R1373" s="5"/>
      <c r="S1373" s="5"/>
    </row>
    <row r="1374" spans="2:19" x14ac:dyDescent="0.25">
      <c r="B1374" s="11"/>
      <c r="D1374" s="13"/>
      <c r="E1374" s="12"/>
      <c r="F1374" s="12"/>
      <c r="G1374" s="12"/>
      <c r="I1374" s="4"/>
      <c r="J1374" s="4"/>
      <c r="K1374" s="5"/>
      <c r="L1374" s="5"/>
      <c r="M1374" s="5"/>
      <c r="N1374" s="5"/>
      <c r="O1374" s="5"/>
      <c r="P1374" s="5"/>
      <c r="Q1374" s="5"/>
      <c r="R1374" s="5"/>
      <c r="S1374" s="5"/>
    </row>
    <row r="1375" spans="2:19" x14ac:dyDescent="0.25">
      <c r="B1375" s="11"/>
      <c r="D1375" s="13"/>
      <c r="E1375" s="12"/>
      <c r="F1375" s="12"/>
      <c r="G1375" s="12"/>
      <c r="I1375" s="4"/>
      <c r="J1375" s="4"/>
      <c r="K1375" s="5"/>
      <c r="L1375" s="5"/>
      <c r="M1375" s="5"/>
      <c r="N1375" s="5"/>
      <c r="O1375" s="5"/>
      <c r="P1375" s="5"/>
      <c r="Q1375" s="5"/>
      <c r="R1375" s="5"/>
      <c r="S1375" s="5"/>
    </row>
    <row r="1376" spans="2:19" x14ac:dyDescent="0.25">
      <c r="B1376" s="11"/>
      <c r="D1376" s="13"/>
      <c r="E1376" s="12"/>
      <c r="F1376" s="12"/>
      <c r="G1376" s="12"/>
      <c r="I1376" s="4"/>
      <c r="J1376" s="4"/>
      <c r="K1376" s="5"/>
      <c r="L1376" s="5"/>
      <c r="M1376" s="5"/>
      <c r="N1376" s="5"/>
      <c r="O1376" s="5"/>
      <c r="P1376" s="5"/>
      <c r="Q1376" s="5"/>
      <c r="R1376" s="5"/>
      <c r="S1376" s="5"/>
    </row>
    <row r="1377" spans="2:19" x14ac:dyDescent="0.25">
      <c r="B1377" s="11"/>
      <c r="D1377" s="13"/>
      <c r="E1377" s="12"/>
      <c r="F1377" s="12"/>
      <c r="G1377" s="12"/>
      <c r="I1377" s="4"/>
      <c r="J1377" s="4"/>
      <c r="K1377" s="5"/>
      <c r="L1377" s="5"/>
      <c r="M1377" s="5"/>
      <c r="N1377" s="5"/>
      <c r="O1377" s="5"/>
      <c r="P1377" s="5"/>
      <c r="Q1377" s="5"/>
      <c r="R1377" s="5"/>
      <c r="S1377" s="5"/>
    </row>
    <row r="1378" spans="2:19" x14ac:dyDescent="0.25">
      <c r="B1378" s="11"/>
      <c r="D1378" s="13"/>
      <c r="E1378" s="12"/>
      <c r="F1378" s="12"/>
      <c r="G1378" s="12"/>
      <c r="I1378" s="4"/>
      <c r="J1378" s="4"/>
      <c r="K1378" s="5"/>
      <c r="L1378" s="5"/>
      <c r="M1378" s="5"/>
      <c r="N1378" s="5"/>
      <c r="O1378" s="5"/>
      <c r="P1378" s="5"/>
      <c r="Q1378" s="5"/>
      <c r="R1378" s="5"/>
      <c r="S1378" s="5"/>
    </row>
    <row r="1379" spans="2:19" x14ac:dyDescent="0.25">
      <c r="B1379" s="11"/>
      <c r="D1379" s="13"/>
      <c r="E1379" s="12"/>
      <c r="F1379" s="12"/>
      <c r="G1379" s="12"/>
      <c r="I1379" s="4"/>
      <c r="J1379" s="4"/>
      <c r="K1379" s="5"/>
      <c r="L1379" s="5"/>
      <c r="M1379" s="5"/>
      <c r="N1379" s="5"/>
      <c r="O1379" s="5"/>
      <c r="P1379" s="5"/>
      <c r="Q1379" s="5"/>
      <c r="R1379" s="5"/>
      <c r="S1379" s="5"/>
    </row>
    <row r="1380" spans="2:19" x14ac:dyDescent="0.25">
      <c r="B1380" s="11"/>
      <c r="D1380" s="13"/>
      <c r="E1380" s="12"/>
      <c r="F1380" s="12"/>
      <c r="G1380" s="12"/>
      <c r="I1380" s="4"/>
      <c r="J1380" s="4"/>
      <c r="K1380" s="5"/>
      <c r="L1380" s="5"/>
      <c r="M1380" s="5"/>
      <c r="N1380" s="5"/>
      <c r="O1380" s="5"/>
      <c r="P1380" s="5"/>
      <c r="Q1380" s="5"/>
      <c r="R1380" s="5"/>
      <c r="S1380" s="5"/>
    </row>
    <row r="1381" spans="2:19" x14ac:dyDescent="0.25">
      <c r="B1381" s="11"/>
      <c r="D1381" s="13"/>
      <c r="E1381" s="12"/>
      <c r="F1381" s="12"/>
      <c r="G1381" s="12"/>
      <c r="I1381" s="4"/>
      <c r="J1381" s="4"/>
      <c r="K1381" s="5"/>
      <c r="L1381" s="5"/>
      <c r="M1381" s="5"/>
      <c r="N1381" s="5"/>
      <c r="O1381" s="5"/>
      <c r="P1381" s="5"/>
      <c r="Q1381" s="5"/>
      <c r="R1381" s="5"/>
      <c r="S1381" s="5"/>
    </row>
    <row r="1382" spans="2:19" x14ac:dyDescent="0.25">
      <c r="B1382" s="11"/>
      <c r="D1382" s="13"/>
      <c r="E1382" s="12"/>
      <c r="F1382" s="12"/>
      <c r="G1382" s="12"/>
      <c r="I1382" s="4"/>
      <c r="J1382" s="4"/>
      <c r="K1382" s="5"/>
      <c r="L1382" s="5"/>
      <c r="M1382" s="5"/>
      <c r="N1382" s="5"/>
      <c r="O1382" s="5"/>
      <c r="P1382" s="5"/>
      <c r="Q1382" s="5"/>
      <c r="R1382" s="5"/>
      <c r="S1382" s="5"/>
    </row>
    <row r="1383" spans="2:19" x14ac:dyDescent="0.25">
      <c r="B1383" s="11"/>
      <c r="D1383" s="13"/>
      <c r="E1383" s="12"/>
      <c r="F1383" s="12"/>
      <c r="G1383" s="12"/>
      <c r="I1383" s="4"/>
      <c r="J1383" s="4"/>
      <c r="K1383" s="5"/>
      <c r="L1383" s="5"/>
      <c r="M1383" s="5"/>
      <c r="N1383" s="5"/>
      <c r="O1383" s="5"/>
      <c r="P1383" s="5"/>
      <c r="Q1383" s="5"/>
      <c r="R1383" s="5"/>
      <c r="S1383" s="5"/>
    </row>
    <row r="1384" spans="2:19" x14ac:dyDescent="0.25">
      <c r="B1384" s="11"/>
      <c r="D1384" s="13"/>
      <c r="E1384" s="12"/>
      <c r="F1384" s="12"/>
      <c r="G1384" s="12"/>
      <c r="I1384" s="4"/>
      <c r="J1384" s="4"/>
      <c r="K1384" s="5"/>
      <c r="L1384" s="5"/>
      <c r="M1384" s="5"/>
      <c r="N1384" s="5"/>
      <c r="O1384" s="5"/>
      <c r="P1384" s="5"/>
      <c r="Q1384" s="5"/>
      <c r="R1384" s="5"/>
      <c r="S1384" s="5"/>
    </row>
    <row r="1385" spans="2:19" x14ac:dyDescent="0.25">
      <c r="B1385" s="11"/>
      <c r="D1385" s="13"/>
      <c r="E1385" s="12"/>
      <c r="F1385" s="12"/>
      <c r="G1385" s="12"/>
      <c r="I1385" s="4"/>
      <c r="J1385" s="4"/>
      <c r="K1385" s="5"/>
      <c r="L1385" s="5"/>
      <c r="M1385" s="5"/>
      <c r="N1385" s="5"/>
      <c r="O1385" s="5"/>
      <c r="P1385" s="5"/>
      <c r="Q1385" s="5"/>
      <c r="R1385" s="5"/>
      <c r="S1385" s="5"/>
    </row>
    <row r="1386" spans="2:19" x14ac:dyDescent="0.25">
      <c r="B1386" s="11"/>
      <c r="D1386" s="13"/>
      <c r="E1386" s="12"/>
      <c r="F1386" s="12"/>
      <c r="G1386" s="12"/>
      <c r="I1386" s="4"/>
      <c r="J1386" s="4"/>
      <c r="K1386" s="5"/>
      <c r="L1386" s="5"/>
      <c r="M1386" s="5"/>
      <c r="N1386" s="5"/>
      <c r="O1386" s="5"/>
      <c r="P1386" s="5"/>
      <c r="Q1386" s="5"/>
      <c r="R1386" s="5"/>
      <c r="S1386" s="5"/>
    </row>
    <row r="1387" spans="2:19" x14ac:dyDescent="0.25">
      <c r="B1387" s="11"/>
      <c r="D1387" s="13"/>
      <c r="E1387" s="12"/>
      <c r="F1387" s="12"/>
      <c r="G1387" s="12"/>
      <c r="I1387" s="4"/>
      <c r="J1387" s="4"/>
      <c r="K1387" s="5"/>
      <c r="L1387" s="5"/>
      <c r="M1387" s="5"/>
      <c r="N1387" s="5"/>
      <c r="O1387" s="5"/>
      <c r="P1387" s="5"/>
      <c r="Q1387" s="5"/>
      <c r="R1387" s="5"/>
      <c r="S1387" s="5"/>
    </row>
    <row r="1388" spans="2:19" x14ac:dyDescent="0.25">
      <c r="B1388" s="11"/>
      <c r="D1388" s="13"/>
      <c r="E1388" s="12"/>
      <c r="F1388" s="12"/>
      <c r="G1388" s="12"/>
      <c r="I1388" s="4"/>
      <c r="J1388" s="4"/>
      <c r="K1388" s="5"/>
      <c r="L1388" s="5"/>
      <c r="M1388" s="5"/>
      <c r="N1388" s="5"/>
      <c r="O1388" s="5"/>
      <c r="P1388" s="5"/>
      <c r="Q1388" s="5"/>
      <c r="R1388" s="5"/>
      <c r="S1388" s="5"/>
    </row>
    <row r="1389" spans="2:19" x14ac:dyDescent="0.25">
      <c r="B1389" s="11"/>
      <c r="D1389" s="13"/>
      <c r="E1389" s="12"/>
      <c r="F1389" s="12"/>
      <c r="G1389" s="12"/>
      <c r="I1389" s="4"/>
      <c r="J1389" s="4"/>
      <c r="K1389" s="5"/>
      <c r="L1389" s="5"/>
      <c r="M1389" s="5"/>
      <c r="N1389" s="5"/>
      <c r="O1389" s="5"/>
      <c r="P1389" s="5"/>
      <c r="Q1389" s="5"/>
      <c r="R1389" s="5"/>
      <c r="S1389" s="5"/>
    </row>
    <row r="1390" spans="2:19" x14ac:dyDescent="0.25">
      <c r="B1390" s="11"/>
      <c r="D1390" s="13"/>
      <c r="E1390" s="12"/>
      <c r="F1390" s="12"/>
      <c r="G1390" s="12"/>
      <c r="I1390" s="4"/>
      <c r="J1390" s="4"/>
      <c r="K1390" s="5"/>
      <c r="L1390" s="5"/>
      <c r="M1390" s="5"/>
      <c r="N1390" s="5"/>
      <c r="O1390" s="5"/>
      <c r="P1390" s="5"/>
      <c r="Q1390" s="5"/>
      <c r="R1390" s="5"/>
      <c r="S1390" s="5"/>
    </row>
    <row r="1391" spans="2:19" x14ac:dyDescent="0.25">
      <c r="B1391" s="11"/>
      <c r="D1391" s="13"/>
      <c r="E1391" s="12"/>
      <c r="F1391" s="12"/>
      <c r="G1391" s="12"/>
      <c r="I1391" s="4"/>
      <c r="J1391" s="4"/>
      <c r="K1391" s="5"/>
      <c r="L1391" s="5"/>
      <c r="M1391" s="5"/>
      <c r="N1391" s="5"/>
      <c r="O1391" s="5"/>
      <c r="P1391" s="5"/>
      <c r="Q1391" s="5"/>
      <c r="R1391" s="5"/>
      <c r="S1391" s="5"/>
    </row>
    <row r="1392" spans="2:19" x14ac:dyDescent="0.25">
      <c r="B1392" s="11"/>
      <c r="D1392" s="13"/>
      <c r="E1392" s="12"/>
      <c r="F1392" s="12"/>
      <c r="G1392" s="12"/>
      <c r="I1392" s="4"/>
      <c r="J1392" s="4"/>
      <c r="K1392" s="5"/>
      <c r="L1392" s="5"/>
      <c r="M1392" s="5"/>
      <c r="N1392" s="5"/>
      <c r="O1392" s="5"/>
      <c r="P1392" s="5"/>
      <c r="Q1392" s="5"/>
      <c r="R1392" s="5"/>
      <c r="S1392" s="5"/>
    </row>
    <row r="1393" spans="2:19" x14ac:dyDescent="0.25">
      <c r="B1393" s="11"/>
      <c r="D1393" s="13"/>
      <c r="E1393" s="12"/>
      <c r="F1393" s="12"/>
      <c r="G1393" s="12"/>
      <c r="I1393" s="4"/>
      <c r="J1393" s="4"/>
      <c r="K1393" s="5"/>
      <c r="L1393" s="5"/>
      <c r="M1393" s="5"/>
      <c r="N1393" s="5"/>
      <c r="O1393" s="5"/>
      <c r="P1393" s="5"/>
      <c r="Q1393" s="5"/>
      <c r="R1393" s="5"/>
      <c r="S1393" s="5"/>
    </row>
    <row r="1394" spans="2:19" x14ac:dyDescent="0.25">
      <c r="B1394" s="11"/>
      <c r="D1394" s="13"/>
      <c r="E1394" s="12"/>
      <c r="F1394" s="12"/>
      <c r="G1394" s="12"/>
      <c r="I1394" s="4"/>
      <c r="J1394" s="4"/>
      <c r="K1394" s="5"/>
      <c r="L1394" s="5"/>
      <c r="M1394" s="5"/>
      <c r="N1394" s="5"/>
      <c r="O1394" s="5"/>
      <c r="P1394" s="5"/>
      <c r="Q1394" s="5"/>
      <c r="R1394" s="5"/>
      <c r="S1394" s="5"/>
    </row>
    <row r="1395" spans="2:19" x14ac:dyDescent="0.25">
      <c r="B1395" s="11"/>
      <c r="D1395" s="13"/>
      <c r="E1395" s="12"/>
      <c r="F1395" s="12"/>
      <c r="G1395" s="12"/>
      <c r="I1395" s="4"/>
      <c r="J1395" s="4"/>
      <c r="K1395" s="5"/>
      <c r="L1395" s="5"/>
      <c r="M1395" s="5"/>
      <c r="N1395" s="5"/>
      <c r="O1395" s="5"/>
      <c r="P1395" s="5"/>
      <c r="Q1395" s="5"/>
      <c r="R1395" s="5"/>
      <c r="S1395" s="5"/>
    </row>
    <row r="1396" spans="2:19" x14ac:dyDescent="0.25">
      <c r="B1396" s="11"/>
      <c r="D1396" s="13"/>
      <c r="E1396" s="12"/>
      <c r="F1396" s="12"/>
      <c r="G1396" s="12"/>
      <c r="I1396" s="4"/>
      <c r="J1396" s="4"/>
      <c r="K1396" s="5"/>
      <c r="L1396" s="5"/>
      <c r="M1396" s="5"/>
      <c r="N1396" s="5"/>
      <c r="O1396" s="5"/>
      <c r="P1396" s="5"/>
      <c r="Q1396" s="5"/>
      <c r="R1396" s="5"/>
      <c r="S1396" s="5"/>
    </row>
    <row r="1397" spans="2:19" x14ac:dyDescent="0.25">
      <c r="B1397" s="11"/>
      <c r="D1397" s="13"/>
      <c r="E1397" s="12"/>
      <c r="F1397" s="12"/>
      <c r="G1397" s="12"/>
      <c r="I1397" s="4"/>
      <c r="J1397" s="4"/>
      <c r="K1397" s="5"/>
      <c r="L1397" s="5"/>
      <c r="M1397" s="5"/>
      <c r="N1397" s="5"/>
      <c r="O1397" s="5"/>
      <c r="P1397" s="5"/>
      <c r="Q1397" s="5"/>
      <c r="R1397" s="5"/>
      <c r="S1397" s="5"/>
    </row>
    <row r="1398" spans="2:19" x14ac:dyDescent="0.25">
      <c r="B1398" s="11"/>
      <c r="D1398" s="13"/>
      <c r="E1398" s="12"/>
      <c r="F1398" s="12"/>
      <c r="G1398" s="12"/>
      <c r="I1398" s="4"/>
      <c r="J1398" s="4"/>
      <c r="K1398" s="5"/>
      <c r="L1398" s="5"/>
      <c r="M1398" s="5"/>
      <c r="N1398" s="5"/>
      <c r="O1398" s="5"/>
      <c r="P1398" s="5"/>
      <c r="Q1398" s="5"/>
      <c r="R1398" s="5"/>
      <c r="S1398" s="5"/>
    </row>
    <row r="1399" spans="2:19" x14ac:dyDescent="0.25">
      <c r="B1399" s="11"/>
      <c r="D1399" s="13"/>
      <c r="E1399" s="12"/>
      <c r="F1399" s="12"/>
      <c r="G1399" s="12"/>
      <c r="I1399" s="4"/>
      <c r="J1399" s="4"/>
      <c r="K1399" s="5"/>
      <c r="L1399" s="5"/>
      <c r="M1399" s="5"/>
      <c r="N1399" s="5"/>
      <c r="O1399" s="5"/>
      <c r="P1399" s="5"/>
      <c r="Q1399" s="5"/>
      <c r="R1399" s="5"/>
      <c r="S1399" s="5"/>
    </row>
    <row r="1400" spans="2:19" x14ac:dyDescent="0.25">
      <c r="B1400" s="11"/>
      <c r="D1400" s="13"/>
      <c r="E1400" s="12"/>
      <c r="F1400" s="12"/>
      <c r="G1400" s="12"/>
      <c r="I1400" s="4"/>
      <c r="J1400" s="4"/>
      <c r="K1400" s="5"/>
      <c r="L1400" s="5"/>
      <c r="M1400" s="5"/>
      <c r="N1400" s="5"/>
      <c r="O1400" s="5"/>
      <c r="P1400" s="5"/>
      <c r="Q1400" s="5"/>
      <c r="R1400" s="5"/>
      <c r="S1400" s="5"/>
    </row>
    <row r="1401" spans="2:19" x14ac:dyDescent="0.25">
      <c r="B1401" s="11"/>
      <c r="D1401" s="13"/>
      <c r="E1401" s="12"/>
      <c r="F1401" s="12"/>
      <c r="G1401" s="12"/>
      <c r="I1401" s="4"/>
      <c r="J1401" s="4"/>
      <c r="K1401" s="5"/>
      <c r="L1401" s="5"/>
      <c r="M1401" s="5"/>
      <c r="N1401" s="5"/>
      <c r="O1401" s="5"/>
      <c r="P1401" s="5"/>
      <c r="Q1401" s="5"/>
      <c r="R1401" s="5"/>
      <c r="S1401" s="5"/>
    </row>
    <row r="1402" spans="2:19" x14ac:dyDescent="0.25">
      <c r="B1402" s="11"/>
      <c r="D1402" s="13"/>
      <c r="E1402" s="12"/>
      <c r="F1402" s="12"/>
      <c r="G1402" s="12"/>
      <c r="I1402" s="4"/>
      <c r="J1402" s="4"/>
      <c r="K1402" s="5"/>
      <c r="L1402" s="5"/>
      <c r="M1402" s="5"/>
      <c r="N1402" s="5"/>
      <c r="O1402" s="5"/>
      <c r="P1402" s="5"/>
      <c r="Q1402" s="5"/>
      <c r="R1402" s="5"/>
      <c r="S1402" s="5"/>
    </row>
    <row r="1403" spans="2:19" x14ac:dyDescent="0.25">
      <c r="B1403" s="11"/>
      <c r="D1403" s="13"/>
      <c r="E1403" s="12"/>
      <c r="F1403" s="12"/>
      <c r="G1403" s="12"/>
      <c r="I1403" s="4"/>
      <c r="J1403" s="4"/>
      <c r="K1403" s="5"/>
      <c r="L1403" s="5"/>
      <c r="M1403" s="5"/>
      <c r="N1403" s="5"/>
      <c r="O1403" s="5"/>
      <c r="P1403" s="5"/>
      <c r="Q1403" s="5"/>
      <c r="R1403" s="5"/>
      <c r="S1403" s="5"/>
    </row>
    <row r="1404" spans="2:19" x14ac:dyDescent="0.25">
      <c r="B1404" s="11"/>
      <c r="D1404" s="13"/>
      <c r="E1404" s="12"/>
      <c r="F1404" s="12"/>
      <c r="G1404" s="12"/>
      <c r="I1404" s="4"/>
      <c r="J1404" s="4"/>
      <c r="K1404" s="5"/>
      <c r="L1404" s="5"/>
      <c r="M1404" s="5"/>
      <c r="N1404" s="5"/>
      <c r="O1404" s="5"/>
      <c r="P1404" s="5"/>
      <c r="Q1404" s="5"/>
      <c r="R1404" s="5"/>
      <c r="S1404" s="5"/>
    </row>
    <row r="1405" spans="2:19" x14ac:dyDescent="0.25">
      <c r="B1405" s="11"/>
      <c r="D1405" s="13"/>
      <c r="E1405" s="12"/>
      <c r="F1405" s="12"/>
      <c r="G1405" s="12"/>
      <c r="I1405" s="4"/>
      <c r="J1405" s="4"/>
      <c r="K1405" s="5"/>
      <c r="L1405" s="5"/>
      <c r="M1405" s="5"/>
      <c r="N1405" s="5"/>
      <c r="O1405" s="5"/>
      <c r="P1405" s="5"/>
      <c r="Q1405" s="5"/>
      <c r="R1405" s="5"/>
      <c r="S1405" s="5"/>
    </row>
    <row r="1406" spans="2:19" x14ac:dyDescent="0.25">
      <c r="B1406" s="11"/>
      <c r="D1406" s="13"/>
      <c r="E1406" s="12"/>
      <c r="F1406" s="12"/>
      <c r="G1406" s="12"/>
      <c r="I1406" s="4"/>
      <c r="J1406" s="4"/>
      <c r="K1406" s="5"/>
      <c r="L1406" s="5"/>
      <c r="M1406" s="5"/>
      <c r="N1406" s="5"/>
      <c r="O1406" s="5"/>
      <c r="P1406" s="5"/>
      <c r="Q1406" s="5"/>
      <c r="R1406" s="5"/>
      <c r="S1406" s="5"/>
    </row>
    <row r="1407" spans="2:19" x14ac:dyDescent="0.25">
      <c r="B1407" s="11"/>
      <c r="D1407" s="13"/>
      <c r="E1407" s="12"/>
      <c r="F1407" s="12"/>
      <c r="G1407" s="12"/>
      <c r="I1407" s="4"/>
      <c r="J1407" s="4"/>
      <c r="K1407" s="5"/>
      <c r="L1407" s="5"/>
      <c r="M1407" s="5"/>
      <c r="N1407" s="5"/>
      <c r="O1407" s="5"/>
      <c r="P1407" s="5"/>
      <c r="Q1407" s="5"/>
      <c r="R1407" s="5"/>
      <c r="S1407" s="5"/>
    </row>
    <row r="1408" spans="2:19" x14ac:dyDescent="0.25">
      <c r="B1408" s="11"/>
      <c r="D1408" s="13"/>
      <c r="E1408" s="12"/>
      <c r="F1408" s="12"/>
      <c r="G1408" s="12"/>
      <c r="I1408" s="4"/>
      <c r="J1408" s="4"/>
      <c r="K1408" s="5"/>
      <c r="L1408" s="5"/>
      <c r="M1408" s="5"/>
      <c r="N1408" s="5"/>
      <c r="O1408" s="5"/>
      <c r="P1408" s="5"/>
      <c r="Q1408" s="5"/>
      <c r="R1408" s="5"/>
      <c r="S1408" s="5"/>
    </row>
    <row r="1409" spans="2:19" x14ac:dyDescent="0.25">
      <c r="B1409" s="11"/>
      <c r="D1409" s="13"/>
      <c r="E1409" s="12"/>
      <c r="F1409" s="12"/>
      <c r="G1409" s="12"/>
      <c r="I1409" s="4"/>
      <c r="J1409" s="4"/>
      <c r="K1409" s="5"/>
      <c r="L1409" s="5"/>
      <c r="M1409" s="5"/>
      <c r="N1409" s="5"/>
      <c r="O1409" s="5"/>
      <c r="P1409" s="5"/>
      <c r="Q1409" s="5"/>
      <c r="R1409" s="5"/>
      <c r="S1409" s="5"/>
    </row>
    <row r="1410" spans="2:19" x14ac:dyDescent="0.25">
      <c r="B1410" s="11"/>
      <c r="D1410" s="13"/>
      <c r="E1410" s="12"/>
      <c r="F1410" s="12"/>
      <c r="G1410" s="12"/>
      <c r="I1410" s="4"/>
      <c r="J1410" s="4"/>
      <c r="K1410" s="5"/>
      <c r="L1410" s="5"/>
      <c r="M1410" s="5"/>
      <c r="N1410" s="5"/>
      <c r="O1410" s="5"/>
      <c r="P1410" s="5"/>
      <c r="Q1410" s="5"/>
      <c r="R1410" s="5"/>
      <c r="S1410" s="5"/>
    </row>
    <row r="1411" spans="2:19" x14ac:dyDescent="0.25">
      <c r="B1411" s="11"/>
      <c r="D1411" s="13"/>
      <c r="E1411" s="12"/>
      <c r="F1411" s="12"/>
      <c r="G1411" s="12"/>
      <c r="I1411" s="4"/>
      <c r="J1411" s="4"/>
      <c r="K1411" s="5"/>
      <c r="L1411" s="5"/>
      <c r="M1411" s="5"/>
      <c r="N1411" s="5"/>
      <c r="O1411" s="5"/>
      <c r="P1411" s="5"/>
      <c r="Q1411" s="5"/>
      <c r="R1411" s="5"/>
      <c r="S1411" s="5"/>
    </row>
    <row r="1412" spans="2:19" x14ac:dyDescent="0.25">
      <c r="B1412" s="11"/>
      <c r="D1412" s="13"/>
      <c r="E1412" s="12"/>
      <c r="F1412" s="12"/>
      <c r="G1412" s="12"/>
      <c r="I1412" s="4"/>
      <c r="J1412" s="4"/>
      <c r="K1412" s="5"/>
      <c r="L1412" s="5"/>
      <c r="M1412" s="5"/>
      <c r="N1412" s="5"/>
      <c r="O1412" s="5"/>
      <c r="P1412" s="5"/>
      <c r="Q1412" s="5"/>
      <c r="R1412" s="5"/>
      <c r="S1412" s="5"/>
    </row>
    <row r="1413" spans="2:19" x14ac:dyDescent="0.25">
      <c r="B1413" s="11"/>
      <c r="D1413" s="13"/>
      <c r="E1413" s="12"/>
      <c r="F1413" s="12"/>
      <c r="G1413" s="12"/>
      <c r="I1413" s="4"/>
      <c r="J1413" s="4"/>
      <c r="K1413" s="5"/>
      <c r="L1413" s="5"/>
      <c r="M1413" s="5"/>
      <c r="N1413" s="5"/>
      <c r="O1413" s="5"/>
      <c r="P1413" s="5"/>
      <c r="Q1413" s="5"/>
      <c r="R1413" s="5"/>
      <c r="S1413" s="5"/>
    </row>
    <row r="1414" spans="2:19" x14ac:dyDescent="0.25">
      <c r="B1414" s="11"/>
      <c r="D1414" s="13"/>
      <c r="E1414" s="12"/>
      <c r="F1414" s="12"/>
      <c r="G1414" s="12"/>
      <c r="I1414" s="4"/>
      <c r="J1414" s="4"/>
      <c r="K1414" s="5"/>
      <c r="L1414" s="5"/>
      <c r="M1414" s="5"/>
      <c r="N1414" s="5"/>
      <c r="O1414" s="5"/>
      <c r="P1414" s="5"/>
      <c r="Q1414" s="5"/>
      <c r="R1414" s="5"/>
      <c r="S1414" s="5"/>
    </row>
    <row r="1415" spans="2:19" x14ac:dyDescent="0.25">
      <c r="B1415" s="11"/>
      <c r="D1415" s="13"/>
      <c r="E1415" s="12"/>
      <c r="F1415" s="12"/>
      <c r="G1415" s="12"/>
      <c r="I1415" s="4"/>
      <c r="J1415" s="4"/>
      <c r="K1415" s="5"/>
      <c r="L1415" s="5"/>
      <c r="M1415" s="5"/>
      <c r="N1415" s="5"/>
      <c r="O1415" s="5"/>
      <c r="P1415" s="5"/>
      <c r="Q1415" s="5"/>
      <c r="R1415" s="5"/>
      <c r="S1415" s="5"/>
    </row>
    <row r="1416" spans="2:19" x14ac:dyDescent="0.25">
      <c r="B1416" s="11"/>
      <c r="D1416" s="13"/>
      <c r="E1416" s="12"/>
      <c r="F1416" s="12"/>
      <c r="G1416" s="12"/>
      <c r="I1416" s="4"/>
      <c r="J1416" s="4"/>
      <c r="K1416" s="5"/>
      <c r="L1416" s="5"/>
      <c r="M1416" s="5"/>
      <c r="N1416" s="5"/>
      <c r="O1416" s="5"/>
      <c r="P1416" s="5"/>
      <c r="Q1416" s="5"/>
      <c r="R1416" s="5"/>
      <c r="S1416" s="5"/>
    </row>
    <row r="1417" spans="2:19" x14ac:dyDescent="0.25">
      <c r="B1417" s="11"/>
      <c r="D1417" s="13"/>
      <c r="E1417" s="12"/>
      <c r="F1417" s="12"/>
      <c r="G1417" s="12"/>
      <c r="I1417" s="4"/>
      <c r="J1417" s="4"/>
      <c r="K1417" s="5"/>
      <c r="L1417" s="5"/>
      <c r="M1417" s="5"/>
      <c r="N1417" s="5"/>
      <c r="O1417" s="5"/>
      <c r="P1417" s="5"/>
      <c r="Q1417" s="5"/>
      <c r="R1417" s="5"/>
      <c r="S1417" s="5"/>
    </row>
    <row r="1418" spans="2:19" x14ac:dyDescent="0.25">
      <c r="B1418" s="11"/>
      <c r="D1418" s="13"/>
      <c r="E1418" s="12"/>
      <c r="F1418" s="12"/>
      <c r="G1418" s="12"/>
      <c r="I1418" s="4"/>
      <c r="J1418" s="4"/>
      <c r="K1418" s="5"/>
      <c r="L1418" s="5"/>
      <c r="M1418" s="5"/>
      <c r="N1418" s="5"/>
      <c r="O1418" s="5"/>
      <c r="P1418" s="5"/>
      <c r="Q1418" s="5"/>
      <c r="R1418" s="5"/>
      <c r="S1418" s="5"/>
    </row>
    <row r="1419" spans="2:19" x14ac:dyDescent="0.25">
      <c r="B1419" s="11"/>
      <c r="D1419" s="13"/>
      <c r="E1419" s="12"/>
      <c r="F1419" s="12"/>
      <c r="G1419" s="12"/>
      <c r="I1419" s="4"/>
      <c r="J1419" s="4"/>
      <c r="K1419" s="5"/>
      <c r="L1419" s="5"/>
      <c r="M1419" s="5"/>
      <c r="N1419" s="5"/>
      <c r="O1419" s="5"/>
      <c r="P1419" s="5"/>
      <c r="Q1419" s="5"/>
      <c r="R1419" s="5"/>
      <c r="S1419" s="5"/>
    </row>
    <row r="1420" spans="2:19" x14ac:dyDescent="0.25">
      <c r="B1420" s="11"/>
      <c r="D1420" s="13"/>
      <c r="E1420" s="12"/>
      <c r="F1420" s="12"/>
      <c r="G1420" s="12"/>
      <c r="I1420" s="4"/>
      <c r="J1420" s="4"/>
      <c r="K1420" s="5"/>
      <c r="L1420" s="5"/>
      <c r="M1420" s="5"/>
      <c r="N1420" s="5"/>
      <c r="O1420" s="5"/>
      <c r="P1420" s="5"/>
      <c r="Q1420" s="5"/>
      <c r="R1420" s="5"/>
      <c r="S1420" s="5"/>
    </row>
    <row r="1421" spans="2:19" x14ac:dyDescent="0.25">
      <c r="B1421" s="11"/>
      <c r="D1421" s="13"/>
      <c r="E1421" s="12"/>
      <c r="F1421" s="12"/>
      <c r="G1421" s="12"/>
      <c r="I1421" s="4"/>
      <c r="J1421" s="4"/>
      <c r="K1421" s="5"/>
      <c r="L1421" s="5"/>
      <c r="M1421" s="5"/>
      <c r="N1421" s="5"/>
      <c r="O1421" s="5"/>
      <c r="P1421" s="5"/>
      <c r="Q1421" s="5"/>
      <c r="R1421" s="5"/>
      <c r="S1421" s="5"/>
    </row>
    <row r="1422" spans="2:19" x14ac:dyDescent="0.25">
      <c r="B1422" s="11"/>
      <c r="D1422" s="13"/>
      <c r="E1422" s="12"/>
      <c r="F1422" s="12"/>
      <c r="G1422" s="12"/>
      <c r="I1422" s="4"/>
      <c r="J1422" s="4"/>
      <c r="K1422" s="5"/>
      <c r="L1422" s="5"/>
      <c r="M1422" s="5"/>
      <c r="N1422" s="5"/>
      <c r="O1422" s="5"/>
      <c r="P1422" s="5"/>
      <c r="Q1422" s="5"/>
      <c r="R1422" s="5"/>
      <c r="S1422" s="5"/>
    </row>
    <row r="1423" spans="2:19" x14ac:dyDescent="0.25">
      <c r="B1423" s="11"/>
      <c r="D1423" s="13"/>
      <c r="E1423" s="12"/>
      <c r="F1423" s="12"/>
      <c r="G1423" s="12"/>
      <c r="I1423" s="4"/>
      <c r="J1423" s="4"/>
      <c r="K1423" s="5"/>
      <c r="L1423" s="5"/>
      <c r="M1423" s="5"/>
      <c r="N1423" s="5"/>
      <c r="O1423" s="5"/>
      <c r="P1423" s="5"/>
      <c r="Q1423" s="5"/>
      <c r="R1423" s="5"/>
      <c r="S1423" s="5"/>
    </row>
    <row r="1424" spans="2:19" x14ac:dyDescent="0.25">
      <c r="B1424" s="11"/>
      <c r="D1424" s="13"/>
      <c r="E1424" s="12"/>
      <c r="F1424" s="12"/>
      <c r="G1424" s="12"/>
      <c r="I1424" s="4"/>
      <c r="J1424" s="4"/>
      <c r="K1424" s="5"/>
      <c r="L1424" s="5"/>
      <c r="M1424" s="5"/>
      <c r="N1424" s="5"/>
      <c r="O1424" s="5"/>
      <c r="P1424" s="5"/>
      <c r="Q1424" s="5"/>
      <c r="R1424" s="5"/>
      <c r="S1424" s="5"/>
    </row>
    <row r="1425" spans="2:19" x14ac:dyDescent="0.25">
      <c r="B1425" s="11"/>
      <c r="D1425" s="13"/>
      <c r="E1425" s="12"/>
      <c r="F1425" s="12"/>
      <c r="G1425" s="12"/>
      <c r="I1425" s="4"/>
      <c r="J1425" s="4"/>
      <c r="K1425" s="5"/>
      <c r="L1425" s="5"/>
      <c r="M1425" s="5"/>
      <c r="N1425" s="5"/>
      <c r="O1425" s="5"/>
      <c r="P1425" s="5"/>
      <c r="Q1425" s="5"/>
      <c r="R1425" s="5"/>
      <c r="S1425" s="5"/>
    </row>
    <row r="1426" spans="2:19" x14ac:dyDescent="0.25">
      <c r="B1426" s="11"/>
      <c r="D1426" s="13"/>
      <c r="E1426" s="12"/>
      <c r="F1426" s="12"/>
      <c r="G1426" s="12"/>
      <c r="I1426" s="4"/>
      <c r="J1426" s="4"/>
      <c r="K1426" s="5"/>
      <c r="L1426" s="5"/>
      <c r="M1426" s="5"/>
      <c r="N1426" s="5"/>
      <c r="O1426" s="5"/>
      <c r="P1426" s="5"/>
      <c r="Q1426" s="5"/>
      <c r="R1426" s="5"/>
      <c r="S1426" s="5"/>
    </row>
    <row r="1427" spans="2:19" x14ac:dyDescent="0.25">
      <c r="B1427" s="11"/>
      <c r="D1427" s="13"/>
      <c r="E1427" s="12"/>
      <c r="F1427" s="12"/>
      <c r="G1427" s="12"/>
      <c r="I1427" s="4"/>
      <c r="J1427" s="4"/>
      <c r="K1427" s="5"/>
      <c r="L1427" s="5"/>
      <c r="M1427" s="5"/>
      <c r="N1427" s="5"/>
      <c r="O1427" s="5"/>
      <c r="P1427" s="5"/>
      <c r="Q1427" s="5"/>
      <c r="R1427" s="5"/>
      <c r="S1427" s="5"/>
    </row>
    <row r="1428" spans="2:19" x14ac:dyDescent="0.25">
      <c r="B1428" s="11"/>
      <c r="D1428" s="13"/>
      <c r="E1428" s="12"/>
      <c r="F1428" s="12"/>
      <c r="G1428" s="12"/>
      <c r="I1428" s="4"/>
      <c r="J1428" s="4"/>
      <c r="K1428" s="5"/>
      <c r="L1428" s="5"/>
      <c r="M1428" s="5"/>
      <c r="N1428" s="5"/>
      <c r="O1428" s="5"/>
      <c r="P1428" s="5"/>
      <c r="Q1428" s="5"/>
      <c r="R1428" s="5"/>
      <c r="S1428" s="5"/>
    </row>
    <row r="1429" spans="2:19" x14ac:dyDescent="0.25">
      <c r="B1429" s="11"/>
      <c r="D1429" s="13"/>
      <c r="E1429" s="12"/>
      <c r="F1429" s="12"/>
      <c r="G1429" s="12"/>
      <c r="I1429" s="4"/>
      <c r="J1429" s="4"/>
      <c r="K1429" s="5"/>
      <c r="L1429" s="5"/>
      <c r="M1429" s="5"/>
      <c r="N1429" s="5"/>
      <c r="O1429" s="5"/>
      <c r="P1429" s="5"/>
      <c r="Q1429" s="5"/>
      <c r="R1429" s="5"/>
      <c r="S1429" s="5"/>
    </row>
    <row r="1430" spans="2:19" x14ac:dyDescent="0.25">
      <c r="B1430" s="11"/>
      <c r="D1430" s="13"/>
      <c r="E1430" s="12"/>
      <c r="F1430" s="12"/>
      <c r="G1430" s="12"/>
      <c r="I1430" s="4"/>
      <c r="J1430" s="4"/>
      <c r="K1430" s="5"/>
      <c r="L1430" s="5"/>
      <c r="M1430" s="5"/>
      <c r="N1430" s="5"/>
      <c r="O1430" s="5"/>
      <c r="P1430" s="5"/>
      <c r="Q1430" s="5"/>
      <c r="R1430" s="5"/>
      <c r="S1430" s="5"/>
    </row>
    <row r="1431" spans="2:19" x14ac:dyDescent="0.25">
      <c r="B1431" s="11"/>
      <c r="D1431" s="13"/>
      <c r="E1431" s="12"/>
      <c r="F1431" s="12"/>
      <c r="G1431" s="12"/>
      <c r="I1431" s="4"/>
      <c r="J1431" s="4"/>
      <c r="K1431" s="5"/>
      <c r="L1431" s="5"/>
      <c r="M1431" s="5"/>
      <c r="N1431" s="5"/>
      <c r="O1431" s="5"/>
      <c r="P1431" s="5"/>
      <c r="Q1431" s="5"/>
      <c r="R1431" s="5"/>
      <c r="S1431" s="5"/>
    </row>
    <row r="1432" spans="2:19" x14ac:dyDescent="0.25">
      <c r="B1432" s="11"/>
      <c r="D1432" s="13"/>
      <c r="E1432" s="12"/>
      <c r="F1432" s="12"/>
      <c r="G1432" s="12"/>
      <c r="I1432" s="4"/>
      <c r="J1432" s="4"/>
      <c r="K1432" s="5"/>
      <c r="L1432" s="5"/>
      <c r="M1432" s="5"/>
      <c r="N1432" s="5"/>
      <c r="O1432" s="5"/>
      <c r="P1432" s="5"/>
      <c r="Q1432" s="5"/>
      <c r="R1432" s="5"/>
      <c r="S1432" s="5"/>
    </row>
    <row r="1433" spans="2:19" x14ac:dyDescent="0.25">
      <c r="B1433" s="11"/>
      <c r="D1433" s="13"/>
      <c r="E1433" s="12"/>
      <c r="F1433" s="12"/>
      <c r="G1433" s="12"/>
      <c r="I1433" s="4"/>
      <c r="J1433" s="4"/>
      <c r="K1433" s="5"/>
      <c r="L1433" s="5"/>
      <c r="M1433" s="5"/>
      <c r="N1433" s="5"/>
      <c r="O1433" s="5"/>
      <c r="P1433" s="5"/>
      <c r="Q1433" s="5"/>
      <c r="R1433" s="5"/>
      <c r="S1433" s="5"/>
    </row>
    <row r="1434" spans="2:19" x14ac:dyDescent="0.25">
      <c r="B1434" s="11"/>
      <c r="D1434" s="13"/>
      <c r="E1434" s="12"/>
      <c r="F1434" s="12"/>
      <c r="G1434" s="12"/>
      <c r="I1434" s="4"/>
      <c r="J1434" s="4"/>
      <c r="K1434" s="5"/>
      <c r="L1434" s="5"/>
      <c r="M1434" s="5"/>
      <c r="N1434" s="5"/>
      <c r="O1434" s="5"/>
      <c r="P1434" s="5"/>
      <c r="Q1434" s="5"/>
      <c r="R1434" s="5"/>
      <c r="S1434" s="5"/>
    </row>
    <row r="1435" spans="2:19" x14ac:dyDescent="0.25">
      <c r="B1435" s="11"/>
      <c r="D1435" s="13"/>
      <c r="E1435" s="12"/>
      <c r="F1435" s="12"/>
      <c r="G1435" s="12"/>
      <c r="I1435" s="4"/>
      <c r="J1435" s="4"/>
      <c r="K1435" s="5"/>
      <c r="L1435" s="5"/>
      <c r="M1435" s="5"/>
      <c r="N1435" s="5"/>
      <c r="O1435" s="5"/>
      <c r="P1435" s="5"/>
      <c r="Q1435" s="5"/>
      <c r="R1435" s="5"/>
      <c r="S1435" s="5"/>
    </row>
    <row r="1436" spans="2:19" x14ac:dyDescent="0.25">
      <c r="B1436" s="11"/>
      <c r="D1436" s="13"/>
      <c r="E1436" s="12"/>
      <c r="F1436" s="12"/>
      <c r="G1436" s="12"/>
      <c r="I1436" s="4"/>
      <c r="J1436" s="4"/>
      <c r="K1436" s="5"/>
      <c r="L1436" s="5"/>
      <c r="M1436" s="5"/>
      <c r="N1436" s="5"/>
      <c r="O1436" s="5"/>
      <c r="P1436" s="5"/>
      <c r="Q1436" s="5"/>
      <c r="R1436" s="5"/>
      <c r="S1436" s="5"/>
    </row>
    <row r="1437" spans="2:19" x14ac:dyDescent="0.25">
      <c r="B1437" s="11"/>
      <c r="D1437" s="13"/>
      <c r="E1437" s="12"/>
      <c r="F1437" s="12"/>
      <c r="G1437" s="12"/>
      <c r="I1437" s="4"/>
      <c r="J1437" s="4"/>
      <c r="K1437" s="5"/>
      <c r="L1437" s="5"/>
      <c r="M1437" s="5"/>
      <c r="N1437" s="5"/>
      <c r="O1437" s="5"/>
      <c r="P1437" s="5"/>
      <c r="Q1437" s="5"/>
      <c r="R1437" s="5"/>
      <c r="S1437" s="5"/>
    </row>
    <row r="1438" spans="2:19" x14ac:dyDescent="0.25">
      <c r="B1438" s="11"/>
      <c r="D1438" s="13"/>
      <c r="E1438" s="12"/>
      <c r="F1438" s="12"/>
      <c r="G1438" s="12"/>
      <c r="I1438" s="4"/>
      <c r="J1438" s="4"/>
      <c r="K1438" s="5"/>
      <c r="L1438" s="5"/>
      <c r="M1438" s="5"/>
      <c r="N1438" s="5"/>
      <c r="O1438" s="5"/>
      <c r="P1438" s="5"/>
      <c r="Q1438" s="5"/>
      <c r="R1438" s="5"/>
      <c r="S1438" s="5"/>
    </row>
    <row r="1439" spans="2:19" x14ac:dyDescent="0.25">
      <c r="B1439" s="11"/>
      <c r="D1439" s="13"/>
      <c r="E1439" s="12"/>
      <c r="F1439" s="12"/>
      <c r="G1439" s="12"/>
      <c r="I1439" s="4"/>
      <c r="J1439" s="4"/>
      <c r="K1439" s="5"/>
      <c r="L1439" s="5"/>
      <c r="M1439" s="5"/>
      <c r="N1439" s="5"/>
      <c r="O1439" s="5"/>
      <c r="P1439" s="5"/>
      <c r="Q1439" s="5"/>
      <c r="R1439" s="5"/>
      <c r="S1439" s="5"/>
    </row>
    <row r="1440" spans="2:19" x14ac:dyDescent="0.25">
      <c r="B1440" s="11"/>
      <c r="D1440" s="13"/>
      <c r="E1440" s="12"/>
      <c r="F1440" s="12"/>
      <c r="G1440" s="12"/>
      <c r="I1440" s="4"/>
      <c r="J1440" s="4"/>
      <c r="K1440" s="5"/>
      <c r="L1440" s="5"/>
      <c r="M1440" s="5"/>
      <c r="N1440" s="5"/>
      <c r="O1440" s="5"/>
      <c r="P1440" s="5"/>
      <c r="Q1440" s="5"/>
      <c r="R1440" s="5"/>
      <c r="S1440" s="5"/>
    </row>
    <row r="1441" spans="2:19" x14ac:dyDescent="0.25">
      <c r="B1441" s="11"/>
      <c r="D1441" s="13"/>
      <c r="E1441" s="12"/>
      <c r="F1441" s="12"/>
      <c r="G1441" s="12"/>
      <c r="I1441" s="4"/>
      <c r="J1441" s="4"/>
      <c r="K1441" s="5"/>
      <c r="L1441" s="5"/>
      <c r="M1441" s="5"/>
      <c r="N1441" s="5"/>
      <c r="O1441" s="5"/>
      <c r="P1441" s="5"/>
      <c r="Q1441" s="5"/>
      <c r="R1441" s="5"/>
      <c r="S1441" s="5"/>
    </row>
    <row r="1442" spans="2:19" x14ac:dyDescent="0.25">
      <c r="B1442" s="11"/>
      <c r="D1442" s="13"/>
      <c r="E1442" s="12"/>
      <c r="F1442" s="12"/>
      <c r="G1442" s="12"/>
      <c r="I1442" s="4"/>
      <c r="J1442" s="4"/>
      <c r="K1442" s="5"/>
      <c r="L1442" s="5"/>
      <c r="M1442" s="5"/>
      <c r="N1442" s="5"/>
      <c r="O1442" s="5"/>
      <c r="P1442" s="5"/>
      <c r="Q1442" s="5"/>
      <c r="R1442" s="5"/>
      <c r="S1442" s="5"/>
    </row>
    <row r="1443" spans="2:19" x14ac:dyDescent="0.25">
      <c r="B1443" s="11"/>
      <c r="D1443" s="13"/>
      <c r="E1443" s="12"/>
      <c r="F1443" s="12"/>
      <c r="G1443" s="12"/>
      <c r="I1443" s="4"/>
      <c r="J1443" s="4"/>
      <c r="K1443" s="5"/>
      <c r="L1443" s="5"/>
      <c r="M1443" s="5"/>
      <c r="N1443" s="5"/>
      <c r="O1443" s="5"/>
      <c r="P1443" s="5"/>
      <c r="Q1443" s="5"/>
      <c r="R1443" s="5"/>
      <c r="S1443" s="5"/>
    </row>
    <row r="1444" spans="2:19" x14ac:dyDescent="0.25">
      <c r="B1444" s="11"/>
      <c r="D1444" s="13"/>
      <c r="E1444" s="12"/>
      <c r="F1444" s="12"/>
      <c r="G1444" s="12"/>
      <c r="I1444" s="4"/>
      <c r="J1444" s="4"/>
      <c r="K1444" s="5"/>
      <c r="L1444" s="5"/>
      <c r="M1444" s="5"/>
      <c r="N1444" s="5"/>
      <c r="O1444" s="5"/>
      <c r="P1444" s="5"/>
      <c r="Q1444" s="5"/>
      <c r="R1444" s="5"/>
      <c r="S1444" s="5"/>
    </row>
    <row r="1445" spans="2:19" x14ac:dyDescent="0.25">
      <c r="B1445" s="11"/>
      <c r="D1445" s="13"/>
      <c r="E1445" s="12"/>
      <c r="F1445" s="12"/>
      <c r="G1445" s="12"/>
      <c r="I1445" s="4"/>
      <c r="J1445" s="4"/>
      <c r="K1445" s="5"/>
      <c r="L1445" s="5"/>
      <c r="M1445" s="5"/>
      <c r="N1445" s="5"/>
      <c r="O1445" s="5"/>
      <c r="P1445" s="5"/>
      <c r="Q1445" s="5"/>
      <c r="R1445" s="5"/>
      <c r="S1445" s="5"/>
    </row>
    <row r="1446" spans="2:19" x14ac:dyDescent="0.25">
      <c r="B1446" s="11"/>
      <c r="D1446" s="13"/>
      <c r="E1446" s="12"/>
      <c r="F1446" s="12"/>
      <c r="G1446" s="12"/>
      <c r="I1446" s="4"/>
      <c r="J1446" s="4"/>
      <c r="K1446" s="5"/>
      <c r="L1446" s="5"/>
      <c r="M1446" s="5"/>
      <c r="N1446" s="5"/>
      <c r="O1446" s="5"/>
      <c r="P1446" s="5"/>
      <c r="Q1446" s="5"/>
      <c r="R1446" s="5"/>
      <c r="S1446" s="5"/>
    </row>
    <row r="1447" spans="2:19" x14ac:dyDescent="0.25">
      <c r="B1447" s="11"/>
      <c r="D1447" s="13"/>
      <c r="E1447" s="12"/>
      <c r="F1447" s="12"/>
      <c r="G1447" s="12"/>
      <c r="I1447" s="4"/>
      <c r="J1447" s="4"/>
      <c r="K1447" s="5"/>
      <c r="L1447" s="5"/>
      <c r="M1447" s="5"/>
      <c r="N1447" s="5"/>
      <c r="O1447" s="5"/>
      <c r="P1447" s="5"/>
      <c r="Q1447" s="5"/>
      <c r="R1447" s="5"/>
      <c r="S1447" s="5"/>
    </row>
    <row r="1448" spans="2:19" x14ac:dyDescent="0.25">
      <c r="B1448" s="11"/>
      <c r="D1448" s="13"/>
      <c r="E1448" s="12"/>
      <c r="F1448" s="12"/>
      <c r="G1448" s="12"/>
      <c r="I1448" s="4"/>
      <c r="J1448" s="4"/>
      <c r="K1448" s="5"/>
      <c r="L1448" s="5"/>
      <c r="M1448" s="5"/>
      <c r="N1448" s="5"/>
      <c r="O1448" s="5"/>
      <c r="P1448" s="5"/>
      <c r="Q1448" s="5"/>
      <c r="R1448" s="5"/>
      <c r="S1448" s="5"/>
    </row>
    <row r="1449" spans="2:19" x14ac:dyDescent="0.25">
      <c r="B1449" s="11"/>
      <c r="D1449" s="13"/>
      <c r="E1449" s="12"/>
      <c r="F1449" s="12"/>
      <c r="G1449" s="12"/>
      <c r="I1449" s="4"/>
      <c r="J1449" s="4"/>
      <c r="K1449" s="5"/>
      <c r="L1449" s="5"/>
      <c r="M1449" s="5"/>
      <c r="N1449" s="5"/>
      <c r="O1449" s="5"/>
      <c r="P1449" s="5"/>
      <c r="Q1449" s="5"/>
      <c r="R1449" s="5"/>
      <c r="S1449" s="5"/>
    </row>
    <row r="1450" spans="2:19" x14ac:dyDescent="0.25">
      <c r="B1450" s="11"/>
      <c r="D1450" s="13"/>
      <c r="E1450" s="12"/>
      <c r="F1450" s="12"/>
      <c r="G1450" s="12"/>
      <c r="I1450" s="4"/>
      <c r="J1450" s="4"/>
      <c r="K1450" s="5"/>
      <c r="L1450" s="5"/>
      <c r="M1450" s="5"/>
      <c r="N1450" s="5"/>
      <c r="O1450" s="5"/>
      <c r="P1450" s="5"/>
      <c r="Q1450" s="5"/>
      <c r="R1450" s="5"/>
      <c r="S1450" s="5"/>
    </row>
    <row r="1451" spans="2:19" x14ac:dyDescent="0.25">
      <c r="B1451" s="11"/>
      <c r="D1451" s="13"/>
      <c r="E1451" s="12"/>
      <c r="F1451" s="12"/>
      <c r="G1451" s="12"/>
      <c r="I1451" s="4"/>
      <c r="J1451" s="4"/>
      <c r="K1451" s="5"/>
      <c r="L1451" s="5"/>
      <c r="M1451" s="5"/>
      <c r="N1451" s="5"/>
      <c r="O1451" s="5"/>
      <c r="P1451" s="5"/>
      <c r="Q1451" s="5"/>
      <c r="R1451" s="5"/>
      <c r="S1451" s="5"/>
    </row>
    <row r="1452" spans="2:19" x14ac:dyDescent="0.25">
      <c r="B1452" s="11"/>
      <c r="D1452" s="13"/>
      <c r="E1452" s="12"/>
      <c r="F1452" s="12"/>
      <c r="G1452" s="12"/>
      <c r="I1452" s="4"/>
      <c r="J1452" s="4"/>
      <c r="K1452" s="5"/>
      <c r="L1452" s="5"/>
      <c r="M1452" s="5"/>
      <c r="N1452" s="5"/>
      <c r="O1452" s="5"/>
      <c r="P1452" s="5"/>
      <c r="Q1452" s="5"/>
      <c r="R1452" s="5"/>
      <c r="S1452" s="5"/>
    </row>
    <row r="1453" spans="2:19" x14ac:dyDescent="0.25">
      <c r="B1453" s="11"/>
      <c r="D1453" s="13"/>
      <c r="E1453" s="12"/>
      <c r="F1453" s="12"/>
      <c r="G1453" s="12"/>
      <c r="I1453" s="4"/>
      <c r="J1453" s="4"/>
      <c r="K1453" s="5"/>
      <c r="L1453" s="5"/>
      <c r="M1453" s="5"/>
      <c r="N1453" s="5"/>
      <c r="O1453" s="5"/>
      <c r="P1453" s="5"/>
      <c r="Q1453" s="5"/>
      <c r="R1453" s="5"/>
      <c r="S1453" s="5"/>
    </row>
    <row r="1454" spans="2:19" x14ac:dyDescent="0.25">
      <c r="B1454" s="11"/>
      <c r="D1454" s="13"/>
      <c r="E1454" s="12"/>
      <c r="F1454" s="12"/>
      <c r="G1454" s="12"/>
      <c r="I1454" s="4"/>
      <c r="J1454" s="4"/>
      <c r="K1454" s="5"/>
      <c r="L1454" s="5"/>
      <c r="M1454" s="5"/>
      <c r="N1454" s="5"/>
      <c r="O1454" s="5"/>
      <c r="P1454" s="5"/>
      <c r="Q1454" s="5"/>
      <c r="R1454" s="5"/>
      <c r="S1454" s="5"/>
    </row>
    <row r="1455" spans="2:19" x14ac:dyDescent="0.25">
      <c r="B1455" s="11"/>
      <c r="D1455" s="13"/>
      <c r="E1455" s="12"/>
      <c r="F1455" s="12"/>
      <c r="G1455" s="12"/>
      <c r="I1455" s="4"/>
      <c r="J1455" s="4"/>
      <c r="K1455" s="5"/>
      <c r="L1455" s="5"/>
      <c r="M1455" s="5"/>
      <c r="N1455" s="5"/>
      <c r="O1455" s="5"/>
      <c r="P1455" s="5"/>
      <c r="Q1455" s="5"/>
      <c r="R1455" s="5"/>
      <c r="S1455" s="5"/>
    </row>
    <row r="1456" spans="2:19" x14ac:dyDescent="0.25">
      <c r="B1456" s="11"/>
      <c r="D1456" s="13"/>
      <c r="E1456" s="12"/>
      <c r="F1456" s="12"/>
      <c r="G1456" s="12"/>
      <c r="I1456" s="4"/>
      <c r="J1456" s="4"/>
      <c r="K1456" s="5"/>
      <c r="L1456" s="5"/>
      <c r="M1456" s="5"/>
      <c r="N1456" s="5"/>
      <c r="O1456" s="5"/>
      <c r="P1456" s="5"/>
      <c r="Q1456" s="5"/>
      <c r="R1456" s="5"/>
      <c r="S1456" s="5"/>
    </row>
    <row r="1457" spans="2:19" x14ac:dyDescent="0.25">
      <c r="B1457" s="11"/>
      <c r="D1457" s="13"/>
      <c r="E1457" s="12"/>
      <c r="F1457" s="12"/>
      <c r="G1457" s="12"/>
      <c r="I1457" s="4"/>
      <c r="J1457" s="4"/>
      <c r="K1457" s="5"/>
      <c r="L1457" s="5"/>
      <c r="M1457" s="5"/>
      <c r="N1457" s="5"/>
      <c r="O1457" s="5"/>
      <c r="P1457" s="5"/>
      <c r="Q1457" s="5"/>
      <c r="R1457" s="5"/>
      <c r="S1457" s="5"/>
    </row>
    <row r="1458" spans="2:19" x14ac:dyDescent="0.25">
      <c r="B1458" s="11"/>
      <c r="D1458" s="13"/>
      <c r="E1458" s="12"/>
      <c r="F1458" s="12"/>
      <c r="G1458" s="12"/>
      <c r="I1458" s="4"/>
      <c r="J1458" s="4"/>
      <c r="K1458" s="5"/>
      <c r="L1458" s="5"/>
      <c r="M1458" s="5"/>
      <c r="N1458" s="5"/>
      <c r="O1458" s="5"/>
      <c r="P1458" s="5"/>
      <c r="Q1458" s="5"/>
      <c r="R1458" s="5"/>
      <c r="S1458" s="5"/>
    </row>
    <row r="1459" spans="2:19" x14ac:dyDescent="0.25">
      <c r="B1459" s="11"/>
      <c r="D1459" s="13"/>
      <c r="E1459" s="12"/>
      <c r="F1459" s="12"/>
      <c r="G1459" s="12"/>
      <c r="I1459" s="4"/>
      <c r="J1459" s="4"/>
      <c r="K1459" s="5"/>
      <c r="L1459" s="5"/>
      <c r="M1459" s="5"/>
      <c r="N1459" s="5"/>
      <c r="O1459" s="5"/>
      <c r="P1459" s="5"/>
      <c r="Q1459" s="5"/>
      <c r="R1459" s="5"/>
      <c r="S1459" s="5"/>
    </row>
    <row r="1460" spans="2:19" x14ac:dyDescent="0.25">
      <c r="B1460" s="11"/>
      <c r="D1460" s="13"/>
      <c r="E1460" s="12"/>
      <c r="F1460" s="12"/>
      <c r="G1460" s="12"/>
      <c r="I1460" s="4"/>
      <c r="J1460" s="4"/>
      <c r="K1460" s="5"/>
      <c r="L1460" s="5"/>
      <c r="M1460" s="5"/>
      <c r="N1460" s="5"/>
      <c r="O1460" s="5"/>
      <c r="P1460" s="5"/>
      <c r="Q1460" s="5"/>
      <c r="R1460" s="5"/>
      <c r="S1460" s="5"/>
    </row>
    <row r="1461" spans="2:19" x14ac:dyDescent="0.25">
      <c r="B1461" s="11"/>
      <c r="D1461" s="13"/>
      <c r="E1461" s="12"/>
      <c r="F1461" s="12"/>
      <c r="G1461" s="12"/>
      <c r="I1461" s="4"/>
      <c r="J1461" s="4"/>
      <c r="K1461" s="5"/>
      <c r="L1461" s="5"/>
      <c r="M1461" s="5"/>
      <c r="N1461" s="5"/>
      <c r="O1461" s="5"/>
      <c r="P1461" s="5"/>
      <c r="Q1461" s="5"/>
      <c r="R1461" s="5"/>
      <c r="S1461" s="5"/>
    </row>
    <row r="1462" spans="2:19" x14ac:dyDescent="0.25">
      <c r="B1462" s="11"/>
      <c r="D1462" s="13"/>
      <c r="E1462" s="12"/>
      <c r="F1462" s="12"/>
      <c r="G1462" s="12"/>
      <c r="I1462" s="4"/>
      <c r="J1462" s="4"/>
      <c r="K1462" s="5"/>
      <c r="L1462" s="5"/>
      <c r="M1462" s="5"/>
      <c r="N1462" s="5"/>
      <c r="O1462" s="5"/>
      <c r="P1462" s="5"/>
      <c r="Q1462" s="5"/>
      <c r="R1462" s="5"/>
      <c r="S1462" s="5"/>
    </row>
    <row r="1463" spans="2:19" x14ac:dyDescent="0.25">
      <c r="B1463" s="11"/>
      <c r="D1463" s="13"/>
      <c r="E1463" s="12"/>
      <c r="F1463" s="12"/>
      <c r="G1463" s="12"/>
      <c r="I1463" s="4"/>
      <c r="J1463" s="4"/>
      <c r="K1463" s="5"/>
      <c r="L1463" s="5"/>
      <c r="M1463" s="5"/>
      <c r="N1463" s="5"/>
      <c r="O1463" s="5"/>
      <c r="P1463" s="5"/>
      <c r="Q1463" s="5"/>
      <c r="R1463" s="5"/>
      <c r="S1463" s="5"/>
    </row>
    <row r="1464" spans="2:19" x14ac:dyDescent="0.25">
      <c r="B1464" s="11"/>
      <c r="D1464" s="13"/>
      <c r="E1464" s="12"/>
      <c r="F1464" s="12"/>
      <c r="G1464" s="12"/>
      <c r="I1464" s="4"/>
      <c r="J1464" s="4"/>
      <c r="K1464" s="5"/>
      <c r="L1464" s="5"/>
      <c r="M1464" s="5"/>
      <c r="N1464" s="5"/>
      <c r="O1464" s="5"/>
      <c r="P1464" s="5"/>
      <c r="Q1464" s="5"/>
      <c r="R1464" s="5"/>
      <c r="S1464" s="5"/>
    </row>
    <row r="1465" spans="2:19" x14ac:dyDescent="0.25">
      <c r="B1465" s="11"/>
      <c r="D1465" s="13"/>
      <c r="E1465" s="12"/>
      <c r="F1465" s="12"/>
      <c r="G1465" s="12"/>
      <c r="I1465" s="4"/>
      <c r="J1465" s="4"/>
      <c r="K1465" s="5"/>
      <c r="L1465" s="5"/>
      <c r="M1465" s="5"/>
      <c r="N1465" s="5"/>
      <c r="O1465" s="5"/>
      <c r="P1465" s="5"/>
      <c r="Q1465" s="5"/>
      <c r="R1465" s="5"/>
      <c r="S1465" s="5"/>
    </row>
    <row r="1466" spans="2:19" x14ac:dyDescent="0.25">
      <c r="B1466" s="11"/>
      <c r="D1466" s="13"/>
      <c r="E1466" s="12"/>
      <c r="F1466" s="12"/>
      <c r="G1466" s="12"/>
      <c r="I1466" s="4"/>
      <c r="J1466" s="4"/>
      <c r="K1466" s="5"/>
      <c r="L1466" s="5"/>
      <c r="M1466" s="5"/>
      <c r="N1466" s="5"/>
      <c r="O1466" s="5"/>
      <c r="P1466" s="5"/>
      <c r="Q1466" s="5"/>
      <c r="R1466" s="5"/>
      <c r="S1466" s="5"/>
    </row>
    <row r="1467" spans="2:19" x14ac:dyDescent="0.25">
      <c r="B1467" s="11"/>
      <c r="D1467" s="13"/>
      <c r="E1467" s="12"/>
      <c r="F1467" s="12"/>
      <c r="G1467" s="12"/>
      <c r="I1467" s="4"/>
      <c r="J1467" s="4"/>
      <c r="K1467" s="5"/>
      <c r="L1467" s="5"/>
      <c r="M1467" s="5"/>
      <c r="N1467" s="5"/>
      <c r="O1467" s="5"/>
      <c r="P1467" s="5"/>
      <c r="Q1467" s="5"/>
      <c r="R1467" s="5"/>
      <c r="S1467" s="5"/>
    </row>
    <row r="1468" spans="2:19" x14ac:dyDescent="0.25">
      <c r="B1468" s="11"/>
      <c r="D1468" s="13"/>
      <c r="E1468" s="12"/>
      <c r="F1468" s="12"/>
      <c r="G1468" s="12"/>
      <c r="I1468" s="4"/>
      <c r="J1468" s="4"/>
      <c r="K1468" s="5"/>
      <c r="L1468" s="5"/>
      <c r="M1468" s="5"/>
      <c r="N1468" s="5"/>
      <c r="O1468" s="5"/>
      <c r="P1468" s="5"/>
      <c r="Q1468" s="5"/>
      <c r="R1468" s="5"/>
      <c r="S1468" s="5"/>
    </row>
    <row r="1469" spans="2:19" x14ac:dyDescent="0.25">
      <c r="B1469" s="11"/>
      <c r="D1469" s="13"/>
      <c r="E1469" s="12"/>
      <c r="F1469" s="12"/>
      <c r="G1469" s="12"/>
      <c r="I1469" s="4"/>
      <c r="J1469" s="4"/>
      <c r="K1469" s="5"/>
      <c r="L1469" s="5"/>
      <c r="M1469" s="5"/>
      <c r="N1469" s="5"/>
      <c r="O1469" s="5"/>
      <c r="P1469" s="5"/>
      <c r="Q1469" s="5"/>
      <c r="R1469" s="5"/>
      <c r="S1469" s="5"/>
    </row>
    <row r="1470" spans="2:19" x14ac:dyDescent="0.25">
      <c r="B1470" s="11"/>
      <c r="D1470" s="13"/>
      <c r="E1470" s="12"/>
      <c r="F1470" s="12"/>
      <c r="G1470" s="12"/>
      <c r="I1470" s="4"/>
      <c r="J1470" s="4"/>
      <c r="K1470" s="5"/>
      <c r="L1470" s="5"/>
      <c r="M1470" s="5"/>
      <c r="N1470" s="5"/>
      <c r="O1470" s="5"/>
      <c r="P1470" s="5"/>
      <c r="Q1470" s="5"/>
      <c r="R1470" s="5"/>
      <c r="S1470" s="5"/>
    </row>
    <row r="1471" spans="2:19" x14ac:dyDescent="0.25">
      <c r="B1471" s="11"/>
      <c r="D1471" s="13"/>
      <c r="E1471" s="12"/>
      <c r="F1471" s="12"/>
      <c r="G1471" s="12"/>
      <c r="I1471" s="4"/>
      <c r="J1471" s="4"/>
      <c r="K1471" s="5"/>
      <c r="L1471" s="5"/>
      <c r="M1471" s="5"/>
      <c r="N1471" s="5"/>
      <c r="O1471" s="5"/>
      <c r="P1471" s="5"/>
      <c r="Q1471" s="5"/>
      <c r="R1471" s="5"/>
      <c r="S1471" s="5"/>
    </row>
    <row r="1472" spans="2:19" x14ac:dyDescent="0.25">
      <c r="B1472" s="11"/>
      <c r="D1472" s="13"/>
      <c r="E1472" s="12"/>
      <c r="F1472" s="12"/>
      <c r="G1472" s="12"/>
      <c r="I1472" s="4"/>
      <c r="J1472" s="4"/>
      <c r="K1472" s="5"/>
      <c r="L1472" s="5"/>
      <c r="M1472" s="5"/>
      <c r="N1472" s="5"/>
      <c r="O1472" s="5"/>
      <c r="P1472" s="5"/>
      <c r="Q1472" s="5"/>
      <c r="R1472" s="5"/>
      <c r="S1472" s="5"/>
    </row>
    <row r="1473" spans="2:19" x14ac:dyDescent="0.25">
      <c r="B1473" s="11"/>
      <c r="D1473" s="13"/>
      <c r="E1473" s="12"/>
      <c r="F1473" s="12"/>
      <c r="G1473" s="12"/>
      <c r="I1473" s="4"/>
      <c r="J1473" s="4"/>
      <c r="K1473" s="5"/>
      <c r="L1473" s="5"/>
      <c r="M1473" s="5"/>
      <c r="N1473" s="5"/>
      <c r="O1473" s="5"/>
      <c r="P1473" s="5"/>
      <c r="Q1473" s="5"/>
      <c r="R1473" s="5"/>
      <c r="S1473" s="5"/>
    </row>
    <row r="1474" spans="2:19" x14ac:dyDescent="0.25">
      <c r="B1474" s="11"/>
      <c r="D1474" s="13"/>
      <c r="E1474" s="12"/>
      <c r="F1474" s="12"/>
      <c r="G1474" s="12"/>
      <c r="I1474" s="4"/>
      <c r="J1474" s="4"/>
      <c r="K1474" s="5"/>
      <c r="L1474" s="5"/>
      <c r="M1474" s="5"/>
      <c r="N1474" s="5"/>
      <c r="O1474" s="5"/>
      <c r="P1474" s="5"/>
      <c r="Q1474" s="5"/>
      <c r="R1474" s="5"/>
      <c r="S1474" s="5"/>
    </row>
    <row r="1475" spans="2:19" x14ac:dyDescent="0.25">
      <c r="B1475" s="11"/>
      <c r="D1475" s="13"/>
      <c r="E1475" s="12"/>
      <c r="F1475" s="12"/>
      <c r="G1475" s="12"/>
      <c r="I1475" s="4"/>
      <c r="J1475" s="4"/>
      <c r="K1475" s="5"/>
      <c r="L1475" s="5"/>
      <c r="M1475" s="5"/>
      <c r="N1475" s="5"/>
      <c r="O1475" s="5"/>
      <c r="P1475" s="5"/>
      <c r="Q1475" s="5"/>
      <c r="R1475" s="5"/>
      <c r="S1475" s="5"/>
    </row>
    <row r="1476" spans="2:19" x14ac:dyDescent="0.25">
      <c r="B1476" s="11"/>
      <c r="D1476" s="13"/>
      <c r="E1476" s="12"/>
      <c r="F1476" s="12"/>
      <c r="G1476" s="12"/>
      <c r="I1476" s="4"/>
      <c r="J1476" s="4"/>
      <c r="K1476" s="5"/>
      <c r="L1476" s="5"/>
      <c r="M1476" s="5"/>
      <c r="N1476" s="5"/>
      <c r="O1476" s="5"/>
      <c r="P1476" s="5"/>
      <c r="Q1476" s="5"/>
      <c r="R1476" s="5"/>
      <c r="S1476" s="5"/>
    </row>
    <row r="1477" spans="2:19" x14ac:dyDescent="0.25">
      <c r="B1477" s="11"/>
      <c r="D1477" s="13"/>
      <c r="E1477" s="12"/>
      <c r="F1477" s="12"/>
      <c r="G1477" s="12"/>
      <c r="I1477" s="4"/>
      <c r="J1477" s="4"/>
      <c r="K1477" s="5"/>
      <c r="L1477" s="5"/>
      <c r="M1477" s="5"/>
      <c r="N1477" s="5"/>
      <c r="O1477" s="5"/>
      <c r="P1477" s="5"/>
      <c r="Q1477" s="5"/>
      <c r="R1477" s="5"/>
      <c r="S1477" s="5"/>
    </row>
    <row r="1478" spans="2:19" x14ac:dyDescent="0.25">
      <c r="B1478" s="11"/>
      <c r="D1478" s="13"/>
      <c r="E1478" s="12"/>
      <c r="F1478" s="12"/>
      <c r="G1478" s="12"/>
      <c r="I1478" s="4"/>
      <c r="J1478" s="4"/>
      <c r="K1478" s="5"/>
      <c r="L1478" s="5"/>
      <c r="M1478" s="5"/>
      <c r="N1478" s="5"/>
      <c r="O1478" s="5"/>
      <c r="P1478" s="5"/>
      <c r="Q1478" s="5"/>
      <c r="R1478" s="5"/>
      <c r="S1478" s="5"/>
    </row>
    <row r="1479" spans="2:19" x14ac:dyDescent="0.25">
      <c r="B1479" s="11"/>
      <c r="D1479" s="13"/>
      <c r="E1479" s="12"/>
      <c r="F1479" s="12"/>
      <c r="G1479" s="12"/>
      <c r="I1479" s="4"/>
      <c r="J1479" s="4"/>
      <c r="K1479" s="5"/>
      <c r="L1479" s="5"/>
      <c r="M1479" s="5"/>
      <c r="N1479" s="5"/>
      <c r="O1479" s="5"/>
      <c r="P1479" s="5"/>
      <c r="Q1479" s="5"/>
      <c r="R1479" s="5"/>
      <c r="S1479" s="5"/>
    </row>
    <row r="1480" spans="2:19" x14ac:dyDescent="0.25">
      <c r="B1480" s="11"/>
      <c r="D1480" s="13"/>
      <c r="E1480" s="12"/>
      <c r="F1480" s="12"/>
      <c r="G1480" s="12"/>
      <c r="I1480" s="4"/>
      <c r="J1480" s="4"/>
      <c r="K1480" s="5"/>
      <c r="L1480" s="5"/>
      <c r="M1480" s="5"/>
      <c r="N1480" s="5"/>
      <c r="O1480" s="5"/>
      <c r="P1480" s="5"/>
      <c r="Q1480" s="5"/>
      <c r="R1480" s="5"/>
      <c r="S1480" s="5"/>
    </row>
    <row r="1481" spans="2:19" x14ac:dyDescent="0.25">
      <c r="B1481" s="11"/>
      <c r="D1481" s="13"/>
      <c r="E1481" s="12"/>
      <c r="F1481" s="12"/>
      <c r="G1481" s="12"/>
      <c r="I1481" s="4"/>
      <c r="J1481" s="4"/>
      <c r="K1481" s="5"/>
      <c r="L1481" s="5"/>
      <c r="M1481" s="5"/>
      <c r="N1481" s="5"/>
      <c r="O1481" s="5"/>
      <c r="P1481" s="5"/>
      <c r="Q1481" s="5"/>
      <c r="R1481" s="5"/>
      <c r="S1481" s="5"/>
    </row>
    <row r="1482" spans="2:19" x14ac:dyDescent="0.25">
      <c r="B1482" s="11"/>
      <c r="D1482" s="13"/>
      <c r="E1482" s="12"/>
      <c r="F1482" s="12"/>
      <c r="G1482" s="12"/>
      <c r="I1482" s="4"/>
      <c r="J1482" s="4"/>
      <c r="K1482" s="5"/>
      <c r="L1482" s="5"/>
      <c r="M1482" s="5"/>
      <c r="N1482" s="5"/>
      <c r="O1482" s="5"/>
      <c r="P1482" s="5"/>
      <c r="Q1482" s="5"/>
      <c r="R1482" s="5"/>
      <c r="S1482" s="5"/>
    </row>
    <row r="1483" spans="2:19" x14ac:dyDescent="0.25">
      <c r="B1483" s="11"/>
      <c r="D1483" s="13"/>
      <c r="E1483" s="12"/>
      <c r="F1483" s="12"/>
      <c r="G1483" s="12"/>
      <c r="I1483" s="4"/>
      <c r="J1483" s="4"/>
      <c r="K1483" s="5"/>
      <c r="L1483" s="5"/>
      <c r="M1483" s="5"/>
      <c r="N1483" s="5"/>
      <c r="O1483" s="5"/>
      <c r="P1483" s="5"/>
      <c r="Q1483" s="5"/>
      <c r="R1483" s="5"/>
      <c r="S1483" s="5"/>
    </row>
    <row r="1484" spans="2:19" x14ac:dyDescent="0.25">
      <c r="B1484" s="11"/>
      <c r="D1484" s="13"/>
      <c r="E1484" s="12"/>
      <c r="F1484" s="12"/>
      <c r="G1484" s="12"/>
      <c r="I1484" s="4"/>
      <c r="J1484" s="4"/>
      <c r="K1484" s="5"/>
      <c r="L1484" s="5"/>
      <c r="M1484" s="5"/>
      <c r="N1484" s="5"/>
      <c r="O1484" s="5"/>
      <c r="P1484" s="5"/>
      <c r="Q1484" s="5"/>
      <c r="R1484" s="5"/>
      <c r="S1484" s="5"/>
    </row>
    <row r="1485" spans="2:19" x14ac:dyDescent="0.25">
      <c r="B1485" s="11"/>
      <c r="D1485" s="13"/>
      <c r="E1485" s="12"/>
      <c r="F1485" s="12"/>
      <c r="G1485" s="12"/>
      <c r="I1485" s="4"/>
      <c r="J1485" s="4"/>
      <c r="K1485" s="5"/>
      <c r="L1485" s="5"/>
      <c r="M1485" s="5"/>
      <c r="N1485" s="5"/>
      <c r="O1485" s="5"/>
      <c r="P1485" s="5"/>
      <c r="Q1485" s="5"/>
      <c r="R1485" s="5"/>
      <c r="S1485" s="5"/>
    </row>
    <row r="1486" spans="2:19" x14ac:dyDescent="0.25">
      <c r="B1486" s="11"/>
      <c r="D1486" s="13"/>
      <c r="E1486" s="12"/>
      <c r="F1486" s="12"/>
      <c r="G1486" s="12"/>
      <c r="I1486" s="4"/>
      <c r="J1486" s="4"/>
      <c r="K1486" s="5"/>
      <c r="L1486" s="5"/>
      <c r="M1486" s="5"/>
      <c r="N1486" s="5"/>
      <c r="O1486" s="5"/>
      <c r="P1486" s="5"/>
      <c r="Q1486" s="5"/>
      <c r="R1486" s="5"/>
      <c r="S1486" s="5"/>
    </row>
    <row r="1487" spans="2:19" x14ac:dyDescent="0.25">
      <c r="B1487" s="11"/>
      <c r="D1487" s="13"/>
      <c r="E1487" s="12"/>
      <c r="F1487" s="12"/>
      <c r="G1487" s="12"/>
      <c r="I1487" s="4"/>
      <c r="J1487" s="4"/>
      <c r="K1487" s="5"/>
      <c r="L1487" s="5"/>
      <c r="M1487" s="5"/>
      <c r="N1487" s="5"/>
      <c r="O1487" s="5"/>
      <c r="P1487" s="5"/>
      <c r="Q1487" s="5"/>
      <c r="R1487" s="5"/>
      <c r="S1487" s="5"/>
    </row>
    <row r="1488" spans="2:19" x14ac:dyDescent="0.25">
      <c r="B1488" s="11"/>
      <c r="D1488" s="13"/>
      <c r="E1488" s="12"/>
      <c r="F1488" s="12"/>
      <c r="G1488" s="12"/>
      <c r="I1488" s="4"/>
      <c r="J1488" s="4"/>
      <c r="K1488" s="5"/>
      <c r="L1488" s="5"/>
      <c r="M1488" s="5"/>
      <c r="N1488" s="5"/>
      <c r="O1488" s="5"/>
      <c r="P1488" s="5"/>
      <c r="Q1488" s="5"/>
      <c r="R1488" s="5"/>
      <c r="S1488" s="5"/>
    </row>
    <row r="1489" spans="2:19" x14ac:dyDescent="0.25">
      <c r="B1489" s="11"/>
      <c r="D1489" s="13"/>
      <c r="E1489" s="12"/>
      <c r="F1489" s="12"/>
      <c r="G1489" s="12"/>
      <c r="I1489" s="4"/>
      <c r="J1489" s="4"/>
      <c r="K1489" s="5"/>
      <c r="L1489" s="5"/>
      <c r="M1489" s="5"/>
      <c r="N1489" s="5"/>
      <c r="O1489" s="5"/>
      <c r="P1489" s="5"/>
      <c r="Q1489" s="5"/>
      <c r="R1489" s="5"/>
      <c r="S1489" s="5"/>
    </row>
    <row r="1490" spans="2:19" x14ac:dyDescent="0.25">
      <c r="B1490" s="11"/>
      <c r="D1490" s="13"/>
      <c r="E1490" s="12"/>
      <c r="F1490" s="12"/>
      <c r="G1490" s="12"/>
      <c r="I1490" s="4"/>
      <c r="J1490" s="4"/>
      <c r="K1490" s="5"/>
      <c r="L1490" s="5"/>
      <c r="M1490" s="5"/>
      <c r="N1490" s="5"/>
      <c r="O1490" s="5"/>
      <c r="P1490" s="5"/>
      <c r="Q1490" s="5"/>
      <c r="R1490" s="5"/>
      <c r="S1490" s="5"/>
    </row>
    <row r="1491" spans="2:19" x14ac:dyDescent="0.25">
      <c r="B1491" s="11"/>
      <c r="D1491" s="13"/>
      <c r="E1491" s="12"/>
      <c r="F1491" s="12"/>
      <c r="G1491" s="12"/>
      <c r="I1491" s="4"/>
      <c r="J1491" s="4"/>
      <c r="K1491" s="5"/>
      <c r="L1491" s="5"/>
      <c r="M1491" s="5"/>
      <c r="N1491" s="5"/>
      <c r="O1491" s="5"/>
      <c r="P1491" s="5"/>
      <c r="Q1491" s="5"/>
      <c r="R1491" s="5"/>
      <c r="S1491" s="5"/>
    </row>
    <row r="1492" spans="2:19" x14ac:dyDescent="0.25">
      <c r="B1492" s="11"/>
      <c r="D1492" s="13"/>
      <c r="E1492" s="12"/>
      <c r="F1492" s="12"/>
      <c r="G1492" s="12"/>
      <c r="I1492" s="4"/>
      <c r="J1492" s="4"/>
      <c r="K1492" s="5"/>
      <c r="L1492" s="5"/>
      <c r="M1492" s="5"/>
      <c r="N1492" s="5"/>
      <c r="O1492" s="5"/>
      <c r="P1492" s="5"/>
      <c r="Q1492" s="5"/>
      <c r="R1492" s="5"/>
      <c r="S1492" s="5"/>
    </row>
    <row r="1493" spans="2:19" x14ac:dyDescent="0.25">
      <c r="B1493" s="11"/>
      <c r="D1493" s="13"/>
      <c r="E1493" s="12"/>
      <c r="F1493" s="12"/>
      <c r="G1493" s="12"/>
      <c r="I1493" s="4"/>
      <c r="J1493" s="4"/>
      <c r="K1493" s="5"/>
      <c r="L1493" s="5"/>
      <c r="M1493" s="5"/>
      <c r="N1493" s="5"/>
      <c r="O1493" s="5"/>
      <c r="P1493" s="5"/>
      <c r="Q1493" s="5"/>
      <c r="R1493" s="5"/>
      <c r="S1493" s="5"/>
    </row>
    <row r="1494" spans="2:19" x14ac:dyDescent="0.25">
      <c r="B1494" s="11"/>
      <c r="D1494" s="13"/>
      <c r="E1494" s="12"/>
      <c r="F1494" s="12"/>
      <c r="G1494" s="12"/>
      <c r="I1494" s="4"/>
      <c r="J1494" s="4"/>
      <c r="K1494" s="5"/>
      <c r="L1494" s="5"/>
      <c r="M1494" s="5"/>
      <c r="N1494" s="5"/>
      <c r="O1494" s="5"/>
      <c r="P1494" s="5"/>
      <c r="Q1494" s="5"/>
      <c r="R1494" s="5"/>
      <c r="S1494" s="5"/>
    </row>
    <row r="1495" spans="2:19" x14ac:dyDescent="0.25">
      <c r="B1495" s="11"/>
      <c r="D1495" s="13"/>
      <c r="E1495" s="12"/>
      <c r="F1495" s="12"/>
      <c r="G1495" s="12"/>
      <c r="I1495" s="4"/>
      <c r="J1495" s="4"/>
      <c r="K1495" s="5"/>
      <c r="L1495" s="5"/>
      <c r="M1495" s="5"/>
      <c r="N1495" s="5"/>
      <c r="O1495" s="5"/>
      <c r="P1495" s="5"/>
      <c r="Q1495" s="5"/>
      <c r="R1495" s="5"/>
      <c r="S1495" s="5"/>
    </row>
    <row r="1496" spans="2:19" x14ac:dyDescent="0.25">
      <c r="B1496" s="11"/>
      <c r="D1496" s="13"/>
      <c r="E1496" s="12"/>
      <c r="F1496" s="12"/>
      <c r="G1496" s="12"/>
      <c r="I1496" s="4"/>
      <c r="J1496" s="4"/>
      <c r="K1496" s="5"/>
      <c r="L1496" s="5"/>
      <c r="M1496" s="5"/>
      <c r="N1496" s="5"/>
      <c r="O1496" s="5"/>
      <c r="P1496" s="5"/>
      <c r="Q1496" s="5"/>
      <c r="R1496" s="5"/>
      <c r="S1496" s="5"/>
    </row>
    <row r="1497" spans="2:19" x14ac:dyDescent="0.25">
      <c r="B1497" s="11"/>
      <c r="D1497" s="13"/>
      <c r="E1497" s="12"/>
      <c r="F1497" s="12"/>
      <c r="G1497" s="12"/>
      <c r="I1497" s="4"/>
      <c r="J1497" s="4"/>
      <c r="K1497" s="5"/>
      <c r="L1497" s="5"/>
      <c r="M1497" s="5"/>
      <c r="N1497" s="5"/>
      <c r="O1497" s="5"/>
      <c r="P1497" s="5"/>
      <c r="Q1497" s="5"/>
      <c r="R1497" s="5"/>
      <c r="S1497" s="5"/>
    </row>
    <row r="1498" spans="2:19" x14ac:dyDescent="0.25">
      <c r="B1498" s="11"/>
      <c r="D1498" s="13"/>
      <c r="E1498" s="12"/>
      <c r="F1498" s="12"/>
      <c r="G1498" s="12"/>
      <c r="I1498" s="4"/>
      <c r="J1498" s="4"/>
      <c r="K1498" s="5"/>
      <c r="L1498" s="5"/>
      <c r="M1498" s="5"/>
      <c r="N1498" s="5"/>
      <c r="O1498" s="5"/>
      <c r="P1498" s="5"/>
      <c r="Q1498" s="5"/>
      <c r="R1498" s="5"/>
      <c r="S1498" s="5"/>
    </row>
    <row r="1499" spans="2:19" x14ac:dyDescent="0.25">
      <c r="B1499" s="11"/>
      <c r="D1499" s="13"/>
      <c r="E1499" s="12"/>
      <c r="F1499" s="12"/>
      <c r="G1499" s="12"/>
      <c r="I1499" s="4"/>
      <c r="J1499" s="4"/>
      <c r="K1499" s="5"/>
      <c r="L1499" s="5"/>
      <c r="M1499" s="5"/>
      <c r="N1499" s="5"/>
      <c r="O1499" s="5"/>
      <c r="P1499" s="5"/>
      <c r="Q1499" s="5"/>
      <c r="R1499" s="5"/>
      <c r="S1499" s="5"/>
    </row>
    <row r="1500" spans="2:19" x14ac:dyDescent="0.25">
      <c r="B1500" s="11"/>
      <c r="D1500" s="13"/>
      <c r="E1500" s="12"/>
      <c r="F1500" s="12"/>
      <c r="G1500" s="12"/>
      <c r="I1500" s="4"/>
      <c r="J1500" s="4"/>
      <c r="K1500" s="5"/>
      <c r="L1500" s="5"/>
      <c r="M1500" s="5"/>
      <c r="N1500" s="5"/>
      <c r="O1500" s="5"/>
      <c r="P1500" s="5"/>
      <c r="Q1500" s="5"/>
      <c r="R1500" s="5"/>
      <c r="S1500" s="5"/>
    </row>
    <row r="1501" spans="2:19" x14ac:dyDescent="0.25">
      <c r="B1501" s="11"/>
      <c r="D1501" s="13"/>
      <c r="E1501" s="12"/>
      <c r="F1501" s="12"/>
      <c r="G1501" s="12"/>
      <c r="I1501" s="4"/>
      <c r="J1501" s="4"/>
      <c r="K1501" s="5"/>
      <c r="L1501" s="5"/>
      <c r="M1501" s="5"/>
      <c r="N1501" s="5"/>
      <c r="O1501" s="5"/>
      <c r="P1501" s="5"/>
      <c r="Q1501" s="5"/>
      <c r="R1501" s="5"/>
      <c r="S1501" s="5"/>
    </row>
    <row r="1502" spans="2:19" x14ac:dyDescent="0.25">
      <c r="B1502" s="11"/>
      <c r="D1502" s="13"/>
      <c r="E1502" s="12"/>
      <c r="F1502" s="12"/>
      <c r="G1502" s="12"/>
      <c r="I1502" s="4"/>
      <c r="J1502" s="4"/>
      <c r="K1502" s="5"/>
      <c r="L1502" s="5"/>
      <c r="M1502" s="5"/>
      <c r="N1502" s="5"/>
      <c r="O1502" s="5"/>
      <c r="P1502" s="5"/>
      <c r="Q1502" s="5"/>
      <c r="R1502" s="5"/>
      <c r="S1502" s="5"/>
    </row>
    <row r="1503" spans="2:19" x14ac:dyDescent="0.25">
      <c r="B1503" s="11"/>
      <c r="D1503" s="13"/>
      <c r="E1503" s="12"/>
      <c r="F1503" s="12"/>
      <c r="G1503" s="12"/>
      <c r="I1503" s="4"/>
      <c r="J1503" s="4"/>
      <c r="K1503" s="5"/>
      <c r="L1503" s="5"/>
      <c r="M1503" s="5"/>
      <c r="N1503" s="5"/>
      <c r="O1503" s="5"/>
      <c r="P1503" s="5"/>
      <c r="Q1503" s="5"/>
      <c r="R1503" s="5"/>
      <c r="S1503" s="5"/>
    </row>
    <row r="1504" spans="2:19" x14ac:dyDescent="0.25">
      <c r="B1504" s="11"/>
      <c r="D1504" s="13"/>
      <c r="E1504" s="12"/>
      <c r="F1504" s="12"/>
      <c r="G1504" s="12"/>
      <c r="I1504" s="4"/>
      <c r="J1504" s="4"/>
      <c r="K1504" s="5"/>
      <c r="L1504" s="5"/>
      <c r="M1504" s="5"/>
      <c r="N1504" s="5"/>
      <c r="O1504" s="5"/>
      <c r="P1504" s="5"/>
      <c r="Q1504" s="5"/>
      <c r="R1504" s="5"/>
      <c r="S1504" s="5"/>
    </row>
    <row r="1505" spans="2:19" x14ac:dyDescent="0.25">
      <c r="B1505" s="11"/>
      <c r="D1505" s="13"/>
      <c r="E1505" s="12"/>
      <c r="F1505" s="12"/>
      <c r="G1505" s="12"/>
      <c r="I1505" s="4"/>
      <c r="J1505" s="4"/>
      <c r="K1505" s="5"/>
      <c r="L1505" s="5"/>
      <c r="M1505" s="5"/>
      <c r="N1505" s="5"/>
      <c r="O1505" s="5"/>
      <c r="P1505" s="5"/>
      <c r="Q1505" s="5"/>
      <c r="R1505" s="5"/>
      <c r="S1505" s="5"/>
    </row>
    <row r="1506" spans="2:19" x14ac:dyDescent="0.25">
      <c r="B1506" s="11"/>
      <c r="D1506" s="13"/>
      <c r="E1506" s="12"/>
      <c r="F1506" s="12"/>
      <c r="G1506" s="12"/>
      <c r="I1506" s="4"/>
      <c r="J1506" s="4"/>
      <c r="K1506" s="5"/>
      <c r="L1506" s="5"/>
      <c r="M1506" s="5"/>
      <c r="N1506" s="5"/>
      <c r="O1506" s="5"/>
      <c r="P1506" s="5"/>
      <c r="Q1506" s="5"/>
      <c r="R1506" s="5"/>
      <c r="S1506" s="5"/>
    </row>
    <row r="1507" spans="2:19" x14ac:dyDescent="0.25">
      <c r="B1507" s="11"/>
      <c r="D1507" s="13"/>
      <c r="E1507" s="12"/>
      <c r="F1507" s="12"/>
      <c r="G1507" s="12"/>
      <c r="I1507" s="4"/>
      <c r="J1507" s="4"/>
      <c r="K1507" s="5"/>
      <c r="L1507" s="5"/>
      <c r="M1507" s="5"/>
      <c r="N1507" s="5"/>
      <c r="O1507" s="5"/>
      <c r="P1507" s="5"/>
      <c r="Q1507" s="5"/>
      <c r="R1507" s="5"/>
      <c r="S1507" s="5"/>
    </row>
    <row r="1508" spans="2:19" x14ac:dyDescent="0.25">
      <c r="B1508" s="11"/>
      <c r="D1508" s="13"/>
      <c r="E1508" s="12"/>
      <c r="F1508" s="12"/>
      <c r="G1508" s="12"/>
      <c r="I1508" s="4"/>
      <c r="J1508" s="4"/>
      <c r="K1508" s="5"/>
      <c r="L1508" s="5"/>
      <c r="M1508" s="5"/>
      <c r="N1508" s="5"/>
      <c r="O1508" s="5"/>
      <c r="P1508" s="5"/>
      <c r="Q1508" s="5"/>
      <c r="R1508" s="5"/>
      <c r="S1508" s="5"/>
    </row>
    <row r="1509" spans="2:19" x14ac:dyDescent="0.25">
      <c r="B1509" s="11"/>
      <c r="D1509" s="13"/>
      <c r="E1509" s="12"/>
      <c r="F1509" s="12"/>
      <c r="G1509" s="12"/>
      <c r="I1509" s="4"/>
      <c r="J1509" s="4"/>
      <c r="K1509" s="5"/>
      <c r="L1509" s="5"/>
      <c r="M1509" s="5"/>
      <c r="N1509" s="5"/>
      <c r="O1509" s="5"/>
      <c r="P1509" s="5"/>
      <c r="Q1509" s="5"/>
      <c r="R1509" s="5"/>
      <c r="S1509" s="5"/>
    </row>
    <row r="1510" spans="2:19" x14ac:dyDescent="0.25">
      <c r="B1510" s="11"/>
      <c r="D1510" s="13"/>
      <c r="E1510" s="12"/>
      <c r="F1510" s="12"/>
      <c r="G1510" s="12"/>
      <c r="I1510" s="4"/>
      <c r="J1510" s="4"/>
      <c r="K1510" s="5"/>
      <c r="L1510" s="5"/>
      <c r="M1510" s="5"/>
      <c r="N1510" s="5"/>
      <c r="O1510" s="5"/>
      <c r="P1510" s="5"/>
      <c r="Q1510" s="5"/>
      <c r="R1510" s="5"/>
      <c r="S1510" s="5"/>
    </row>
    <row r="1511" spans="2:19" x14ac:dyDescent="0.25">
      <c r="B1511" s="11"/>
      <c r="D1511" s="13"/>
      <c r="E1511" s="12"/>
      <c r="F1511" s="12"/>
      <c r="G1511" s="12"/>
      <c r="I1511" s="4"/>
      <c r="J1511" s="4"/>
      <c r="K1511" s="5"/>
      <c r="L1511" s="5"/>
      <c r="M1511" s="5"/>
      <c r="N1511" s="5"/>
      <c r="O1511" s="5"/>
      <c r="P1511" s="5"/>
      <c r="Q1511" s="5"/>
      <c r="R1511" s="5"/>
      <c r="S1511" s="5"/>
    </row>
    <row r="1512" spans="2:19" x14ac:dyDescent="0.25">
      <c r="B1512" s="11"/>
      <c r="D1512" s="13"/>
      <c r="E1512" s="12"/>
      <c r="F1512" s="12"/>
      <c r="G1512" s="12"/>
      <c r="I1512" s="4"/>
      <c r="J1512" s="4"/>
      <c r="K1512" s="5"/>
      <c r="L1512" s="5"/>
      <c r="M1512" s="5"/>
      <c r="N1512" s="5"/>
      <c r="O1512" s="5"/>
      <c r="P1512" s="5"/>
      <c r="Q1512" s="5"/>
      <c r="R1512" s="5"/>
      <c r="S1512" s="5"/>
    </row>
    <row r="1513" spans="2:19" x14ac:dyDescent="0.25">
      <c r="B1513" s="11"/>
      <c r="D1513" s="13"/>
      <c r="E1513" s="12"/>
      <c r="F1513" s="12"/>
      <c r="G1513" s="12"/>
      <c r="I1513" s="4"/>
      <c r="J1513" s="4"/>
      <c r="K1513" s="5"/>
      <c r="L1513" s="5"/>
      <c r="M1513" s="5"/>
      <c r="N1513" s="5"/>
      <c r="O1513" s="5"/>
      <c r="P1513" s="5"/>
      <c r="Q1513" s="5"/>
      <c r="R1513" s="5"/>
      <c r="S1513" s="5"/>
    </row>
    <row r="1514" spans="2:19" x14ac:dyDescent="0.25">
      <c r="B1514" s="11"/>
      <c r="D1514" s="13"/>
      <c r="E1514" s="12"/>
      <c r="F1514" s="12"/>
      <c r="G1514" s="12"/>
      <c r="I1514" s="4"/>
      <c r="J1514" s="4"/>
      <c r="K1514" s="5"/>
      <c r="L1514" s="5"/>
      <c r="M1514" s="5"/>
      <c r="N1514" s="5"/>
      <c r="O1514" s="5"/>
      <c r="P1514" s="5"/>
      <c r="Q1514" s="5"/>
      <c r="R1514" s="5"/>
      <c r="S1514" s="5"/>
    </row>
    <row r="1515" spans="2:19" x14ac:dyDescent="0.25">
      <c r="B1515" s="11"/>
      <c r="D1515" s="13"/>
      <c r="E1515" s="12"/>
      <c r="F1515" s="12"/>
      <c r="G1515" s="12"/>
      <c r="I1515" s="4"/>
      <c r="J1515" s="4"/>
      <c r="K1515" s="5"/>
      <c r="L1515" s="5"/>
      <c r="M1515" s="5"/>
      <c r="N1515" s="5"/>
      <c r="O1515" s="5"/>
      <c r="P1515" s="5"/>
      <c r="Q1515" s="5"/>
      <c r="R1515" s="5"/>
      <c r="S1515" s="5"/>
    </row>
    <row r="1516" spans="2:19" x14ac:dyDescent="0.25">
      <c r="B1516" s="11"/>
      <c r="D1516" s="13"/>
      <c r="E1516" s="12"/>
      <c r="F1516" s="12"/>
      <c r="G1516" s="12"/>
      <c r="I1516" s="4"/>
      <c r="J1516" s="4"/>
      <c r="K1516" s="5"/>
      <c r="L1516" s="5"/>
      <c r="M1516" s="5"/>
      <c r="N1516" s="5"/>
      <c r="O1516" s="5"/>
      <c r="P1516" s="5"/>
      <c r="Q1516" s="5"/>
      <c r="R1516" s="5"/>
      <c r="S1516" s="5"/>
    </row>
    <row r="1517" spans="2:19" x14ac:dyDescent="0.25">
      <c r="B1517" s="11"/>
      <c r="D1517" s="13"/>
      <c r="E1517" s="12"/>
      <c r="F1517" s="12"/>
      <c r="G1517" s="12"/>
      <c r="I1517" s="4"/>
      <c r="J1517" s="4"/>
      <c r="K1517" s="5"/>
      <c r="L1517" s="5"/>
      <c r="M1517" s="5"/>
      <c r="N1517" s="5"/>
      <c r="O1517" s="5"/>
      <c r="P1517" s="5"/>
      <c r="Q1517" s="5"/>
      <c r="R1517" s="5"/>
      <c r="S1517" s="5"/>
    </row>
    <row r="1518" spans="2:19" x14ac:dyDescent="0.25">
      <c r="B1518" s="11"/>
      <c r="D1518" s="13"/>
      <c r="E1518" s="12"/>
      <c r="F1518" s="12"/>
      <c r="G1518" s="12"/>
      <c r="I1518" s="4"/>
      <c r="J1518" s="4"/>
      <c r="K1518" s="5"/>
      <c r="L1518" s="5"/>
      <c r="M1518" s="5"/>
      <c r="N1518" s="5"/>
      <c r="O1518" s="5"/>
      <c r="P1518" s="5"/>
      <c r="Q1518" s="5"/>
      <c r="R1518" s="5"/>
      <c r="S1518" s="5"/>
    </row>
    <row r="1519" spans="2:19" x14ac:dyDescent="0.25">
      <c r="B1519" s="11"/>
      <c r="D1519" s="13"/>
      <c r="E1519" s="12"/>
      <c r="F1519" s="12"/>
      <c r="G1519" s="12"/>
      <c r="I1519" s="4"/>
      <c r="J1519" s="4"/>
      <c r="K1519" s="5"/>
      <c r="L1519" s="5"/>
      <c r="M1519" s="5"/>
      <c r="N1519" s="5"/>
      <c r="O1519" s="5"/>
      <c r="P1519" s="5"/>
      <c r="Q1519" s="5"/>
      <c r="R1519" s="5"/>
      <c r="S1519" s="5"/>
    </row>
    <row r="1520" spans="2:19" x14ac:dyDescent="0.25">
      <c r="B1520" s="11"/>
      <c r="D1520" s="13"/>
      <c r="E1520" s="12"/>
      <c r="F1520" s="12"/>
      <c r="G1520" s="12"/>
      <c r="I1520" s="4"/>
      <c r="J1520" s="4"/>
      <c r="K1520" s="5"/>
      <c r="L1520" s="5"/>
      <c r="M1520" s="5"/>
      <c r="N1520" s="5"/>
      <c r="O1520" s="5"/>
      <c r="P1520" s="5"/>
      <c r="Q1520" s="5"/>
      <c r="R1520" s="5"/>
      <c r="S1520" s="5"/>
    </row>
    <row r="1521" spans="2:19" x14ac:dyDescent="0.25">
      <c r="B1521" s="11"/>
      <c r="D1521" s="13"/>
      <c r="E1521" s="12"/>
      <c r="F1521" s="12"/>
      <c r="G1521" s="12"/>
      <c r="I1521" s="4"/>
      <c r="J1521" s="4"/>
      <c r="K1521" s="5"/>
      <c r="L1521" s="5"/>
      <c r="M1521" s="5"/>
      <c r="N1521" s="5"/>
      <c r="O1521" s="5"/>
      <c r="P1521" s="5"/>
      <c r="Q1521" s="5"/>
      <c r="R1521" s="5"/>
      <c r="S1521" s="5"/>
    </row>
    <row r="1522" spans="2:19" x14ac:dyDescent="0.25">
      <c r="B1522" s="11"/>
      <c r="D1522" s="13"/>
      <c r="E1522" s="12"/>
      <c r="F1522" s="12"/>
      <c r="G1522" s="12"/>
      <c r="I1522" s="4"/>
      <c r="J1522" s="4"/>
      <c r="K1522" s="5"/>
      <c r="L1522" s="5"/>
      <c r="M1522" s="5"/>
      <c r="N1522" s="5"/>
      <c r="O1522" s="5"/>
      <c r="P1522" s="5"/>
      <c r="Q1522" s="5"/>
      <c r="R1522" s="5"/>
      <c r="S1522" s="5"/>
    </row>
    <row r="1523" spans="2:19" x14ac:dyDescent="0.25">
      <c r="B1523" s="11"/>
      <c r="D1523" s="13"/>
      <c r="E1523" s="12"/>
      <c r="F1523" s="12"/>
      <c r="G1523" s="12"/>
      <c r="I1523" s="4"/>
      <c r="J1523" s="4"/>
      <c r="K1523" s="5"/>
      <c r="L1523" s="5"/>
      <c r="M1523" s="5"/>
      <c r="N1523" s="5"/>
      <c r="O1523" s="5"/>
      <c r="P1523" s="5"/>
      <c r="Q1523" s="5"/>
      <c r="R1523" s="5"/>
      <c r="S1523" s="5"/>
    </row>
    <row r="1524" spans="2:19" x14ac:dyDescent="0.25">
      <c r="B1524" s="11"/>
      <c r="D1524" s="13"/>
      <c r="E1524" s="12"/>
      <c r="F1524" s="12"/>
      <c r="G1524" s="12"/>
      <c r="I1524" s="4"/>
      <c r="J1524" s="4"/>
      <c r="K1524" s="5"/>
      <c r="L1524" s="5"/>
      <c r="M1524" s="5"/>
      <c r="N1524" s="5"/>
      <c r="O1524" s="5"/>
      <c r="P1524" s="5"/>
      <c r="Q1524" s="5"/>
      <c r="R1524" s="5"/>
      <c r="S1524" s="5"/>
    </row>
    <row r="1525" spans="2:19" x14ac:dyDescent="0.25">
      <c r="B1525" s="11"/>
      <c r="D1525" s="13"/>
      <c r="E1525" s="12"/>
      <c r="F1525" s="12"/>
      <c r="G1525" s="12"/>
      <c r="I1525" s="4"/>
      <c r="J1525" s="4"/>
      <c r="K1525" s="5"/>
      <c r="L1525" s="5"/>
      <c r="M1525" s="5"/>
      <c r="N1525" s="5"/>
      <c r="O1525" s="5"/>
      <c r="P1525" s="5"/>
      <c r="Q1525" s="5"/>
      <c r="R1525" s="5"/>
      <c r="S1525" s="5"/>
    </row>
    <row r="1526" spans="2:19" x14ac:dyDescent="0.25">
      <c r="B1526" s="11"/>
      <c r="D1526" s="13"/>
      <c r="E1526" s="12"/>
      <c r="F1526" s="12"/>
      <c r="G1526" s="12"/>
      <c r="I1526" s="4"/>
      <c r="J1526" s="4"/>
      <c r="K1526" s="5"/>
      <c r="L1526" s="5"/>
      <c r="M1526" s="5"/>
      <c r="N1526" s="5"/>
      <c r="O1526" s="5"/>
      <c r="P1526" s="5"/>
      <c r="Q1526" s="5"/>
      <c r="R1526" s="5"/>
      <c r="S1526" s="5"/>
    </row>
    <row r="1527" spans="2:19" x14ac:dyDescent="0.25">
      <c r="B1527" s="11"/>
      <c r="D1527" s="13"/>
      <c r="E1527" s="12"/>
      <c r="F1527" s="12"/>
      <c r="G1527" s="12"/>
      <c r="I1527" s="4"/>
      <c r="J1527" s="4"/>
      <c r="K1527" s="5"/>
      <c r="L1527" s="5"/>
      <c r="M1527" s="5"/>
      <c r="N1527" s="5"/>
      <c r="O1527" s="5"/>
      <c r="P1527" s="5"/>
      <c r="Q1527" s="5"/>
      <c r="R1527" s="5"/>
      <c r="S1527" s="5"/>
    </row>
    <row r="1528" spans="2:19" x14ac:dyDescent="0.25">
      <c r="B1528" s="11"/>
      <c r="D1528" s="13"/>
      <c r="E1528" s="12"/>
      <c r="F1528" s="12"/>
      <c r="G1528" s="12"/>
      <c r="I1528" s="4"/>
      <c r="J1528" s="4"/>
      <c r="K1528" s="5"/>
      <c r="L1528" s="5"/>
      <c r="M1528" s="5"/>
      <c r="N1528" s="5"/>
      <c r="O1528" s="5"/>
      <c r="P1528" s="5"/>
      <c r="Q1528" s="5"/>
      <c r="R1528" s="5"/>
      <c r="S1528" s="5"/>
    </row>
    <row r="1529" spans="2:19" x14ac:dyDescent="0.25">
      <c r="B1529" s="11"/>
      <c r="D1529" s="13"/>
      <c r="E1529" s="12"/>
      <c r="F1529" s="12"/>
      <c r="G1529" s="12"/>
      <c r="I1529" s="4"/>
      <c r="J1529" s="4"/>
      <c r="K1529" s="5"/>
      <c r="L1529" s="5"/>
      <c r="M1529" s="5"/>
      <c r="N1529" s="5"/>
      <c r="O1529" s="5"/>
      <c r="P1529" s="5"/>
      <c r="Q1529" s="5"/>
      <c r="R1529" s="5"/>
      <c r="S1529" s="5"/>
    </row>
    <row r="1530" spans="2:19" x14ac:dyDescent="0.25">
      <c r="B1530" s="11"/>
      <c r="D1530" s="13"/>
      <c r="E1530" s="12"/>
      <c r="F1530" s="12"/>
      <c r="G1530" s="12"/>
      <c r="I1530" s="4"/>
      <c r="J1530" s="4"/>
      <c r="K1530" s="5"/>
      <c r="L1530" s="5"/>
      <c r="M1530" s="5"/>
      <c r="N1530" s="5"/>
      <c r="O1530" s="5"/>
      <c r="P1530" s="5"/>
      <c r="Q1530" s="5"/>
      <c r="R1530" s="5"/>
      <c r="S1530" s="5"/>
    </row>
    <row r="1531" spans="2:19" x14ac:dyDescent="0.25">
      <c r="B1531" s="11"/>
      <c r="D1531" s="13"/>
      <c r="E1531" s="12"/>
      <c r="F1531" s="12"/>
      <c r="G1531" s="12"/>
      <c r="I1531" s="4"/>
      <c r="J1531" s="4"/>
      <c r="K1531" s="5"/>
      <c r="L1531" s="5"/>
      <c r="M1531" s="5"/>
      <c r="N1531" s="5"/>
      <c r="O1531" s="5"/>
      <c r="P1531" s="5"/>
      <c r="Q1531" s="5"/>
      <c r="R1531" s="5"/>
      <c r="S1531" s="5"/>
    </row>
    <row r="1532" spans="2:19" x14ac:dyDescent="0.25">
      <c r="B1532" s="11"/>
      <c r="D1532" s="13"/>
      <c r="E1532" s="12"/>
      <c r="F1532" s="12"/>
      <c r="G1532" s="12"/>
      <c r="I1532" s="4"/>
      <c r="J1532" s="4"/>
      <c r="K1532" s="5"/>
      <c r="L1532" s="5"/>
      <c r="M1532" s="5"/>
      <c r="N1532" s="5"/>
      <c r="O1532" s="5"/>
      <c r="P1532" s="5"/>
      <c r="Q1532" s="5"/>
      <c r="R1532" s="5"/>
      <c r="S1532" s="5"/>
    </row>
    <row r="1533" spans="2:19" x14ac:dyDescent="0.25">
      <c r="B1533" s="11"/>
      <c r="D1533" s="13"/>
      <c r="E1533" s="12"/>
      <c r="F1533" s="12"/>
      <c r="G1533" s="12"/>
      <c r="I1533" s="4"/>
      <c r="J1533" s="4"/>
      <c r="K1533" s="5"/>
      <c r="L1533" s="5"/>
      <c r="M1533" s="5"/>
      <c r="N1533" s="5"/>
      <c r="O1533" s="5"/>
      <c r="P1533" s="5"/>
      <c r="Q1533" s="5"/>
      <c r="R1533" s="5"/>
      <c r="S1533" s="5"/>
    </row>
    <row r="1534" spans="2:19" x14ac:dyDescent="0.25">
      <c r="B1534" s="11"/>
      <c r="D1534" s="13"/>
      <c r="E1534" s="12"/>
      <c r="F1534" s="12"/>
      <c r="G1534" s="12"/>
      <c r="I1534" s="4"/>
      <c r="J1534" s="4"/>
      <c r="K1534" s="5"/>
      <c r="L1534" s="5"/>
      <c r="M1534" s="5"/>
      <c r="N1534" s="5"/>
      <c r="O1534" s="5"/>
      <c r="P1534" s="5"/>
      <c r="Q1534" s="5"/>
      <c r="R1534" s="5"/>
      <c r="S1534" s="5"/>
    </row>
    <row r="1535" spans="2:19" x14ac:dyDescent="0.25">
      <c r="B1535" s="11"/>
      <c r="D1535" s="13"/>
      <c r="E1535" s="12"/>
      <c r="F1535" s="12"/>
      <c r="G1535" s="12"/>
      <c r="I1535" s="4"/>
      <c r="J1535" s="4"/>
      <c r="K1535" s="5"/>
      <c r="L1535" s="5"/>
      <c r="M1535" s="5"/>
      <c r="N1535" s="5"/>
      <c r="O1535" s="5"/>
      <c r="P1535" s="5"/>
      <c r="Q1535" s="5"/>
      <c r="R1535" s="5"/>
      <c r="S1535" s="5"/>
    </row>
    <row r="1536" spans="2:19" x14ac:dyDescent="0.25">
      <c r="B1536" s="11"/>
      <c r="D1536" s="13"/>
      <c r="E1536" s="12"/>
      <c r="F1536" s="12"/>
      <c r="G1536" s="12"/>
      <c r="I1536" s="4"/>
      <c r="J1536" s="4"/>
      <c r="K1536" s="5"/>
      <c r="L1536" s="5"/>
      <c r="M1536" s="5"/>
      <c r="N1536" s="5"/>
      <c r="O1536" s="5"/>
      <c r="P1536" s="5"/>
      <c r="Q1536" s="5"/>
      <c r="R1536" s="5"/>
      <c r="S1536" s="5"/>
    </row>
    <row r="1537" spans="2:19" x14ac:dyDescent="0.25">
      <c r="B1537" s="11"/>
      <c r="D1537" s="13"/>
      <c r="E1537" s="12"/>
      <c r="F1537" s="12"/>
      <c r="G1537" s="12"/>
      <c r="I1537" s="4"/>
      <c r="J1537" s="4"/>
      <c r="K1537" s="5"/>
      <c r="L1537" s="5"/>
      <c r="M1537" s="5"/>
      <c r="N1537" s="5"/>
      <c r="O1537" s="5"/>
      <c r="P1537" s="5"/>
      <c r="Q1537" s="5"/>
      <c r="R1537" s="5"/>
      <c r="S1537" s="5"/>
    </row>
    <row r="1538" spans="2:19" x14ac:dyDescent="0.25">
      <c r="B1538" s="11"/>
      <c r="D1538" s="13"/>
      <c r="E1538" s="12"/>
      <c r="F1538" s="12"/>
      <c r="G1538" s="12"/>
      <c r="I1538" s="4"/>
      <c r="J1538" s="4"/>
      <c r="K1538" s="5"/>
      <c r="L1538" s="5"/>
      <c r="M1538" s="5"/>
      <c r="N1538" s="5"/>
      <c r="O1538" s="5"/>
      <c r="P1538" s="5"/>
      <c r="Q1538" s="5"/>
      <c r="R1538" s="5"/>
      <c r="S1538" s="5"/>
    </row>
    <row r="1539" spans="2:19" x14ac:dyDescent="0.25">
      <c r="B1539" s="11"/>
      <c r="D1539" s="13"/>
      <c r="E1539" s="12"/>
      <c r="F1539" s="12"/>
      <c r="G1539" s="12"/>
      <c r="I1539" s="4"/>
      <c r="J1539" s="4"/>
      <c r="K1539" s="5"/>
      <c r="L1539" s="5"/>
      <c r="M1539" s="5"/>
      <c r="N1539" s="5"/>
      <c r="O1539" s="5"/>
      <c r="P1539" s="5"/>
      <c r="Q1539" s="5"/>
      <c r="R1539" s="5"/>
      <c r="S1539" s="5"/>
    </row>
    <row r="1540" spans="2:19" x14ac:dyDescent="0.25">
      <c r="B1540" s="11"/>
      <c r="D1540" s="13"/>
      <c r="E1540" s="12"/>
      <c r="F1540" s="12"/>
      <c r="G1540" s="12"/>
      <c r="I1540" s="4"/>
      <c r="J1540" s="4"/>
      <c r="K1540" s="5"/>
      <c r="L1540" s="5"/>
      <c r="M1540" s="5"/>
      <c r="N1540" s="5"/>
      <c r="O1540" s="5"/>
      <c r="P1540" s="5"/>
      <c r="Q1540" s="5"/>
      <c r="R1540" s="5"/>
      <c r="S1540" s="5"/>
    </row>
    <row r="1541" spans="2:19" x14ac:dyDescent="0.25">
      <c r="B1541" s="11"/>
      <c r="D1541" s="13"/>
      <c r="E1541" s="12"/>
      <c r="F1541" s="12"/>
      <c r="G1541" s="12"/>
      <c r="I1541" s="4"/>
      <c r="J1541" s="4"/>
      <c r="K1541" s="5"/>
      <c r="L1541" s="5"/>
      <c r="M1541" s="5"/>
      <c r="N1541" s="5"/>
      <c r="O1541" s="5"/>
      <c r="P1541" s="5"/>
      <c r="Q1541" s="5"/>
      <c r="R1541" s="5"/>
      <c r="S1541" s="5"/>
    </row>
    <row r="1542" spans="2:19" x14ac:dyDescent="0.25">
      <c r="B1542" s="11"/>
      <c r="D1542" s="13"/>
      <c r="E1542" s="12"/>
      <c r="F1542" s="12"/>
      <c r="G1542" s="12"/>
      <c r="I1542" s="4"/>
      <c r="J1542" s="4"/>
      <c r="K1542" s="5"/>
      <c r="L1542" s="5"/>
      <c r="M1542" s="5"/>
      <c r="N1542" s="5"/>
      <c r="O1542" s="5"/>
      <c r="P1542" s="5"/>
      <c r="Q1542" s="5"/>
      <c r="R1542" s="5"/>
      <c r="S1542" s="5"/>
    </row>
    <row r="1543" spans="2:19" x14ac:dyDescent="0.25">
      <c r="B1543" s="11"/>
      <c r="D1543" s="13"/>
      <c r="E1543" s="12"/>
      <c r="F1543" s="12"/>
      <c r="G1543" s="12"/>
      <c r="I1543" s="4"/>
      <c r="J1543" s="4"/>
      <c r="K1543" s="5"/>
      <c r="L1543" s="5"/>
      <c r="M1543" s="5"/>
      <c r="N1543" s="5"/>
      <c r="O1543" s="5"/>
      <c r="P1543" s="5"/>
      <c r="Q1543" s="5"/>
      <c r="R1543" s="5"/>
      <c r="S1543" s="5"/>
    </row>
    <row r="1544" spans="2:19" x14ac:dyDescent="0.25">
      <c r="B1544" s="11"/>
      <c r="D1544" s="13"/>
      <c r="E1544" s="12"/>
      <c r="F1544" s="12"/>
      <c r="G1544" s="12"/>
      <c r="I1544" s="4"/>
      <c r="J1544" s="4"/>
      <c r="K1544" s="5"/>
      <c r="L1544" s="5"/>
      <c r="M1544" s="5"/>
      <c r="N1544" s="5"/>
      <c r="O1544" s="5"/>
      <c r="P1544" s="5"/>
      <c r="Q1544" s="5"/>
      <c r="R1544" s="5"/>
      <c r="S1544" s="5"/>
    </row>
    <row r="1545" spans="2:19" x14ac:dyDescent="0.25">
      <c r="B1545" s="11"/>
      <c r="D1545" s="13"/>
      <c r="E1545" s="12"/>
      <c r="F1545" s="12"/>
      <c r="G1545" s="12"/>
      <c r="I1545" s="4"/>
      <c r="J1545" s="4"/>
      <c r="K1545" s="5"/>
      <c r="L1545" s="5"/>
      <c r="M1545" s="5"/>
      <c r="N1545" s="5"/>
      <c r="O1545" s="5"/>
      <c r="P1545" s="5"/>
      <c r="Q1545" s="5"/>
      <c r="R1545" s="5"/>
      <c r="S1545" s="5"/>
    </row>
    <row r="1546" spans="2:19" x14ac:dyDescent="0.25">
      <c r="B1546" s="11"/>
      <c r="D1546" s="13"/>
      <c r="E1546" s="12"/>
      <c r="F1546" s="12"/>
      <c r="G1546" s="12"/>
      <c r="I1546" s="4"/>
      <c r="J1546" s="4"/>
      <c r="K1546" s="5"/>
      <c r="L1546" s="5"/>
      <c r="M1546" s="5"/>
      <c r="N1546" s="5"/>
      <c r="O1546" s="5"/>
      <c r="P1546" s="5"/>
      <c r="Q1546" s="5"/>
      <c r="R1546" s="5"/>
      <c r="S1546" s="5"/>
    </row>
    <row r="1547" spans="2:19" x14ac:dyDescent="0.25">
      <c r="B1547" s="11"/>
      <c r="D1547" s="13"/>
      <c r="E1547" s="12"/>
      <c r="F1547" s="12"/>
      <c r="G1547" s="12"/>
      <c r="I1547" s="4"/>
      <c r="J1547" s="4"/>
      <c r="K1547" s="5"/>
      <c r="L1547" s="5"/>
      <c r="M1547" s="5"/>
      <c r="N1547" s="5"/>
      <c r="O1547" s="5"/>
      <c r="P1547" s="5"/>
      <c r="Q1547" s="5"/>
      <c r="R1547" s="5"/>
      <c r="S1547" s="5"/>
    </row>
    <row r="1548" spans="2:19" x14ac:dyDescent="0.25">
      <c r="B1548" s="11"/>
      <c r="D1548" s="13"/>
      <c r="E1548" s="12"/>
      <c r="F1548" s="12"/>
      <c r="G1548" s="12"/>
      <c r="I1548" s="4"/>
      <c r="J1548" s="4"/>
      <c r="K1548" s="5"/>
      <c r="L1548" s="5"/>
      <c r="M1548" s="5"/>
      <c r="N1548" s="5"/>
      <c r="O1548" s="5"/>
      <c r="P1548" s="5"/>
      <c r="Q1548" s="5"/>
      <c r="R1548" s="5"/>
      <c r="S1548" s="5"/>
    </row>
    <row r="1549" spans="2:19" x14ac:dyDescent="0.25">
      <c r="B1549" s="11"/>
      <c r="D1549" s="13"/>
      <c r="E1549" s="12"/>
      <c r="F1549" s="12"/>
      <c r="G1549" s="12"/>
      <c r="I1549" s="4"/>
      <c r="J1549" s="4"/>
      <c r="K1549" s="5"/>
      <c r="L1549" s="5"/>
      <c r="M1549" s="5"/>
      <c r="N1549" s="5"/>
      <c r="O1549" s="5"/>
      <c r="P1549" s="5"/>
      <c r="Q1549" s="5"/>
      <c r="R1549" s="5"/>
      <c r="S1549" s="5"/>
    </row>
    <row r="1550" spans="2:19" x14ac:dyDescent="0.25">
      <c r="B1550" s="11"/>
      <c r="D1550" s="13"/>
      <c r="E1550" s="12"/>
      <c r="F1550" s="12"/>
      <c r="G1550" s="12"/>
      <c r="I1550" s="4"/>
      <c r="J1550" s="4"/>
      <c r="K1550" s="5"/>
      <c r="L1550" s="5"/>
      <c r="M1550" s="5"/>
      <c r="N1550" s="5"/>
      <c r="O1550" s="5"/>
      <c r="P1550" s="5"/>
      <c r="Q1550" s="5"/>
      <c r="R1550" s="5"/>
      <c r="S1550" s="5"/>
    </row>
    <row r="1551" spans="2:19" x14ac:dyDescent="0.25">
      <c r="B1551" s="11"/>
      <c r="D1551" s="13"/>
      <c r="E1551" s="12"/>
      <c r="F1551" s="12"/>
      <c r="G1551" s="12"/>
      <c r="I1551" s="4"/>
      <c r="J1551" s="4"/>
      <c r="K1551" s="5"/>
      <c r="L1551" s="5"/>
      <c r="M1551" s="5"/>
      <c r="N1551" s="5"/>
      <c r="O1551" s="5"/>
      <c r="P1551" s="5"/>
      <c r="Q1551" s="5"/>
      <c r="R1551" s="5"/>
      <c r="S1551" s="5"/>
    </row>
    <row r="1552" spans="2:19" x14ac:dyDescent="0.25">
      <c r="B1552" s="11"/>
      <c r="D1552" s="13"/>
      <c r="E1552" s="12"/>
      <c r="F1552" s="12"/>
      <c r="G1552" s="12"/>
      <c r="I1552" s="4"/>
      <c r="J1552" s="4"/>
      <c r="K1552" s="5"/>
      <c r="L1552" s="5"/>
      <c r="M1552" s="5"/>
      <c r="N1552" s="5"/>
      <c r="O1552" s="5"/>
      <c r="P1552" s="5"/>
      <c r="Q1552" s="5"/>
      <c r="R1552" s="5"/>
      <c r="S1552" s="5"/>
    </row>
    <row r="1553" spans="2:19" x14ac:dyDescent="0.25">
      <c r="B1553" s="11"/>
      <c r="D1553" s="13"/>
      <c r="E1553" s="12"/>
      <c r="F1553" s="12"/>
      <c r="G1553" s="12"/>
      <c r="I1553" s="4"/>
      <c r="J1553" s="4"/>
      <c r="K1553" s="5"/>
      <c r="L1553" s="5"/>
      <c r="M1553" s="5"/>
      <c r="N1553" s="5"/>
      <c r="O1553" s="5"/>
      <c r="P1553" s="5"/>
      <c r="Q1553" s="5"/>
      <c r="R1553" s="5"/>
      <c r="S1553" s="5"/>
    </row>
    <row r="1554" spans="2:19" x14ac:dyDescent="0.25">
      <c r="B1554" s="11"/>
      <c r="D1554" s="13"/>
      <c r="E1554" s="12"/>
      <c r="F1554" s="12"/>
      <c r="G1554" s="12"/>
      <c r="I1554" s="4"/>
      <c r="J1554" s="4"/>
      <c r="K1554" s="5"/>
      <c r="L1554" s="5"/>
      <c r="M1554" s="5"/>
      <c r="N1554" s="5"/>
      <c r="O1554" s="5"/>
      <c r="P1554" s="5"/>
      <c r="Q1554" s="5"/>
      <c r="R1554" s="5"/>
      <c r="S1554" s="5"/>
    </row>
    <row r="1555" spans="2:19" x14ac:dyDescent="0.25">
      <c r="B1555" s="11"/>
      <c r="D1555" s="13"/>
      <c r="E1555" s="12"/>
      <c r="F1555" s="12"/>
      <c r="G1555" s="12"/>
      <c r="I1555" s="4"/>
      <c r="J1555" s="4"/>
      <c r="K1555" s="5"/>
      <c r="L1555" s="5"/>
      <c r="M1555" s="5"/>
      <c r="N1555" s="5"/>
      <c r="O1555" s="5"/>
      <c r="P1555" s="5"/>
      <c r="Q1555" s="5"/>
      <c r="R1555" s="5"/>
      <c r="S1555" s="5"/>
    </row>
    <row r="1556" spans="2:19" x14ac:dyDescent="0.25">
      <c r="B1556" s="11"/>
      <c r="D1556" s="13"/>
      <c r="E1556" s="12"/>
      <c r="F1556" s="12"/>
      <c r="G1556" s="12"/>
      <c r="I1556" s="4"/>
      <c r="J1556" s="4"/>
      <c r="K1556" s="5"/>
      <c r="L1556" s="5"/>
      <c r="M1556" s="5"/>
      <c r="N1556" s="5"/>
      <c r="O1556" s="5"/>
      <c r="P1556" s="5"/>
      <c r="Q1556" s="5"/>
      <c r="R1556" s="5"/>
      <c r="S1556" s="5"/>
    </row>
    <row r="1557" spans="2:19" x14ac:dyDescent="0.25">
      <c r="B1557" s="11"/>
      <c r="D1557" s="13"/>
      <c r="E1557" s="12"/>
      <c r="F1557" s="12"/>
      <c r="G1557" s="12"/>
      <c r="I1557" s="4"/>
      <c r="J1557" s="4"/>
      <c r="K1557" s="5"/>
      <c r="L1557" s="5"/>
      <c r="M1557" s="5"/>
      <c r="N1557" s="5"/>
      <c r="O1557" s="5"/>
      <c r="P1557" s="5"/>
      <c r="Q1557" s="5"/>
      <c r="R1557" s="5"/>
      <c r="S1557" s="5"/>
    </row>
    <row r="1558" spans="2:19" x14ac:dyDescent="0.25">
      <c r="B1558" s="11"/>
      <c r="D1558" s="13"/>
      <c r="E1558" s="12"/>
      <c r="F1558" s="12"/>
      <c r="G1558" s="12"/>
      <c r="I1558" s="4"/>
      <c r="J1558" s="4"/>
      <c r="K1558" s="5"/>
      <c r="L1558" s="5"/>
      <c r="M1558" s="5"/>
      <c r="N1558" s="5"/>
      <c r="O1558" s="5"/>
      <c r="P1558" s="5"/>
      <c r="Q1558" s="5"/>
      <c r="R1558" s="5"/>
      <c r="S1558" s="5"/>
    </row>
    <row r="1559" spans="2:19" x14ac:dyDescent="0.25">
      <c r="B1559" s="11"/>
      <c r="D1559" s="13"/>
      <c r="E1559" s="12"/>
      <c r="F1559" s="12"/>
      <c r="G1559" s="12"/>
      <c r="I1559" s="4"/>
      <c r="J1559" s="4"/>
      <c r="K1559" s="5"/>
      <c r="L1559" s="5"/>
      <c r="M1559" s="5"/>
      <c r="N1559" s="5"/>
      <c r="O1559" s="5"/>
      <c r="P1559" s="5"/>
      <c r="Q1559" s="5"/>
      <c r="R1559" s="5"/>
      <c r="S1559" s="5"/>
    </row>
    <row r="1560" spans="2:19" x14ac:dyDescent="0.25">
      <c r="B1560" s="11"/>
      <c r="D1560" s="13"/>
      <c r="E1560" s="12"/>
      <c r="F1560" s="12"/>
      <c r="G1560" s="12"/>
      <c r="I1560" s="4"/>
      <c r="J1560" s="4"/>
      <c r="K1560" s="5"/>
      <c r="L1560" s="5"/>
      <c r="M1560" s="5"/>
      <c r="N1560" s="5"/>
      <c r="O1560" s="5"/>
      <c r="P1560" s="5"/>
      <c r="Q1560" s="5"/>
      <c r="R1560" s="5"/>
      <c r="S1560" s="5"/>
    </row>
    <row r="1561" spans="2:19" x14ac:dyDescent="0.25">
      <c r="B1561" s="11"/>
      <c r="D1561" s="13"/>
      <c r="E1561" s="12"/>
      <c r="F1561" s="12"/>
      <c r="G1561" s="12"/>
      <c r="I1561" s="4"/>
      <c r="J1561" s="4"/>
      <c r="K1561" s="5"/>
      <c r="L1561" s="5"/>
      <c r="M1561" s="5"/>
      <c r="N1561" s="5"/>
      <c r="O1561" s="5"/>
      <c r="P1561" s="5"/>
      <c r="Q1561" s="5"/>
      <c r="R1561" s="5"/>
      <c r="S1561" s="5"/>
    </row>
    <row r="1562" spans="2:19" x14ac:dyDescent="0.25">
      <c r="B1562" s="11"/>
      <c r="D1562" s="13"/>
      <c r="E1562" s="12"/>
      <c r="F1562" s="12"/>
      <c r="G1562" s="12"/>
      <c r="I1562" s="4"/>
      <c r="J1562" s="4"/>
      <c r="K1562" s="5"/>
      <c r="L1562" s="5"/>
      <c r="M1562" s="5"/>
      <c r="N1562" s="5"/>
      <c r="O1562" s="5"/>
      <c r="P1562" s="5"/>
      <c r="Q1562" s="5"/>
      <c r="R1562" s="5"/>
      <c r="S1562" s="5"/>
    </row>
    <row r="1563" spans="2:19" x14ac:dyDescent="0.25">
      <c r="B1563" s="11"/>
      <c r="D1563" s="13"/>
      <c r="E1563" s="12"/>
      <c r="F1563" s="12"/>
      <c r="G1563" s="12"/>
      <c r="I1563" s="4"/>
      <c r="J1563" s="4"/>
      <c r="K1563" s="5"/>
      <c r="L1563" s="5"/>
      <c r="M1563" s="5"/>
      <c r="N1563" s="5"/>
      <c r="O1563" s="5"/>
      <c r="P1563" s="5"/>
      <c r="Q1563" s="5"/>
      <c r="R1563" s="5"/>
      <c r="S1563" s="5"/>
    </row>
    <row r="1564" spans="2:19" x14ac:dyDescent="0.25">
      <c r="B1564" s="11"/>
      <c r="D1564" s="13"/>
      <c r="E1564" s="12"/>
      <c r="F1564" s="12"/>
      <c r="G1564" s="12"/>
      <c r="I1564" s="4"/>
      <c r="J1564" s="4"/>
      <c r="K1564" s="5"/>
      <c r="L1564" s="5"/>
      <c r="M1564" s="5"/>
      <c r="N1564" s="5"/>
      <c r="O1564" s="5"/>
      <c r="P1564" s="5"/>
      <c r="Q1564" s="5"/>
      <c r="R1564" s="5"/>
      <c r="S1564" s="5"/>
    </row>
    <row r="1565" spans="2:19" x14ac:dyDescent="0.25">
      <c r="B1565" s="11"/>
      <c r="D1565" s="13"/>
      <c r="E1565" s="12"/>
      <c r="F1565" s="12"/>
      <c r="G1565" s="12"/>
      <c r="I1565" s="4"/>
      <c r="J1565" s="4"/>
      <c r="K1565" s="5"/>
      <c r="L1565" s="5"/>
      <c r="M1565" s="5"/>
      <c r="N1565" s="5"/>
      <c r="O1565" s="5"/>
      <c r="P1565" s="5"/>
      <c r="Q1565" s="5"/>
      <c r="R1565" s="5"/>
      <c r="S1565" s="5"/>
    </row>
    <row r="1566" spans="2:19" x14ac:dyDescent="0.25">
      <c r="B1566" s="11"/>
      <c r="D1566" s="13"/>
      <c r="E1566" s="12"/>
      <c r="F1566" s="12"/>
      <c r="G1566" s="12"/>
      <c r="I1566" s="4"/>
      <c r="J1566" s="4"/>
      <c r="K1566" s="5"/>
      <c r="L1566" s="5"/>
      <c r="M1566" s="5"/>
      <c r="N1566" s="5"/>
      <c r="O1566" s="5"/>
      <c r="P1566" s="5"/>
      <c r="Q1566" s="5"/>
      <c r="R1566" s="5"/>
      <c r="S1566" s="5"/>
    </row>
    <row r="1567" spans="2:19" x14ac:dyDescent="0.25">
      <c r="B1567" s="11"/>
      <c r="D1567" s="13"/>
      <c r="E1567" s="12"/>
      <c r="F1567" s="12"/>
      <c r="G1567" s="12"/>
      <c r="I1567" s="4"/>
      <c r="J1567" s="4"/>
      <c r="K1567" s="5"/>
      <c r="L1567" s="5"/>
      <c r="M1567" s="5"/>
      <c r="N1567" s="5"/>
      <c r="O1567" s="5"/>
      <c r="P1567" s="5"/>
      <c r="Q1567" s="5"/>
      <c r="R1567" s="5"/>
      <c r="S1567" s="5"/>
    </row>
    <row r="1568" spans="2:19" x14ac:dyDescent="0.25">
      <c r="B1568" s="11"/>
      <c r="D1568" s="13"/>
      <c r="E1568" s="12"/>
      <c r="F1568" s="12"/>
      <c r="G1568" s="12"/>
      <c r="I1568" s="4"/>
      <c r="J1568" s="4"/>
      <c r="K1568" s="5"/>
      <c r="L1568" s="5"/>
      <c r="M1568" s="5"/>
      <c r="N1568" s="5"/>
      <c r="O1568" s="5"/>
      <c r="P1568" s="5"/>
      <c r="Q1568" s="5"/>
      <c r="R1568" s="5"/>
      <c r="S1568" s="5"/>
    </row>
    <row r="1569" spans="2:19" x14ac:dyDescent="0.25">
      <c r="B1569" s="11"/>
      <c r="D1569" s="13"/>
      <c r="E1569" s="12"/>
      <c r="F1569" s="12"/>
      <c r="G1569" s="12"/>
      <c r="I1569" s="4"/>
      <c r="J1569" s="4"/>
      <c r="K1569" s="5"/>
      <c r="L1569" s="5"/>
      <c r="M1569" s="5"/>
      <c r="N1569" s="5"/>
      <c r="O1569" s="5"/>
      <c r="P1569" s="5"/>
      <c r="Q1569" s="5"/>
      <c r="R1569" s="5"/>
      <c r="S1569" s="5"/>
    </row>
    <row r="1570" spans="2:19" x14ac:dyDescent="0.25">
      <c r="B1570" s="11"/>
      <c r="D1570" s="13"/>
      <c r="E1570" s="12"/>
      <c r="F1570" s="12"/>
      <c r="G1570" s="12"/>
      <c r="I1570" s="4"/>
      <c r="J1570" s="4"/>
      <c r="K1570" s="5"/>
      <c r="L1570" s="5"/>
      <c r="M1570" s="5"/>
      <c r="N1570" s="5"/>
      <c r="O1570" s="5"/>
      <c r="P1570" s="5"/>
      <c r="Q1570" s="5"/>
      <c r="R1570" s="5"/>
      <c r="S1570" s="5"/>
    </row>
    <row r="1571" spans="2:19" x14ac:dyDescent="0.25">
      <c r="B1571" s="11"/>
      <c r="D1571" s="13"/>
      <c r="E1571" s="12"/>
      <c r="F1571" s="12"/>
      <c r="G1571" s="12"/>
      <c r="I1571" s="4"/>
      <c r="J1571" s="4"/>
      <c r="K1571" s="5"/>
      <c r="L1571" s="5"/>
      <c r="M1571" s="5"/>
      <c r="N1571" s="5"/>
      <c r="O1571" s="5"/>
      <c r="P1571" s="5"/>
      <c r="Q1571" s="5"/>
      <c r="R1571" s="5"/>
      <c r="S1571" s="5"/>
    </row>
    <row r="1572" spans="2:19" x14ac:dyDescent="0.25">
      <c r="B1572" s="11"/>
      <c r="D1572" s="13"/>
      <c r="E1572" s="12"/>
      <c r="F1572" s="12"/>
      <c r="G1572" s="12"/>
      <c r="I1572" s="4"/>
      <c r="J1572" s="4"/>
      <c r="K1572" s="5"/>
      <c r="L1572" s="5"/>
      <c r="M1572" s="5"/>
      <c r="N1572" s="5"/>
      <c r="O1572" s="5"/>
      <c r="P1572" s="5"/>
      <c r="Q1572" s="5"/>
      <c r="R1572" s="5"/>
      <c r="S1572" s="5"/>
    </row>
    <row r="1573" spans="2:19" x14ac:dyDescent="0.25">
      <c r="B1573" s="11"/>
      <c r="D1573" s="13"/>
      <c r="E1573" s="12"/>
      <c r="F1573" s="12"/>
      <c r="G1573" s="12"/>
      <c r="I1573" s="4"/>
      <c r="J1573" s="4"/>
      <c r="K1573" s="5"/>
      <c r="L1573" s="5"/>
      <c r="M1573" s="5"/>
      <c r="N1573" s="5"/>
      <c r="O1573" s="5"/>
      <c r="P1573" s="5"/>
      <c r="Q1573" s="5"/>
      <c r="R1573" s="5"/>
      <c r="S1573" s="5"/>
    </row>
    <row r="1574" spans="2:19" x14ac:dyDescent="0.25">
      <c r="B1574" s="11"/>
      <c r="D1574" s="13"/>
      <c r="E1574" s="12"/>
      <c r="F1574" s="12"/>
      <c r="G1574" s="12"/>
      <c r="I1574" s="4"/>
      <c r="J1574" s="4"/>
      <c r="K1574" s="5"/>
      <c r="L1574" s="5"/>
      <c r="M1574" s="5"/>
      <c r="N1574" s="5"/>
      <c r="O1574" s="5"/>
      <c r="P1574" s="5"/>
      <c r="Q1574" s="5"/>
      <c r="R1574" s="5"/>
      <c r="S1574" s="5"/>
    </row>
    <row r="1575" spans="2:19" x14ac:dyDescent="0.25">
      <c r="B1575" s="11"/>
      <c r="D1575" s="13"/>
      <c r="E1575" s="12"/>
      <c r="F1575" s="12"/>
      <c r="G1575" s="12"/>
      <c r="I1575" s="4"/>
      <c r="J1575" s="4"/>
      <c r="K1575" s="5"/>
      <c r="L1575" s="5"/>
      <c r="M1575" s="5"/>
      <c r="N1575" s="5"/>
      <c r="O1575" s="5"/>
      <c r="P1575" s="5"/>
      <c r="Q1575" s="5"/>
      <c r="R1575" s="5"/>
      <c r="S1575" s="5"/>
    </row>
    <row r="1576" spans="2:19" x14ac:dyDescent="0.25">
      <c r="B1576" s="11"/>
      <c r="D1576" s="13"/>
      <c r="E1576" s="12"/>
      <c r="F1576" s="12"/>
      <c r="G1576" s="12"/>
      <c r="I1576" s="4"/>
      <c r="J1576" s="4"/>
      <c r="K1576" s="5"/>
      <c r="L1576" s="5"/>
      <c r="M1576" s="5"/>
      <c r="N1576" s="5"/>
      <c r="O1576" s="5"/>
      <c r="P1576" s="5"/>
      <c r="Q1576" s="5"/>
      <c r="R1576" s="5"/>
      <c r="S1576" s="5"/>
    </row>
    <row r="1577" spans="2:19" x14ac:dyDescent="0.25">
      <c r="B1577" s="11"/>
      <c r="D1577" s="13"/>
      <c r="E1577" s="12"/>
      <c r="F1577" s="12"/>
      <c r="G1577" s="12"/>
      <c r="I1577" s="4"/>
      <c r="J1577" s="4"/>
      <c r="K1577" s="5"/>
      <c r="L1577" s="5"/>
      <c r="M1577" s="5"/>
      <c r="N1577" s="5"/>
      <c r="O1577" s="5"/>
      <c r="P1577" s="5"/>
      <c r="Q1577" s="5"/>
      <c r="R1577" s="5"/>
      <c r="S1577" s="5"/>
    </row>
    <row r="1578" spans="2:19" x14ac:dyDescent="0.25">
      <c r="B1578" s="11"/>
      <c r="D1578" s="13"/>
      <c r="E1578" s="12"/>
      <c r="F1578" s="12"/>
      <c r="G1578" s="12"/>
      <c r="I1578" s="4"/>
      <c r="J1578" s="4"/>
      <c r="K1578" s="5"/>
      <c r="L1578" s="5"/>
      <c r="M1578" s="5"/>
      <c r="N1578" s="5"/>
      <c r="O1578" s="5"/>
      <c r="P1578" s="5"/>
      <c r="Q1578" s="5"/>
      <c r="R1578" s="5"/>
      <c r="S1578" s="5"/>
    </row>
    <row r="1579" spans="2:19" x14ac:dyDescent="0.25">
      <c r="B1579" s="11"/>
      <c r="D1579" s="13"/>
      <c r="E1579" s="12"/>
      <c r="F1579" s="12"/>
      <c r="G1579" s="12"/>
      <c r="I1579" s="4"/>
      <c r="J1579" s="4"/>
      <c r="K1579" s="5"/>
      <c r="L1579" s="5"/>
      <c r="M1579" s="5"/>
      <c r="N1579" s="5"/>
      <c r="O1579" s="5"/>
      <c r="P1579" s="5"/>
      <c r="Q1579" s="5"/>
      <c r="R1579" s="5"/>
      <c r="S1579" s="5"/>
    </row>
    <row r="1580" spans="2:19" x14ac:dyDescent="0.25">
      <c r="B1580" s="11"/>
      <c r="D1580" s="13"/>
      <c r="E1580" s="12"/>
      <c r="F1580" s="12"/>
      <c r="G1580" s="12"/>
      <c r="I1580" s="4"/>
      <c r="J1580" s="4"/>
      <c r="K1580" s="5"/>
      <c r="L1580" s="5"/>
      <c r="M1580" s="5"/>
      <c r="N1580" s="5"/>
      <c r="O1580" s="5"/>
      <c r="P1580" s="5"/>
      <c r="Q1580" s="5"/>
      <c r="R1580" s="5"/>
      <c r="S1580" s="5"/>
    </row>
    <row r="1581" spans="2:19" x14ac:dyDescent="0.25">
      <c r="B1581" s="11"/>
      <c r="D1581" s="13"/>
      <c r="E1581" s="12"/>
      <c r="F1581" s="12"/>
      <c r="G1581" s="12"/>
      <c r="I1581" s="4"/>
      <c r="J1581" s="4"/>
      <c r="K1581" s="5"/>
      <c r="L1581" s="5"/>
      <c r="M1581" s="5"/>
      <c r="N1581" s="5"/>
      <c r="O1581" s="5"/>
      <c r="P1581" s="5"/>
      <c r="Q1581" s="5"/>
      <c r="R1581" s="5"/>
      <c r="S1581" s="5"/>
    </row>
    <row r="1582" spans="2:19" x14ac:dyDescent="0.25">
      <c r="B1582" s="11"/>
      <c r="D1582" s="13"/>
      <c r="E1582" s="12"/>
      <c r="F1582" s="12"/>
      <c r="G1582" s="12"/>
      <c r="I1582" s="4"/>
      <c r="J1582" s="4"/>
      <c r="K1582" s="5"/>
      <c r="L1582" s="5"/>
      <c r="M1582" s="5"/>
      <c r="N1582" s="5"/>
      <c r="O1582" s="5"/>
      <c r="P1582" s="5"/>
      <c r="Q1582" s="5"/>
      <c r="R1582" s="5"/>
      <c r="S1582" s="5"/>
    </row>
    <row r="1583" spans="2:19" x14ac:dyDescent="0.25">
      <c r="B1583" s="11"/>
      <c r="D1583" s="13"/>
      <c r="E1583" s="12"/>
      <c r="F1583" s="12"/>
      <c r="G1583" s="12"/>
      <c r="I1583" s="4"/>
      <c r="J1583" s="4"/>
      <c r="K1583" s="5"/>
      <c r="L1583" s="5"/>
      <c r="M1583" s="5"/>
      <c r="N1583" s="5"/>
      <c r="O1583" s="5"/>
      <c r="P1583" s="5"/>
      <c r="Q1583" s="5"/>
      <c r="R1583" s="5"/>
      <c r="S1583" s="5"/>
    </row>
    <row r="1584" spans="2:19" x14ac:dyDescent="0.25">
      <c r="B1584" s="11"/>
      <c r="D1584" s="13"/>
      <c r="E1584" s="12"/>
      <c r="F1584" s="12"/>
      <c r="G1584" s="12"/>
      <c r="I1584" s="4"/>
      <c r="J1584" s="4"/>
      <c r="K1584" s="5"/>
      <c r="L1584" s="5"/>
      <c r="M1584" s="5"/>
      <c r="N1584" s="5"/>
      <c r="O1584" s="5"/>
      <c r="P1584" s="5"/>
      <c r="Q1584" s="5"/>
      <c r="R1584" s="5"/>
      <c r="S1584" s="5"/>
    </row>
    <row r="1585" spans="2:19" x14ac:dyDescent="0.25">
      <c r="B1585" s="11"/>
      <c r="D1585" s="13"/>
      <c r="E1585" s="12"/>
      <c r="F1585" s="12"/>
      <c r="G1585" s="12"/>
      <c r="I1585" s="4"/>
      <c r="J1585" s="4"/>
      <c r="K1585" s="5"/>
      <c r="L1585" s="5"/>
      <c r="M1585" s="5"/>
      <c r="N1585" s="5"/>
      <c r="O1585" s="5"/>
      <c r="P1585" s="5"/>
      <c r="Q1585" s="5"/>
      <c r="R1585" s="5"/>
      <c r="S1585" s="5"/>
    </row>
    <row r="1586" spans="2:19" x14ac:dyDescent="0.25">
      <c r="B1586" s="11"/>
      <c r="D1586" s="13"/>
      <c r="E1586" s="12"/>
      <c r="F1586" s="12"/>
      <c r="G1586" s="12"/>
      <c r="I1586" s="4"/>
      <c r="J1586" s="4"/>
      <c r="K1586" s="5"/>
      <c r="L1586" s="5"/>
      <c r="M1586" s="5"/>
      <c r="N1586" s="5"/>
      <c r="O1586" s="5"/>
      <c r="P1586" s="5"/>
      <c r="Q1586" s="5"/>
      <c r="R1586" s="5"/>
      <c r="S1586" s="5"/>
    </row>
    <row r="1587" spans="2:19" x14ac:dyDescent="0.25">
      <c r="B1587" s="11"/>
      <c r="D1587" s="13"/>
      <c r="E1587" s="12"/>
      <c r="F1587" s="12"/>
      <c r="G1587" s="12"/>
      <c r="I1587" s="4"/>
      <c r="J1587" s="4"/>
      <c r="K1587" s="5"/>
      <c r="L1587" s="5"/>
      <c r="M1587" s="5"/>
      <c r="N1587" s="5"/>
      <c r="O1587" s="5"/>
      <c r="P1587" s="5"/>
      <c r="Q1587" s="5"/>
      <c r="R1587" s="5"/>
      <c r="S1587" s="5"/>
    </row>
    <row r="1588" spans="2:19" x14ac:dyDescent="0.25">
      <c r="B1588" s="11"/>
      <c r="D1588" s="13"/>
      <c r="E1588" s="12"/>
      <c r="F1588" s="12"/>
      <c r="G1588" s="12"/>
      <c r="I1588" s="4"/>
      <c r="J1588" s="4"/>
      <c r="K1588" s="5"/>
      <c r="L1588" s="5"/>
      <c r="M1588" s="5"/>
      <c r="N1588" s="5"/>
      <c r="O1588" s="5"/>
      <c r="P1588" s="5"/>
      <c r="Q1588" s="5"/>
      <c r="R1588" s="5"/>
      <c r="S1588" s="5"/>
    </row>
    <row r="1589" spans="2:19" x14ac:dyDescent="0.25">
      <c r="B1589" s="11"/>
      <c r="D1589" s="13"/>
      <c r="E1589" s="12"/>
      <c r="F1589" s="12"/>
      <c r="G1589" s="12"/>
      <c r="I1589" s="4"/>
      <c r="J1589" s="4"/>
      <c r="K1589" s="5"/>
      <c r="L1589" s="5"/>
      <c r="M1589" s="5"/>
      <c r="N1589" s="5"/>
      <c r="O1589" s="5"/>
      <c r="P1589" s="5"/>
      <c r="Q1589" s="5"/>
      <c r="R1589" s="5"/>
      <c r="S1589" s="5"/>
    </row>
    <row r="1590" spans="2:19" x14ac:dyDescent="0.25">
      <c r="B1590" s="11"/>
      <c r="D1590" s="13"/>
      <c r="E1590" s="12"/>
      <c r="F1590" s="12"/>
      <c r="G1590" s="12"/>
      <c r="I1590" s="4"/>
      <c r="J1590" s="4"/>
      <c r="K1590" s="5"/>
      <c r="L1590" s="5"/>
      <c r="M1590" s="5"/>
      <c r="N1590" s="5"/>
      <c r="O1590" s="5"/>
      <c r="P1590" s="5"/>
      <c r="Q1590" s="5"/>
      <c r="R1590" s="5"/>
      <c r="S1590" s="5"/>
    </row>
    <row r="1591" spans="2:19" x14ac:dyDescent="0.25">
      <c r="B1591" s="11"/>
      <c r="D1591" s="13"/>
      <c r="E1591" s="12"/>
      <c r="F1591" s="12"/>
      <c r="G1591" s="12"/>
      <c r="I1591" s="4"/>
      <c r="J1591" s="4"/>
      <c r="K1591" s="5"/>
      <c r="L1591" s="5"/>
      <c r="M1591" s="5"/>
      <c r="N1591" s="5"/>
      <c r="O1591" s="5"/>
      <c r="P1591" s="5"/>
      <c r="Q1591" s="5"/>
      <c r="R1591" s="5"/>
      <c r="S1591" s="5"/>
    </row>
    <row r="1592" spans="2:19" x14ac:dyDescent="0.25">
      <c r="B1592" s="11"/>
      <c r="D1592" s="13"/>
      <c r="E1592" s="12"/>
      <c r="F1592" s="12"/>
      <c r="G1592" s="12"/>
      <c r="I1592" s="4"/>
      <c r="J1592" s="4"/>
      <c r="K1592" s="5"/>
      <c r="L1592" s="5"/>
      <c r="M1592" s="5"/>
      <c r="N1592" s="5"/>
      <c r="O1592" s="5"/>
      <c r="P1592" s="5"/>
      <c r="Q1592" s="5"/>
      <c r="R1592" s="5"/>
      <c r="S1592" s="5"/>
    </row>
    <row r="1593" spans="2:19" x14ac:dyDescent="0.25">
      <c r="B1593" s="11"/>
      <c r="D1593" s="13"/>
      <c r="E1593" s="12"/>
      <c r="F1593" s="12"/>
      <c r="G1593" s="12"/>
      <c r="I1593" s="4"/>
      <c r="J1593" s="4"/>
      <c r="K1593" s="5"/>
      <c r="L1593" s="5"/>
      <c r="M1593" s="5"/>
      <c r="N1593" s="5"/>
      <c r="O1593" s="5"/>
      <c r="P1593" s="5"/>
      <c r="Q1593" s="5"/>
      <c r="R1593" s="5"/>
      <c r="S1593" s="5"/>
    </row>
    <row r="1594" spans="2:19" x14ac:dyDescent="0.25">
      <c r="B1594" s="11"/>
      <c r="D1594" s="13"/>
      <c r="E1594" s="12"/>
      <c r="F1594" s="12"/>
      <c r="G1594" s="12"/>
      <c r="I1594" s="4"/>
      <c r="J1594" s="4"/>
      <c r="K1594" s="5"/>
      <c r="L1594" s="5"/>
      <c r="M1594" s="5"/>
      <c r="N1594" s="5"/>
      <c r="O1594" s="5"/>
      <c r="P1594" s="5"/>
      <c r="Q1594" s="5"/>
      <c r="R1594" s="5"/>
      <c r="S1594" s="5"/>
    </row>
    <row r="1595" spans="2:19" x14ac:dyDescent="0.25">
      <c r="B1595" s="11"/>
      <c r="D1595" s="13"/>
      <c r="E1595" s="12"/>
      <c r="F1595" s="12"/>
      <c r="G1595" s="12"/>
      <c r="I1595" s="4"/>
      <c r="J1595" s="4"/>
      <c r="K1595" s="5"/>
      <c r="L1595" s="5"/>
      <c r="M1595" s="5"/>
      <c r="N1595" s="5"/>
      <c r="O1595" s="5"/>
      <c r="P1595" s="5"/>
      <c r="Q1595" s="5"/>
      <c r="R1595" s="5"/>
      <c r="S1595" s="5"/>
    </row>
    <row r="1596" spans="2:19" x14ac:dyDescent="0.25">
      <c r="B1596" s="11"/>
      <c r="D1596" s="13"/>
      <c r="E1596" s="12"/>
      <c r="F1596" s="12"/>
      <c r="G1596" s="12"/>
      <c r="I1596" s="4"/>
      <c r="J1596" s="4"/>
      <c r="K1596" s="5"/>
      <c r="L1596" s="5"/>
      <c r="M1596" s="5"/>
      <c r="N1596" s="5"/>
      <c r="O1596" s="5"/>
      <c r="P1596" s="5"/>
      <c r="Q1596" s="5"/>
      <c r="R1596" s="5"/>
      <c r="S1596" s="5"/>
    </row>
    <row r="1597" spans="2:19" x14ac:dyDescent="0.25">
      <c r="B1597" s="11"/>
      <c r="D1597" s="13"/>
      <c r="E1597" s="12"/>
      <c r="F1597" s="12"/>
      <c r="G1597" s="12"/>
      <c r="I1597" s="4"/>
      <c r="J1597" s="4"/>
      <c r="K1597" s="5"/>
      <c r="L1597" s="5"/>
      <c r="M1597" s="5"/>
      <c r="N1597" s="5"/>
      <c r="O1597" s="5"/>
      <c r="P1597" s="5"/>
      <c r="Q1597" s="5"/>
      <c r="R1597" s="5"/>
      <c r="S1597" s="5"/>
    </row>
    <row r="1598" spans="2:19" x14ac:dyDescent="0.25">
      <c r="B1598" s="11"/>
      <c r="D1598" s="13"/>
      <c r="E1598" s="12"/>
      <c r="F1598" s="12"/>
      <c r="G1598" s="12"/>
      <c r="I1598" s="4"/>
      <c r="J1598" s="4"/>
      <c r="K1598" s="5"/>
      <c r="L1598" s="5"/>
      <c r="M1598" s="5"/>
      <c r="N1598" s="5"/>
      <c r="O1598" s="5"/>
      <c r="P1598" s="5"/>
      <c r="Q1598" s="5"/>
      <c r="R1598" s="5"/>
      <c r="S1598" s="5"/>
    </row>
    <row r="1599" spans="2:19" x14ac:dyDescent="0.25">
      <c r="B1599" s="11"/>
      <c r="D1599" s="13"/>
      <c r="E1599" s="12"/>
      <c r="F1599" s="12"/>
      <c r="G1599" s="12"/>
      <c r="I1599" s="4"/>
      <c r="J1599" s="4"/>
      <c r="K1599" s="5"/>
      <c r="L1599" s="5"/>
      <c r="M1599" s="5"/>
      <c r="N1599" s="5"/>
      <c r="O1599" s="5"/>
      <c r="P1599" s="5"/>
      <c r="Q1599" s="5"/>
      <c r="R1599" s="5"/>
      <c r="S1599" s="5"/>
    </row>
    <row r="1600" spans="2:19" x14ac:dyDescent="0.25">
      <c r="B1600" s="11"/>
      <c r="D1600" s="13"/>
      <c r="E1600" s="12"/>
      <c r="F1600" s="12"/>
      <c r="G1600" s="12"/>
      <c r="I1600" s="4"/>
      <c r="J1600" s="4"/>
      <c r="K1600" s="5"/>
      <c r="L1600" s="5"/>
      <c r="M1600" s="5"/>
      <c r="N1600" s="5"/>
      <c r="O1600" s="5"/>
      <c r="P1600" s="5"/>
      <c r="Q1600" s="5"/>
      <c r="R1600" s="5"/>
      <c r="S1600" s="5"/>
    </row>
    <row r="1601" spans="2:19" x14ac:dyDescent="0.25">
      <c r="B1601" s="11"/>
      <c r="D1601" s="13"/>
      <c r="E1601" s="12"/>
      <c r="F1601" s="12"/>
      <c r="G1601" s="12"/>
      <c r="I1601" s="4"/>
      <c r="J1601" s="4"/>
      <c r="K1601" s="5"/>
      <c r="L1601" s="5"/>
      <c r="M1601" s="5"/>
      <c r="N1601" s="5"/>
      <c r="O1601" s="5"/>
      <c r="P1601" s="5"/>
      <c r="Q1601" s="5"/>
      <c r="R1601" s="5"/>
      <c r="S1601" s="5"/>
    </row>
    <row r="1602" spans="2:19" x14ac:dyDescent="0.25">
      <c r="B1602" s="11"/>
      <c r="D1602" s="13"/>
      <c r="E1602" s="12"/>
      <c r="F1602" s="12"/>
      <c r="G1602" s="12"/>
      <c r="I1602" s="4"/>
      <c r="J1602" s="4"/>
      <c r="K1602" s="5"/>
      <c r="L1602" s="5"/>
      <c r="M1602" s="5"/>
      <c r="N1602" s="5"/>
      <c r="O1602" s="5"/>
      <c r="P1602" s="5"/>
      <c r="Q1602" s="5"/>
      <c r="R1602" s="5"/>
      <c r="S1602" s="5"/>
    </row>
    <row r="1603" spans="2:19" x14ac:dyDescent="0.25">
      <c r="B1603" s="11"/>
      <c r="D1603" s="13"/>
      <c r="E1603" s="12"/>
      <c r="F1603" s="12"/>
      <c r="G1603" s="12"/>
      <c r="I1603" s="4"/>
      <c r="J1603" s="4"/>
      <c r="K1603" s="5"/>
      <c r="L1603" s="5"/>
      <c r="M1603" s="5"/>
      <c r="N1603" s="5"/>
      <c r="O1603" s="5"/>
      <c r="P1603" s="5"/>
      <c r="Q1603" s="5"/>
      <c r="R1603" s="5"/>
      <c r="S1603" s="5"/>
    </row>
    <row r="1604" spans="2:19" x14ac:dyDescent="0.25">
      <c r="B1604" s="11"/>
      <c r="D1604" s="13"/>
      <c r="E1604" s="12"/>
      <c r="F1604" s="12"/>
      <c r="G1604" s="12"/>
      <c r="I1604" s="4"/>
      <c r="J1604" s="4"/>
      <c r="K1604" s="5"/>
      <c r="L1604" s="5"/>
      <c r="M1604" s="5"/>
      <c r="N1604" s="5"/>
      <c r="O1604" s="5"/>
      <c r="P1604" s="5"/>
      <c r="Q1604" s="5"/>
      <c r="R1604" s="5"/>
      <c r="S1604" s="5"/>
    </row>
    <row r="1605" spans="2:19" x14ac:dyDescent="0.25">
      <c r="B1605" s="11"/>
      <c r="D1605" s="13"/>
      <c r="E1605" s="12"/>
      <c r="F1605" s="12"/>
      <c r="G1605" s="12"/>
      <c r="I1605" s="4"/>
      <c r="J1605" s="4"/>
      <c r="K1605" s="5"/>
      <c r="L1605" s="5"/>
      <c r="M1605" s="5"/>
      <c r="N1605" s="5"/>
      <c r="O1605" s="5"/>
      <c r="P1605" s="5"/>
      <c r="Q1605" s="5"/>
      <c r="R1605" s="5"/>
      <c r="S1605" s="5"/>
    </row>
    <row r="1606" spans="2:19" x14ac:dyDescent="0.25">
      <c r="B1606" s="11"/>
      <c r="D1606" s="13"/>
      <c r="E1606" s="12"/>
      <c r="F1606" s="12"/>
      <c r="G1606" s="12"/>
      <c r="I1606" s="4"/>
      <c r="J1606" s="4"/>
      <c r="K1606" s="5"/>
      <c r="L1606" s="5"/>
      <c r="M1606" s="5"/>
      <c r="N1606" s="5"/>
      <c r="O1606" s="5"/>
      <c r="P1606" s="5"/>
      <c r="Q1606" s="5"/>
      <c r="R1606" s="5"/>
      <c r="S1606" s="5"/>
    </row>
    <row r="1607" spans="2:19" x14ac:dyDescent="0.25">
      <c r="B1607" s="11"/>
      <c r="D1607" s="13"/>
      <c r="E1607" s="12"/>
      <c r="F1607" s="12"/>
      <c r="G1607" s="12"/>
      <c r="I1607" s="4"/>
      <c r="J1607" s="4"/>
      <c r="K1607" s="5"/>
      <c r="L1607" s="5"/>
      <c r="M1607" s="5"/>
      <c r="N1607" s="5"/>
      <c r="O1607" s="5"/>
      <c r="P1607" s="5"/>
      <c r="Q1607" s="5"/>
      <c r="R1607" s="5"/>
      <c r="S1607" s="5"/>
    </row>
    <row r="1608" spans="2:19" x14ac:dyDescent="0.25">
      <c r="B1608" s="11"/>
      <c r="D1608" s="13"/>
      <c r="E1608" s="12"/>
      <c r="F1608" s="12"/>
      <c r="G1608" s="12"/>
      <c r="I1608" s="4"/>
      <c r="J1608" s="4"/>
      <c r="K1608" s="5"/>
      <c r="L1608" s="5"/>
      <c r="M1608" s="5"/>
      <c r="N1608" s="5"/>
      <c r="O1608" s="5"/>
      <c r="P1608" s="5"/>
      <c r="Q1608" s="5"/>
      <c r="R1608" s="5"/>
      <c r="S1608" s="5"/>
    </row>
    <row r="1609" spans="2:19" x14ac:dyDescent="0.25">
      <c r="B1609" s="11"/>
      <c r="D1609" s="13"/>
      <c r="E1609" s="12"/>
      <c r="F1609" s="12"/>
      <c r="G1609" s="12"/>
      <c r="I1609" s="4"/>
      <c r="J1609" s="4"/>
      <c r="K1609" s="5"/>
      <c r="L1609" s="5"/>
      <c r="M1609" s="5"/>
      <c r="N1609" s="5"/>
      <c r="O1609" s="5"/>
      <c r="P1609" s="5"/>
      <c r="Q1609" s="5"/>
      <c r="R1609" s="5"/>
      <c r="S1609" s="5"/>
    </row>
    <row r="1610" spans="2:19" x14ac:dyDescent="0.25">
      <c r="B1610" s="11"/>
      <c r="D1610" s="13"/>
      <c r="E1610" s="12"/>
      <c r="F1610" s="12"/>
      <c r="G1610" s="12"/>
      <c r="I1610" s="4"/>
      <c r="J1610" s="4"/>
      <c r="K1610" s="5"/>
      <c r="L1610" s="5"/>
      <c r="M1610" s="5"/>
      <c r="N1610" s="5"/>
      <c r="O1610" s="5"/>
      <c r="P1610" s="5"/>
      <c r="Q1610" s="5"/>
      <c r="R1610" s="5"/>
      <c r="S1610" s="5"/>
    </row>
    <row r="1611" spans="2:19" x14ac:dyDescent="0.25">
      <c r="B1611" s="11"/>
      <c r="D1611" s="13"/>
      <c r="E1611" s="12"/>
      <c r="F1611" s="12"/>
      <c r="G1611" s="12"/>
      <c r="I1611" s="4"/>
      <c r="J1611" s="4"/>
      <c r="K1611" s="5"/>
      <c r="L1611" s="5"/>
      <c r="M1611" s="5"/>
      <c r="N1611" s="5"/>
      <c r="O1611" s="5"/>
      <c r="P1611" s="5"/>
      <c r="Q1611" s="5"/>
      <c r="R1611" s="5"/>
      <c r="S1611" s="5"/>
    </row>
    <row r="1612" spans="2:19" x14ac:dyDescent="0.25">
      <c r="B1612" s="11"/>
      <c r="D1612" s="13"/>
      <c r="E1612" s="12"/>
      <c r="F1612" s="12"/>
      <c r="G1612" s="12"/>
      <c r="I1612" s="4"/>
      <c r="J1612" s="4"/>
      <c r="K1612" s="5"/>
      <c r="L1612" s="5"/>
      <c r="M1612" s="5"/>
      <c r="N1612" s="5"/>
      <c r="O1612" s="5"/>
      <c r="P1612" s="5"/>
      <c r="Q1612" s="5"/>
      <c r="R1612" s="5"/>
      <c r="S1612" s="5"/>
    </row>
    <row r="1613" spans="2:19" x14ac:dyDescent="0.25">
      <c r="B1613" s="11"/>
      <c r="D1613" s="13"/>
      <c r="E1613" s="12"/>
      <c r="F1613" s="12"/>
      <c r="G1613" s="12"/>
      <c r="I1613" s="4"/>
      <c r="J1613" s="4"/>
      <c r="K1613" s="5"/>
      <c r="L1613" s="5"/>
      <c r="M1613" s="5"/>
      <c r="N1613" s="5"/>
      <c r="O1613" s="5"/>
      <c r="P1613" s="5"/>
      <c r="Q1613" s="5"/>
      <c r="R1613" s="5"/>
      <c r="S1613" s="5"/>
    </row>
    <row r="1614" spans="2:19" x14ac:dyDescent="0.25">
      <c r="B1614" s="11"/>
      <c r="D1614" s="13"/>
      <c r="E1614" s="12"/>
      <c r="F1614" s="12"/>
      <c r="G1614" s="12"/>
      <c r="I1614" s="4"/>
      <c r="J1614" s="4"/>
      <c r="K1614" s="5"/>
      <c r="L1614" s="5"/>
      <c r="M1614" s="5"/>
      <c r="N1614" s="5"/>
      <c r="O1614" s="5"/>
      <c r="P1614" s="5"/>
      <c r="Q1614" s="5"/>
      <c r="R1614" s="5"/>
      <c r="S1614" s="5"/>
    </row>
    <row r="1615" spans="2:19" x14ac:dyDescent="0.25">
      <c r="B1615" s="11"/>
      <c r="D1615" s="13"/>
      <c r="E1615" s="12"/>
      <c r="F1615" s="12"/>
      <c r="G1615" s="12"/>
      <c r="I1615" s="4"/>
      <c r="J1615" s="4"/>
      <c r="K1615" s="5"/>
      <c r="L1615" s="5"/>
      <c r="M1615" s="5"/>
      <c r="N1615" s="5"/>
      <c r="O1615" s="5"/>
      <c r="P1615" s="5"/>
      <c r="Q1615" s="5"/>
      <c r="R1615" s="5"/>
      <c r="S1615" s="5"/>
    </row>
    <row r="1616" spans="2:19" x14ac:dyDescent="0.25">
      <c r="B1616" s="11"/>
      <c r="D1616" s="13"/>
      <c r="E1616" s="12"/>
      <c r="F1616" s="12"/>
      <c r="G1616" s="12"/>
      <c r="I1616" s="4"/>
      <c r="J1616" s="4"/>
      <c r="K1616" s="5"/>
      <c r="L1616" s="5"/>
      <c r="M1616" s="5"/>
      <c r="N1616" s="5"/>
      <c r="O1616" s="5"/>
      <c r="P1616" s="5"/>
      <c r="Q1616" s="5"/>
      <c r="R1616" s="5"/>
      <c r="S1616" s="5"/>
    </row>
    <row r="1617" spans="2:19" x14ac:dyDescent="0.25">
      <c r="B1617" s="11"/>
      <c r="D1617" s="13"/>
      <c r="E1617" s="12"/>
      <c r="F1617" s="12"/>
      <c r="G1617" s="12"/>
      <c r="I1617" s="4"/>
      <c r="J1617" s="4"/>
      <c r="K1617" s="5"/>
      <c r="L1617" s="5"/>
      <c r="M1617" s="5"/>
      <c r="N1617" s="5"/>
      <c r="O1617" s="5"/>
      <c r="P1617" s="5"/>
      <c r="Q1617" s="5"/>
      <c r="R1617" s="5"/>
      <c r="S1617" s="5"/>
    </row>
    <row r="1618" spans="2:19" x14ac:dyDescent="0.25">
      <c r="B1618" s="11"/>
      <c r="D1618" s="13"/>
      <c r="E1618" s="12"/>
      <c r="F1618" s="12"/>
      <c r="G1618" s="12"/>
      <c r="I1618" s="4"/>
      <c r="J1618" s="4"/>
      <c r="K1618" s="5"/>
      <c r="L1618" s="5"/>
      <c r="M1618" s="5"/>
      <c r="N1618" s="5"/>
      <c r="O1618" s="5"/>
      <c r="P1618" s="5"/>
      <c r="Q1618" s="5"/>
      <c r="R1618" s="5"/>
      <c r="S1618" s="5"/>
    </row>
    <row r="1619" spans="2:19" x14ac:dyDescent="0.25">
      <c r="B1619" s="11"/>
      <c r="D1619" s="13"/>
      <c r="E1619" s="12"/>
      <c r="F1619" s="12"/>
      <c r="G1619" s="12"/>
      <c r="I1619" s="4"/>
      <c r="J1619" s="4"/>
      <c r="K1619" s="5"/>
      <c r="L1619" s="5"/>
      <c r="M1619" s="5"/>
      <c r="N1619" s="5"/>
      <c r="O1619" s="5"/>
      <c r="P1619" s="5"/>
      <c r="Q1619" s="5"/>
      <c r="R1619" s="5"/>
      <c r="S1619" s="5"/>
    </row>
    <row r="1620" spans="2:19" x14ac:dyDescent="0.25">
      <c r="B1620" s="11"/>
      <c r="D1620" s="13"/>
      <c r="E1620" s="12"/>
      <c r="F1620" s="12"/>
      <c r="G1620" s="12"/>
      <c r="I1620" s="4"/>
      <c r="J1620" s="4"/>
      <c r="K1620" s="5"/>
      <c r="L1620" s="5"/>
      <c r="M1620" s="5"/>
      <c r="N1620" s="5"/>
      <c r="O1620" s="5"/>
      <c r="P1620" s="5"/>
      <c r="Q1620" s="5"/>
      <c r="R1620" s="5"/>
      <c r="S1620" s="5"/>
    </row>
    <row r="1621" spans="2:19" x14ac:dyDescent="0.25">
      <c r="B1621" s="11"/>
      <c r="D1621" s="13"/>
      <c r="E1621" s="12"/>
      <c r="F1621" s="12"/>
      <c r="G1621" s="12"/>
      <c r="I1621" s="4"/>
      <c r="J1621" s="4"/>
      <c r="K1621" s="5"/>
      <c r="L1621" s="5"/>
      <c r="M1621" s="5"/>
      <c r="N1621" s="5"/>
      <c r="O1621" s="5"/>
      <c r="P1621" s="5"/>
      <c r="Q1621" s="5"/>
      <c r="R1621" s="5"/>
      <c r="S1621" s="5"/>
    </row>
    <row r="1622" spans="2:19" x14ac:dyDescent="0.25">
      <c r="B1622" s="11"/>
      <c r="D1622" s="13"/>
      <c r="E1622" s="12"/>
      <c r="F1622" s="12"/>
      <c r="G1622" s="12"/>
      <c r="I1622" s="4"/>
      <c r="J1622" s="4"/>
      <c r="K1622" s="5"/>
      <c r="L1622" s="5"/>
      <c r="M1622" s="5"/>
      <c r="N1622" s="5"/>
      <c r="O1622" s="5"/>
      <c r="P1622" s="5"/>
      <c r="Q1622" s="5"/>
      <c r="R1622" s="5"/>
      <c r="S1622" s="5"/>
    </row>
    <row r="1623" spans="2:19" x14ac:dyDescent="0.25">
      <c r="B1623" s="11"/>
      <c r="D1623" s="13"/>
      <c r="E1623" s="12"/>
      <c r="F1623" s="12"/>
      <c r="G1623" s="12"/>
      <c r="I1623" s="4"/>
      <c r="J1623" s="4"/>
      <c r="K1623" s="5"/>
      <c r="L1623" s="5"/>
      <c r="M1623" s="5"/>
      <c r="N1623" s="5"/>
      <c r="O1623" s="5"/>
      <c r="P1623" s="5"/>
      <c r="Q1623" s="5"/>
      <c r="R1623" s="5"/>
      <c r="S1623" s="5"/>
    </row>
    <row r="1624" spans="2:19" x14ac:dyDescent="0.25">
      <c r="B1624" s="11"/>
      <c r="D1624" s="13"/>
      <c r="E1624" s="12"/>
      <c r="F1624" s="12"/>
      <c r="G1624" s="12"/>
      <c r="I1624" s="4"/>
      <c r="J1624" s="4"/>
      <c r="K1624" s="5"/>
      <c r="L1624" s="5"/>
      <c r="M1624" s="5"/>
      <c r="N1624" s="5"/>
      <c r="O1624" s="5"/>
      <c r="P1624" s="5"/>
      <c r="Q1624" s="5"/>
      <c r="R1624" s="5"/>
      <c r="S1624" s="5"/>
    </row>
    <row r="1625" spans="2:19" x14ac:dyDescent="0.25">
      <c r="B1625" s="11"/>
      <c r="D1625" s="13"/>
      <c r="E1625" s="12"/>
      <c r="F1625" s="12"/>
      <c r="G1625" s="12"/>
      <c r="I1625" s="4"/>
      <c r="J1625" s="4"/>
      <c r="K1625" s="5"/>
      <c r="L1625" s="5"/>
      <c r="M1625" s="5"/>
      <c r="N1625" s="5"/>
      <c r="O1625" s="5"/>
      <c r="P1625" s="5"/>
      <c r="Q1625" s="5"/>
      <c r="R1625" s="5"/>
      <c r="S1625" s="5"/>
    </row>
    <row r="1626" spans="2:19" x14ac:dyDescent="0.25">
      <c r="B1626" s="11"/>
      <c r="D1626" s="13"/>
      <c r="E1626" s="12"/>
      <c r="F1626" s="12"/>
      <c r="G1626" s="12"/>
      <c r="I1626" s="4"/>
      <c r="J1626" s="4"/>
      <c r="K1626" s="5"/>
      <c r="L1626" s="5"/>
      <c r="M1626" s="5"/>
      <c r="N1626" s="5"/>
      <c r="O1626" s="5"/>
      <c r="P1626" s="5"/>
      <c r="Q1626" s="5"/>
      <c r="R1626" s="5"/>
      <c r="S1626" s="5"/>
    </row>
    <row r="1627" spans="2:19" x14ac:dyDescent="0.25">
      <c r="B1627" s="11"/>
      <c r="D1627" s="13"/>
      <c r="E1627" s="12"/>
      <c r="F1627" s="12"/>
      <c r="G1627" s="12"/>
      <c r="I1627" s="4"/>
      <c r="J1627" s="4"/>
      <c r="K1627" s="5"/>
      <c r="L1627" s="5"/>
      <c r="M1627" s="5"/>
      <c r="N1627" s="5"/>
      <c r="O1627" s="5"/>
      <c r="P1627" s="5"/>
      <c r="Q1627" s="5"/>
      <c r="R1627" s="5"/>
      <c r="S1627" s="5"/>
    </row>
    <row r="1628" spans="2:19" x14ac:dyDescent="0.25">
      <c r="B1628" s="11"/>
      <c r="D1628" s="13"/>
      <c r="E1628" s="12"/>
      <c r="F1628" s="12"/>
      <c r="G1628" s="12"/>
      <c r="I1628" s="4"/>
      <c r="J1628" s="4"/>
      <c r="K1628" s="5"/>
      <c r="L1628" s="5"/>
      <c r="M1628" s="5"/>
      <c r="N1628" s="5"/>
      <c r="O1628" s="5"/>
      <c r="P1628" s="5"/>
      <c r="Q1628" s="5"/>
      <c r="R1628" s="5"/>
      <c r="S1628" s="5"/>
    </row>
    <row r="1629" spans="2:19" x14ac:dyDescent="0.25">
      <c r="B1629" s="11"/>
      <c r="D1629" s="13"/>
      <c r="E1629" s="12"/>
      <c r="F1629" s="12"/>
      <c r="G1629" s="12"/>
      <c r="I1629" s="4"/>
      <c r="J1629" s="4"/>
      <c r="K1629" s="5"/>
      <c r="L1629" s="5"/>
      <c r="M1629" s="5"/>
      <c r="N1629" s="5"/>
      <c r="O1629" s="5"/>
      <c r="P1629" s="5"/>
      <c r="Q1629" s="5"/>
      <c r="R1629" s="5"/>
      <c r="S1629" s="5"/>
    </row>
    <row r="1630" spans="2:19" x14ac:dyDescent="0.25">
      <c r="B1630" s="11"/>
      <c r="D1630" s="13"/>
      <c r="E1630" s="12"/>
      <c r="F1630" s="12"/>
      <c r="G1630" s="12"/>
      <c r="I1630" s="4"/>
      <c r="J1630" s="4"/>
      <c r="K1630" s="5"/>
      <c r="L1630" s="5"/>
      <c r="M1630" s="5"/>
      <c r="N1630" s="5"/>
      <c r="O1630" s="5"/>
      <c r="P1630" s="5"/>
      <c r="Q1630" s="5"/>
      <c r="R1630" s="5"/>
      <c r="S1630" s="5"/>
    </row>
    <row r="1631" spans="2:19" x14ac:dyDescent="0.25">
      <c r="B1631" s="11"/>
      <c r="D1631" s="13"/>
      <c r="E1631" s="12"/>
      <c r="F1631" s="12"/>
      <c r="G1631" s="12"/>
      <c r="I1631" s="4"/>
      <c r="J1631" s="4"/>
      <c r="K1631" s="5"/>
      <c r="L1631" s="5"/>
      <c r="M1631" s="5"/>
      <c r="N1631" s="5"/>
      <c r="O1631" s="5"/>
      <c r="P1631" s="5"/>
      <c r="Q1631" s="5"/>
      <c r="R1631" s="5"/>
      <c r="S1631" s="5"/>
    </row>
    <row r="1632" spans="2:19" x14ac:dyDescent="0.25">
      <c r="B1632" s="11"/>
      <c r="D1632" s="13"/>
      <c r="E1632" s="12"/>
      <c r="F1632" s="12"/>
      <c r="G1632" s="12"/>
      <c r="I1632" s="4"/>
      <c r="J1632" s="4"/>
      <c r="K1632" s="5"/>
      <c r="L1632" s="5"/>
      <c r="M1632" s="5"/>
      <c r="N1632" s="5"/>
      <c r="O1632" s="5"/>
      <c r="P1632" s="5"/>
      <c r="Q1632" s="5"/>
      <c r="R1632" s="5"/>
      <c r="S1632" s="5"/>
    </row>
    <row r="1633" spans="2:19" x14ac:dyDescent="0.25">
      <c r="B1633" s="11"/>
      <c r="D1633" s="13"/>
      <c r="E1633" s="12"/>
      <c r="F1633" s="12"/>
      <c r="G1633" s="12"/>
      <c r="I1633" s="4"/>
      <c r="J1633" s="4"/>
      <c r="K1633" s="5"/>
      <c r="L1633" s="5"/>
      <c r="M1633" s="5"/>
      <c r="N1633" s="5"/>
      <c r="O1633" s="5"/>
      <c r="P1633" s="5"/>
      <c r="Q1633" s="5"/>
      <c r="R1633" s="5"/>
      <c r="S1633" s="5"/>
    </row>
    <row r="1634" spans="2:19" x14ac:dyDescent="0.25">
      <c r="B1634" s="11"/>
      <c r="D1634" s="13"/>
      <c r="E1634" s="12"/>
      <c r="F1634" s="12"/>
      <c r="G1634" s="12"/>
      <c r="I1634" s="4"/>
      <c r="J1634" s="4"/>
      <c r="K1634" s="5"/>
      <c r="L1634" s="5"/>
      <c r="M1634" s="5"/>
      <c r="N1634" s="5"/>
      <c r="O1634" s="5"/>
      <c r="P1634" s="5"/>
      <c r="Q1634" s="5"/>
      <c r="R1634" s="5"/>
      <c r="S1634" s="5"/>
    </row>
    <row r="1635" spans="2:19" x14ac:dyDescent="0.25">
      <c r="B1635" s="11"/>
      <c r="D1635" s="13"/>
      <c r="E1635" s="12"/>
      <c r="F1635" s="12"/>
      <c r="G1635" s="12"/>
      <c r="I1635" s="4"/>
      <c r="J1635" s="4"/>
      <c r="K1635" s="5"/>
      <c r="L1635" s="5"/>
      <c r="M1635" s="5"/>
      <c r="N1635" s="5"/>
      <c r="O1635" s="5"/>
      <c r="P1635" s="5"/>
      <c r="Q1635" s="5"/>
      <c r="R1635" s="5"/>
      <c r="S1635" s="5"/>
    </row>
    <row r="1636" spans="2:19" x14ac:dyDescent="0.25">
      <c r="B1636" s="11"/>
      <c r="D1636" s="13"/>
      <c r="E1636" s="12"/>
      <c r="F1636" s="12"/>
      <c r="G1636" s="12"/>
      <c r="I1636" s="4"/>
      <c r="J1636" s="4"/>
      <c r="K1636" s="5"/>
      <c r="L1636" s="5"/>
      <c r="M1636" s="5"/>
      <c r="N1636" s="5"/>
      <c r="O1636" s="5"/>
      <c r="P1636" s="5"/>
      <c r="Q1636" s="5"/>
      <c r="R1636" s="5"/>
      <c r="S1636" s="5"/>
    </row>
    <row r="1637" spans="2:19" x14ac:dyDescent="0.25">
      <c r="B1637" s="11"/>
      <c r="D1637" s="13"/>
      <c r="E1637" s="12"/>
      <c r="F1637" s="12"/>
      <c r="G1637" s="12"/>
      <c r="I1637" s="4"/>
      <c r="J1637" s="4"/>
      <c r="K1637" s="5"/>
      <c r="L1637" s="5"/>
      <c r="M1637" s="5"/>
      <c r="N1637" s="5"/>
      <c r="O1637" s="5"/>
      <c r="P1637" s="5"/>
      <c r="Q1637" s="5"/>
      <c r="R1637" s="5"/>
      <c r="S1637" s="5"/>
    </row>
    <row r="1638" spans="2:19" x14ac:dyDescent="0.25">
      <c r="B1638" s="11"/>
      <c r="D1638" s="13"/>
      <c r="E1638" s="12"/>
      <c r="F1638" s="12"/>
      <c r="G1638" s="12"/>
      <c r="I1638" s="4"/>
      <c r="J1638" s="4"/>
      <c r="K1638" s="5"/>
      <c r="L1638" s="5"/>
      <c r="M1638" s="5"/>
      <c r="N1638" s="5"/>
      <c r="O1638" s="5"/>
      <c r="P1638" s="5"/>
      <c r="Q1638" s="5"/>
      <c r="R1638" s="5"/>
      <c r="S1638" s="5"/>
    </row>
    <row r="1639" spans="2:19" x14ac:dyDescent="0.25">
      <c r="B1639" s="11"/>
      <c r="D1639" s="13"/>
      <c r="E1639" s="12"/>
      <c r="F1639" s="12"/>
      <c r="G1639" s="12"/>
      <c r="I1639" s="4"/>
      <c r="J1639" s="4"/>
      <c r="K1639" s="5"/>
      <c r="L1639" s="5"/>
      <c r="M1639" s="5"/>
      <c r="N1639" s="5"/>
      <c r="O1639" s="5"/>
      <c r="P1639" s="5"/>
      <c r="Q1639" s="5"/>
      <c r="R1639" s="5"/>
      <c r="S1639" s="5"/>
    </row>
    <row r="1640" spans="2:19" x14ac:dyDescent="0.25">
      <c r="B1640" s="11"/>
      <c r="D1640" s="13"/>
      <c r="E1640" s="12"/>
      <c r="F1640" s="12"/>
      <c r="G1640" s="12"/>
      <c r="I1640" s="4"/>
      <c r="J1640" s="4"/>
      <c r="K1640" s="5"/>
      <c r="L1640" s="5"/>
      <c r="M1640" s="5"/>
      <c r="N1640" s="5"/>
      <c r="O1640" s="5"/>
      <c r="P1640" s="5"/>
      <c r="Q1640" s="5"/>
      <c r="R1640" s="5"/>
      <c r="S1640" s="5"/>
    </row>
    <row r="1641" spans="2:19" x14ac:dyDescent="0.25">
      <c r="B1641" s="11"/>
      <c r="D1641" s="13"/>
      <c r="E1641" s="12"/>
      <c r="F1641" s="12"/>
      <c r="G1641" s="12"/>
      <c r="I1641" s="4"/>
      <c r="J1641" s="4"/>
      <c r="K1641" s="5"/>
      <c r="L1641" s="5"/>
      <c r="M1641" s="5"/>
      <c r="N1641" s="5"/>
      <c r="O1641" s="5"/>
      <c r="P1641" s="5"/>
      <c r="Q1641" s="5"/>
      <c r="R1641" s="5"/>
      <c r="S1641" s="5"/>
    </row>
    <row r="1642" spans="2:19" x14ac:dyDescent="0.25">
      <c r="B1642" s="11"/>
      <c r="D1642" s="13"/>
      <c r="E1642" s="12"/>
      <c r="F1642" s="12"/>
      <c r="G1642" s="12"/>
      <c r="I1642" s="4"/>
      <c r="J1642" s="4"/>
      <c r="K1642" s="5"/>
      <c r="L1642" s="5"/>
      <c r="M1642" s="5"/>
      <c r="N1642" s="5"/>
      <c r="O1642" s="5"/>
      <c r="P1642" s="5"/>
      <c r="Q1642" s="5"/>
      <c r="R1642" s="5"/>
      <c r="S1642" s="5"/>
    </row>
    <row r="1643" spans="2:19" x14ac:dyDescent="0.25">
      <c r="B1643" s="11"/>
      <c r="D1643" s="13"/>
      <c r="E1643" s="12"/>
      <c r="F1643" s="12"/>
      <c r="G1643" s="12"/>
      <c r="I1643" s="4"/>
      <c r="J1643" s="4"/>
      <c r="K1643" s="5"/>
      <c r="L1643" s="5"/>
      <c r="M1643" s="5"/>
      <c r="N1643" s="5"/>
      <c r="O1643" s="5"/>
      <c r="P1643" s="5"/>
      <c r="Q1643" s="5"/>
      <c r="R1643" s="5"/>
      <c r="S1643" s="5"/>
    </row>
    <row r="1644" spans="2:19" x14ac:dyDescent="0.25">
      <c r="B1644" s="11"/>
      <c r="D1644" s="13"/>
      <c r="E1644" s="12"/>
      <c r="F1644" s="12"/>
      <c r="G1644" s="12"/>
      <c r="I1644" s="4"/>
      <c r="J1644" s="4"/>
      <c r="K1644" s="5"/>
      <c r="L1644" s="5"/>
      <c r="M1644" s="5"/>
      <c r="N1644" s="5"/>
      <c r="O1644" s="5"/>
      <c r="P1644" s="5"/>
      <c r="Q1644" s="5"/>
      <c r="R1644" s="5"/>
      <c r="S1644" s="5"/>
    </row>
    <row r="1645" spans="2:19" x14ac:dyDescent="0.25">
      <c r="B1645" s="11"/>
      <c r="D1645" s="13"/>
      <c r="E1645" s="12"/>
      <c r="F1645" s="12"/>
      <c r="G1645" s="12"/>
      <c r="I1645" s="4"/>
      <c r="J1645" s="4"/>
      <c r="K1645" s="5"/>
      <c r="L1645" s="5"/>
      <c r="M1645" s="5"/>
      <c r="N1645" s="5"/>
      <c r="O1645" s="5"/>
      <c r="P1645" s="5"/>
      <c r="Q1645" s="5"/>
      <c r="R1645" s="5"/>
      <c r="S1645" s="5"/>
    </row>
    <row r="1646" spans="2:19" x14ac:dyDescent="0.25">
      <c r="B1646" s="11"/>
      <c r="D1646" s="13"/>
      <c r="E1646" s="12"/>
      <c r="F1646" s="12"/>
      <c r="G1646" s="12"/>
      <c r="I1646" s="4"/>
      <c r="J1646" s="4"/>
      <c r="K1646" s="5"/>
      <c r="L1646" s="5"/>
      <c r="M1646" s="5"/>
      <c r="N1646" s="5"/>
      <c r="O1646" s="5"/>
      <c r="P1646" s="5"/>
      <c r="Q1646" s="5"/>
      <c r="R1646" s="5"/>
      <c r="S1646" s="5"/>
    </row>
    <row r="1647" spans="2:19" x14ac:dyDescent="0.25">
      <c r="B1647" s="11"/>
      <c r="D1647" s="13"/>
      <c r="E1647" s="12"/>
      <c r="F1647" s="12"/>
      <c r="G1647" s="12"/>
      <c r="I1647" s="4"/>
      <c r="J1647" s="4"/>
      <c r="K1647" s="5"/>
      <c r="L1647" s="5"/>
      <c r="M1647" s="5"/>
      <c r="N1647" s="5"/>
      <c r="O1647" s="5"/>
      <c r="P1647" s="5"/>
      <c r="Q1647" s="5"/>
      <c r="R1647" s="5"/>
      <c r="S1647" s="5"/>
    </row>
    <row r="1648" spans="2:19" x14ac:dyDescent="0.25">
      <c r="B1648" s="11"/>
      <c r="D1648" s="13"/>
      <c r="E1648" s="12"/>
      <c r="F1648" s="12"/>
      <c r="G1648" s="12"/>
      <c r="I1648" s="4"/>
      <c r="J1648" s="4"/>
      <c r="K1648" s="5"/>
      <c r="L1648" s="5"/>
      <c r="M1648" s="5"/>
      <c r="N1648" s="5"/>
      <c r="O1648" s="5"/>
      <c r="P1648" s="5"/>
      <c r="Q1648" s="5"/>
      <c r="R1648" s="5"/>
      <c r="S1648" s="5"/>
    </row>
    <row r="1649" spans="2:19" x14ac:dyDescent="0.25">
      <c r="B1649" s="11"/>
      <c r="D1649" s="13"/>
      <c r="E1649" s="12"/>
      <c r="F1649" s="12"/>
      <c r="G1649" s="12"/>
      <c r="I1649" s="4"/>
      <c r="J1649" s="4"/>
      <c r="K1649" s="5"/>
      <c r="L1649" s="5"/>
      <c r="M1649" s="5"/>
      <c r="N1649" s="5"/>
      <c r="O1649" s="5"/>
      <c r="P1649" s="5"/>
      <c r="Q1649" s="5"/>
      <c r="R1649" s="5"/>
      <c r="S1649" s="5"/>
    </row>
    <row r="1650" spans="2:19" x14ac:dyDescent="0.25">
      <c r="B1650" s="11"/>
      <c r="D1650" s="13"/>
      <c r="E1650" s="12"/>
      <c r="F1650" s="12"/>
      <c r="G1650" s="12"/>
      <c r="I1650" s="4"/>
      <c r="J1650" s="4"/>
      <c r="K1650" s="5"/>
      <c r="L1650" s="5"/>
      <c r="M1650" s="5"/>
      <c r="N1650" s="5"/>
      <c r="O1650" s="5"/>
      <c r="P1650" s="5"/>
      <c r="Q1650" s="5"/>
      <c r="R1650" s="5"/>
      <c r="S1650" s="5"/>
    </row>
    <row r="1651" spans="2:19" x14ac:dyDescent="0.25">
      <c r="B1651" s="11"/>
      <c r="D1651" s="13"/>
      <c r="E1651" s="12"/>
      <c r="F1651" s="12"/>
      <c r="G1651" s="12"/>
      <c r="I1651" s="4"/>
      <c r="J1651" s="4"/>
      <c r="K1651" s="5"/>
      <c r="L1651" s="5"/>
      <c r="M1651" s="5"/>
      <c r="N1651" s="5"/>
      <c r="O1651" s="5"/>
      <c r="P1651" s="5"/>
      <c r="Q1651" s="5"/>
      <c r="R1651" s="5"/>
      <c r="S1651" s="5"/>
    </row>
    <row r="1652" spans="2:19" x14ac:dyDescent="0.25">
      <c r="B1652" s="11"/>
      <c r="D1652" s="13"/>
      <c r="E1652" s="12"/>
      <c r="F1652" s="12"/>
      <c r="G1652" s="12"/>
      <c r="I1652" s="4"/>
      <c r="J1652" s="4"/>
      <c r="K1652" s="5"/>
      <c r="L1652" s="5"/>
      <c r="M1652" s="5"/>
      <c r="N1652" s="5"/>
      <c r="O1652" s="5"/>
      <c r="P1652" s="5"/>
      <c r="Q1652" s="5"/>
      <c r="R1652" s="5"/>
      <c r="S1652" s="5"/>
    </row>
    <row r="1653" spans="2:19" x14ac:dyDescent="0.25">
      <c r="B1653" s="11"/>
      <c r="D1653" s="13"/>
      <c r="E1653" s="12"/>
      <c r="F1653" s="12"/>
      <c r="G1653" s="12"/>
      <c r="I1653" s="4"/>
      <c r="J1653" s="4"/>
      <c r="K1653" s="5"/>
      <c r="L1653" s="5"/>
      <c r="M1653" s="5"/>
      <c r="N1653" s="5"/>
      <c r="O1653" s="5"/>
      <c r="P1653" s="5"/>
      <c r="Q1653" s="5"/>
      <c r="R1653" s="5"/>
      <c r="S1653" s="5"/>
    </row>
    <row r="1654" spans="2:19" x14ac:dyDescent="0.25">
      <c r="B1654" s="11"/>
      <c r="D1654" s="13"/>
      <c r="E1654" s="12"/>
      <c r="F1654" s="12"/>
      <c r="G1654" s="12"/>
      <c r="I1654" s="4"/>
      <c r="J1654" s="4"/>
      <c r="K1654" s="5"/>
      <c r="L1654" s="5"/>
      <c r="M1654" s="5"/>
      <c r="N1654" s="5"/>
      <c r="O1654" s="5"/>
      <c r="P1654" s="5"/>
      <c r="Q1654" s="5"/>
      <c r="R1654" s="5"/>
      <c r="S1654" s="5"/>
    </row>
    <row r="1655" spans="2:19" x14ac:dyDescent="0.25">
      <c r="B1655" s="11"/>
      <c r="D1655" s="13"/>
      <c r="E1655" s="12"/>
      <c r="F1655" s="12"/>
      <c r="G1655" s="12"/>
      <c r="I1655" s="4"/>
      <c r="J1655" s="4"/>
      <c r="K1655" s="5"/>
      <c r="L1655" s="5"/>
      <c r="M1655" s="5"/>
      <c r="N1655" s="5"/>
      <c r="O1655" s="5"/>
      <c r="P1655" s="5"/>
      <c r="Q1655" s="5"/>
      <c r="R1655" s="5"/>
      <c r="S1655" s="5"/>
    </row>
    <row r="1656" spans="2:19" x14ac:dyDescent="0.25">
      <c r="B1656" s="11"/>
      <c r="D1656" s="13"/>
      <c r="E1656" s="12"/>
      <c r="F1656" s="12"/>
      <c r="G1656" s="12"/>
      <c r="I1656" s="4"/>
      <c r="J1656" s="4"/>
      <c r="K1656" s="5"/>
      <c r="L1656" s="5"/>
      <c r="M1656" s="5"/>
      <c r="N1656" s="5"/>
      <c r="O1656" s="5"/>
      <c r="P1656" s="5"/>
      <c r="Q1656" s="5"/>
      <c r="R1656" s="5"/>
      <c r="S1656" s="5"/>
    </row>
    <row r="1657" spans="2:19" x14ac:dyDescent="0.25">
      <c r="B1657" s="11"/>
      <c r="D1657" s="13"/>
      <c r="E1657" s="12"/>
      <c r="F1657" s="12"/>
      <c r="G1657" s="12"/>
      <c r="I1657" s="4"/>
      <c r="J1657" s="4"/>
      <c r="K1657" s="5"/>
      <c r="L1657" s="5"/>
      <c r="M1657" s="5"/>
      <c r="N1657" s="5"/>
      <c r="O1657" s="5"/>
      <c r="P1657" s="5"/>
      <c r="Q1657" s="5"/>
      <c r="R1657" s="5"/>
      <c r="S1657" s="5"/>
    </row>
    <row r="1658" spans="2:19" x14ac:dyDescent="0.25">
      <c r="B1658" s="11"/>
      <c r="D1658" s="13"/>
      <c r="E1658" s="12"/>
      <c r="F1658" s="12"/>
      <c r="G1658" s="12"/>
      <c r="I1658" s="4"/>
      <c r="J1658" s="4"/>
      <c r="K1658" s="5"/>
      <c r="L1658" s="5"/>
      <c r="M1658" s="5"/>
      <c r="N1658" s="5"/>
      <c r="O1658" s="5"/>
      <c r="P1658" s="5"/>
      <c r="Q1658" s="5"/>
      <c r="R1658" s="5"/>
      <c r="S1658" s="5"/>
    </row>
    <row r="1659" spans="2:19" x14ac:dyDescent="0.25">
      <c r="B1659" s="11"/>
      <c r="D1659" s="13"/>
      <c r="E1659" s="12"/>
      <c r="F1659" s="12"/>
      <c r="G1659" s="12"/>
      <c r="I1659" s="4"/>
      <c r="J1659" s="4"/>
      <c r="K1659" s="5"/>
      <c r="L1659" s="5"/>
      <c r="M1659" s="5"/>
      <c r="N1659" s="5"/>
      <c r="O1659" s="5"/>
      <c r="P1659" s="5"/>
      <c r="Q1659" s="5"/>
      <c r="R1659" s="5"/>
      <c r="S1659" s="5"/>
    </row>
    <row r="1660" spans="2:19" x14ac:dyDescent="0.25">
      <c r="B1660" s="11"/>
      <c r="D1660" s="13"/>
      <c r="E1660" s="12"/>
      <c r="F1660" s="12"/>
      <c r="G1660" s="12"/>
      <c r="I1660" s="4"/>
      <c r="J1660" s="4"/>
      <c r="K1660" s="5"/>
      <c r="L1660" s="5"/>
      <c r="M1660" s="5"/>
      <c r="N1660" s="5"/>
      <c r="O1660" s="5"/>
      <c r="P1660" s="5"/>
      <c r="Q1660" s="5"/>
      <c r="R1660" s="5"/>
      <c r="S1660" s="5"/>
    </row>
    <row r="1661" spans="2:19" x14ac:dyDescent="0.25">
      <c r="B1661" s="11"/>
      <c r="D1661" s="13"/>
      <c r="E1661" s="12"/>
      <c r="F1661" s="12"/>
      <c r="G1661" s="12"/>
      <c r="I1661" s="4"/>
      <c r="J1661" s="4"/>
      <c r="K1661" s="5"/>
      <c r="L1661" s="5"/>
      <c r="M1661" s="5"/>
      <c r="N1661" s="5"/>
      <c r="O1661" s="5"/>
      <c r="P1661" s="5"/>
      <c r="Q1661" s="5"/>
      <c r="R1661" s="5"/>
      <c r="S1661" s="5"/>
    </row>
    <row r="1662" spans="2:19" x14ac:dyDescent="0.25">
      <c r="B1662" s="11"/>
      <c r="D1662" s="13"/>
      <c r="E1662" s="12"/>
      <c r="F1662" s="12"/>
      <c r="G1662" s="12"/>
      <c r="I1662" s="4"/>
      <c r="J1662" s="4"/>
      <c r="K1662" s="5"/>
      <c r="L1662" s="5"/>
      <c r="M1662" s="5"/>
      <c r="N1662" s="5"/>
      <c r="O1662" s="5"/>
      <c r="P1662" s="5"/>
      <c r="Q1662" s="5"/>
      <c r="R1662" s="5"/>
      <c r="S1662" s="5"/>
    </row>
    <row r="1663" spans="2:19" x14ac:dyDescent="0.25">
      <c r="B1663" s="11"/>
      <c r="D1663" s="13"/>
      <c r="E1663" s="12"/>
      <c r="F1663" s="12"/>
      <c r="G1663" s="12"/>
      <c r="I1663" s="4"/>
      <c r="J1663" s="4"/>
      <c r="K1663" s="5"/>
      <c r="L1663" s="5"/>
      <c r="M1663" s="5"/>
      <c r="N1663" s="5"/>
      <c r="O1663" s="5"/>
      <c r="P1663" s="5"/>
      <c r="Q1663" s="5"/>
      <c r="R1663" s="5"/>
      <c r="S1663" s="5"/>
    </row>
    <row r="1664" spans="2:19" x14ac:dyDescent="0.25">
      <c r="B1664" s="11"/>
      <c r="D1664" s="13"/>
      <c r="E1664" s="12"/>
      <c r="F1664" s="12"/>
      <c r="G1664" s="12"/>
      <c r="I1664" s="4"/>
      <c r="J1664" s="4"/>
      <c r="K1664" s="5"/>
      <c r="L1664" s="5"/>
      <c r="M1664" s="5"/>
      <c r="N1664" s="5"/>
      <c r="O1664" s="5"/>
      <c r="P1664" s="5"/>
      <c r="Q1664" s="5"/>
      <c r="R1664" s="5"/>
      <c r="S1664" s="5"/>
    </row>
    <row r="1665" spans="2:19" x14ac:dyDescent="0.25">
      <c r="B1665" s="11"/>
      <c r="D1665" s="13"/>
      <c r="E1665" s="12"/>
      <c r="F1665" s="12"/>
      <c r="G1665" s="12"/>
      <c r="I1665" s="4"/>
      <c r="J1665" s="4"/>
      <c r="K1665" s="5"/>
      <c r="L1665" s="5"/>
      <c r="M1665" s="5"/>
      <c r="N1665" s="5"/>
      <c r="O1665" s="5"/>
      <c r="P1665" s="5"/>
      <c r="Q1665" s="5"/>
      <c r="R1665" s="5"/>
      <c r="S1665" s="5"/>
    </row>
    <row r="1666" spans="2:19" x14ac:dyDescent="0.25">
      <c r="B1666" s="11"/>
      <c r="D1666" s="13"/>
      <c r="E1666" s="12"/>
      <c r="F1666" s="12"/>
      <c r="G1666" s="12"/>
      <c r="I1666" s="4"/>
      <c r="J1666" s="4"/>
      <c r="K1666" s="5"/>
      <c r="L1666" s="5"/>
      <c r="M1666" s="5"/>
      <c r="N1666" s="5"/>
      <c r="O1666" s="5"/>
      <c r="P1666" s="5"/>
      <c r="Q1666" s="5"/>
      <c r="R1666" s="5"/>
      <c r="S1666" s="5"/>
    </row>
    <row r="1667" spans="2:19" x14ac:dyDescent="0.25">
      <c r="B1667" s="11"/>
      <c r="D1667" s="13"/>
      <c r="E1667" s="12"/>
      <c r="F1667" s="12"/>
      <c r="G1667" s="12"/>
      <c r="I1667" s="4"/>
      <c r="J1667" s="4"/>
      <c r="K1667" s="5"/>
      <c r="L1667" s="5"/>
      <c r="M1667" s="5"/>
      <c r="N1667" s="5"/>
      <c r="O1667" s="5"/>
      <c r="P1667" s="5"/>
      <c r="Q1667" s="5"/>
      <c r="R1667" s="5"/>
      <c r="S1667" s="5"/>
    </row>
    <row r="1668" spans="2:19" x14ac:dyDescent="0.25">
      <c r="B1668" s="11"/>
      <c r="D1668" s="13"/>
      <c r="E1668" s="12"/>
      <c r="F1668" s="12"/>
      <c r="G1668" s="12"/>
      <c r="I1668" s="4"/>
      <c r="J1668" s="4"/>
      <c r="K1668" s="5"/>
      <c r="L1668" s="5"/>
      <c r="M1668" s="5"/>
      <c r="N1668" s="5"/>
      <c r="O1668" s="5"/>
      <c r="P1668" s="5"/>
      <c r="Q1668" s="5"/>
      <c r="R1668" s="5"/>
      <c r="S1668" s="5"/>
    </row>
    <row r="1669" spans="2:19" x14ac:dyDescent="0.25">
      <c r="B1669" s="11"/>
      <c r="D1669" s="13"/>
      <c r="E1669" s="12"/>
      <c r="F1669" s="12"/>
      <c r="G1669" s="12"/>
      <c r="I1669" s="4"/>
      <c r="J1669" s="4"/>
      <c r="K1669" s="5"/>
      <c r="L1669" s="5"/>
      <c r="M1669" s="5"/>
      <c r="N1669" s="5"/>
      <c r="O1669" s="5"/>
      <c r="P1669" s="5"/>
      <c r="Q1669" s="5"/>
      <c r="R1669" s="5"/>
      <c r="S1669" s="5"/>
    </row>
    <row r="1670" spans="2:19" x14ac:dyDescent="0.25">
      <c r="B1670" s="11"/>
      <c r="D1670" s="13"/>
      <c r="E1670" s="12"/>
      <c r="F1670" s="12"/>
      <c r="G1670" s="12"/>
      <c r="I1670" s="4"/>
      <c r="J1670" s="4"/>
      <c r="K1670" s="5"/>
      <c r="L1670" s="5"/>
      <c r="M1670" s="5"/>
      <c r="N1670" s="5"/>
      <c r="O1670" s="5"/>
      <c r="P1670" s="5"/>
      <c r="Q1670" s="5"/>
      <c r="R1670" s="5"/>
      <c r="S1670" s="5"/>
    </row>
    <row r="1671" spans="2:19" x14ac:dyDescent="0.25">
      <c r="B1671" s="11"/>
      <c r="D1671" s="13"/>
      <c r="E1671" s="12"/>
      <c r="F1671" s="12"/>
      <c r="G1671" s="12"/>
      <c r="I1671" s="4"/>
      <c r="J1671" s="4"/>
      <c r="K1671" s="5"/>
      <c r="L1671" s="5"/>
      <c r="M1671" s="5"/>
      <c r="N1671" s="5"/>
      <c r="O1671" s="5"/>
      <c r="P1671" s="5"/>
      <c r="Q1671" s="5"/>
      <c r="R1671" s="5"/>
      <c r="S1671" s="5"/>
    </row>
    <row r="1672" spans="2:19" x14ac:dyDescent="0.25">
      <c r="B1672" s="11"/>
      <c r="D1672" s="13"/>
      <c r="E1672" s="12"/>
      <c r="F1672" s="12"/>
      <c r="G1672" s="12"/>
      <c r="I1672" s="4"/>
      <c r="J1672" s="4"/>
      <c r="K1672" s="5"/>
      <c r="L1672" s="5"/>
      <c r="M1672" s="5"/>
      <c r="N1672" s="5"/>
      <c r="O1672" s="5"/>
      <c r="P1672" s="5"/>
      <c r="Q1672" s="5"/>
      <c r="R1672" s="5"/>
      <c r="S1672" s="5"/>
    </row>
    <row r="1673" spans="2:19" x14ac:dyDescent="0.25">
      <c r="B1673" s="11"/>
      <c r="D1673" s="13"/>
      <c r="E1673" s="12"/>
      <c r="F1673" s="12"/>
      <c r="G1673" s="12"/>
      <c r="I1673" s="4"/>
      <c r="J1673" s="4"/>
      <c r="K1673" s="5"/>
      <c r="L1673" s="5"/>
      <c r="M1673" s="5"/>
      <c r="N1673" s="5"/>
      <c r="O1673" s="5"/>
      <c r="P1673" s="5"/>
      <c r="Q1673" s="5"/>
      <c r="R1673" s="5"/>
      <c r="S1673" s="5"/>
    </row>
    <row r="1674" spans="2:19" x14ac:dyDescent="0.25">
      <c r="B1674" s="11"/>
      <c r="D1674" s="13"/>
      <c r="E1674" s="12"/>
      <c r="F1674" s="12"/>
      <c r="G1674" s="12"/>
      <c r="I1674" s="4"/>
      <c r="J1674" s="4"/>
      <c r="K1674" s="5"/>
      <c r="L1674" s="5"/>
      <c r="M1674" s="5"/>
      <c r="N1674" s="5"/>
      <c r="O1674" s="5"/>
      <c r="P1674" s="5"/>
      <c r="Q1674" s="5"/>
      <c r="R1674" s="5"/>
      <c r="S1674" s="5"/>
    </row>
    <row r="1675" spans="2:19" x14ac:dyDescent="0.25">
      <c r="B1675" s="11"/>
      <c r="D1675" s="13"/>
      <c r="E1675" s="12"/>
      <c r="F1675" s="12"/>
      <c r="G1675" s="12"/>
      <c r="I1675" s="4"/>
      <c r="J1675" s="4"/>
      <c r="K1675" s="5"/>
      <c r="L1675" s="5"/>
      <c r="M1675" s="5"/>
      <c r="N1675" s="5"/>
      <c r="O1675" s="5"/>
      <c r="P1675" s="5"/>
      <c r="Q1675" s="5"/>
      <c r="R1675" s="5"/>
      <c r="S1675" s="5"/>
    </row>
    <row r="1676" spans="2:19" x14ac:dyDescent="0.25">
      <c r="B1676" s="11"/>
      <c r="D1676" s="13"/>
      <c r="E1676" s="12"/>
      <c r="F1676" s="12"/>
      <c r="G1676" s="12"/>
      <c r="I1676" s="4"/>
      <c r="J1676" s="4"/>
      <c r="K1676" s="5"/>
      <c r="L1676" s="5"/>
      <c r="M1676" s="5"/>
      <c r="N1676" s="5"/>
      <c r="O1676" s="5"/>
      <c r="P1676" s="5"/>
      <c r="Q1676" s="5"/>
      <c r="R1676" s="5"/>
      <c r="S1676" s="5"/>
    </row>
    <row r="1677" spans="2:19" x14ac:dyDescent="0.25">
      <c r="B1677" s="11"/>
      <c r="D1677" s="13"/>
      <c r="E1677" s="12"/>
      <c r="F1677" s="12"/>
      <c r="G1677" s="12"/>
      <c r="I1677" s="4"/>
      <c r="J1677" s="4"/>
      <c r="K1677" s="5"/>
      <c r="L1677" s="5"/>
      <c r="M1677" s="5"/>
      <c r="N1677" s="5"/>
      <c r="O1677" s="5"/>
      <c r="P1677" s="5"/>
      <c r="Q1677" s="5"/>
      <c r="R1677" s="5"/>
      <c r="S1677" s="5"/>
    </row>
    <row r="1678" spans="2:19" x14ac:dyDescent="0.25">
      <c r="B1678" s="11"/>
      <c r="D1678" s="13"/>
      <c r="E1678" s="12"/>
      <c r="F1678" s="12"/>
      <c r="G1678" s="12"/>
      <c r="I1678" s="4"/>
      <c r="J1678" s="4"/>
      <c r="K1678" s="5"/>
      <c r="L1678" s="5"/>
      <c r="M1678" s="5"/>
      <c r="N1678" s="5"/>
      <c r="O1678" s="5"/>
      <c r="P1678" s="5"/>
      <c r="Q1678" s="5"/>
      <c r="R1678" s="5"/>
      <c r="S1678" s="5"/>
    </row>
    <row r="1679" spans="2:19" x14ac:dyDescent="0.25">
      <c r="B1679" s="11"/>
      <c r="D1679" s="13"/>
      <c r="E1679" s="12"/>
      <c r="F1679" s="12"/>
      <c r="G1679" s="12"/>
      <c r="I1679" s="4"/>
      <c r="J1679" s="4"/>
      <c r="K1679" s="5"/>
      <c r="L1679" s="5"/>
      <c r="M1679" s="5"/>
      <c r="N1679" s="5"/>
      <c r="O1679" s="5"/>
      <c r="P1679" s="5"/>
      <c r="Q1679" s="5"/>
      <c r="R1679" s="5"/>
      <c r="S1679" s="5"/>
    </row>
    <row r="1680" spans="2:19" x14ac:dyDescent="0.25">
      <c r="B1680" s="11"/>
      <c r="D1680" s="13"/>
      <c r="E1680" s="12"/>
      <c r="F1680" s="12"/>
      <c r="G1680" s="12"/>
      <c r="I1680" s="4"/>
      <c r="J1680" s="4"/>
      <c r="K1680" s="5"/>
      <c r="L1680" s="5"/>
      <c r="M1680" s="5"/>
      <c r="N1680" s="5"/>
      <c r="O1680" s="5"/>
      <c r="P1680" s="5"/>
      <c r="Q1680" s="5"/>
      <c r="R1680" s="5"/>
      <c r="S1680" s="5"/>
    </row>
    <row r="1681" spans="2:19" x14ac:dyDescent="0.25">
      <c r="B1681" s="11"/>
      <c r="D1681" s="13"/>
      <c r="E1681" s="12"/>
      <c r="F1681" s="12"/>
      <c r="G1681" s="12"/>
      <c r="I1681" s="4"/>
      <c r="J1681" s="4"/>
      <c r="K1681" s="5"/>
      <c r="L1681" s="5"/>
      <c r="M1681" s="5"/>
      <c r="N1681" s="5"/>
      <c r="O1681" s="5"/>
      <c r="P1681" s="5"/>
      <c r="Q1681" s="5"/>
      <c r="R1681" s="5"/>
      <c r="S1681" s="5"/>
    </row>
    <row r="1682" spans="2:19" x14ac:dyDescent="0.25">
      <c r="B1682" s="11"/>
      <c r="D1682" s="13"/>
      <c r="E1682" s="12"/>
      <c r="F1682" s="12"/>
      <c r="G1682" s="12"/>
      <c r="I1682" s="4"/>
      <c r="J1682" s="4"/>
      <c r="K1682" s="5"/>
      <c r="L1682" s="5"/>
      <c r="M1682" s="5"/>
      <c r="N1682" s="5"/>
      <c r="O1682" s="5"/>
      <c r="P1682" s="5"/>
      <c r="Q1682" s="5"/>
      <c r="R1682" s="5"/>
      <c r="S1682" s="5"/>
    </row>
    <row r="1683" spans="2:19" x14ac:dyDescent="0.25">
      <c r="B1683" s="11"/>
      <c r="D1683" s="13"/>
      <c r="E1683" s="12"/>
      <c r="F1683" s="12"/>
      <c r="G1683" s="12"/>
      <c r="I1683" s="4"/>
      <c r="J1683" s="4"/>
      <c r="K1683" s="5"/>
      <c r="L1683" s="5"/>
      <c r="M1683" s="5"/>
      <c r="N1683" s="5"/>
      <c r="O1683" s="5"/>
      <c r="P1683" s="5"/>
      <c r="Q1683" s="5"/>
      <c r="R1683" s="5"/>
      <c r="S1683" s="5"/>
    </row>
    <row r="1684" spans="2:19" x14ac:dyDescent="0.25">
      <c r="B1684" s="11"/>
      <c r="D1684" s="13"/>
      <c r="E1684" s="12"/>
      <c r="F1684" s="12"/>
      <c r="G1684" s="12"/>
      <c r="I1684" s="4"/>
      <c r="J1684" s="4"/>
      <c r="K1684" s="5"/>
      <c r="L1684" s="5"/>
      <c r="M1684" s="5"/>
      <c r="N1684" s="5"/>
      <c r="O1684" s="5"/>
      <c r="P1684" s="5"/>
      <c r="Q1684" s="5"/>
      <c r="R1684" s="5"/>
      <c r="S1684" s="5"/>
    </row>
    <row r="1685" spans="2:19" x14ac:dyDescent="0.25">
      <c r="B1685" s="11"/>
      <c r="D1685" s="13"/>
      <c r="E1685" s="12"/>
      <c r="F1685" s="12"/>
      <c r="G1685" s="12"/>
      <c r="I1685" s="4"/>
      <c r="J1685" s="4"/>
      <c r="K1685" s="5"/>
      <c r="L1685" s="5"/>
      <c r="M1685" s="5"/>
      <c r="N1685" s="5"/>
      <c r="O1685" s="5"/>
      <c r="P1685" s="5"/>
      <c r="Q1685" s="5"/>
      <c r="R1685" s="5"/>
      <c r="S1685" s="5"/>
    </row>
    <row r="1686" spans="2:19" x14ac:dyDescent="0.25">
      <c r="B1686" s="11"/>
      <c r="D1686" s="13"/>
      <c r="E1686" s="12"/>
      <c r="F1686" s="12"/>
      <c r="G1686" s="12"/>
      <c r="I1686" s="4"/>
      <c r="J1686" s="4"/>
      <c r="K1686" s="5"/>
      <c r="L1686" s="5"/>
      <c r="M1686" s="5"/>
      <c r="N1686" s="5"/>
      <c r="O1686" s="5"/>
      <c r="P1686" s="5"/>
      <c r="Q1686" s="5"/>
      <c r="R1686" s="5"/>
      <c r="S1686" s="5"/>
    </row>
    <row r="1687" spans="2:19" x14ac:dyDescent="0.25">
      <c r="B1687" s="11"/>
      <c r="D1687" s="13"/>
      <c r="E1687" s="12"/>
      <c r="F1687" s="12"/>
      <c r="G1687" s="12"/>
      <c r="I1687" s="4"/>
      <c r="J1687" s="4"/>
      <c r="K1687" s="5"/>
      <c r="L1687" s="5"/>
      <c r="M1687" s="5"/>
      <c r="N1687" s="5"/>
      <c r="O1687" s="5"/>
      <c r="P1687" s="5"/>
      <c r="Q1687" s="5"/>
      <c r="R1687" s="5"/>
      <c r="S1687" s="5"/>
    </row>
    <row r="1688" spans="2:19" x14ac:dyDescent="0.25">
      <c r="B1688" s="11"/>
      <c r="D1688" s="13"/>
      <c r="E1688" s="12"/>
      <c r="F1688" s="12"/>
      <c r="G1688" s="12"/>
      <c r="I1688" s="4"/>
      <c r="J1688" s="4"/>
      <c r="K1688" s="5"/>
      <c r="L1688" s="5"/>
      <c r="M1688" s="5"/>
      <c r="N1688" s="5"/>
      <c r="O1688" s="5"/>
      <c r="P1688" s="5"/>
      <c r="Q1688" s="5"/>
      <c r="R1688" s="5"/>
      <c r="S1688" s="5"/>
    </row>
    <row r="1689" spans="2:19" x14ac:dyDescent="0.25">
      <c r="B1689" s="11"/>
      <c r="D1689" s="13"/>
      <c r="E1689" s="12"/>
      <c r="F1689" s="12"/>
      <c r="G1689" s="12"/>
      <c r="I1689" s="4"/>
      <c r="J1689" s="4"/>
      <c r="K1689" s="5"/>
      <c r="L1689" s="5"/>
      <c r="M1689" s="5"/>
      <c r="N1689" s="5"/>
      <c r="O1689" s="5"/>
      <c r="P1689" s="5"/>
      <c r="Q1689" s="5"/>
      <c r="R1689" s="5"/>
      <c r="S1689" s="5"/>
    </row>
    <row r="1690" spans="2:19" x14ac:dyDescent="0.25">
      <c r="B1690" s="11"/>
      <c r="D1690" s="13"/>
      <c r="E1690" s="12"/>
      <c r="F1690" s="12"/>
      <c r="G1690" s="12"/>
      <c r="I1690" s="4"/>
      <c r="J1690" s="4"/>
      <c r="K1690" s="5"/>
      <c r="L1690" s="5"/>
      <c r="M1690" s="5"/>
      <c r="N1690" s="5"/>
      <c r="O1690" s="5"/>
      <c r="P1690" s="5"/>
      <c r="Q1690" s="5"/>
      <c r="R1690" s="5"/>
      <c r="S1690" s="5"/>
    </row>
    <row r="1691" spans="2:19" x14ac:dyDescent="0.25">
      <c r="B1691" s="11"/>
      <c r="D1691" s="13"/>
      <c r="E1691" s="12"/>
      <c r="F1691" s="12"/>
      <c r="G1691" s="12"/>
      <c r="I1691" s="4"/>
      <c r="J1691" s="4"/>
      <c r="K1691" s="5"/>
      <c r="L1691" s="5"/>
      <c r="M1691" s="5"/>
      <c r="N1691" s="5"/>
      <c r="O1691" s="5"/>
      <c r="P1691" s="5"/>
      <c r="Q1691" s="5"/>
      <c r="R1691" s="5"/>
      <c r="S1691" s="5"/>
    </row>
    <row r="1692" spans="2:19" x14ac:dyDescent="0.25">
      <c r="B1692" s="11"/>
      <c r="D1692" s="13"/>
      <c r="E1692" s="12"/>
      <c r="F1692" s="12"/>
      <c r="G1692" s="12"/>
      <c r="I1692" s="4"/>
      <c r="J1692" s="4"/>
      <c r="K1692" s="5"/>
      <c r="L1692" s="5"/>
      <c r="M1692" s="5"/>
      <c r="N1692" s="5"/>
      <c r="O1692" s="5"/>
      <c r="P1692" s="5"/>
      <c r="Q1692" s="5"/>
      <c r="R1692" s="5"/>
      <c r="S1692" s="5"/>
    </row>
    <row r="1693" spans="2:19" x14ac:dyDescent="0.25">
      <c r="B1693" s="11"/>
      <c r="D1693" s="13"/>
      <c r="E1693" s="12"/>
      <c r="F1693" s="12"/>
      <c r="G1693" s="12"/>
      <c r="I1693" s="4"/>
      <c r="J1693" s="4"/>
      <c r="K1693" s="5"/>
      <c r="L1693" s="5"/>
      <c r="M1693" s="5"/>
      <c r="N1693" s="5"/>
      <c r="O1693" s="5"/>
      <c r="P1693" s="5"/>
      <c r="Q1693" s="5"/>
      <c r="R1693" s="5"/>
      <c r="S1693" s="5"/>
    </row>
    <row r="1694" spans="2:19" x14ac:dyDescent="0.25">
      <c r="B1694" s="11"/>
      <c r="D1694" s="13"/>
      <c r="E1694" s="12"/>
      <c r="F1694" s="12"/>
      <c r="G1694" s="12"/>
      <c r="I1694" s="4"/>
      <c r="J1694" s="4"/>
      <c r="K1694" s="5"/>
      <c r="L1694" s="5"/>
      <c r="M1694" s="5"/>
      <c r="N1694" s="5"/>
      <c r="O1694" s="5"/>
      <c r="P1694" s="5"/>
      <c r="Q1694" s="5"/>
      <c r="R1694" s="5"/>
      <c r="S1694" s="5"/>
    </row>
    <row r="1695" spans="2:19" x14ac:dyDescent="0.25">
      <c r="B1695" s="11"/>
      <c r="D1695" s="13"/>
      <c r="E1695" s="12"/>
      <c r="F1695" s="12"/>
      <c r="G1695" s="12"/>
      <c r="I1695" s="4"/>
      <c r="J1695" s="4"/>
      <c r="K1695" s="5"/>
      <c r="L1695" s="5"/>
      <c r="M1695" s="5"/>
      <c r="N1695" s="5"/>
      <c r="O1695" s="5"/>
      <c r="P1695" s="5"/>
      <c r="Q1695" s="5"/>
      <c r="R1695" s="5"/>
      <c r="S1695" s="5"/>
    </row>
    <row r="1696" spans="2:19" x14ac:dyDescent="0.25">
      <c r="B1696" s="11"/>
      <c r="D1696" s="13"/>
      <c r="E1696" s="12"/>
      <c r="F1696" s="12"/>
      <c r="G1696" s="12"/>
      <c r="I1696" s="4"/>
      <c r="J1696" s="4"/>
      <c r="K1696" s="5"/>
      <c r="L1696" s="5"/>
      <c r="M1696" s="5"/>
      <c r="N1696" s="5"/>
      <c r="O1696" s="5"/>
      <c r="P1696" s="5"/>
      <c r="Q1696" s="5"/>
      <c r="R1696" s="5"/>
      <c r="S1696" s="5"/>
    </row>
    <row r="1697" spans="2:19" x14ac:dyDescent="0.25">
      <c r="B1697" s="11"/>
      <c r="D1697" s="13"/>
      <c r="E1697" s="12"/>
      <c r="F1697" s="12"/>
      <c r="G1697" s="12"/>
      <c r="I1697" s="4"/>
      <c r="J1697" s="4"/>
      <c r="K1697" s="5"/>
      <c r="L1697" s="5"/>
      <c r="M1697" s="5"/>
      <c r="N1697" s="5"/>
      <c r="O1697" s="5"/>
      <c r="P1697" s="5"/>
      <c r="Q1697" s="5"/>
      <c r="R1697" s="5"/>
      <c r="S1697" s="5"/>
    </row>
    <row r="1698" spans="2:19" x14ac:dyDescent="0.25">
      <c r="B1698" s="11"/>
      <c r="D1698" s="13"/>
      <c r="E1698" s="12"/>
      <c r="F1698" s="12"/>
      <c r="G1698" s="12"/>
      <c r="I1698" s="4"/>
      <c r="J1698" s="4"/>
      <c r="K1698" s="5"/>
      <c r="L1698" s="5"/>
      <c r="M1698" s="5"/>
      <c r="N1698" s="5"/>
      <c r="O1698" s="5"/>
      <c r="P1698" s="5"/>
      <c r="Q1698" s="5"/>
      <c r="R1698" s="5"/>
      <c r="S1698" s="5"/>
    </row>
    <row r="1699" spans="2:19" x14ac:dyDescent="0.25">
      <c r="B1699" s="11"/>
      <c r="D1699" s="13"/>
      <c r="E1699" s="12"/>
      <c r="F1699" s="12"/>
      <c r="G1699" s="12"/>
      <c r="I1699" s="4"/>
      <c r="J1699" s="4"/>
      <c r="K1699" s="5"/>
      <c r="L1699" s="5"/>
      <c r="M1699" s="5"/>
      <c r="N1699" s="5"/>
      <c r="O1699" s="5"/>
      <c r="P1699" s="5"/>
      <c r="Q1699" s="5"/>
      <c r="R1699" s="5"/>
      <c r="S1699" s="5"/>
    </row>
    <row r="1700" spans="2:19" x14ac:dyDescent="0.25">
      <c r="B1700" s="11"/>
      <c r="D1700" s="13"/>
      <c r="E1700" s="12"/>
      <c r="F1700" s="12"/>
      <c r="G1700" s="12"/>
      <c r="I1700" s="4"/>
      <c r="J1700" s="4"/>
      <c r="K1700" s="5"/>
      <c r="L1700" s="5"/>
      <c r="M1700" s="5"/>
      <c r="N1700" s="5"/>
      <c r="O1700" s="5"/>
      <c r="P1700" s="5"/>
      <c r="Q1700" s="5"/>
      <c r="R1700" s="5"/>
      <c r="S1700" s="5"/>
    </row>
    <row r="1701" spans="2:19" x14ac:dyDescent="0.25">
      <c r="B1701" s="11"/>
      <c r="D1701" s="13"/>
      <c r="E1701" s="12"/>
      <c r="F1701" s="12"/>
      <c r="G1701" s="12"/>
      <c r="I1701" s="4"/>
      <c r="J1701" s="4"/>
      <c r="K1701" s="5"/>
      <c r="L1701" s="5"/>
      <c r="M1701" s="5"/>
      <c r="N1701" s="5"/>
      <c r="O1701" s="5"/>
      <c r="P1701" s="5"/>
      <c r="Q1701" s="5"/>
      <c r="R1701" s="5"/>
      <c r="S1701" s="5"/>
    </row>
    <row r="1702" spans="2:19" x14ac:dyDescent="0.25">
      <c r="B1702" s="11"/>
      <c r="D1702" s="13"/>
      <c r="E1702" s="12"/>
      <c r="F1702" s="12"/>
      <c r="G1702" s="12"/>
      <c r="I1702" s="4"/>
      <c r="J1702" s="4"/>
      <c r="K1702" s="5"/>
      <c r="L1702" s="5"/>
      <c r="M1702" s="5"/>
      <c r="N1702" s="5"/>
      <c r="O1702" s="5"/>
      <c r="P1702" s="5"/>
      <c r="Q1702" s="5"/>
      <c r="R1702" s="5"/>
      <c r="S1702" s="5"/>
    </row>
    <row r="1703" spans="2:19" x14ac:dyDescent="0.25">
      <c r="B1703" s="11"/>
      <c r="D1703" s="13"/>
      <c r="E1703" s="12"/>
      <c r="F1703" s="12"/>
      <c r="G1703" s="12"/>
      <c r="I1703" s="4"/>
      <c r="J1703" s="4"/>
      <c r="K1703" s="5"/>
      <c r="L1703" s="5"/>
      <c r="M1703" s="5"/>
      <c r="N1703" s="5"/>
      <c r="O1703" s="5"/>
      <c r="P1703" s="5"/>
      <c r="Q1703" s="5"/>
      <c r="R1703" s="5"/>
      <c r="S1703" s="5"/>
    </row>
    <row r="1704" spans="2:19" x14ac:dyDescent="0.25">
      <c r="B1704" s="11"/>
      <c r="D1704" s="13"/>
      <c r="E1704" s="12"/>
      <c r="F1704" s="12"/>
      <c r="G1704" s="12"/>
      <c r="I1704" s="4"/>
      <c r="J1704" s="4"/>
      <c r="K1704" s="5"/>
      <c r="L1704" s="5"/>
      <c r="M1704" s="5"/>
      <c r="N1704" s="5"/>
      <c r="O1704" s="5"/>
      <c r="P1704" s="5"/>
      <c r="Q1704" s="5"/>
      <c r="R1704" s="5"/>
      <c r="S1704" s="5"/>
    </row>
    <row r="1705" spans="2:19" x14ac:dyDescent="0.25">
      <c r="B1705" s="11"/>
      <c r="D1705" s="13"/>
      <c r="E1705" s="12"/>
      <c r="F1705" s="12"/>
      <c r="G1705" s="12"/>
      <c r="I1705" s="4"/>
      <c r="J1705" s="4"/>
      <c r="K1705" s="5"/>
      <c r="L1705" s="5"/>
      <c r="M1705" s="5"/>
      <c r="N1705" s="5"/>
      <c r="O1705" s="5"/>
      <c r="P1705" s="5"/>
      <c r="Q1705" s="5"/>
      <c r="R1705" s="5"/>
      <c r="S1705" s="5"/>
    </row>
    <row r="1706" spans="2:19" x14ac:dyDescent="0.25">
      <c r="B1706" s="11"/>
      <c r="D1706" s="13"/>
      <c r="E1706" s="12"/>
      <c r="F1706" s="12"/>
      <c r="G1706" s="12"/>
      <c r="I1706" s="4"/>
      <c r="J1706" s="4"/>
      <c r="K1706" s="5"/>
      <c r="L1706" s="5"/>
      <c r="M1706" s="5"/>
      <c r="N1706" s="5"/>
      <c r="O1706" s="5"/>
      <c r="P1706" s="5"/>
      <c r="Q1706" s="5"/>
      <c r="R1706" s="5"/>
      <c r="S1706" s="5"/>
    </row>
    <row r="1707" spans="2:19" x14ac:dyDescent="0.25">
      <c r="B1707" s="11"/>
      <c r="D1707" s="13"/>
      <c r="E1707" s="12"/>
      <c r="F1707" s="12"/>
      <c r="G1707" s="12"/>
      <c r="I1707" s="4"/>
      <c r="J1707" s="4"/>
      <c r="K1707" s="5"/>
      <c r="L1707" s="5"/>
      <c r="M1707" s="5"/>
      <c r="N1707" s="5"/>
      <c r="O1707" s="5"/>
      <c r="P1707" s="5"/>
      <c r="Q1707" s="5"/>
      <c r="R1707" s="5"/>
      <c r="S1707" s="5"/>
    </row>
    <row r="1708" spans="2:19" x14ac:dyDescent="0.25">
      <c r="B1708" s="11"/>
      <c r="D1708" s="13"/>
      <c r="E1708" s="12"/>
      <c r="F1708" s="12"/>
      <c r="G1708" s="12"/>
      <c r="I1708" s="4"/>
      <c r="J1708" s="4"/>
      <c r="K1708" s="5"/>
      <c r="L1708" s="5"/>
      <c r="M1708" s="5"/>
      <c r="N1708" s="5"/>
      <c r="O1708" s="5"/>
      <c r="P1708" s="5"/>
      <c r="Q1708" s="5"/>
      <c r="R1708" s="5"/>
      <c r="S1708" s="5"/>
    </row>
    <row r="1709" spans="2:19" x14ac:dyDescent="0.25">
      <c r="B1709" s="11"/>
      <c r="D1709" s="13"/>
      <c r="E1709" s="12"/>
      <c r="F1709" s="12"/>
      <c r="G1709" s="12"/>
      <c r="I1709" s="4"/>
      <c r="J1709" s="4"/>
      <c r="K1709" s="5"/>
      <c r="L1709" s="5"/>
      <c r="M1709" s="5"/>
      <c r="N1709" s="5"/>
      <c r="O1709" s="5"/>
      <c r="P1709" s="5"/>
      <c r="Q1709" s="5"/>
      <c r="R1709" s="5"/>
      <c r="S1709" s="5"/>
    </row>
    <row r="1710" spans="2:19" x14ac:dyDescent="0.25">
      <c r="B1710" s="11"/>
      <c r="D1710" s="13"/>
      <c r="E1710" s="12"/>
      <c r="F1710" s="12"/>
      <c r="G1710" s="12"/>
      <c r="I1710" s="4"/>
      <c r="J1710" s="4"/>
      <c r="K1710" s="5"/>
      <c r="L1710" s="5"/>
      <c r="M1710" s="5"/>
      <c r="N1710" s="5"/>
      <c r="O1710" s="5"/>
      <c r="P1710" s="5"/>
      <c r="Q1710" s="5"/>
      <c r="R1710" s="5"/>
      <c r="S1710" s="5"/>
    </row>
    <row r="1711" spans="2:19" x14ac:dyDescent="0.25">
      <c r="B1711" s="11"/>
      <c r="D1711" s="13"/>
      <c r="E1711" s="12"/>
      <c r="F1711" s="12"/>
      <c r="G1711" s="12"/>
      <c r="I1711" s="4"/>
      <c r="J1711" s="4"/>
      <c r="K1711" s="5"/>
      <c r="L1711" s="5"/>
      <c r="M1711" s="5"/>
      <c r="N1711" s="5"/>
      <c r="O1711" s="5"/>
      <c r="P1711" s="5"/>
      <c r="Q1711" s="5"/>
      <c r="R1711" s="5"/>
      <c r="S1711" s="5"/>
    </row>
    <row r="1712" spans="2:19" x14ac:dyDescent="0.25">
      <c r="B1712" s="11"/>
      <c r="D1712" s="13"/>
      <c r="E1712" s="12"/>
      <c r="F1712" s="12"/>
      <c r="G1712" s="12"/>
      <c r="I1712" s="4"/>
      <c r="J1712" s="4"/>
      <c r="K1712" s="5"/>
      <c r="L1712" s="5"/>
      <c r="M1712" s="5"/>
      <c r="N1712" s="5"/>
      <c r="O1712" s="5"/>
      <c r="P1712" s="5"/>
      <c r="Q1712" s="5"/>
      <c r="R1712" s="5"/>
      <c r="S1712" s="5"/>
    </row>
    <row r="1713" spans="2:19" x14ac:dyDescent="0.25">
      <c r="B1713" s="11"/>
      <c r="D1713" s="13"/>
      <c r="E1713" s="12"/>
      <c r="F1713" s="12"/>
      <c r="G1713" s="12"/>
      <c r="I1713" s="4"/>
      <c r="J1713" s="4"/>
      <c r="K1713" s="5"/>
      <c r="L1713" s="5"/>
      <c r="M1713" s="5"/>
      <c r="N1713" s="5"/>
      <c r="O1713" s="5"/>
      <c r="P1713" s="5"/>
      <c r="Q1713" s="5"/>
      <c r="R1713" s="5"/>
      <c r="S1713" s="5"/>
    </row>
    <row r="1714" spans="2:19" x14ac:dyDescent="0.25">
      <c r="B1714" s="11"/>
      <c r="D1714" s="13"/>
      <c r="E1714" s="12"/>
      <c r="F1714" s="12"/>
      <c r="G1714" s="12"/>
      <c r="I1714" s="4"/>
      <c r="J1714" s="4"/>
      <c r="K1714" s="5"/>
      <c r="L1714" s="5"/>
      <c r="M1714" s="5"/>
      <c r="N1714" s="5"/>
      <c r="O1714" s="5"/>
      <c r="P1714" s="5"/>
      <c r="Q1714" s="5"/>
      <c r="R1714" s="5"/>
      <c r="S1714" s="5"/>
    </row>
    <row r="1715" spans="2:19" x14ac:dyDescent="0.25">
      <c r="B1715" s="11"/>
      <c r="D1715" s="13"/>
      <c r="E1715" s="12"/>
      <c r="F1715" s="12"/>
      <c r="G1715" s="12"/>
      <c r="I1715" s="4"/>
      <c r="J1715" s="4"/>
      <c r="K1715" s="5"/>
      <c r="L1715" s="5"/>
      <c r="M1715" s="5"/>
      <c r="N1715" s="5"/>
      <c r="O1715" s="5"/>
      <c r="P1715" s="5"/>
      <c r="Q1715" s="5"/>
      <c r="R1715" s="5"/>
      <c r="S1715" s="5"/>
    </row>
    <row r="1716" spans="2:19" x14ac:dyDescent="0.25">
      <c r="B1716" s="11"/>
      <c r="D1716" s="13"/>
      <c r="E1716" s="12"/>
      <c r="F1716" s="12"/>
      <c r="G1716" s="12"/>
      <c r="I1716" s="4"/>
      <c r="J1716" s="4"/>
      <c r="K1716" s="5"/>
      <c r="L1716" s="5"/>
      <c r="M1716" s="5"/>
      <c r="N1716" s="5"/>
      <c r="O1716" s="5"/>
      <c r="P1716" s="5"/>
      <c r="Q1716" s="5"/>
      <c r="R1716" s="5"/>
      <c r="S1716" s="5"/>
    </row>
    <row r="1717" spans="2:19" x14ac:dyDescent="0.25">
      <c r="B1717" s="11"/>
      <c r="D1717" s="13"/>
      <c r="E1717" s="12"/>
      <c r="F1717" s="12"/>
      <c r="G1717" s="12"/>
      <c r="I1717" s="4"/>
      <c r="J1717" s="4"/>
      <c r="K1717" s="5"/>
      <c r="L1717" s="5"/>
      <c r="M1717" s="5"/>
      <c r="N1717" s="5"/>
      <c r="O1717" s="5"/>
      <c r="P1717" s="5"/>
      <c r="Q1717" s="5"/>
      <c r="R1717" s="5"/>
      <c r="S1717" s="5"/>
    </row>
    <row r="1718" spans="2:19" x14ac:dyDescent="0.25">
      <c r="B1718" s="11"/>
      <c r="D1718" s="13"/>
      <c r="E1718" s="12"/>
      <c r="F1718" s="12"/>
      <c r="G1718" s="12"/>
      <c r="I1718" s="4"/>
      <c r="J1718" s="4"/>
      <c r="K1718" s="5"/>
      <c r="L1718" s="5"/>
      <c r="M1718" s="5"/>
      <c r="N1718" s="5"/>
      <c r="O1718" s="5"/>
      <c r="P1718" s="5"/>
      <c r="Q1718" s="5"/>
      <c r="R1718" s="5"/>
      <c r="S1718" s="5"/>
    </row>
    <row r="1719" spans="2:19" x14ac:dyDescent="0.25">
      <c r="B1719" s="11"/>
      <c r="D1719" s="13"/>
      <c r="E1719" s="12"/>
      <c r="F1719" s="12"/>
      <c r="G1719" s="12"/>
      <c r="I1719" s="4"/>
      <c r="J1719" s="4"/>
      <c r="K1719" s="5"/>
      <c r="L1719" s="5"/>
      <c r="M1719" s="5"/>
      <c r="N1719" s="5"/>
      <c r="O1719" s="5"/>
      <c r="P1719" s="5"/>
      <c r="Q1719" s="5"/>
      <c r="R1719" s="5"/>
      <c r="S1719" s="5"/>
    </row>
    <row r="1720" spans="2:19" x14ac:dyDescent="0.25">
      <c r="B1720" s="11"/>
      <c r="D1720" s="13"/>
      <c r="E1720" s="12"/>
      <c r="F1720" s="12"/>
      <c r="G1720" s="12"/>
      <c r="I1720" s="4"/>
      <c r="J1720" s="4"/>
      <c r="K1720" s="5"/>
      <c r="L1720" s="5"/>
      <c r="M1720" s="5"/>
      <c r="N1720" s="5"/>
      <c r="O1720" s="5"/>
      <c r="P1720" s="5"/>
      <c r="Q1720" s="5"/>
      <c r="R1720" s="5"/>
      <c r="S1720" s="5"/>
    </row>
    <row r="1721" spans="2:19" x14ac:dyDescent="0.25">
      <c r="B1721" s="11"/>
      <c r="D1721" s="13"/>
      <c r="E1721" s="12"/>
      <c r="F1721" s="12"/>
      <c r="G1721" s="12"/>
      <c r="I1721" s="4"/>
      <c r="J1721" s="4"/>
      <c r="K1721" s="5"/>
      <c r="L1721" s="5"/>
      <c r="M1721" s="5"/>
      <c r="N1721" s="5"/>
      <c r="O1721" s="5"/>
      <c r="P1721" s="5"/>
      <c r="Q1721" s="5"/>
      <c r="R1721" s="5"/>
      <c r="S1721" s="5"/>
    </row>
    <row r="1722" spans="2:19" x14ac:dyDescent="0.25">
      <c r="B1722" s="11"/>
      <c r="D1722" s="13"/>
      <c r="E1722" s="12"/>
      <c r="F1722" s="12"/>
      <c r="G1722" s="12"/>
      <c r="I1722" s="4"/>
      <c r="J1722" s="4"/>
      <c r="K1722" s="5"/>
      <c r="L1722" s="5"/>
      <c r="M1722" s="5"/>
      <c r="N1722" s="5"/>
      <c r="O1722" s="5"/>
      <c r="P1722" s="5"/>
      <c r="Q1722" s="5"/>
      <c r="R1722" s="5"/>
      <c r="S1722" s="5"/>
    </row>
    <row r="1723" spans="2:19" x14ac:dyDescent="0.25">
      <c r="B1723" s="11"/>
      <c r="D1723" s="13"/>
      <c r="E1723" s="12"/>
      <c r="F1723" s="12"/>
      <c r="G1723" s="12"/>
      <c r="I1723" s="4"/>
      <c r="J1723" s="4"/>
      <c r="K1723" s="5"/>
      <c r="L1723" s="5"/>
      <c r="M1723" s="5"/>
      <c r="N1723" s="5"/>
      <c r="O1723" s="5"/>
      <c r="P1723" s="5"/>
      <c r="Q1723" s="5"/>
      <c r="R1723" s="5"/>
      <c r="S1723" s="5"/>
    </row>
    <row r="1724" spans="2:19" x14ac:dyDescent="0.25">
      <c r="B1724" s="11"/>
      <c r="D1724" s="13"/>
      <c r="E1724" s="12"/>
      <c r="F1724" s="12"/>
      <c r="G1724" s="12"/>
      <c r="I1724" s="4"/>
      <c r="J1724" s="4"/>
      <c r="K1724" s="5"/>
      <c r="L1724" s="5"/>
      <c r="M1724" s="5"/>
      <c r="N1724" s="5"/>
      <c r="O1724" s="5"/>
      <c r="P1724" s="5"/>
      <c r="Q1724" s="5"/>
      <c r="R1724" s="5"/>
      <c r="S1724" s="5"/>
    </row>
    <row r="1725" spans="2:19" x14ac:dyDescent="0.25">
      <c r="B1725" s="11"/>
      <c r="D1725" s="13"/>
      <c r="E1725" s="12"/>
      <c r="F1725" s="12"/>
      <c r="G1725" s="12"/>
      <c r="I1725" s="4"/>
      <c r="J1725" s="4"/>
      <c r="K1725" s="5"/>
      <c r="L1725" s="5"/>
      <c r="M1725" s="5"/>
      <c r="N1725" s="5"/>
      <c r="O1725" s="5"/>
      <c r="P1725" s="5"/>
      <c r="Q1725" s="5"/>
      <c r="R1725" s="5"/>
      <c r="S1725" s="5"/>
    </row>
    <row r="1726" spans="2:19" x14ac:dyDescent="0.25">
      <c r="B1726" s="11"/>
      <c r="D1726" s="13"/>
      <c r="E1726" s="12"/>
      <c r="F1726" s="12"/>
      <c r="G1726" s="12"/>
      <c r="I1726" s="4"/>
      <c r="J1726" s="4"/>
      <c r="K1726" s="5"/>
      <c r="L1726" s="5"/>
      <c r="M1726" s="5"/>
      <c r="N1726" s="5"/>
      <c r="O1726" s="5"/>
      <c r="P1726" s="5"/>
      <c r="Q1726" s="5"/>
      <c r="R1726" s="5"/>
      <c r="S1726" s="5"/>
    </row>
    <row r="1727" spans="2:19" x14ac:dyDescent="0.25">
      <c r="B1727" s="11"/>
      <c r="D1727" s="13"/>
      <c r="E1727" s="12"/>
      <c r="F1727" s="12"/>
      <c r="G1727" s="12"/>
      <c r="I1727" s="4"/>
      <c r="J1727" s="4"/>
      <c r="K1727" s="5"/>
      <c r="L1727" s="5"/>
      <c r="M1727" s="5"/>
      <c r="N1727" s="5"/>
      <c r="O1727" s="5"/>
      <c r="P1727" s="5"/>
      <c r="Q1727" s="5"/>
      <c r="R1727" s="5"/>
      <c r="S1727" s="5"/>
    </row>
    <row r="1728" spans="2:19" x14ac:dyDescent="0.25">
      <c r="B1728" s="11"/>
      <c r="D1728" s="13"/>
      <c r="E1728" s="12"/>
      <c r="F1728" s="12"/>
      <c r="G1728" s="12"/>
      <c r="I1728" s="4"/>
      <c r="J1728" s="4"/>
      <c r="K1728" s="5"/>
      <c r="L1728" s="5"/>
      <c r="M1728" s="5"/>
      <c r="N1728" s="5"/>
      <c r="O1728" s="5"/>
      <c r="P1728" s="5"/>
      <c r="Q1728" s="5"/>
      <c r="R1728" s="5"/>
      <c r="S1728" s="5"/>
    </row>
    <row r="1729" spans="2:19" x14ac:dyDescent="0.25">
      <c r="B1729" s="11"/>
      <c r="D1729" s="13"/>
      <c r="E1729" s="12"/>
      <c r="F1729" s="12"/>
      <c r="G1729" s="12"/>
      <c r="I1729" s="4"/>
      <c r="J1729" s="4"/>
      <c r="K1729" s="5"/>
      <c r="L1729" s="5"/>
      <c r="M1729" s="5"/>
      <c r="N1729" s="5"/>
      <c r="O1729" s="5"/>
      <c r="P1729" s="5"/>
      <c r="Q1729" s="5"/>
      <c r="R1729" s="5"/>
      <c r="S1729" s="5"/>
    </row>
    <row r="1730" spans="2:19" x14ac:dyDescent="0.25">
      <c r="B1730" s="11"/>
      <c r="D1730" s="13"/>
      <c r="E1730" s="12"/>
      <c r="F1730" s="12"/>
      <c r="G1730" s="12"/>
      <c r="I1730" s="4"/>
      <c r="J1730" s="4"/>
      <c r="K1730" s="5"/>
      <c r="L1730" s="5"/>
      <c r="M1730" s="5"/>
      <c r="N1730" s="5"/>
      <c r="O1730" s="5"/>
      <c r="P1730" s="5"/>
      <c r="Q1730" s="5"/>
      <c r="R1730" s="5"/>
      <c r="S1730" s="5"/>
    </row>
    <row r="1731" spans="2:19" x14ac:dyDescent="0.25">
      <c r="B1731" s="11"/>
      <c r="D1731" s="13"/>
      <c r="E1731" s="12"/>
      <c r="F1731" s="12"/>
      <c r="G1731" s="12"/>
      <c r="I1731" s="4"/>
      <c r="J1731" s="4"/>
      <c r="K1731" s="5"/>
      <c r="L1731" s="5"/>
      <c r="M1731" s="5"/>
      <c r="N1731" s="5"/>
      <c r="O1731" s="5"/>
      <c r="P1731" s="5"/>
      <c r="Q1731" s="5"/>
      <c r="R1731" s="5"/>
      <c r="S1731" s="5"/>
    </row>
    <row r="1732" spans="2:19" x14ac:dyDescent="0.25">
      <c r="B1732" s="11"/>
      <c r="D1732" s="13"/>
      <c r="E1732" s="12"/>
      <c r="F1732" s="12"/>
      <c r="G1732" s="12"/>
      <c r="I1732" s="4"/>
      <c r="J1732" s="4"/>
      <c r="K1732" s="5"/>
      <c r="L1732" s="5"/>
      <c r="M1732" s="5"/>
      <c r="N1732" s="5"/>
      <c r="O1732" s="5"/>
      <c r="P1732" s="5"/>
      <c r="Q1732" s="5"/>
      <c r="R1732" s="5"/>
      <c r="S1732" s="5"/>
    </row>
    <row r="1733" spans="2:19" x14ac:dyDescent="0.25">
      <c r="B1733" s="11"/>
      <c r="D1733" s="13"/>
      <c r="E1733" s="12"/>
      <c r="F1733" s="12"/>
      <c r="G1733" s="12"/>
      <c r="I1733" s="4"/>
      <c r="J1733" s="4"/>
      <c r="K1733" s="5"/>
      <c r="L1733" s="5"/>
      <c r="M1733" s="5"/>
      <c r="N1733" s="5"/>
      <c r="O1733" s="5"/>
      <c r="P1733" s="5"/>
      <c r="Q1733" s="5"/>
      <c r="R1733" s="5"/>
      <c r="S1733" s="5"/>
    </row>
    <row r="1734" spans="2:19" x14ac:dyDescent="0.25">
      <c r="B1734" s="11"/>
      <c r="D1734" s="13"/>
      <c r="E1734" s="12"/>
      <c r="F1734" s="12"/>
      <c r="G1734" s="12"/>
      <c r="I1734" s="4"/>
      <c r="J1734" s="4"/>
      <c r="K1734" s="5"/>
      <c r="L1734" s="5"/>
      <c r="M1734" s="5"/>
      <c r="N1734" s="5"/>
      <c r="O1734" s="5"/>
      <c r="P1734" s="5"/>
      <c r="Q1734" s="5"/>
      <c r="R1734" s="5"/>
      <c r="S1734" s="5"/>
    </row>
    <row r="1735" spans="2:19" x14ac:dyDescent="0.25">
      <c r="B1735" s="11"/>
      <c r="D1735" s="13"/>
      <c r="E1735" s="12"/>
      <c r="F1735" s="12"/>
      <c r="G1735" s="12"/>
      <c r="I1735" s="4"/>
      <c r="J1735" s="4"/>
      <c r="K1735" s="5"/>
      <c r="L1735" s="5"/>
      <c r="M1735" s="5"/>
      <c r="N1735" s="5"/>
      <c r="O1735" s="5"/>
      <c r="P1735" s="5"/>
      <c r="Q1735" s="5"/>
      <c r="R1735" s="5"/>
      <c r="S1735" s="5"/>
    </row>
    <row r="1736" spans="2:19" x14ac:dyDescent="0.25">
      <c r="B1736" s="11"/>
      <c r="D1736" s="13"/>
      <c r="E1736" s="12"/>
      <c r="F1736" s="12"/>
      <c r="G1736" s="12"/>
      <c r="I1736" s="4"/>
      <c r="J1736" s="4"/>
      <c r="K1736" s="5"/>
      <c r="L1736" s="5"/>
      <c r="M1736" s="5"/>
      <c r="N1736" s="5"/>
      <c r="O1736" s="5"/>
      <c r="P1736" s="5"/>
      <c r="Q1736" s="5"/>
      <c r="R1736" s="5"/>
      <c r="S1736" s="5"/>
    </row>
    <row r="1737" spans="2:19" x14ac:dyDescent="0.25">
      <c r="B1737" s="11"/>
      <c r="D1737" s="13"/>
      <c r="E1737" s="12"/>
      <c r="F1737" s="12"/>
      <c r="G1737" s="12"/>
      <c r="I1737" s="4"/>
      <c r="J1737" s="4"/>
      <c r="K1737" s="5"/>
      <c r="L1737" s="5"/>
      <c r="M1737" s="5"/>
      <c r="N1737" s="5"/>
      <c r="O1737" s="5"/>
      <c r="P1737" s="5"/>
      <c r="Q1737" s="5"/>
      <c r="R1737" s="5"/>
      <c r="S1737" s="5"/>
    </row>
    <row r="1738" spans="2:19" x14ac:dyDescent="0.25">
      <c r="B1738" s="11"/>
      <c r="D1738" s="13"/>
      <c r="E1738" s="12"/>
      <c r="F1738" s="12"/>
      <c r="G1738" s="12"/>
      <c r="I1738" s="4"/>
      <c r="J1738" s="4"/>
      <c r="K1738" s="5"/>
      <c r="L1738" s="5"/>
      <c r="M1738" s="5"/>
      <c r="N1738" s="5"/>
      <c r="O1738" s="5"/>
      <c r="P1738" s="5"/>
      <c r="Q1738" s="5"/>
      <c r="R1738" s="5"/>
      <c r="S1738" s="5"/>
    </row>
    <row r="1739" spans="2:19" x14ac:dyDescent="0.25">
      <c r="B1739" s="11"/>
      <c r="D1739" s="13"/>
      <c r="E1739" s="12"/>
      <c r="F1739" s="12"/>
      <c r="G1739" s="12"/>
      <c r="I1739" s="4"/>
      <c r="J1739" s="4"/>
      <c r="K1739" s="5"/>
      <c r="L1739" s="5"/>
      <c r="M1739" s="5"/>
      <c r="N1739" s="5"/>
      <c r="O1739" s="5"/>
      <c r="P1739" s="5"/>
      <c r="Q1739" s="5"/>
      <c r="R1739" s="5"/>
      <c r="S1739" s="5"/>
    </row>
    <row r="1740" spans="2:19" x14ac:dyDescent="0.25">
      <c r="B1740" s="11"/>
      <c r="D1740" s="13"/>
      <c r="E1740" s="12"/>
      <c r="F1740" s="12"/>
      <c r="G1740" s="12"/>
      <c r="I1740" s="4"/>
      <c r="J1740" s="4"/>
      <c r="K1740" s="5"/>
      <c r="L1740" s="5"/>
      <c r="M1740" s="5"/>
      <c r="N1740" s="5"/>
      <c r="O1740" s="5"/>
      <c r="P1740" s="5"/>
      <c r="Q1740" s="5"/>
      <c r="R1740" s="5"/>
      <c r="S1740" s="5"/>
    </row>
    <row r="1741" spans="2:19" x14ac:dyDescent="0.25">
      <c r="B1741" s="11"/>
      <c r="D1741" s="13"/>
      <c r="E1741" s="12"/>
      <c r="F1741" s="12"/>
      <c r="G1741" s="12"/>
      <c r="I1741" s="4"/>
      <c r="J1741" s="4"/>
      <c r="K1741" s="5"/>
      <c r="L1741" s="5"/>
      <c r="M1741" s="5"/>
      <c r="N1741" s="5"/>
      <c r="O1741" s="5"/>
      <c r="P1741" s="5"/>
      <c r="Q1741" s="5"/>
      <c r="R1741" s="5"/>
      <c r="S1741" s="5"/>
    </row>
    <row r="1742" spans="2:19" x14ac:dyDescent="0.25">
      <c r="B1742" s="11"/>
      <c r="D1742" s="13"/>
      <c r="E1742" s="12"/>
      <c r="F1742" s="12"/>
      <c r="G1742" s="12"/>
      <c r="I1742" s="4"/>
      <c r="J1742" s="4"/>
      <c r="K1742" s="5"/>
      <c r="L1742" s="5"/>
      <c r="M1742" s="5"/>
      <c r="N1742" s="5"/>
      <c r="O1742" s="5"/>
      <c r="P1742" s="5"/>
      <c r="Q1742" s="5"/>
      <c r="R1742" s="5"/>
      <c r="S1742" s="5"/>
    </row>
    <row r="1743" spans="2:19" x14ac:dyDescent="0.25">
      <c r="B1743" s="11"/>
      <c r="D1743" s="13"/>
      <c r="E1743" s="12"/>
      <c r="F1743" s="12"/>
      <c r="G1743" s="12"/>
      <c r="I1743" s="4"/>
      <c r="J1743" s="4"/>
      <c r="K1743" s="5"/>
      <c r="L1743" s="5"/>
      <c r="M1743" s="5"/>
      <c r="N1743" s="5"/>
      <c r="O1743" s="5"/>
      <c r="P1743" s="5"/>
      <c r="Q1743" s="5"/>
      <c r="R1743" s="5"/>
      <c r="S1743" s="5"/>
    </row>
    <row r="1744" spans="2:19" x14ac:dyDescent="0.25">
      <c r="B1744" s="11"/>
      <c r="D1744" s="13"/>
      <c r="E1744" s="12"/>
      <c r="F1744" s="12"/>
      <c r="G1744" s="12"/>
      <c r="I1744" s="4"/>
      <c r="J1744" s="4"/>
      <c r="K1744" s="5"/>
      <c r="L1744" s="5"/>
      <c r="M1744" s="5"/>
      <c r="N1744" s="5"/>
      <c r="O1744" s="5"/>
      <c r="P1744" s="5"/>
      <c r="Q1744" s="5"/>
      <c r="R1744" s="5"/>
      <c r="S1744" s="5"/>
    </row>
    <row r="1745" spans="2:19" x14ac:dyDescent="0.25">
      <c r="B1745" s="11"/>
      <c r="D1745" s="13"/>
      <c r="E1745" s="12"/>
      <c r="F1745" s="12"/>
      <c r="G1745" s="12"/>
      <c r="I1745" s="4"/>
      <c r="J1745" s="4"/>
      <c r="K1745" s="5"/>
      <c r="L1745" s="5"/>
      <c r="M1745" s="5"/>
      <c r="N1745" s="5"/>
      <c r="O1745" s="5"/>
      <c r="P1745" s="5"/>
      <c r="Q1745" s="5"/>
      <c r="R1745" s="5"/>
      <c r="S1745" s="5"/>
    </row>
    <row r="1746" spans="2:19" x14ac:dyDescent="0.25">
      <c r="B1746" s="11"/>
      <c r="D1746" s="13"/>
      <c r="E1746" s="12"/>
      <c r="F1746" s="12"/>
      <c r="G1746" s="12"/>
      <c r="I1746" s="4"/>
      <c r="J1746" s="4"/>
      <c r="K1746" s="5"/>
      <c r="L1746" s="5"/>
      <c r="M1746" s="5"/>
      <c r="N1746" s="5"/>
      <c r="O1746" s="5"/>
      <c r="P1746" s="5"/>
      <c r="Q1746" s="5"/>
      <c r="R1746" s="5"/>
      <c r="S1746" s="5"/>
    </row>
    <row r="1747" spans="2:19" x14ac:dyDescent="0.25">
      <c r="B1747" s="11"/>
      <c r="D1747" s="13"/>
      <c r="E1747" s="12"/>
      <c r="F1747" s="12"/>
      <c r="G1747" s="12"/>
      <c r="I1747" s="4"/>
      <c r="J1747" s="4"/>
      <c r="K1747" s="5"/>
      <c r="L1747" s="5"/>
      <c r="M1747" s="5"/>
      <c r="N1747" s="5"/>
      <c r="O1747" s="5"/>
      <c r="P1747" s="5"/>
      <c r="Q1747" s="5"/>
      <c r="R1747" s="5"/>
      <c r="S1747" s="5"/>
    </row>
    <row r="1748" spans="2:19" x14ac:dyDescent="0.25">
      <c r="B1748" s="11"/>
      <c r="D1748" s="13"/>
      <c r="E1748" s="12"/>
      <c r="F1748" s="12"/>
      <c r="G1748" s="12"/>
      <c r="I1748" s="4"/>
      <c r="J1748" s="4"/>
      <c r="K1748" s="5"/>
      <c r="L1748" s="5"/>
      <c r="M1748" s="5"/>
      <c r="N1748" s="5"/>
      <c r="O1748" s="5"/>
      <c r="P1748" s="5"/>
      <c r="Q1748" s="5"/>
      <c r="R1748" s="5"/>
      <c r="S1748" s="5"/>
    </row>
    <row r="1749" spans="2:19" x14ac:dyDescent="0.25">
      <c r="B1749" s="11"/>
      <c r="D1749" s="13"/>
      <c r="E1749" s="12"/>
      <c r="F1749" s="12"/>
      <c r="G1749" s="12"/>
      <c r="I1749" s="4"/>
      <c r="J1749" s="4"/>
      <c r="K1749" s="5"/>
      <c r="L1749" s="5"/>
      <c r="M1749" s="5"/>
      <c r="N1749" s="5"/>
      <c r="O1749" s="5"/>
      <c r="P1749" s="5"/>
      <c r="Q1749" s="5"/>
      <c r="R1749" s="5"/>
      <c r="S1749" s="5"/>
    </row>
    <row r="1750" spans="2:19" x14ac:dyDescent="0.25">
      <c r="B1750" s="11"/>
      <c r="D1750" s="13"/>
      <c r="E1750" s="12"/>
      <c r="F1750" s="12"/>
      <c r="G1750" s="12"/>
      <c r="I1750" s="4"/>
      <c r="J1750" s="4"/>
      <c r="K1750" s="5"/>
      <c r="L1750" s="5"/>
      <c r="M1750" s="5"/>
      <c r="N1750" s="5"/>
      <c r="O1750" s="5"/>
      <c r="P1750" s="5"/>
      <c r="Q1750" s="5"/>
      <c r="R1750" s="5"/>
      <c r="S1750" s="5"/>
    </row>
    <row r="1751" spans="2:19" x14ac:dyDescent="0.25">
      <c r="B1751" s="11"/>
      <c r="D1751" s="13"/>
      <c r="E1751" s="12"/>
      <c r="F1751" s="12"/>
      <c r="G1751" s="12"/>
      <c r="I1751" s="4"/>
      <c r="J1751" s="4"/>
      <c r="K1751" s="5"/>
      <c r="L1751" s="5"/>
      <c r="M1751" s="5"/>
      <c r="N1751" s="5"/>
      <c r="O1751" s="5"/>
      <c r="P1751" s="5"/>
      <c r="Q1751" s="5"/>
      <c r="R1751" s="5"/>
      <c r="S1751" s="5"/>
    </row>
    <row r="1752" spans="2:19" x14ac:dyDescent="0.25">
      <c r="B1752" s="11"/>
      <c r="D1752" s="13"/>
      <c r="E1752" s="12"/>
      <c r="F1752" s="12"/>
      <c r="G1752" s="12"/>
      <c r="I1752" s="4"/>
      <c r="J1752" s="4"/>
      <c r="K1752" s="5"/>
      <c r="L1752" s="5"/>
      <c r="M1752" s="5"/>
      <c r="N1752" s="5"/>
      <c r="O1752" s="5"/>
      <c r="P1752" s="5"/>
      <c r="Q1752" s="5"/>
      <c r="R1752" s="5"/>
      <c r="S1752" s="5"/>
    </row>
    <row r="1753" spans="2:19" x14ac:dyDescent="0.25">
      <c r="B1753" s="11"/>
      <c r="D1753" s="13"/>
      <c r="E1753" s="12"/>
      <c r="F1753" s="12"/>
      <c r="G1753" s="12"/>
      <c r="I1753" s="4"/>
      <c r="J1753" s="4"/>
      <c r="K1753" s="5"/>
      <c r="L1753" s="5"/>
      <c r="M1753" s="5"/>
      <c r="N1753" s="5"/>
      <c r="O1753" s="5"/>
      <c r="P1753" s="5"/>
      <c r="Q1753" s="5"/>
      <c r="R1753" s="5"/>
      <c r="S1753" s="5"/>
    </row>
    <row r="1754" spans="2:19" x14ac:dyDescent="0.25">
      <c r="B1754" s="11"/>
      <c r="D1754" s="13"/>
      <c r="E1754" s="12"/>
      <c r="F1754" s="12"/>
      <c r="G1754" s="12"/>
      <c r="I1754" s="4"/>
      <c r="J1754" s="4"/>
      <c r="K1754" s="5"/>
      <c r="L1754" s="5"/>
      <c r="M1754" s="5"/>
      <c r="N1754" s="5"/>
      <c r="O1754" s="5"/>
      <c r="P1754" s="5"/>
      <c r="Q1754" s="5"/>
      <c r="R1754" s="5"/>
      <c r="S1754" s="5"/>
    </row>
    <row r="1755" spans="2:19" x14ac:dyDescent="0.25">
      <c r="B1755" s="11"/>
      <c r="D1755" s="13"/>
      <c r="E1755" s="12"/>
      <c r="F1755" s="12"/>
      <c r="G1755" s="12"/>
      <c r="I1755" s="4"/>
      <c r="J1755" s="4"/>
      <c r="K1755" s="5"/>
      <c r="L1755" s="5"/>
      <c r="M1755" s="5"/>
      <c r="N1755" s="5"/>
      <c r="O1755" s="5"/>
      <c r="P1755" s="5"/>
      <c r="Q1755" s="5"/>
      <c r="R1755" s="5"/>
      <c r="S1755" s="5"/>
    </row>
    <row r="1756" spans="2:19" x14ac:dyDescent="0.25">
      <c r="B1756" s="11"/>
      <c r="D1756" s="13"/>
      <c r="E1756" s="12"/>
      <c r="F1756" s="12"/>
      <c r="G1756" s="12"/>
      <c r="I1756" s="4"/>
      <c r="J1756" s="4"/>
      <c r="K1756" s="5"/>
      <c r="L1756" s="5"/>
      <c r="M1756" s="5"/>
      <c r="N1756" s="5"/>
      <c r="O1756" s="5"/>
      <c r="P1756" s="5"/>
      <c r="Q1756" s="5"/>
      <c r="R1756" s="5"/>
      <c r="S1756" s="5"/>
    </row>
    <row r="1757" spans="2:19" x14ac:dyDescent="0.25">
      <c r="B1757" s="11"/>
      <c r="D1757" s="13"/>
      <c r="E1757" s="12"/>
      <c r="F1757" s="12"/>
      <c r="G1757" s="12"/>
      <c r="I1757" s="4"/>
      <c r="J1757" s="4"/>
      <c r="K1757" s="5"/>
      <c r="L1757" s="5"/>
      <c r="M1757" s="5"/>
      <c r="N1757" s="5"/>
      <c r="O1757" s="5"/>
      <c r="P1757" s="5"/>
      <c r="Q1757" s="5"/>
      <c r="R1757" s="5"/>
      <c r="S1757" s="5"/>
    </row>
    <row r="1758" spans="2:19" x14ac:dyDescent="0.25">
      <c r="B1758" s="11"/>
      <c r="D1758" s="13"/>
      <c r="E1758" s="12"/>
      <c r="F1758" s="12"/>
      <c r="G1758" s="12"/>
      <c r="I1758" s="4"/>
      <c r="J1758" s="4"/>
      <c r="K1758" s="5"/>
      <c r="L1758" s="5"/>
      <c r="M1758" s="5"/>
      <c r="N1758" s="5"/>
      <c r="O1758" s="5"/>
      <c r="P1758" s="5"/>
      <c r="Q1758" s="5"/>
      <c r="R1758" s="5"/>
      <c r="S1758" s="5"/>
    </row>
    <row r="1759" spans="2:19" x14ac:dyDescent="0.25">
      <c r="B1759" s="11"/>
      <c r="D1759" s="13"/>
      <c r="E1759" s="12"/>
      <c r="F1759" s="12"/>
      <c r="G1759" s="12"/>
      <c r="I1759" s="4"/>
      <c r="J1759" s="4"/>
      <c r="K1759" s="5"/>
      <c r="L1759" s="5"/>
      <c r="M1759" s="5"/>
      <c r="N1759" s="5"/>
      <c r="O1759" s="5"/>
      <c r="P1759" s="5"/>
      <c r="Q1759" s="5"/>
      <c r="R1759" s="5"/>
      <c r="S1759" s="5"/>
    </row>
    <row r="1760" spans="2:19" x14ac:dyDescent="0.25">
      <c r="B1760" s="11"/>
      <c r="D1760" s="13"/>
      <c r="E1760" s="12"/>
      <c r="F1760" s="12"/>
      <c r="G1760" s="12"/>
      <c r="I1760" s="4"/>
      <c r="J1760" s="4"/>
      <c r="K1760" s="5"/>
      <c r="L1760" s="5"/>
      <c r="M1760" s="5"/>
      <c r="N1760" s="5"/>
      <c r="O1760" s="5"/>
      <c r="P1760" s="5"/>
      <c r="Q1760" s="5"/>
      <c r="R1760" s="5"/>
      <c r="S1760" s="5"/>
    </row>
    <row r="1761" spans="2:19" x14ac:dyDescent="0.25">
      <c r="B1761" s="11"/>
      <c r="D1761" s="13"/>
      <c r="E1761" s="12"/>
      <c r="F1761" s="12"/>
      <c r="G1761" s="12"/>
      <c r="I1761" s="4"/>
      <c r="J1761" s="4"/>
      <c r="K1761" s="5"/>
      <c r="L1761" s="5"/>
      <c r="M1761" s="5"/>
      <c r="N1761" s="5"/>
      <c r="O1761" s="5"/>
      <c r="P1761" s="5"/>
      <c r="Q1761" s="5"/>
      <c r="R1761" s="5"/>
      <c r="S1761" s="5"/>
    </row>
    <row r="1762" spans="2:19" x14ac:dyDescent="0.25">
      <c r="B1762" s="11"/>
      <c r="D1762" s="13"/>
      <c r="E1762" s="12"/>
      <c r="F1762" s="12"/>
      <c r="G1762" s="12"/>
      <c r="I1762" s="4"/>
      <c r="J1762" s="4"/>
      <c r="K1762" s="5"/>
      <c r="L1762" s="5"/>
      <c r="M1762" s="5"/>
      <c r="N1762" s="5"/>
      <c r="O1762" s="5"/>
      <c r="P1762" s="5"/>
      <c r="Q1762" s="5"/>
      <c r="R1762" s="5"/>
      <c r="S1762" s="5"/>
    </row>
    <row r="1763" spans="2:19" x14ac:dyDescent="0.25">
      <c r="B1763" s="11"/>
      <c r="D1763" s="13"/>
      <c r="E1763" s="12"/>
      <c r="F1763" s="12"/>
      <c r="G1763" s="12"/>
      <c r="I1763" s="4"/>
      <c r="J1763" s="4"/>
      <c r="K1763" s="5"/>
      <c r="L1763" s="5"/>
      <c r="M1763" s="5"/>
      <c r="N1763" s="5"/>
      <c r="O1763" s="5"/>
      <c r="P1763" s="5"/>
      <c r="Q1763" s="5"/>
      <c r="R1763" s="5"/>
      <c r="S1763" s="5"/>
    </row>
    <row r="1764" spans="2:19" x14ac:dyDescent="0.25">
      <c r="B1764" s="11"/>
      <c r="D1764" s="13"/>
      <c r="E1764" s="12"/>
      <c r="F1764" s="12"/>
      <c r="G1764" s="12"/>
      <c r="I1764" s="4"/>
      <c r="J1764" s="4"/>
      <c r="K1764" s="5"/>
      <c r="L1764" s="5"/>
      <c r="M1764" s="5"/>
      <c r="N1764" s="5"/>
      <c r="O1764" s="5"/>
      <c r="P1764" s="5"/>
      <c r="Q1764" s="5"/>
      <c r="R1764" s="5"/>
      <c r="S1764" s="5"/>
    </row>
    <row r="1765" spans="2:19" x14ac:dyDescent="0.25">
      <c r="B1765" s="11"/>
      <c r="D1765" s="13"/>
      <c r="E1765" s="12"/>
      <c r="F1765" s="12"/>
      <c r="G1765" s="12"/>
      <c r="I1765" s="4"/>
      <c r="J1765" s="4"/>
      <c r="K1765" s="5"/>
      <c r="L1765" s="5"/>
      <c r="M1765" s="5"/>
      <c r="N1765" s="5"/>
      <c r="O1765" s="5"/>
      <c r="P1765" s="5"/>
      <c r="Q1765" s="5"/>
      <c r="R1765" s="5"/>
      <c r="S1765" s="5"/>
    </row>
    <row r="1766" spans="2:19" x14ac:dyDescent="0.25">
      <c r="B1766" s="11"/>
      <c r="D1766" s="13"/>
      <c r="E1766" s="12"/>
      <c r="F1766" s="12"/>
      <c r="G1766" s="12"/>
      <c r="I1766" s="4"/>
      <c r="J1766" s="4"/>
      <c r="K1766" s="5"/>
      <c r="L1766" s="5"/>
      <c r="M1766" s="5"/>
      <c r="N1766" s="5"/>
      <c r="O1766" s="5"/>
      <c r="P1766" s="5"/>
      <c r="Q1766" s="5"/>
      <c r="R1766" s="5"/>
      <c r="S1766" s="5"/>
    </row>
    <row r="1767" spans="2:19" x14ac:dyDescent="0.25">
      <c r="B1767" s="11"/>
      <c r="D1767" s="13"/>
      <c r="E1767" s="12"/>
      <c r="F1767" s="12"/>
      <c r="G1767" s="12"/>
      <c r="I1767" s="4"/>
      <c r="J1767" s="4"/>
      <c r="K1767" s="5"/>
      <c r="L1767" s="5"/>
      <c r="M1767" s="5"/>
      <c r="N1767" s="5"/>
      <c r="O1767" s="5"/>
      <c r="P1767" s="5"/>
      <c r="Q1767" s="5"/>
      <c r="R1767" s="5"/>
      <c r="S1767" s="5"/>
    </row>
    <row r="1768" spans="2:19" x14ac:dyDescent="0.25">
      <c r="B1768" s="11"/>
      <c r="D1768" s="13"/>
      <c r="E1768" s="12"/>
      <c r="F1768" s="12"/>
      <c r="G1768" s="12"/>
      <c r="I1768" s="4"/>
      <c r="J1768" s="4"/>
      <c r="K1768" s="5"/>
      <c r="L1768" s="5"/>
      <c r="M1768" s="5"/>
      <c r="N1768" s="5"/>
      <c r="O1768" s="5"/>
      <c r="P1768" s="5"/>
      <c r="Q1768" s="5"/>
      <c r="R1768" s="5"/>
      <c r="S1768" s="5"/>
    </row>
    <row r="1769" spans="2:19" x14ac:dyDescent="0.25">
      <c r="B1769" s="11"/>
      <c r="D1769" s="13"/>
      <c r="E1769" s="12"/>
      <c r="F1769" s="12"/>
      <c r="G1769" s="12"/>
      <c r="I1769" s="4"/>
      <c r="J1769" s="4"/>
      <c r="K1769" s="5"/>
      <c r="L1769" s="5"/>
      <c r="M1769" s="5"/>
      <c r="N1769" s="5"/>
      <c r="O1769" s="5"/>
      <c r="P1769" s="5"/>
      <c r="Q1769" s="5"/>
      <c r="R1769" s="5"/>
      <c r="S1769" s="5"/>
    </row>
    <row r="1770" spans="2:19" x14ac:dyDescent="0.25">
      <c r="B1770" s="11"/>
      <c r="D1770" s="13"/>
      <c r="E1770" s="12"/>
      <c r="F1770" s="12"/>
      <c r="G1770" s="12"/>
      <c r="I1770" s="4"/>
      <c r="J1770" s="4"/>
      <c r="K1770" s="5"/>
      <c r="L1770" s="5"/>
      <c r="M1770" s="5"/>
      <c r="N1770" s="5"/>
      <c r="O1770" s="5"/>
      <c r="P1770" s="5"/>
      <c r="Q1770" s="5"/>
      <c r="R1770" s="5"/>
      <c r="S1770" s="5"/>
    </row>
    <row r="1771" spans="2:19" x14ac:dyDescent="0.25">
      <c r="B1771" s="11"/>
      <c r="D1771" s="13"/>
      <c r="E1771" s="12"/>
      <c r="F1771" s="12"/>
      <c r="G1771" s="12"/>
      <c r="I1771" s="4"/>
      <c r="J1771" s="4"/>
      <c r="K1771" s="5"/>
      <c r="L1771" s="5"/>
      <c r="M1771" s="5"/>
      <c r="N1771" s="5"/>
      <c r="O1771" s="5"/>
      <c r="P1771" s="5"/>
      <c r="Q1771" s="5"/>
      <c r="R1771" s="5"/>
      <c r="S1771" s="5"/>
    </row>
    <row r="1772" spans="2:19" x14ac:dyDescent="0.25">
      <c r="B1772" s="11"/>
      <c r="D1772" s="13"/>
      <c r="E1772" s="12"/>
      <c r="F1772" s="12"/>
      <c r="G1772" s="12"/>
      <c r="I1772" s="4"/>
      <c r="J1772" s="4"/>
      <c r="K1772" s="5"/>
      <c r="L1772" s="5"/>
      <c r="M1772" s="5"/>
      <c r="N1772" s="5"/>
      <c r="O1772" s="5"/>
      <c r="P1772" s="5"/>
      <c r="Q1772" s="5"/>
      <c r="R1772" s="5"/>
      <c r="S1772" s="5"/>
    </row>
    <row r="1773" spans="2:19" x14ac:dyDescent="0.25">
      <c r="B1773" s="11"/>
      <c r="D1773" s="13"/>
      <c r="E1773" s="12"/>
      <c r="F1773" s="12"/>
      <c r="G1773" s="12"/>
      <c r="I1773" s="4"/>
      <c r="J1773" s="4"/>
      <c r="K1773" s="5"/>
      <c r="L1773" s="5"/>
      <c r="M1773" s="5"/>
      <c r="N1773" s="5"/>
      <c r="O1773" s="5"/>
      <c r="P1773" s="5"/>
      <c r="Q1773" s="5"/>
      <c r="R1773" s="5"/>
      <c r="S1773" s="5"/>
    </row>
    <row r="1774" spans="2:19" x14ac:dyDescent="0.25">
      <c r="B1774" s="11"/>
      <c r="D1774" s="13"/>
      <c r="E1774" s="12"/>
      <c r="F1774" s="12"/>
      <c r="G1774" s="12"/>
      <c r="I1774" s="4"/>
      <c r="J1774" s="4"/>
      <c r="K1774" s="5"/>
      <c r="L1774" s="5"/>
      <c r="M1774" s="5"/>
      <c r="N1774" s="5"/>
      <c r="O1774" s="5"/>
      <c r="P1774" s="5"/>
      <c r="Q1774" s="5"/>
      <c r="R1774" s="5"/>
      <c r="S1774" s="5"/>
    </row>
    <row r="1775" spans="2:19" x14ac:dyDescent="0.25">
      <c r="B1775" s="11"/>
      <c r="D1775" s="13"/>
      <c r="E1775" s="12"/>
      <c r="F1775" s="12"/>
      <c r="G1775" s="12"/>
      <c r="I1775" s="4"/>
      <c r="J1775" s="4"/>
      <c r="K1775" s="5"/>
      <c r="L1775" s="5"/>
      <c r="M1775" s="5"/>
      <c r="N1775" s="5"/>
      <c r="O1775" s="5"/>
      <c r="P1775" s="5"/>
      <c r="Q1775" s="5"/>
      <c r="R1775" s="5"/>
      <c r="S1775" s="5"/>
    </row>
    <row r="1776" spans="2:19" x14ac:dyDescent="0.25">
      <c r="B1776" s="11"/>
      <c r="D1776" s="13"/>
      <c r="E1776" s="12"/>
      <c r="F1776" s="12"/>
      <c r="G1776" s="12"/>
      <c r="I1776" s="4"/>
      <c r="J1776" s="4"/>
      <c r="K1776" s="5"/>
      <c r="L1776" s="5"/>
      <c r="M1776" s="5"/>
      <c r="N1776" s="5"/>
      <c r="O1776" s="5"/>
      <c r="P1776" s="5"/>
      <c r="Q1776" s="5"/>
      <c r="R1776" s="5"/>
      <c r="S1776" s="5"/>
    </row>
    <row r="1777" spans="2:19" x14ac:dyDescent="0.25">
      <c r="B1777" s="11"/>
      <c r="D1777" s="13"/>
      <c r="E1777" s="12"/>
      <c r="F1777" s="12"/>
      <c r="G1777" s="12"/>
      <c r="I1777" s="4"/>
      <c r="J1777" s="4"/>
      <c r="K1777" s="5"/>
      <c r="L1777" s="5"/>
      <c r="M1777" s="5"/>
      <c r="N1777" s="5"/>
      <c r="O1777" s="5"/>
      <c r="P1777" s="5"/>
      <c r="Q1777" s="5"/>
      <c r="R1777" s="5"/>
      <c r="S1777" s="5"/>
    </row>
    <row r="1778" spans="2:19" x14ac:dyDescent="0.25">
      <c r="B1778" s="11"/>
      <c r="D1778" s="13"/>
      <c r="E1778" s="12"/>
      <c r="F1778" s="12"/>
      <c r="G1778" s="12"/>
      <c r="I1778" s="4"/>
      <c r="J1778" s="4"/>
      <c r="K1778" s="5"/>
      <c r="L1778" s="5"/>
      <c r="M1778" s="5"/>
      <c r="N1778" s="5"/>
      <c r="O1778" s="5"/>
      <c r="P1778" s="5"/>
      <c r="Q1778" s="5"/>
      <c r="R1778" s="5"/>
      <c r="S1778" s="5"/>
    </row>
    <row r="1779" spans="2:19" x14ac:dyDescent="0.25">
      <c r="B1779" s="11"/>
      <c r="D1779" s="13"/>
      <c r="E1779" s="12"/>
      <c r="F1779" s="12"/>
      <c r="G1779" s="12"/>
      <c r="I1779" s="4"/>
      <c r="J1779" s="4"/>
      <c r="K1779" s="5"/>
      <c r="L1779" s="5"/>
      <c r="M1779" s="5"/>
      <c r="N1779" s="5"/>
      <c r="O1779" s="5"/>
      <c r="P1779" s="5"/>
      <c r="Q1779" s="5"/>
      <c r="R1779" s="5"/>
      <c r="S1779" s="5"/>
    </row>
    <row r="1780" spans="2:19" x14ac:dyDescent="0.25">
      <c r="B1780" s="11"/>
      <c r="D1780" s="13"/>
      <c r="E1780" s="12"/>
      <c r="F1780" s="12"/>
      <c r="G1780" s="12"/>
      <c r="I1780" s="4"/>
      <c r="J1780" s="4"/>
      <c r="K1780" s="5"/>
      <c r="L1780" s="5"/>
      <c r="M1780" s="5"/>
      <c r="N1780" s="5"/>
      <c r="O1780" s="5"/>
      <c r="P1780" s="5"/>
      <c r="Q1780" s="5"/>
      <c r="R1780" s="5"/>
      <c r="S1780" s="5"/>
    </row>
    <row r="1781" spans="2:19" x14ac:dyDescent="0.25">
      <c r="B1781" s="11"/>
      <c r="D1781" s="13"/>
      <c r="E1781" s="12"/>
      <c r="F1781" s="12"/>
      <c r="G1781" s="12"/>
      <c r="I1781" s="4"/>
      <c r="J1781" s="4"/>
      <c r="K1781" s="5"/>
      <c r="L1781" s="5"/>
      <c r="M1781" s="5"/>
      <c r="N1781" s="5"/>
      <c r="O1781" s="5"/>
      <c r="P1781" s="5"/>
      <c r="Q1781" s="5"/>
      <c r="R1781" s="5"/>
      <c r="S1781" s="5"/>
    </row>
    <row r="1782" spans="2:19" x14ac:dyDescent="0.25">
      <c r="B1782" s="11"/>
      <c r="D1782" s="13"/>
      <c r="E1782" s="12"/>
      <c r="F1782" s="12"/>
      <c r="G1782" s="12"/>
      <c r="I1782" s="4"/>
      <c r="J1782" s="4"/>
      <c r="K1782" s="5"/>
      <c r="L1782" s="5"/>
      <c r="M1782" s="5"/>
      <c r="N1782" s="5"/>
      <c r="O1782" s="5"/>
      <c r="P1782" s="5"/>
      <c r="Q1782" s="5"/>
      <c r="R1782" s="5"/>
      <c r="S1782" s="5"/>
    </row>
    <row r="1783" spans="2:19" x14ac:dyDescent="0.25">
      <c r="B1783" s="11"/>
      <c r="D1783" s="13"/>
      <c r="E1783" s="12"/>
      <c r="F1783" s="12"/>
      <c r="G1783" s="12"/>
      <c r="I1783" s="4"/>
      <c r="J1783" s="4"/>
      <c r="K1783" s="5"/>
      <c r="L1783" s="5"/>
      <c r="M1783" s="5"/>
      <c r="N1783" s="5"/>
      <c r="O1783" s="5"/>
      <c r="P1783" s="5"/>
      <c r="Q1783" s="5"/>
      <c r="R1783" s="5"/>
      <c r="S1783" s="5"/>
    </row>
    <row r="1784" spans="2:19" x14ac:dyDescent="0.25">
      <c r="B1784" s="11"/>
      <c r="D1784" s="13"/>
      <c r="E1784" s="12"/>
      <c r="F1784" s="12"/>
      <c r="G1784" s="12"/>
      <c r="I1784" s="4"/>
      <c r="J1784" s="4"/>
      <c r="K1784" s="5"/>
      <c r="L1784" s="5"/>
      <c r="M1784" s="5"/>
      <c r="N1784" s="5"/>
      <c r="O1784" s="5"/>
      <c r="P1784" s="5"/>
      <c r="Q1784" s="5"/>
      <c r="R1784" s="5"/>
      <c r="S1784" s="5"/>
    </row>
    <row r="1785" spans="2:19" x14ac:dyDescent="0.25">
      <c r="B1785" s="11"/>
      <c r="D1785" s="13"/>
      <c r="E1785" s="12"/>
      <c r="F1785" s="12"/>
      <c r="G1785" s="12"/>
      <c r="I1785" s="4"/>
      <c r="J1785" s="4"/>
      <c r="K1785" s="5"/>
      <c r="L1785" s="5"/>
      <c r="M1785" s="5"/>
      <c r="N1785" s="5"/>
      <c r="O1785" s="5"/>
      <c r="P1785" s="5"/>
      <c r="Q1785" s="5"/>
      <c r="R1785" s="5"/>
      <c r="S1785" s="5"/>
    </row>
    <row r="1786" spans="2:19" x14ac:dyDescent="0.25">
      <c r="B1786" s="11"/>
      <c r="D1786" s="13"/>
      <c r="E1786" s="12"/>
      <c r="F1786" s="12"/>
      <c r="G1786" s="12"/>
      <c r="I1786" s="4"/>
      <c r="J1786" s="4"/>
      <c r="K1786" s="5"/>
      <c r="L1786" s="5"/>
      <c r="M1786" s="5"/>
      <c r="N1786" s="5"/>
      <c r="O1786" s="5"/>
      <c r="P1786" s="5"/>
      <c r="Q1786" s="5"/>
      <c r="R1786" s="5"/>
      <c r="S1786" s="5"/>
    </row>
    <row r="1787" spans="2:19" x14ac:dyDescent="0.25">
      <c r="B1787" s="11"/>
      <c r="D1787" s="13"/>
      <c r="E1787" s="12"/>
      <c r="F1787" s="12"/>
      <c r="G1787" s="12"/>
      <c r="I1787" s="4"/>
      <c r="J1787" s="4"/>
      <c r="K1787" s="5"/>
      <c r="L1787" s="5"/>
      <c r="M1787" s="5"/>
      <c r="N1787" s="5"/>
      <c r="O1787" s="5"/>
      <c r="P1787" s="5"/>
      <c r="Q1787" s="5"/>
      <c r="R1787" s="5"/>
      <c r="S1787" s="5"/>
    </row>
    <row r="1788" spans="2:19" x14ac:dyDescent="0.25">
      <c r="B1788" s="11"/>
      <c r="D1788" s="13"/>
      <c r="E1788" s="12"/>
      <c r="F1788" s="12"/>
      <c r="G1788" s="12"/>
      <c r="I1788" s="4"/>
      <c r="J1788" s="4"/>
      <c r="K1788" s="5"/>
      <c r="L1788" s="5"/>
      <c r="M1788" s="5"/>
      <c r="N1788" s="5"/>
      <c r="O1788" s="5"/>
      <c r="P1788" s="5"/>
      <c r="Q1788" s="5"/>
      <c r="R1788" s="5"/>
      <c r="S1788" s="5"/>
    </row>
    <row r="1789" spans="2:19" x14ac:dyDescent="0.25">
      <c r="B1789" s="11"/>
      <c r="D1789" s="13"/>
      <c r="E1789" s="12"/>
      <c r="F1789" s="12"/>
      <c r="G1789" s="12"/>
      <c r="I1789" s="4"/>
      <c r="J1789" s="4"/>
      <c r="K1789" s="5"/>
      <c r="L1789" s="5"/>
      <c r="M1789" s="5"/>
      <c r="N1789" s="5"/>
      <c r="O1789" s="5"/>
      <c r="P1789" s="5"/>
      <c r="Q1789" s="5"/>
      <c r="R1789" s="5"/>
      <c r="S1789" s="5"/>
    </row>
    <row r="1790" spans="2:19" x14ac:dyDescent="0.25">
      <c r="B1790" s="11"/>
      <c r="D1790" s="13"/>
      <c r="E1790" s="12"/>
      <c r="F1790" s="12"/>
      <c r="G1790" s="12"/>
      <c r="I1790" s="4"/>
      <c r="J1790" s="4"/>
      <c r="K1790" s="5"/>
      <c r="L1790" s="5"/>
      <c r="M1790" s="5"/>
      <c r="N1790" s="5"/>
      <c r="O1790" s="5"/>
      <c r="P1790" s="5"/>
      <c r="Q1790" s="5"/>
      <c r="R1790" s="5"/>
      <c r="S1790" s="5"/>
    </row>
    <row r="1791" spans="2:19" x14ac:dyDescent="0.25">
      <c r="B1791" s="11"/>
      <c r="D1791" s="13"/>
      <c r="E1791" s="12"/>
      <c r="F1791" s="12"/>
      <c r="G1791" s="12"/>
      <c r="I1791" s="4"/>
      <c r="J1791" s="4"/>
      <c r="K1791" s="5"/>
      <c r="L1791" s="5"/>
      <c r="M1791" s="5"/>
      <c r="N1791" s="5"/>
      <c r="O1791" s="5"/>
      <c r="P1791" s="5"/>
      <c r="Q1791" s="5"/>
      <c r="R1791" s="5"/>
      <c r="S1791" s="5"/>
    </row>
    <row r="1792" spans="2:19" x14ac:dyDescent="0.25">
      <c r="B1792" s="11"/>
      <c r="D1792" s="13"/>
      <c r="E1792" s="12"/>
      <c r="F1792" s="12"/>
      <c r="G1792" s="12"/>
      <c r="I1792" s="4"/>
      <c r="J1792" s="4"/>
      <c r="K1792" s="5"/>
      <c r="L1792" s="5"/>
      <c r="M1792" s="5"/>
      <c r="N1792" s="5"/>
      <c r="O1792" s="5"/>
      <c r="P1792" s="5"/>
      <c r="Q1792" s="5"/>
      <c r="R1792" s="5"/>
      <c r="S1792" s="5"/>
    </row>
    <row r="1793" spans="2:19" x14ac:dyDescent="0.25">
      <c r="B1793" s="11"/>
      <c r="D1793" s="13"/>
      <c r="E1793" s="12"/>
      <c r="F1793" s="12"/>
      <c r="G1793" s="12"/>
      <c r="I1793" s="4"/>
      <c r="J1793" s="4"/>
      <c r="K1793" s="5"/>
      <c r="L1793" s="5"/>
      <c r="M1793" s="5"/>
      <c r="N1793" s="5"/>
      <c r="O1793" s="5"/>
      <c r="P1793" s="5"/>
      <c r="Q1793" s="5"/>
      <c r="R1793" s="5"/>
      <c r="S1793" s="5"/>
    </row>
    <row r="1794" spans="2:19" x14ac:dyDescent="0.25">
      <c r="B1794" s="11"/>
      <c r="D1794" s="13"/>
      <c r="E1794" s="12"/>
      <c r="F1794" s="12"/>
      <c r="G1794" s="12"/>
      <c r="I1794" s="4"/>
      <c r="J1794" s="4"/>
      <c r="K1794" s="5"/>
      <c r="L1794" s="5"/>
      <c r="M1794" s="5"/>
      <c r="N1794" s="5"/>
      <c r="O1794" s="5"/>
      <c r="P1794" s="5"/>
      <c r="Q1794" s="5"/>
      <c r="R1794" s="5"/>
      <c r="S1794" s="5"/>
    </row>
    <row r="1795" spans="2:19" x14ac:dyDescent="0.25">
      <c r="B1795" s="11"/>
      <c r="D1795" s="13"/>
      <c r="E1795" s="12"/>
      <c r="F1795" s="12"/>
      <c r="G1795" s="12"/>
      <c r="I1795" s="4"/>
      <c r="J1795" s="4"/>
      <c r="K1795" s="5"/>
      <c r="L1795" s="5"/>
      <c r="M1795" s="5"/>
      <c r="N1795" s="5"/>
      <c r="O1795" s="5"/>
      <c r="P1795" s="5"/>
      <c r="Q1795" s="5"/>
      <c r="R1795" s="5"/>
      <c r="S1795" s="5"/>
    </row>
    <row r="1796" spans="2:19" x14ac:dyDescent="0.25">
      <c r="B1796" s="11"/>
      <c r="D1796" s="13"/>
      <c r="E1796" s="12"/>
      <c r="F1796" s="12"/>
      <c r="G1796" s="12"/>
      <c r="I1796" s="4"/>
      <c r="J1796" s="4"/>
      <c r="K1796" s="5"/>
      <c r="L1796" s="5"/>
      <c r="M1796" s="5"/>
      <c r="N1796" s="5"/>
      <c r="O1796" s="5"/>
      <c r="P1796" s="5"/>
      <c r="Q1796" s="5"/>
      <c r="R1796" s="5"/>
      <c r="S1796" s="5"/>
    </row>
    <row r="1797" spans="2:19" x14ac:dyDescent="0.25">
      <c r="B1797" s="11"/>
      <c r="D1797" s="13"/>
      <c r="E1797" s="12"/>
      <c r="F1797" s="12"/>
      <c r="G1797" s="12"/>
      <c r="I1797" s="4"/>
      <c r="J1797" s="4"/>
      <c r="K1797" s="5"/>
      <c r="L1797" s="5"/>
      <c r="M1797" s="5"/>
      <c r="N1797" s="5"/>
      <c r="O1797" s="5"/>
      <c r="P1797" s="5"/>
      <c r="Q1797" s="5"/>
      <c r="R1797" s="5"/>
      <c r="S1797" s="5"/>
    </row>
    <row r="1798" spans="2:19" x14ac:dyDescent="0.25">
      <c r="B1798" s="11"/>
      <c r="D1798" s="13"/>
      <c r="E1798" s="12"/>
      <c r="F1798" s="12"/>
      <c r="G1798" s="12"/>
      <c r="I1798" s="4"/>
      <c r="J1798" s="4"/>
      <c r="K1798" s="5"/>
      <c r="L1798" s="5"/>
      <c r="M1798" s="5"/>
      <c r="N1798" s="5"/>
      <c r="O1798" s="5"/>
      <c r="P1798" s="5"/>
      <c r="Q1798" s="5"/>
      <c r="R1798" s="5"/>
      <c r="S1798" s="5"/>
    </row>
    <row r="1799" spans="2:19" x14ac:dyDescent="0.25">
      <c r="B1799" s="11"/>
      <c r="D1799" s="13"/>
      <c r="E1799" s="12"/>
      <c r="F1799" s="12"/>
      <c r="G1799" s="12"/>
      <c r="I1799" s="4"/>
      <c r="J1799" s="4"/>
      <c r="K1799" s="5"/>
      <c r="L1799" s="5"/>
      <c r="M1799" s="5"/>
      <c r="N1799" s="5"/>
      <c r="O1799" s="5"/>
      <c r="P1799" s="5"/>
      <c r="Q1799" s="5"/>
      <c r="R1799" s="5"/>
      <c r="S1799" s="5"/>
    </row>
    <row r="1800" spans="2:19" x14ac:dyDescent="0.25">
      <c r="B1800" s="11"/>
      <c r="D1800" s="13"/>
      <c r="E1800" s="12"/>
      <c r="F1800" s="12"/>
      <c r="G1800" s="12"/>
      <c r="I1800" s="4"/>
      <c r="J1800" s="4"/>
      <c r="K1800" s="5"/>
      <c r="L1800" s="5"/>
      <c r="M1800" s="5"/>
      <c r="N1800" s="5"/>
      <c r="O1800" s="5"/>
      <c r="P1800" s="5"/>
      <c r="Q1800" s="5"/>
      <c r="R1800" s="5"/>
      <c r="S1800" s="5"/>
    </row>
    <row r="1801" spans="2:19" x14ac:dyDescent="0.25">
      <c r="B1801" s="11"/>
      <c r="D1801" s="13"/>
      <c r="E1801" s="12"/>
      <c r="F1801" s="12"/>
      <c r="G1801" s="12"/>
      <c r="I1801" s="4"/>
      <c r="J1801" s="4"/>
      <c r="K1801" s="5"/>
      <c r="L1801" s="5"/>
      <c r="M1801" s="5"/>
      <c r="N1801" s="5"/>
      <c r="O1801" s="5"/>
      <c r="P1801" s="5"/>
      <c r="Q1801" s="5"/>
      <c r="R1801" s="5"/>
      <c r="S1801" s="5"/>
    </row>
    <row r="1802" spans="2:19" x14ac:dyDescent="0.25">
      <c r="B1802" s="11"/>
      <c r="D1802" s="13"/>
      <c r="E1802" s="12"/>
      <c r="F1802" s="12"/>
      <c r="G1802" s="12"/>
      <c r="I1802" s="4"/>
      <c r="J1802" s="4"/>
      <c r="K1802" s="5"/>
      <c r="L1802" s="5"/>
      <c r="M1802" s="5"/>
      <c r="N1802" s="5"/>
      <c r="O1802" s="5"/>
      <c r="P1802" s="5"/>
      <c r="Q1802" s="5"/>
      <c r="R1802" s="5"/>
      <c r="S1802" s="5"/>
    </row>
    <row r="1803" spans="2:19" x14ac:dyDescent="0.25">
      <c r="B1803" s="11"/>
      <c r="D1803" s="13"/>
      <c r="E1803" s="12"/>
      <c r="F1803" s="12"/>
      <c r="G1803" s="12"/>
      <c r="I1803" s="4"/>
      <c r="J1803" s="4"/>
      <c r="K1803" s="5"/>
      <c r="L1803" s="5"/>
      <c r="M1803" s="5"/>
      <c r="N1803" s="5"/>
      <c r="O1803" s="5"/>
      <c r="P1803" s="5"/>
      <c r="Q1803" s="5"/>
      <c r="R1803" s="5"/>
      <c r="S1803" s="5"/>
    </row>
    <row r="1804" spans="2:19" x14ac:dyDescent="0.25">
      <c r="B1804" s="11"/>
      <c r="D1804" s="13"/>
      <c r="E1804" s="12"/>
      <c r="F1804" s="12"/>
      <c r="G1804" s="12"/>
      <c r="I1804" s="4"/>
      <c r="J1804" s="4"/>
      <c r="K1804" s="5"/>
      <c r="L1804" s="5"/>
      <c r="M1804" s="5"/>
      <c r="N1804" s="5"/>
      <c r="O1804" s="5"/>
      <c r="P1804" s="5"/>
      <c r="Q1804" s="5"/>
      <c r="R1804" s="5"/>
      <c r="S1804" s="5"/>
    </row>
    <row r="1805" spans="2:19" x14ac:dyDescent="0.25">
      <c r="B1805" s="11"/>
      <c r="D1805" s="13"/>
      <c r="E1805" s="12"/>
      <c r="F1805" s="12"/>
      <c r="G1805" s="12"/>
      <c r="I1805" s="4"/>
      <c r="J1805" s="4"/>
      <c r="K1805" s="5"/>
      <c r="L1805" s="5"/>
      <c r="M1805" s="5"/>
      <c r="N1805" s="5"/>
      <c r="O1805" s="5"/>
      <c r="P1805" s="5"/>
      <c r="Q1805" s="5"/>
      <c r="R1805" s="5"/>
      <c r="S1805" s="5"/>
    </row>
    <row r="1806" spans="2:19" x14ac:dyDescent="0.25">
      <c r="B1806" s="11"/>
      <c r="D1806" s="13"/>
      <c r="E1806" s="12"/>
      <c r="F1806" s="12"/>
      <c r="G1806" s="12"/>
      <c r="I1806" s="4"/>
      <c r="J1806" s="4"/>
      <c r="K1806" s="5"/>
      <c r="L1806" s="5"/>
      <c r="M1806" s="5"/>
      <c r="N1806" s="5"/>
      <c r="O1806" s="5"/>
      <c r="P1806" s="5"/>
      <c r="Q1806" s="5"/>
      <c r="R1806" s="5"/>
      <c r="S1806" s="5"/>
    </row>
    <row r="1807" spans="2:19" x14ac:dyDescent="0.25">
      <c r="B1807" s="11"/>
      <c r="D1807" s="13"/>
      <c r="E1807" s="12"/>
      <c r="F1807" s="12"/>
      <c r="G1807" s="12"/>
      <c r="I1807" s="4"/>
      <c r="J1807" s="4"/>
      <c r="K1807" s="5"/>
      <c r="L1807" s="5"/>
      <c r="M1807" s="5"/>
      <c r="N1807" s="5"/>
      <c r="O1807" s="5"/>
      <c r="P1807" s="5"/>
      <c r="Q1807" s="5"/>
      <c r="R1807" s="5"/>
      <c r="S1807" s="5"/>
    </row>
    <row r="1808" spans="2:19" x14ac:dyDescent="0.25">
      <c r="B1808" s="11"/>
      <c r="D1808" s="13"/>
      <c r="E1808" s="12"/>
      <c r="F1808" s="12"/>
      <c r="G1808" s="12"/>
      <c r="I1808" s="4"/>
      <c r="J1808" s="4"/>
      <c r="K1808" s="5"/>
      <c r="L1808" s="5"/>
      <c r="M1808" s="5"/>
      <c r="N1808" s="5"/>
      <c r="O1808" s="5"/>
      <c r="P1808" s="5"/>
      <c r="Q1808" s="5"/>
      <c r="R1808" s="5"/>
      <c r="S1808" s="5"/>
    </row>
    <row r="1809" spans="2:19" x14ac:dyDescent="0.25">
      <c r="B1809" s="11"/>
      <c r="D1809" s="13"/>
      <c r="E1809" s="12"/>
      <c r="F1809" s="12"/>
      <c r="G1809" s="12"/>
      <c r="I1809" s="4"/>
      <c r="J1809" s="4"/>
      <c r="K1809" s="5"/>
      <c r="L1809" s="5"/>
      <c r="M1809" s="5"/>
      <c r="N1809" s="5"/>
      <c r="O1809" s="5"/>
      <c r="P1809" s="5"/>
      <c r="Q1809" s="5"/>
      <c r="R1809" s="5"/>
      <c r="S1809" s="5"/>
    </row>
    <row r="1810" spans="2:19" x14ac:dyDescent="0.25">
      <c r="B1810" s="11"/>
      <c r="D1810" s="13"/>
      <c r="E1810" s="12"/>
      <c r="F1810" s="12"/>
      <c r="G1810" s="12"/>
      <c r="I1810" s="4"/>
      <c r="J1810" s="4"/>
      <c r="K1810" s="5"/>
      <c r="L1810" s="5"/>
      <c r="M1810" s="5"/>
      <c r="N1810" s="5"/>
      <c r="O1810" s="5"/>
      <c r="P1810" s="5"/>
      <c r="Q1810" s="5"/>
      <c r="R1810" s="5"/>
      <c r="S1810" s="5"/>
    </row>
    <row r="1811" spans="2:19" x14ac:dyDescent="0.25">
      <c r="B1811" s="11"/>
      <c r="D1811" s="13"/>
      <c r="E1811" s="12"/>
      <c r="F1811" s="12"/>
      <c r="G1811" s="12"/>
      <c r="I1811" s="4"/>
      <c r="J1811" s="4"/>
      <c r="K1811" s="5"/>
      <c r="L1811" s="5"/>
      <c r="M1811" s="5"/>
      <c r="N1811" s="5"/>
      <c r="O1811" s="5"/>
      <c r="P1811" s="5"/>
      <c r="Q1811" s="5"/>
      <c r="R1811" s="5"/>
      <c r="S1811" s="5"/>
    </row>
    <row r="1812" spans="2:19" x14ac:dyDescent="0.25">
      <c r="B1812" s="11"/>
      <c r="D1812" s="13"/>
      <c r="E1812" s="12"/>
      <c r="F1812" s="12"/>
      <c r="G1812" s="12"/>
      <c r="I1812" s="4"/>
      <c r="J1812" s="4"/>
      <c r="K1812" s="5"/>
      <c r="L1812" s="5"/>
      <c r="M1812" s="5"/>
      <c r="N1812" s="5"/>
      <c r="O1812" s="5"/>
      <c r="P1812" s="5"/>
      <c r="Q1812" s="5"/>
      <c r="R1812" s="5"/>
      <c r="S1812" s="5"/>
    </row>
    <row r="1813" spans="2:19" x14ac:dyDescent="0.25">
      <c r="B1813" s="11"/>
      <c r="D1813" s="13"/>
      <c r="E1813" s="12"/>
      <c r="F1813" s="12"/>
      <c r="G1813" s="12"/>
      <c r="I1813" s="4"/>
      <c r="J1813" s="4"/>
      <c r="K1813" s="5"/>
      <c r="L1813" s="5"/>
      <c r="M1813" s="5"/>
      <c r="N1813" s="5"/>
      <c r="O1813" s="5"/>
      <c r="P1813" s="5"/>
      <c r="Q1813" s="5"/>
      <c r="R1813" s="5"/>
      <c r="S1813" s="5"/>
    </row>
    <row r="1814" spans="2:19" x14ac:dyDescent="0.25">
      <c r="B1814" s="11"/>
      <c r="D1814" s="13"/>
      <c r="E1814" s="12"/>
      <c r="F1814" s="12"/>
      <c r="G1814" s="12"/>
      <c r="I1814" s="4"/>
      <c r="J1814" s="4"/>
      <c r="K1814" s="5"/>
      <c r="L1814" s="5"/>
      <c r="M1814" s="5"/>
      <c r="N1814" s="5"/>
      <c r="O1814" s="5"/>
      <c r="P1814" s="5"/>
      <c r="Q1814" s="5"/>
      <c r="R1814" s="5"/>
      <c r="S1814" s="5"/>
    </row>
    <row r="1815" spans="2:19" x14ac:dyDescent="0.25">
      <c r="B1815" s="11"/>
      <c r="D1815" s="13"/>
      <c r="E1815" s="12"/>
      <c r="F1815" s="12"/>
      <c r="G1815" s="12"/>
      <c r="I1815" s="4"/>
      <c r="J1815" s="4"/>
      <c r="K1815" s="5"/>
      <c r="L1815" s="5"/>
      <c r="M1815" s="5"/>
      <c r="N1815" s="5"/>
      <c r="O1815" s="5"/>
      <c r="P1815" s="5"/>
      <c r="Q1815" s="5"/>
      <c r="R1815" s="5"/>
      <c r="S1815" s="5"/>
    </row>
    <row r="1816" spans="2:19" x14ac:dyDescent="0.25">
      <c r="B1816" s="11"/>
      <c r="D1816" s="13"/>
      <c r="E1816" s="12"/>
      <c r="F1816" s="12"/>
      <c r="G1816" s="12"/>
      <c r="I1816" s="4"/>
      <c r="J1816" s="4"/>
      <c r="K1816" s="5"/>
      <c r="L1816" s="5"/>
      <c r="M1816" s="5"/>
      <c r="N1816" s="5"/>
      <c r="O1816" s="5"/>
      <c r="P1816" s="5"/>
      <c r="Q1816" s="5"/>
      <c r="R1816" s="5"/>
      <c r="S1816" s="5"/>
    </row>
    <row r="1817" spans="2:19" x14ac:dyDescent="0.25">
      <c r="B1817" s="11"/>
      <c r="D1817" s="13"/>
      <c r="E1817" s="12"/>
      <c r="F1817" s="12"/>
      <c r="G1817" s="12"/>
      <c r="I1817" s="4"/>
      <c r="J1817" s="4"/>
      <c r="K1817" s="5"/>
      <c r="L1817" s="5"/>
      <c r="M1817" s="5"/>
      <c r="N1817" s="5"/>
      <c r="O1817" s="5"/>
      <c r="P1817" s="5"/>
      <c r="Q1817" s="5"/>
      <c r="R1817" s="5"/>
      <c r="S1817" s="5"/>
    </row>
    <row r="1818" spans="2:19" x14ac:dyDescent="0.25">
      <c r="B1818" s="11"/>
      <c r="D1818" s="13"/>
      <c r="E1818" s="12"/>
      <c r="F1818" s="12"/>
      <c r="G1818" s="12"/>
      <c r="I1818" s="4"/>
      <c r="J1818" s="4"/>
      <c r="K1818" s="5"/>
      <c r="L1818" s="5"/>
      <c r="M1818" s="5"/>
      <c r="N1818" s="5"/>
      <c r="O1818" s="5"/>
      <c r="P1818" s="5"/>
      <c r="Q1818" s="5"/>
      <c r="R1818" s="5"/>
      <c r="S1818" s="5"/>
    </row>
    <row r="1819" spans="2:19" x14ac:dyDescent="0.25">
      <c r="B1819" s="11"/>
      <c r="D1819" s="13"/>
      <c r="E1819" s="12"/>
      <c r="F1819" s="12"/>
      <c r="G1819" s="12"/>
      <c r="I1819" s="4"/>
      <c r="J1819" s="4"/>
      <c r="K1819" s="5"/>
      <c r="L1819" s="5"/>
      <c r="M1819" s="5"/>
      <c r="N1819" s="5"/>
      <c r="O1819" s="5"/>
      <c r="P1819" s="5"/>
      <c r="Q1819" s="5"/>
      <c r="R1819" s="5"/>
      <c r="S1819" s="5"/>
    </row>
    <row r="1820" spans="2:19" x14ac:dyDescent="0.25">
      <c r="B1820" s="11"/>
      <c r="D1820" s="13"/>
      <c r="E1820" s="12"/>
      <c r="F1820" s="12"/>
      <c r="G1820" s="12"/>
      <c r="I1820" s="4"/>
      <c r="J1820" s="4"/>
      <c r="K1820" s="5"/>
      <c r="L1820" s="5"/>
      <c r="M1820" s="5"/>
      <c r="N1820" s="5"/>
      <c r="O1820" s="5"/>
      <c r="P1820" s="5"/>
      <c r="Q1820" s="5"/>
      <c r="R1820" s="5"/>
      <c r="S1820" s="5"/>
    </row>
    <row r="1821" spans="2:19" x14ac:dyDescent="0.25">
      <c r="B1821" s="11"/>
      <c r="D1821" s="13"/>
      <c r="E1821" s="12"/>
      <c r="F1821" s="12"/>
      <c r="G1821" s="12"/>
      <c r="I1821" s="4"/>
      <c r="J1821" s="4"/>
      <c r="K1821" s="5"/>
      <c r="L1821" s="5"/>
      <c r="M1821" s="5"/>
      <c r="N1821" s="5"/>
      <c r="O1821" s="5"/>
      <c r="P1821" s="5"/>
      <c r="Q1821" s="5"/>
      <c r="R1821" s="5"/>
      <c r="S1821" s="5"/>
    </row>
    <row r="1822" spans="2:19" x14ac:dyDescent="0.25">
      <c r="B1822" s="11"/>
      <c r="D1822" s="13"/>
      <c r="E1822" s="12"/>
      <c r="F1822" s="12"/>
      <c r="G1822" s="12"/>
      <c r="I1822" s="4"/>
      <c r="J1822" s="4"/>
      <c r="K1822" s="5"/>
      <c r="L1822" s="5"/>
      <c r="M1822" s="5"/>
      <c r="N1822" s="5"/>
      <c r="O1822" s="5"/>
      <c r="P1822" s="5"/>
      <c r="Q1822" s="5"/>
      <c r="R1822" s="5"/>
      <c r="S1822" s="5"/>
    </row>
    <row r="1823" spans="2:19" x14ac:dyDescent="0.25">
      <c r="B1823" s="11"/>
      <c r="D1823" s="13"/>
      <c r="E1823" s="12"/>
      <c r="F1823" s="12"/>
      <c r="G1823" s="12"/>
      <c r="I1823" s="4"/>
      <c r="J1823" s="4"/>
      <c r="K1823" s="5"/>
      <c r="L1823" s="5"/>
      <c r="M1823" s="5"/>
      <c r="N1823" s="5"/>
      <c r="O1823" s="5"/>
      <c r="P1823" s="5"/>
      <c r="Q1823" s="5"/>
      <c r="R1823" s="5"/>
      <c r="S1823" s="5"/>
    </row>
    <row r="1824" spans="2:19" x14ac:dyDescent="0.25">
      <c r="B1824" s="11"/>
      <c r="D1824" s="13"/>
      <c r="E1824" s="12"/>
      <c r="F1824" s="12"/>
      <c r="G1824" s="12"/>
      <c r="I1824" s="4"/>
      <c r="J1824" s="4"/>
      <c r="K1824" s="5"/>
      <c r="L1824" s="5"/>
      <c r="M1824" s="5"/>
      <c r="N1824" s="5"/>
      <c r="O1824" s="5"/>
      <c r="P1824" s="5"/>
      <c r="Q1824" s="5"/>
      <c r="R1824" s="5"/>
      <c r="S1824" s="5"/>
    </row>
    <row r="1825" spans="2:19" x14ac:dyDescent="0.25">
      <c r="B1825" s="11"/>
      <c r="D1825" s="13"/>
      <c r="E1825" s="12"/>
      <c r="F1825" s="12"/>
      <c r="G1825" s="12"/>
      <c r="I1825" s="4"/>
      <c r="J1825" s="4"/>
      <c r="K1825" s="5"/>
      <c r="L1825" s="5"/>
      <c r="M1825" s="5"/>
      <c r="N1825" s="5"/>
      <c r="O1825" s="5"/>
      <c r="P1825" s="5"/>
      <c r="Q1825" s="5"/>
      <c r="R1825" s="5"/>
      <c r="S1825" s="5"/>
    </row>
    <row r="1826" spans="2:19" x14ac:dyDescent="0.25">
      <c r="B1826" s="11"/>
      <c r="D1826" s="13"/>
      <c r="E1826" s="12"/>
      <c r="F1826" s="12"/>
      <c r="G1826" s="12"/>
      <c r="I1826" s="4"/>
      <c r="J1826" s="4"/>
      <c r="K1826" s="5"/>
      <c r="L1826" s="5"/>
      <c r="M1826" s="5"/>
      <c r="N1826" s="5"/>
      <c r="O1826" s="5"/>
      <c r="P1826" s="5"/>
      <c r="Q1826" s="5"/>
      <c r="R1826" s="5"/>
      <c r="S1826" s="5"/>
    </row>
    <row r="1827" spans="2:19" x14ac:dyDescent="0.25">
      <c r="B1827" s="11"/>
      <c r="D1827" s="13"/>
      <c r="E1827" s="12"/>
      <c r="F1827" s="12"/>
      <c r="G1827" s="12"/>
      <c r="I1827" s="4"/>
      <c r="J1827" s="4"/>
      <c r="K1827" s="5"/>
      <c r="L1827" s="5"/>
      <c r="M1827" s="5"/>
      <c r="N1827" s="5"/>
      <c r="O1827" s="5"/>
      <c r="P1827" s="5"/>
      <c r="Q1827" s="5"/>
      <c r="R1827" s="5"/>
      <c r="S1827" s="5"/>
    </row>
    <row r="1828" spans="2:19" x14ac:dyDescent="0.25">
      <c r="B1828" s="11"/>
      <c r="D1828" s="13"/>
      <c r="E1828" s="12"/>
      <c r="F1828" s="12"/>
      <c r="G1828" s="12"/>
      <c r="I1828" s="4"/>
      <c r="J1828" s="4"/>
      <c r="K1828" s="5"/>
      <c r="L1828" s="5"/>
      <c r="M1828" s="5"/>
      <c r="N1828" s="5"/>
      <c r="O1828" s="5"/>
      <c r="P1828" s="5"/>
      <c r="Q1828" s="5"/>
      <c r="R1828" s="5"/>
      <c r="S1828" s="5"/>
    </row>
    <row r="1829" spans="2:19" x14ac:dyDescent="0.25">
      <c r="B1829" s="11"/>
      <c r="D1829" s="13"/>
      <c r="E1829" s="12"/>
      <c r="F1829" s="12"/>
      <c r="G1829" s="12"/>
      <c r="I1829" s="4"/>
      <c r="J1829" s="4"/>
      <c r="K1829" s="5"/>
      <c r="L1829" s="5"/>
      <c r="M1829" s="5"/>
      <c r="N1829" s="5"/>
      <c r="O1829" s="5"/>
      <c r="P1829" s="5"/>
      <c r="Q1829" s="5"/>
      <c r="R1829" s="5"/>
      <c r="S1829" s="5"/>
    </row>
    <row r="1830" spans="2:19" x14ac:dyDescent="0.25">
      <c r="B1830" s="11"/>
      <c r="D1830" s="13"/>
      <c r="E1830" s="12"/>
      <c r="F1830" s="12"/>
      <c r="G1830" s="12"/>
      <c r="I1830" s="4"/>
      <c r="J1830" s="4"/>
      <c r="K1830" s="5"/>
      <c r="L1830" s="5"/>
      <c r="M1830" s="5"/>
      <c r="N1830" s="5"/>
      <c r="O1830" s="5"/>
      <c r="P1830" s="5"/>
      <c r="Q1830" s="5"/>
      <c r="R1830" s="5"/>
      <c r="S1830" s="5"/>
    </row>
    <row r="1831" spans="2:19" x14ac:dyDescent="0.25">
      <c r="B1831" s="11"/>
      <c r="D1831" s="13"/>
      <c r="E1831" s="12"/>
      <c r="F1831" s="12"/>
      <c r="G1831" s="12"/>
      <c r="I1831" s="4"/>
      <c r="J1831" s="4"/>
      <c r="K1831" s="5"/>
      <c r="L1831" s="5"/>
      <c r="M1831" s="5"/>
      <c r="N1831" s="5"/>
      <c r="O1831" s="5"/>
      <c r="P1831" s="5"/>
      <c r="Q1831" s="5"/>
      <c r="R1831" s="5"/>
      <c r="S1831" s="5"/>
    </row>
    <row r="1832" spans="2:19" x14ac:dyDescent="0.25">
      <c r="B1832" s="11"/>
      <c r="D1832" s="13"/>
      <c r="E1832" s="12"/>
      <c r="F1832" s="12"/>
      <c r="G1832" s="12"/>
      <c r="I1832" s="4"/>
      <c r="J1832" s="4"/>
      <c r="K1832" s="5"/>
      <c r="L1832" s="5"/>
      <c r="M1832" s="5"/>
      <c r="N1832" s="5"/>
      <c r="O1832" s="5"/>
      <c r="P1832" s="5"/>
      <c r="Q1832" s="5"/>
      <c r="R1832" s="5"/>
      <c r="S1832" s="5"/>
    </row>
    <row r="1833" spans="2:19" x14ac:dyDescent="0.25">
      <c r="B1833" s="11"/>
      <c r="D1833" s="13"/>
      <c r="E1833" s="12"/>
      <c r="F1833" s="12"/>
      <c r="G1833" s="12"/>
      <c r="I1833" s="4"/>
      <c r="J1833" s="4"/>
      <c r="K1833" s="5"/>
      <c r="L1833" s="5"/>
      <c r="M1833" s="5"/>
      <c r="N1833" s="5"/>
      <c r="O1833" s="5"/>
      <c r="P1833" s="5"/>
      <c r="Q1833" s="5"/>
      <c r="R1833" s="5"/>
      <c r="S1833" s="5"/>
    </row>
    <row r="1834" spans="2:19" x14ac:dyDescent="0.25">
      <c r="B1834" s="11"/>
      <c r="D1834" s="13"/>
      <c r="E1834" s="12"/>
      <c r="F1834" s="12"/>
      <c r="G1834" s="12"/>
      <c r="I1834" s="4"/>
      <c r="J1834" s="4"/>
      <c r="K1834" s="5"/>
      <c r="L1834" s="5"/>
      <c r="M1834" s="5"/>
      <c r="N1834" s="5"/>
      <c r="O1834" s="5"/>
      <c r="P1834" s="5"/>
      <c r="Q1834" s="5"/>
      <c r="R1834" s="5"/>
      <c r="S1834" s="5"/>
    </row>
    <row r="1835" spans="2:19" x14ac:dyDescent="0.25">
      <c r="B1835" s="11"/>
      <c r="D1835" s="13"/>
      <c r="E1835" s="12"/>
      <c r="F1835" s="12"/>
      <c r="G1835" s="12"/>
      <c r="I1835" s="4"/>
      <c r="J1835" s="4"/>
      <c r="K1835" s="5"/>
      <c r="L1835" s="5"/>
      <c r="M1835" s="5"/>
      <c r="N1835" s="5"/>
      <c r="O1835" s="5"/>
      <c r="P1835" s="5"/>
      <c r="Q1835" s="5"/>
      <c r="R1835" s="5"/>
      <c r="S1835" s="5"/>
    </row>
    <row r="1836" spans="2:19" x14ac:dyDescent="0.25">
      <c r="B1836" s="11"/>
      <c r="D1836" s="13"/>
      <c r="E1836" s="12"/>
      <c r="F1836" s="12"/>
      <c r="G1836" s="12"/>
      <c r="I1836" s="4"/>
      <c r="J1836" s="4"/>
      <c r="K1836" s="5"/>
      <c r="L1836" s="5"/>
      <c r="M1836" s="5"/>
      <c r="N1836" s="5"/>
      <c r="O1836" s="5"/>
      <c r="P1836" s="5"/>
      <c r="Q1836" s="5"/>
      <c r="R1836" s="5"/>
      <c r="S1836" s="5"/>
    </row>
    <row r="1837" spans="2:19" x14ac:dyDescent="0.25">
      <c r="B1837" s="11"/>
      <c r="D1837" s="13"/>
      <c r="E1837" s="12"/>
      <c r="F1837" s="12"/>
      <c r="G1837" s="12"/>
      <c r="I1837" s="4"/>
      <c r="J1837" s="4"/>
      <c r="K1837" s="5"/>
      <c r="L1837" s="5"/>
      <c r="M1837" s="5"/>
      <c r="N1837" s="5"/>
      <c r="O1837" s="5"/>
      <c r="P1837" s="5"/>
      <c r="Q1837" s="5"/>
      <c r="R1837" s="5"/>
      <c r="S1837" s="5"/>
    </row>
    <row r="1838" spans="2:19" x14ac:dyDescent="0.25">
      <c r="B1838" s="11"/>
      <c r="D1838" s="13"/>
      <c r="E1838" s="12"/>
      <c r="F1838" s="12"/>
      <c r="G1838" s="12"/>
      <c r="I1838" s="4"/>
      <c r="J1838" s="4"/>
      <c r="K1838" s="5"/>
      <c r="L1838" s="5"/>
      <c r="M1838" s="5"/>
      <c r="N1838" s="5"/>
      <c r="O1838" s="5"/>
      <c r="P1838" s="5"/>
      <c r="Q1838" s="5"/>
      <c r="R1838" s="5"/>
      <c r="S1838" s="5"/>
    </row>
    <row r="1839" spans="2:19" x14ac:dyDescent="0.25">
      <c r="B1839" s="11"/>
      <c r="D1839" s="13"/>
      <c r="E1839" s="12"/>
      <c r="F1839" s="12"/>
      <c r="G1839" s="12"/>
      <c r="I1839" s="4"/>
      <c r="J1839" s="4"/>
      <c r="K1839" s="5"/>
      <c r="L1839" s="5"/>
      <c r="M1839" s="5"/>
      <c r="N1839" s="5"/>
      <c r="O1839" s="5"/>
      <c r="P1839" s="5"/>
      <c r="Q1839" s="5"/>
      <c r="R1839" s="5"/>
      <c r="S1839" s="5"/>
    </row>
    <row r="1840" spans="2:19" x14ac:dyDescent="0.25">
      <c r="B1840" s="11"/>
      <c r="D1840" s="13"/>
      <c r="E1840" s="12"/>
      <c r="F1840" s="12"/>
      <c r="G1840" s="12"/>
      <c r="I1840" s="4"/>
      <c r="J1840" s="4"/>
      <c r="K1840" s="5"/>
      <c r="L1840" s="5"/>
      <c r="M1840" s="5"/>
      <c r="N1840" s="5"/>
      <c r="O1840" s="5"/>
      <c r="P1840" s="5"/>
      <c r="Q1840" s="5"/>
      <c r="R1840" s="5"/>
      <c r="S1840" s="5"/>
    </row>
    <row r="1841" spans="2:19" x14ac:dyDescent="0.25">
      <c r="B1841" s="11"/>
      <c r="D1841" s="13"/>
      <c r="E1841" s="12"/>
      <c r="F1841" s="12"/>
      <c r="G1841" s="12"/>
      <c r="I1841" s="4"/>
      <c r="J1841" s="4"/>
      <c r="K1841" s="5"/>
      <c r="L1841" s="5"/>
      <c r="M1841" s="5"/>
      <c r="N1841" s="5"/>
      <c r="O1841" s="5"/>
      <c r="P1841" s="5"/>
      <c r="Q1841" s="5"/>
      <c r="R1841" s="5"/>
      <c r="S1841" s="5"/>
    </row>
    <row r="1842" spans="2:19" x14ac:dyDescent="0.25">
      <c r="B1842" s="11"/>
      <c r="D1842" s="13"/>
      <c r="E1842" s="12"/>
      <c r="F1842" s="12"/>
      <c r="G1842" s="12"/>
      <c r="I1842" s="4"/>
      <c r="J1842" s="4"/>
      <c r="K1842" s="5"/>
      <c r="L1842" s="5"/>
      <c r="M1842" s="5"/>
      <c r="N1842" s="5"/>
      <c r="O1842" s="5"/>
      <c r="P1842" s="5"/>
      <c r="Q1842" s="5"/>
      <c r="R1842" s="5"/>
      <c r="S1842" s="5"/>
    </row>
    <row r="1843" spans="2:19" x14ac:dyDescent="0.25">
      <c r="B1843" s="11"/>
      <c r="D1843" s="13"/>
      <c r="E1843" s="12"/>
      <c r="F1843" s="12"/>
      <c r="G1843" s="12"/>
      <c r="I1843" s="4"/>
      <c r="J1843" s="4"/>
      <c r="K1843" s="5"/>
      <c r="L1843" s="5"/>
      <c r="M1843" s="5"/>
      <c r="N1843" s="5"/>
      <c r="O1843" s="5"/>
      <c r="P1843" s="5"/>
      <c r="Q1843" s="5"/>
      <c r="R1843" s="5"/>
      <c r="S1843" s="5"/>
    </row>
    <row r="1844" spans="2:19" x14ac:dyDescent="0.25">
      <c r="B1844" s="11"/>
      <c r="D1844" s="13"/>
      <c r="E1844" s="12"/>
      <c r="F1844" s="12"/>
      <c r="G1844" s="12"/>
      <c r="I1844" s="4"/>
      <c r="J1844" s="4"/>
      <c r="K1844" s="5"/>
      <c r="L1844" s="5"/>
      <c r="M1844" s="5"/>
      <c r="N1844" s="5"/>
      <c r="O1844" s="5"/>
      <c r="P1844" s="5"/>
      <c r="Q1844" s="5"/>
      <c r="R1844" s="5"/>
      <c r="S1844" s="5"/>
    </row>
    <row r="1845" spans="2:19" x14ac:dyDescent="0.25">
      <c r="B1845" s="11"/>
      <c r="D1845" s="13"/>
      <c r="E1845" s="12"/>
      <c r="F1845" s="12"/>
      <c r="G1845" s="12"/>
      <c r="I1845" s="4"/>
      <c r="J1845" s="4"/>
      <c r="K1845" s="5"/>
      <c r="L1845" s="5"/>
      <c r="M1845" s="5"/>
      <c r="N1845" s="5"/>
      <c r="O1845" s="5"/>
      <c r="P1845" s="5"/>
      <c r="Q1845" s="5"/>
      <c r="R1845" s="5"/>
      <c r="S1845" s="5"/>
    </row>
    <row r="1846" spans="2:19" x14ac:dyDescent="0.25">
      <c r="B1846" s="11"/>
      <c r="D1846" s="13"/>
      <c r="E1846" s="12"/>
      <c r="F1846" s="12"/>
      <c r="G1846" s="12"/>
      <c r="I1846" s="4"/>
      <c r="J1846" s="4"/>
      <c r="K1846" s="5"/>
      <c r="L1846" s="5"/>
      <c r="M1846" s="5"/>
      <c r="N1846" s="5"/>
      <c r="O1846" s="5"/>
      <c r="P1846" s="5"/>
      <c r="Q1846" s="5"/>
      <c r="R1846" s="5"/>
      <c r="S1846" s="5"/>
    </row>
    <row r="1847" spans="2:19" x14ac:dyDescent="0.25">
      <c r="B1847" s="11"/>
      <c r="D1847" s="13"/>
      <c r="E1847" s="12"/>
      <c r="F1847" s="12"/>
      <c r="G1847" s="12"/>
      <c r="I1847" s="4"/>
      <c r="J1847" s="4"/>
      <c r="K1847" s="5"/>
      <c r="L1847" s="5"/>
      <c r="M1847" s="5"/>
      <c r="N1847" s="5"/>
      <c r="O1847" s="5"/>
      <c r="P1847" s="5"/>
      <c r="Q1847" s="5"/>
      <c r="R1847" s="5"/>
      <c r="S1847" s="5"/>
    </row>
    <row r="1848" spans="2:19" x14ac:dyDescent="0.25">
      <c r="B1848" s="11"/>
      <c r="D1848" s="13"/>
      <c r="E1848" s="12"/>
      <c r="F1848" s="12"/>
      <c r="G1848" s="12"/>
      <c r="I1848" s="4"/>
      <c r="J1848" s="4"/>
      <c r="K1848" s="5"/>
      <c r="L1848" s="5"/>
      <c r="M1848" s="5"/>
      <c r="N1848" s="5"/>
      <c r="O1848" s="5"/>
      <c r="P1848" s="5"/>
      <c r="Q1848" s="5"/>
      <c r="R1848" s="5"/>
      <c r="S1848" s="5"/>
    </row>
    <row r="1849" spans="2:19" x14ac:dyDescent="0.25">
      <c r="B1849" s="11"/>
      <c r="D1849" s="13"/>
      <c r="E1849" s="12"/>
      <c r="F1849" s="12"/>
      <c r="G1849" s="12"/>
      <c r="I1849" s="4"/>
      <c r="J1849" s="4"/>
      <c r="K1849" s="5"/>
      <c r="L1849" s="5"/>
      <c r="M1849" s="5"/>
      <c r="N1849" s="5"/>
      <c r="O1849" s="5"/>
      <c r="P1849" s="5"/>
      <c r="Q1849" s="5"/>
      <c r="R1849" s="5"/>
      <c r="S1849" s="5"/>
    </row>
    <row r="1850" spans="2:19" x14ac:dyDescent="0.25">
      <c r="B1850" s="11"/>
      <c r="D1850" s="13"/>
      <c r="E1850" s="12"/>
      <c r="F1850" s="12"/>
      <c r="G1850" s="12"/>
      <c r="I1850" s="4"/>
      <c r="J1850" s="4"/>
      <c r="K1850" s="5"/>
      <c r="L1850" s="5"/>
      <c r="M1850" s="5"/>
      <c r="N1850" s="5"/>
      <c r="O1850" s="5"/>
      <c r="P1850" s="5"/>
      <c r="Q1850" s="5"/>
      <c r="R1850" s="5"/>
      <c r="S1850" s="5"/>
    </row>
    <row r="1851" spans="2:19" x14ac:dyDescent="0.25">
      <c r="B1851" s="11"/>
      <c r="D1851" s="13"/>
      <c r="E1851" s="12"/>
      <c r="F1851" s="12"/>
      <c r="G1851" s="12"/>
      <c r="I1851" s="4"/>
      <c r="J1851" s="4"/>
      <c r="K1851" s="5"/>
      <c r="L1851" s="5"/>
      <c r="M1851" s="5"/>
      <c r="N1851" s="5"/>
      <c r="O1851" s="5"/>
      <c r="P1851" s="5"/>
      <c r="Q1851" s="5"/>
      <c r="R1851" s="5"/>
      <c r="S1851" s="5"/>
    </row>
    <row r="1852" spans="2:19" x14ac:dyDescent="0.25">
      <c r="B1852" s="11"/>
      <c r="D1852" s="13"/>
      <c r="E1852" s="12"/>
      <c r="F1852" s="12"/>
      <c r="G1852" s="12"/>
      <c r="I1852" s="4"/>
      <c r="J1852" s="4"/>
      <c r="K1852" s="5"/>
      <c r="L1852" s="5"/>
      <c r="M1852" s="5"/>
      <c r="N1852" s="5"/>
      <c r="O1852" s="5"/>
      <c r="P1852" s="5"/>
      <c r="Q1852" s="5"/>
      <c r="R1852" s="5"/>
      <c r="S1852" s="5"/>
    </row>
    <row r="1853" spans="2:19" x14ac:dyDescent="0.25">
      <c r="B1853" s="11"/>
      <c r="D1853" s="13"/>
      <c r="E1853" s="12"/>
      <c r="F1853" s="12"/>
      <c r="G1853" s="12"/>
      <c r="I1853" s="4"/>
      <c r="J1853" s="4"/>
      <c r="K1853" s="5"/>
      <c r="L1853" s="5"/>
      <c r="M1853" s="5"/>
      <c r="N1853" s="5"/>
      <c r="O1853" s="5"/>
      <c r="P1853" s="5"/>
      <c r="Q1853" s="5"/>
      <c r="R1853" s="5"/>
      <c r="S1853" s="5"/>
    </row>
    <row r="1854" spans="2:19" x14ac:dyDescent="0.25">
      <c r="B1854" s="11"/>
      <c r="D1854" s="13"/>
      <c r="E1854" s="12"/>
      <c r="F1854" s="12"/>
      <c r="G1854" s="12"/>
      <c r="I1854" s="4"/>
      <c r="J1854" s="4"/>
      <c r="K1854" s="5"/>
      <c r="L1854" s="5"/>
      <c r="M1854" s="5"/>
      <c r="N1854" s="5"/>
      <c r="O1854" s="5"/>
      <c r="P1854" s="5"/>
      <c r="Q1854" s="5"/>
      <c r="R1854" s="5"/>
      <c r="S1854" s="5"/>
    </row>
    <row r="1855" spans="2:19" x14ac:dyDescent="0.25">
      <c r="B1855" s="11"/>
      <c r="D1855" s="13"/>
      <c r="E1855" s="12"/>
      <c r="F1855" s="12"/>
      <c r="G1855" s="12"/>
      <c r="I1855" s="4"/>
      <c r="J1855" s="4"/>
      <c r="K1855" s="5"/>
      <c r="L1855" s="5"/>
      <c r="M1855" s="5"/>
      <c r="N1855" s="5"/>
      <c r="O1855" s="5"/>
      <c r="P1855" s="5"/>
      <c r="Q1855" s="5"/>
      <c r="R1855" s="5"/>
      <c r="S1855" s="5"/>
    </row>
    <row r="1856" spans="2:19" x14ac:dyDescent="0.25">
      <c r="B1856" s="11"/>
      <c r="D1856" s="13"/>
      <c r="E1856" s="12"/>
      <c r="F1856" s="12"/>
      <c r="G1856" s="12"/>
      <c r="I1856" s="4"/>
      <c r="J1856" s="4"/>
      <c r="K1856" s="5"/>
      <c r="L1856" s="5"/>
      <c r="M1856" s="5"/>
      <c r="N1856" s="5"/>
      <c r="O1856" s="5"/>
      <c r="P1856" s="5"/>
      <c r="Q1856" s="5"/>
      <c r="R1856" s="5"/>
      <c r="S1856" s="5"/>
    </row>
    <row r="1857" spans="2:19" x14ac:dyDescent="0.25">
      <c r="B1857" s="11"/>
      <c r="D1857" s="13"/>
      <c r="E1857" s="12"/>
      <c r="F1857" s="12"/>
      <c r="G1857" s="12"/>
      <c r="I1857" s="4"/>
      <c r="J1857" s="4"/>
      <c r="K1857" s="5"/>
      <c r="L1857" s="5"/>
      <c r="M1857" s="5"/>
      <c r="N1857" s="5"/>
      <c r="O1857" s="5"/>
      <c r="P1857" s="5"/>
      <c r="Q1857" s="5"/>
      <c r="R1857" s="5"/>
      <c r="S1857" s="5"/>
    </row>
    <row r="1858" spans="2:19" x14ac:dyDescent="0.25">
      <c r="B1858" s="11"/>
      <c r="D1858" s="13"/>
      <c r="E1858" s="12"/>
      <c r="F1858" s="12"/>
      <c r="G1858" s="12"/>
      <c r="I1858" s="4"/>
      <c r="J1858" s="4"/>
      <c r="K1858" s="5"/>
      <c r="L1858" s="5"/>
      <c r="M1858" s="5"/>
      <c r="N1858" s="5"/>
      <c r="O1858" s="5"/>
      <c r="P1858" s="5"/>
      <c r="Q1858" s="5"/>
      <c r="R1858" s="5"/>
      <c r="S1858" s="5"/>
    </row>
    <row r="1859" spans="2:19" x14ac:dyDescent="0.25">
      <c r="B1859" s="11"/>
      <c r="D1859" s="13"/>
      <c r="E1859" s="12"/>
      <c r="F1859" s="12"/>
      <c r="G1859" s="12"/>
      <c r="I1859" s="4"/>
      <c r="J1859" s="4"/>
      <c r="K1859" s="5"/>
      <c r="L1859" s="5"/>
      <c r="M1859" s="5"/>
      <c r="N1859" s="5"/>
      <c r="O1859" s="5"/>
      <c r="P1859" s="5"/>
      <c r="Q1859" s="5"/>
      <c r="R1859" s="5"/>
      <c r="S1859" s="5"/>
    </row>
    <row r="1860" spans="2:19" x14ac:dyDescent="0.25">
      <c r="B1860" s="11"/>
      <c r="D1860" s="13"/>
      <c r="E1860" s="12"/>
      <c r="F1860" s="12"/>
      <c r="G1860" s="12"/>
      <c r="I1860" s="4"/>
      <c r="J1860" s="4"/>
      <c r="K1860" s="5"/>
      <c r="L1860" s="5"/>
      <c r="M1860" s="5"/>
      <c r="N1860" s="5"/>
      <c r="O1860" s="5"/>
      <c r="P1860" s="5"/>
      <c r="Q1860" s="5"/>
      <c r="R1860" s="5"/>
      <c r="S1860" s="5"/>
    </row>
    <row r="1861" spans="2:19" x14ac:dyDescent="0.25">
      <c r="B1861" s="11"/>
      <c r="D1861" s="13"/>
      <c r="E1861" s="12"/>
      <c r="F1861" s="12"/>
      <c r="G1861" s="12"/>
      <c r="I1861" s="4"/>
      <c r="J1861" s="4"/>
      <c r="K1861" s="5"/>
      <c r="L1861" s="5"/>
      <c r="M1861" s="5"/>
      <c r="N1861" s="5"/>
      <c r="O1861" s="5"/>
      <c r="P1861" s="5"/>
      <c r="Q1861" s="5"/>
      <c r="R1861" s="5"/>
      <c r="S1861" s="5"/>
    </row>
    <row r="1862" spans="2:19" x14ac:dyDescent="0.25">
      <c r="B1862" s="11"/>
      <c r="D1862" s="13"/>
      <c r="E1862" s="12"/>
      <c r="F1862" s="12"/>
      <c r="G1862" s="12"/>
      <c r="I1862" s="4"/>
      <c r="J1862" s="4"/>
      <c r="K1862" s="5"/>
      <c r="L1862" s="5"/>
      <c r="M1862" s="5"/>
      <c r="N1862" s="5"/>
      <c r="O1862" s="5"/>
      <c r="P1862" s="5"/>
      <c r="Q1862" s="5"/>
      <c r="R1862" s="5"/>
      <c r="S1862" s="5"/>
    </row>
    <row r="1863" spans="2:19" x14ac:dyDescent="0.25">
      <c r="B1863" s="11"/>
      <c r="D1863" s="13"/>
      <c r="E1863" s="12"/>
      <c r="F1863" s="12"/>
      <c r="G1863" s="12"/>
      <c r="I1863" s="4"/>
      <c r="J1863" s="4"/>
      <c r="K1863" s="5"/>
      <c r="L1863" s="5"/>
      <c r="M1863" s="5"/>
      <c r="N1863" s="5"/>
      <c r="O1863" s="5"/>
      <c r="P1863" s="5"/>
      <c r="Q1863" s="5"/>
      <c r="R1863" s="5"/>
      <c r="S1863" s="5"/>
    </row>
    <row r="1864" spans="2:19" x14ac:dyDescent="0.25">
      <c r="B1864" s="11"/>
      <c r="D1864" s="13"/>
      <c r="E1864" s="12"/>
      <c r="F1864" s="12"/>
      <c r="G1864" s="12"/>
      <c r="I1864" s="4"/>
      <c r="J1864" s="4"/>
      <c r="K1864" s="5"/>
      <c r="L1864" s="5"/>
      <c r="M1864" s="5"/>
      <c r="N1864" s="5"/>
      <c r="O1864" s="5"/>
      <c r="P1864" s="5"/>
      <c r="Q1864" s="5"/>
      <c r="R1864" s="5"/>
      <c r="S1864" s="5"/>
    </row>
    <row r="1865" spans="2:19" x14ac:dyDescent="0.25">
      <c r="B1865" s="11"/>
      <c r="D1865" s="13"/>
      <c r="E1865" s="12"/>
      <c r="F1865" s="12"/>
      <c r="G1865" s="12"/>
      <c r="I1865" s="4"/>
      <c r="J1865" s="4"/>
      <c r="K1865" s="5"/>
      <c r="L1865" s="5"/>
      <c r="M1865" s="5"/>
      <c r="N1865" s="5"/>
      <c r="O1865" s="5"/>
      <c r="P1865" s="5"/>
      <c r="Q1865" s="5"/>
      <c r="R1865" s="5"/>
      <c r="S1865" s="5"/>
    </row>
    <row r="1866" spans="2:19" x14ac:dyDescent="0.25">
      <c r="B1866" s="11"/>
      <c r="D1866" s="13"/>
      <c r="E1866" s="12"/>
      <c r="F1866" s="12"/>
      <c r="G1866" s="12"/>
      <c r="I1866" s="4"/>
      <c r="J1866" s="4"/>
      <c r="K1866" s="5"/>
      <c r="L1866" s="5"/>
      <c r="M1866" s="5"/>
      <c r="N1866" s="5"/>
      <c r="O1866" s="5"/>
      <c r="P1866" s="5"/>
      <c r="Q1866" s="5"/>
      <c r="R1866" s="5"/>
      <c r="S1866" s="5"/>
    </row>
    <row r="1867" spans="2:19" x14ac:dyDescent="0.25">
      <c r="B1867" s="11"/>
      <c r="D1867" s="13"/>
      <c r="E1867" s="12"/>
      <c r="F1867" s="12"/>
      <c r="G1867" s="12"/>
      <c r="I1867" s="4"/>
      <c r="J1867" s="4"/>
      <c r="K1867" s="5"/>
      <c r="L1867" s="5"/>
      <c r="M1867" s="5"/>
      <c r="N1867" s="5"/>
      <c r="O1867" s="5"/>
      <c r="P1867" s="5"/>
      <c r="Q1867" s="5"/>
      <c r="R1867" s="5"/>
      <c r="S1867" s="5"/>
    </row>
    <row r="1868" spans="2:19" x14ac:dyDescent="0.25">
      <c r="B1868" s="11"/>
      <c r="D1868" s="13"/>
      <c r="E1868" s="12"/>
      <c r="F1868" s="12"/>
      <c r="G1868" s="12"/>
      <c r="I1868" s="4"/>
      <c r="J1868" s="4"/>
      <c r="K1868" s="5"/>
      <c r="L1868" s="5"/>
      <c r="M1868" s="5"/>
      <c r="N1868" s="5"/>
      <c r="O1868" s="5"/>
      <c r="P1868" s="5"/>
      <c r="Q1868" s="5"/>
      <c r="R1868" s="5"/>
      <c r="S1868" s="5"/>
    </row>
    <row r="1869" spans="2:19" x14ac:dyDescent="0.25">
      <c r="B1869" s="11"/>
      <c r="D1869" s="13"/>
      <c r="E1869" s="12"/>
      <c r="F1869" s="12"/>
      <c r="G1869" s="12"/>
      <c r="I1869" s="4"/>
      <c r="J1869" s="4"/>
      <c r="K1869" s="5"/>
      <c r="L1869" s="5"/>
      <c r="M1869" s="5"/>
      <c r="N1869" s="5"/>
      <c r="O1869" s="5"/>
      <c r="P1869" s="5"/>
      <c r="Q1869" s="5"/>
      <c r="R1869" s="5"/>
      <c r="S1869" s="5"/>
    </row>
    <row r="1870" spans="2:19" x14ac:dyDescent="0.25">
      <c r="B1870" s="11"/>
      <c r="D1870" s="13"/>
      <c r="E1870" s="12"/>
      <c r="F1870" s="12"/>
      <c r="G1870" s="12"/>
      <c r="I1870" s="4"/>
      <c r="J1870" s="4"/>
      <c r="K1870" s="5"/>
      <c r="L1870" s="5"/>
      <c r="M1870" s="5"/>
      <c r="N1870" s="5"/>
      <c r="O1870" s="5"/>
      <c r="P1870" s="5"/>
      <c r="Q1870" s="5"/>
      <c r="R1870" s="5"/>
      <c r="S1870" s="5"/>
    </row>
    <row r="1871" spans="2:19" x14ac:dyDescent="0.25">
      <c r="B1871" s="11"/>
      <c r="D1871" s="13"/>
      <c r="E1871" s="12"/>
      <c r="F1871" s="12"/>
      <c r="G1871" s="12"/>
      <c r="I1871" s="4"/>
      <c r="J1871" s="4"/>
      <c r="K1871" s="5"/>
      <c r="L1871" s="5"/>
      <c r="M1871" s="5"/>
      <c r="N1871" s="5"/>
      <c r="O1871" s="5"/>
      <c r="P1871" s="5"/>
      <c r="Q1871" s="5"/>
      <c r="R1871" s="5"/>
      <c r="S1871" s="5"/>
    </row>
    <row r="1872" spans="2:19" x14ac:dyDescent="0.25">
      <c r="B1872" s="11"/>
      <c r="D1872" s="13"/>
      <c r="E1872" s="12"/>
      <c r="F1872" s="12"/>
      <c r="G1872" s="12"/>
      <c r="I1872" s="4"/>
      <c r="J1872" s="4"/>
      <c r="K1872" s="5"/>
      <c r="L1872" s="5"/>
      <c r="M1872" s="5"/>
      <c r="N1872" s="5"/>
      <c r="O1872" s="5"/>
      <c r="P1872" s="5"/>
      <c r="Q1872" s="5"/>
      <c r="R1872" s="5"/>
      <c r="S1872" s="5"/>
    </row>
    <row r="1873" spans="2:19" x14ac:dyDescent="0.25">
      <c r="B1873" s="11"/>
      <c r="D1873" s="13"/>
      <c r="E1873" s="12"/>
      <c r="F1873" s="12"/>
      <c r="G1873" s="12"/>
      <c r="I1873" s="4"/>
      <c r="J1873" s="4"/>
      <c r="K1873" s="5"/>
      <c r="L1873" s="5"/>
      <c r="M1873" s="5"/>
      <c r="N1873" s="5"/>
      <c r="O1873" s="5"/>
      <c r="P1873" s="5"/>
      <c r="Q1873" s="5"/>
      <c r="R1873" s="5"/>
      <c r="S1873" s="5"/>
    </row>
    <row r="1874" spans="2:19" x14ac:dyDescent="0.25">
      <c r="B1874" s="11"/>
      <c r="D1874" s="13"/>
      <c r="E1874" s="12"/>
      <c r="F1874" s="12"/>
      <c r="G1874" s="12"/>
      <c r="I1874" s="4"/>
      <c r="J1874" s="4"/>
      <c r="K1874" s="5"/>
      <c r="L1874" s="5"/>
      <c r="M1874" s="5"/>
      <c r="N1874" s="5"/>
      <c r="O1874" s="5"/>
      <c r="P1874" s="5"/>
      <c r="Q1874" s="5"/>
      <c r="R1874" s="5"/>
      <c r="S1874" s="5"/>
    </row>
    <row r="1875" spans="2:19" x14ac:dyDescent="0.25">
      <c r="B1875" s="11"/>
      <c r="D1875" s="13"/>
      <c r="E1875" s="12"/>
      <c r="F1875" s="12"/>
      <c r="G1875" s="12"/>
      <c r="I1875" s="4"/>
      <c r="J1875" s="4"/>
      <c r="K1875" s="5"/>
      <c r="L1875" s="5"/>
      <c r="M1875" s="5"/>
      <c r="N1875" s="5"/>
      <c r="O1875" s="5"/>
      <c r="P1875" s="5"/>
      <c r="Q1875" s="5"/>
      <c r="R1875" s="5"/>
      <c r="S1875" s="5"/>
    </row>
    <row r="1876" spans="2:19" x14ac:dyDescent="0.25">
      <c r="B1876" s="11"/>
      <c r="D1876" s="13"/>
      <c r="E1876" s="12"/>
      <c r="F1876" s="12"/>
      <c r="G1876" s="12"/>
      <c r="I1876" s="4"/>
      <c r="J1876" s="4"/>
      <c r="K1876" s="5"/>
      <c r="L1876" s="5"/>
      <c r="M1876" s="5"/>
      <c r="N1876" s="5"/>
      <c r="O1876" s="5"/>
      <c r="P1876" s="5"/>
      <c r="Q1876" s="5"/>
      <c r="R1876" s="5"/>
      <c r="S1876" s="5"/>
    </row>
    <row r="1877" spans="2:19" x14ac:dyDescent="0.25">
      <c r="B1877" s="11"/>
      <c r="D1877" s="13"/>
      <c r="E1877" s="12"/>
      <c r="F1877" s="12"/>
      <c r="G1877" s="12"/>
      <c r="I1877" s="4"/>
      <c r="J1877" s="4"/>
      <c r="K1877" s="5"/>
      <c r="L1877" s="5"/>
      <c r="M1877" s="5"/>
      <c r="N1877" s="5"/>
      <c r="O1877" s="5"/>
      <c r="P1877" s="5"/>
      <c r="Q1877" s="5"/>
      <c r="R1877" s="5"/>
      <c r="S1877" s="5"/>
    </row>
    <row r="1878" spans="2:19" x14ac:dyDescent="0.25">
      <c r="B1878" s="11"/>
      <c r="D1878" s="13"/>
      <c r="E1878" s="12"/>
      <c r="F1878" s="12"/>
      <c r="G1878" s="12"/>
      <c r="I1878" s="4"/>
      <c r="J1878" s="4"/>
      <c r="K1878" s="5"/>
      <c r="L1878" s="5"/>
      <c r="M1878" s="5"/>
      <c r="N1878" s="5"/>
      <c r="O1878" s="5"/>
      <c r="P1878" s="5"/>
      <c r="Q1878" s="5"/>
      <c r="R1878" s="5"/>
      <c r="S1878" s="5"/>
    </row>
    <row r="1879" spans="2:19" x14ac:dyDescent="0.25">
      <c r="B1879" s="11"/>
      <c r="D1879" s="13"/>
      <c r="E1879" s="12"/>
      <c r="F1879" s="12"/>
      <c r="G1879" s="12"/>
      <c r="I1879" s="4"/>
      <c r="J1879" s="4"/>
      <c r="K1879" s="5"/>
      <c r="L1879" s="5"/>
      <c r="M1879" s="5"/>
      <c r="N1879" s="5"/>
      <c r="O1879" s="5"/>
      <c r="P1879" s="5"/>
      <c r="Q1879" s="5"/>
      <c r="R1879" s="5"/>
      <c r="S1879" s="5"/>
    </row>
    <row r="1880" spans="2:19" x14ac:dyDescent="0.25">
      <c r="B1880" s="11"/>
      <c r="D1880" s="13"/>
      <c r="E1880" s="12"/>
      <c r="F1880" s="12"/>
      <c r="G1880" s="12"/>
      <c r="I1880" s="4"/>
      <c r="J1880" s="4"/>
      <c r="K1880" s="5"/>
      <c r="L1880" s="5"/>
      <c r="M1880" s="5"/>
      <c r="N1880" s="5"/>
      <c r="O1880" s="5"/>
      <c r="P1880" s="5"/>
      <c r="Q1880" s="5"/>
      <c r="R1880" s="5"/>
      <c r="S1880" s="5"/>
    </row>
    <row r="1881" spans="2:19" x14ac:dyDescent="0.25">
      <c r="B1881" s="11"/>
      <c r="D1881" s="13"/>
      <c r="E1881" s="12"/>
      <c r="F1881" s="12"/>
      <c r="G1881" s="12"/>
      <c r="I1881" s="4"/>
      <c r="J1881" s="4"/>
      <c r="K1881" s="5"/>
      <c r="L1881" s="5"/>
      <c r="M1881" s="5"/>
      <c r="N1881" s="5"/>
      <c r="O1881" s="5"/>
      <c r="P1881" s="5"/>
      <c r="Q1881" s="5"/>
      <c r="R1881" s="5"/>
      <c r="S1881" s="5"/>
    </row>
    <row r="1882" spans="2:19" x14ac:dyDescent="0.25">
      <c r="B1882" s="11"/>
      <c r="D1882" s="13"/>
      <c r="E1882" s="12"/>
      <c r="F1882" s="12"/>
      <c r="G1882" s="12"/>
      <c r="I1882" s="4"/>
      <c r="J1882" s="4"/>
      <c r="K1882" s="5"/>
      <c r="L1882" s="5"/>
      <c r="M1882" s="5"/>
      <c r="N1882" s="5"/>
      <c r="O1882" s="5"/>
      <c r="P1882" s="5"/>
      <c r="Q1882" s="5"/>
      <c r="R1882" s="5"/>
      <c r="S1882" s="5"/>
    </row>
    <row r="1883" spans="2:19" x14ac:dyDescent="0.25">
      <c r="B1883" s="11"/>
      <c r="D1883" s="13"/>
      <c r="E1883" s="12"/>
      <c r="F1883" s="12"/>
      <c r="G1883" s="12"/>
      <c r="I1883" s="4"/>
      <c r="J1883" s="4"/>
      <c r="K1883" s="5"/>
      <c r="L1883" s="5"/>
      <c r="M1883" s="5"/>
      <c r="N1883" s="5"/>
      <c r="O1883" s="5"/>
      <c r="P1883" s="5"/>
      <c r="Q1883" s="5"/>
      <c r="R1883" s="5"/>
      <c r="S1883" s="5"/>
    </row>
    <row r="1884" spans="2:19" x14ac:dyDescent="0.25">
      <c r="B1884" s="11"/>
      <c r="D1884" s="13"/>
      <c r="E1884" s="12"/>
      <c r="F1884" s="12"/>
      <c r="G1884" s="12"/>
      <c r="I1884" s="4"/>
      <c r="J1884" s="4"/>
      <c r="K1884" s="5"/>
      <c r="L1884" s="5"/>
      <c r="M1884" s="5"/>
      <c r="N1884" s="5"/>
      <c r="O1884" s="5"/>
      <c r="P1884" s="5"/>
      <c r="Q1884" s="5"/>
      <c r="R1884" s="5"/>
      <c r="S1884" s="5"/>
    </row>
    <row r="1885" spans="2:19" x14ac:dyDescent="0.25">
      <c r="B1885" s="11"/>
      <c r="D1885" s="13"/>
      <c r="E1885" s="12"/>
      <c r="F1885" s="12"/>
      <c r="G1885" s="12"/>
      <c r="I1885" s="4"/>
      <c r="J1885" s="4"/>
      <c r="K1885" s="5"/>
      <c r="L1885" s="5"/>
      <c r="M1885" s="5"/>
      <c r="N1885" s="5"/>
      <c r="O1885" s="5"/>
      <c r="P1885" s="5"/>
      <c r="Q1885" s="5"/>
      <c r="R1885" s="5"/>
      <c r="S1885" s="5"/>
    </row>
    <row r="1886" spans="2:19" x14ac:dyDescent="0.25">
      <c r="B1886" s="11"/>
      <c r="D1886" s="13"/>
      <c r="E1886" s="12"/>
      <c r="F1886" s="12"/>
      <c r="G1886" s="12"/>
      <c r="I1886" s="4"/>
      <c r="J1886" s="4"/>
      <c r="K1886" s="5"/>
      <c r="L1886" s="5"/>
      <c r="M1886" s="5"/>
      <c r="N1886" s="5"/>
      <c r="O1886" s="5"/>
      <c r="P1886" s="5"/>
      <c r="Q1886" s="5"/>
      <c r="R1886" s="5"/>
      <c r="S1886" s="5"/>
    </row>
    <row r="1887" spans="2:19" x14ac:dyDescent="0.25">
      <c r="B1887" s="11"/>
      <c r="D1887" s="13"/>
      <c r="E1887" s="12"/>
      <c r="F1887" s="12"/>
      <c r="G1887" s="12"/>
      <c r="I1887" s="4"/>
      <c r="J1887" s="4"/>
      <c r="K1887" s="5"/>
      <c r="L1887" s="5"/>
      <c r="M1887" s="5"/>
      <c r="N1887" s="5"/>
      <c r="O1887" s="5"/>
      <c r="P1887" s="5"/>
      <c r="Q1887" s="5"/>
      <c r="R1887" s="5"/>
      <c r="S1887" s="5"/>
    </row>
    <row r="1888" spans="2:19" x14ac:dyDescent="0.25">
      <c r="B1888" s="11"/>
      <c r="D1888" s="13"/>
      <c r="E1888" s="12"/>
      <c r="F1888" s="12"/>
      <c r="G1888" s="12"/>
      <c r="I1888" s="4"/>
      <c r="J1888" s="4"/>
      <c r="K1888" s="5"/>
      <c r="L1888" s="5"/>
      <c r="M1888" s="5"/>
      <c r="N1888" s="5"/>
      <c r="O1888" s="5"/>
      <c r="P1888" s="5"/>
      <c r="Q1888" s="5"/>
      <c r="R1888" s="5"/>
      <c r="S1888" s="5"/>
    </row>
    <row r="1889" spans="2:19" x14ac:dyDescent="0.25">
      <c r="B1889" s="11"/>
      <c r="D1889" s="13"/>
      <c r="E1889" s="12"/>
      <c r="F1889" s="12"/>
      <c r="G1889" s="12"/>
      <c r="I1889" s="4"/>
      <c r="J1889" s="4"/>
      <c r="K1889" s="5"/>
      <c r="L1889" s="5"/>
      <c r="M1889" s="5"/>
      <c r="N1889" s="5"/>
      <c r="O1889" s="5"/>
      <c r="P1889" s="5"/>
      <c r="Q1889" s="5"/>
      <c r="R1889" s="5"/>
      <c r="S1889" s="5"/>
    </row>
    <row r="1890" spans="2:19" x14ac:dyDescent="0.25">
      <c r="B1890" s="11"/>
      <c r="D1890" s="13"/>
      <c r="E1890" s="12"/>
      <c r="F1890" s="12"/>
      <c r="G1890" s="12"/>
      <c r="I1890" s="4"/>
      <c r="J1890" s="4"/>
      <c r="K1890" s="5"/>
      <c r="L1890" s="5"/>
      <c r="M1890" s="5"/>
      <c r="N1890" s="5"/>
      <c r="O1890" s="5"/>
      <c r="P1890" s="5"/>
      <c r="Q1890" s="5"/>
      <c r="R1890" s="5"/>
      <c r="S1890" s="5"/>
    </row>
    <row r="1891" spans="2:19" x14ac:dyDescent="0.25">
      <c r="B1891" s="11"/>
      <c r="D1891" s="13"/>
      <c r="E1891" s="12"/>
      <c r="F1891" s="12"/>
      <c r="G1891" s="12"/>
      <c r="I1891" s="4"/>
      <c r="J1891" s="4"/>
      <c r="K1891" s="5"/>
      <c r="L1891" s="5"/>
      <c r="M1891" s="5"/>
      <c r="N1891" s="5"/>
      <c r="O1891" s="5"/>
      <c r="P1891" s="5"/>
      <c r="Q1891" s="5"/>
      <c r="R1891" s="5"/>
      <c r="S1891" s="5"/>
    </row>
    <row r="1892" spans="2:19" x14ac:dyDescent="0.25">
      <c r="B1892" s="11"/>
      <c r="D1892" s="13"/>
      <c r="E1892" s="12"/>
      <c r="F1892" s="12"/>
      <c r="G1892" s="12"/>
      <c r="I1892" s="4"/>
      <c r="J1892" s="4"/>
      <c r="K1892" s="5"/>
      <c r="L1892" s="5"/>
      <c r="M1892" s="5"/>
      <c r="N1892" s="5"/>
      <c r="O1892" s="5"/>
      <c r="P1892" s="5"/>
      <c r="Q1892" s="5"/>
      <c r="R1892" s="5"/>
      <c r="S1892" s="5"/>
    </row>
    <row r="1893" spans="2:19" x14ac:dyDescent="0.25">
      <c r="B1893" s="11"/>
      <c r="D1893" s="13"/>
      <c r="E1893" s="12"/>
      <c r="F1893" s="12"/>
      <c r="G1893" s="12"/>
      <c r="I1893" s="4"/>
      <c r="J1893" s="4"/>
      <c r="K1893" s="5"/>
      <c r="L1893" s="5"/>
      <c r="M1893" s="5"/>
      <c r="N1893" s="5"/>
      <c r="O1893" s="5"/>
      <c r="P1893" s="5"/>
      <c r="Q1893" s="5"/>
      <c r="R1893" s="5"/>
      <c r="S1893" s="5"/>
    </row>
    <row r="1894" spans="2:19" x14ac:dyDescent="0.25">
      <c r="B1894" s="11"/>
      <c r="D1894" s="13"/>
      <c r="E1894" s="12"/>
      <c r="F1894" s="12"/>
      <c r="G1894" s="12"/>
      <c r="I1894" s="4"/>
      <c r="J1894" s="4"/>
      <c r="K1894" s="5"/>
      <c r="L1894" s="5"/>
      <c r="M1894" s="5"/>
      <c r="N1894" s="5"/>
      <c r="O1894" s="5"/>
      <c r="P1894" s="5"/>
      <c r="Q1894" s="5"/>
      <c r="R1894" s="5"/>
      <c r="S1894" s="5"/>
    </row>
    <row r="1895" spans="2:19" x14ac:dyDescent="0.25">
      <c r="B1895" s="11"/>
      <c r="D1895" s="13"/>
      <c r="E1895" s="12"/>
      <c r="F1895" s="12"/>
      <c r="G1895" s="12"/>
      <c r="I1895" s="4"/>
      <c r="J1895" s="4"/>
      <c r="K1895" s="5"/>
      <c r="L1895" s="5"/>
      <c r="M1895" s="5"/>
      <c r="N1895" s="5"/>
      <c r="O1895" s="5"/>
      <c r="P1895" s="5"/>
      <c r="Q1895" s="5"/>
      <c r="R1895" s="5"/>
      <c r="S1895" s="5"/>
    </row>
    <row r="1896" spans="2:19" x14ac:dyDescent="0.25">
      <c r="B1896" s="11"/>
      <c r="D1896" s="13"/>
      <c r="E1896" s="12"/>
      <c r="F1896" s="12"/>
      <c r="G1896" s="12"/>
      <c r="I1896" s="4"/>
      <c r="J1896" s="4"/>
      <c r="K1896" s="5"/>
      <c r="L1896" s="5"/>
      <c r="M1896" s="5"/>
      <c r="N1896" s="5"/>
      <c r="O1896" s="5"/>
      <c r="P1896" s="5"/>
      <c r="Q1896" s="5"/>
      <c r="R1896" s="5"/>
      <c r="S1896" s="5"/>
    </row>
    <row r="1897" spans="2:19" x14ac:dyDescent="0.25">
      <c r="B1897" s="11"/>
      <c r="D1897" s="13"/>
      <c r="E1897" s="12"/>
      <c r="F1897" s="12"/>
      <c r="G1897" s="12"/>
      <c r="I1897" s="4"/>
      <c r="J1897" s="4"/>
      <c r="K1897" s="5"/>
      <c r="L1897" s="5"/>
      <c r="M1897" s="5"/>
      <c r="N1897" s="5"/>
      <c r="O1897" s="5"/>
      <c r="P1897" s="5"/>
      <c r="Q1897" s="5"/>
      <c r="R1897" s="5"/>
      <c r="S1897" s="5"/>
    </row>
    <row r="1898" spans="2:19" x14ac:dyDescent="0.25">
      <c r="B1898" s="11"/>
      <c r="D1898" s="13"/>
      <c r="E1898" s="12"/>
      <c r="F1898" s="12"/>
      <c r="G1898" s="12"/>
      <c r="I1898" s="4"/>
      <c r="J1898" s="4"/>
      <c r="K1898" s="5"/>
      <c r="L1898" s="5"/>
      <c r="M1898" s="5"/>
      <c r="N1898" s="5"/>
      <c r="O1898" s="5"/>
      <c r="P1898" s="5"/>
      <c r="Q1898" s="5"/>
      <c r="R1898" s="5"/>
      <c r="S1898" s="5"/>
    </row>
    <row r="1899" spans="2:19" x14ac:dyDescent="0.25">
      <c r="B1899" s="11"/>
      <c r="D1899" s="13"/>
      <c r="E1899" s="12"/>
      <c r="F1899" s="12"/>
      <c r="G1899" s="12"/>
      <c r="I1899" s="4"/>
      <c r="J1899" s="4"/>
      <c r="K1899" s="5"/>
      <c r="L1899" s="5"/>
      <c r="M1899" s="5"/>
      <c r="N1899" s="5"/>
      <c r="O1899" s="5"/>
      <c r="P1899" s="5"/>
      <c r="Q1899" s="5"/>
      <c r="R1899" s="5"/>
      <c r="S1899" s="5"/>
    </row>
    <row r="1900" spans="2:19" x14ac:dyDescent="0.25">
      <c r="B1900" s="11"/>
      <c r="D1900" s="13"/>
      <c r="E1900" s="12"/>
      <c r="F1900" s="12"/>
      <c r="G1900" s="12"/>
      <c r="I1900" s="4"/>
      <c r="J1900" s="4"/>
      <c r="K1900" s="5"/>
      <c r="L1900" s="5"/>
      <c r="M1900" s="5"/>
      <c r="N1900" s="5"/>
      <c r="O1900" s="5"/>
      <c r="P1900" s="5"/>
      <c r="Q1900" s="5"/>
      <c r="R1900" s="5"/>
      <c r="S1900" s="5"/>
    </row>
    <row r="1901" spans="2:19" x14ac:dyDescent="0.25">
      <c r="B1901" s="11"/>
      <c r="D1901" s="13"/>
      <c r="E1901" s="12"/>
      <c r="F1901" s="12"/>
      <c r="G1901" s="12"/>
      <c r="I1901" s="4"/>
      <c r="J1901" s="4"/>
      <c r="K1901" s="5"/>
      <c r="L1901" s="5"/>
      <c r="M1901" s="5"/>
      <c r="N1901" s="5"/>
      <c r="O1901" s="5"/>
      <c r="P1901" s="5"/>
      <c r="Q1901" s="5"/>
      <c r="R1901" s="5"/>
      <c r="S1901" s="5"/>
    </row>
    <row r="1902" spans="2:19" x14ac:dyDescent="0.25">
      <c r="B1902" s="11"/>
      <c r="D1902" s="13"/>
      <c r="E1902" s="12"/>
      <c r="F1902" s="12"/>
      <c r="G1902" s="12"/>
      <c r="I1902" s="4"/>
      <c r="J1902" s="4"/>
      <c r="K1902" s="5"/>
      <c r="L1902" s="5"/>
      <c r="M1902" s="5"/>
      <c r="N1902" s="5"/>
      <c r="O1902" s="5"/>
      <c r="P1902" s="5"/>
      <c r="Q1902" s="5"/>
      <c r="R1902" s="5"/>
      <c r="S1902" s="5"/>
    </row>
    <row r="1903" spans="2:19" x14ac:dyDescent="0.25">
      <c r="B1903" s="11"/>
      <c r="D1903" s="13"/>
      <c r="E1903" s="12"/>
      <c r="F1903" s="12"/>
      <c r="G1903" s="12"/>
      <c r="I1903" s="4"/>
      <c r="J1903" s="4"/>
      <c r="K1903" s="5"/>
      <c r="L1903" s="5"/>
      <c r="M1903" s="5"/>
      <c r="N1903" s="5"/>
      <c r="O1903" s="5"/>
      <c r="P1903" s="5"/>
      <c r="Q1903" s="5"/>
      <c r="R1903" s="5"/>
      <c r="S1903" s="5"/>
    </row>
    <row r="1904" spans="2:19" x14ac:dyDescent="0.25">
      <c r="B1904" s="11"/>
      <c r="D1904" s="13"/>
      <c r="E1904" s="12"/>
      <c r="F1904" s="12"/>
      <c r="G1904" s="12"/>
      <c r="I1904" s="4"/>
      <c r="J1904" s="4"/>
      <c r="K1904" s="5"/>
      <c r="L1904" s="5"/>
      <c r="M1904" s="5"/>
      <c r="N1904" s="5"/>
      <c r="O1904" s="5"/>
      <c r="P1904" s="5"/>
      <c r="Q1904" s="5"/>
      <c r="R1904" s="5"/>
      <c r="S1904" s="5"/>
    </row>
    <row r="1905" spans="2:19" x14ac:dyDescent="0.25">
      <c r="B1905" s="11"/>
      <c r="D1905" s="13"/>
      <c r="E1905" s="12"/>
      <c r="F1905" s="12"/>
      <c r="G1905" s="12"/>
      <c r="I1905" s="4"/>
      <c r="J1905" s="4"/>
      <c r="K1905" s="5"/>
      <c r="L1905" s="5"/>
      <c r="M1905" s="5"/>
      <c r="N1905" s="5"/>
      <c r="O1905" s="5"/>
      <c r="P1905" s="5"/>
      <c r="Q1905" s="5"/>
      <c r="R1905" s="5"/>
      <c r="S1905" s="5"/>
    </row>
    <row r="1906" spans="2:19" x14ac:dyDescent="0.25">
      <c r="B1906" s="11"/>
      <c r="D1906" s="13"/>
      <c r="E1906" s="12"/>
      <c r="F1906" s="12"/>
      <c r="G1906" s="12"/>
      <c r="I1906" s="4"/>
      <c r="J1906" s="4"/>
      <c r="K1906" s="5"/>
      <c r="L1906" s="5"/>
      <c r="M1906" s="5"/>
      <c r="N1906" s="5"/>
      <c r="O1906" s="5"/>
      <c r="P1906" s="5"/>
      <c r="Q1906" s="5"/>
      <c r="R1906" s="5"/>
      <c r="S1906" s="5"/>
    </row>
    <row r="1907" spans="2:19" x14ac:dyDescent="0.25">
      <c r="B1907" s="11"/>
      <c r="D1907" s="13"/>
      <c r="E1907" s="12"/>
      <c r="F1907" s="12"/>
      <c r="G1907" s="12"/>
      <c r="I1907" s="4"/>
      <c r="J1907" s="4"/>
      <c r="K1907" s="5"/>
      <c r="L1907" s="5"/>
      <c r="M1907" s="5"/>
      <c r="N1907" s="5"/>
      <c r="O1907" s="5"/>
      <c r="P1907" s="5"/>
      <c r="Q1907" s="5"/>
      <c r="R1907" s="5"/>
      <c r="S1907" s="5"/>
    </row>
    <row r="1908" spans="2:19" x14ac:dyDescent="0.25">
      <c r="B1908" s="11"/>
      <c r="D1908" s="13"/>
      <c r="E1908" s="12"/>
      <c r="F1908" s="12"/>
      <c r="G1908" s="12"/>
      <c r="I1908" s="4"/>
      <c r="J1908" s="4"/>
      <c r="K1908" s="5"/>
      <c r="L1908" s="5"/>
      <c r="M1908" s="5"/>
      <c r="N1908" s="5"/>
      <c r="O1908" s="5"/>
      <c r="P1908" s="5"/>
      <c r="Q1908" s="5"/>
      <c r="R1908" s="5"/>
      <c r="S1908" s="5"/>
    </row>
    <row r="1909" spans="2:19" x14ac:dyDescent="0.25">
      <c r="B1909" s="11"/>
      <c r="D1909" s="13"/>
      <c r="E1909" s="12"/>
      <c r="F1909" s="12"/>
      <c r="G1909" s="12"/>
      <c r="I1909" s="4"/>
      <c r="J1909" s="4"/>
      <c r="K1909" s="5"/>
      <c r="L1909" s="5"/>
      <c r="M1909" s="5"/>
      <c r="N1909" s="5"/>
      <c r="O1909" s="5"/>
      <c r="P1909" s="5"/>
      <c r="Q1909" s="5"/>
      <c r="R1909" s="5"/>
      <c r="S1909" s="5"/>
    </row>
    <row r="1910" spans="2:19" x14ac:dyDescent="0.25">
      <c r="B1910" s="11"/>
      <c r="D1910" s="13"/>
      <c r="E1910" s="12"/>
      <c r="F1910" s="12"/>
      <c r="G1910" s="12"/>
      <c r="I1910" s="4"/>
      <c r="J1910" s="4"/>
      <c r="K1910" s="5"/>
      <c r="L1910" s="5"/>
      <c r="M1910" s="5"/>
      <c r="N1910" s="5"/>
      <c r="O1910" s="5"/>
      <c r="P1910" s="5"/>
      <c r="Q1910" s="5"/>
      <c r="R1910" s="5"/>
      <c r="S1910" s="5"/>
    </row>
    <row r="1911" spans="2:19" x14ac:dyDescent="0.25">
      <c r="B1911" s="11"/>
      <c r="D1911" s="13"/>
      <c r="E1911" s="12"/>
      <c r="F1911" s="12"/>
      <c r="G1911" s="12"/>
      <c r="I1911" s="4"/>
      <c r="J1911" s="4"/>
      <c r="K1911" s="5"/>
      <c r="L1911" s="5"/>
      <c r="M1911" s="5"/>
      <c r="N1911" s="5"/>
      <c r="O1911" s="5"/>
      <c r="P1911" s="5"/>
      <c r="Q1911" s="5"/>
      <c r="R1911" s="5"/>
      <c r="S1911" s="5"/>
    </row>
    <row r="1912" spans="2:19" x14ac:dyDescent="0.25">
      <c r="B1912" s="11"/>
      <c r="D1912" s="13"/>
      <c r="E1912" s="12"/>
      <c r="F1912" s="12"/>
      <c r="G1912" s="12"/>
      <c r="I1912" s="4"/>
      <c r="J1912" s="4"/>
      <c r="K1912" s="5"/>
      <c r="L1912" s="5"/>
      <c r="M1912" s="5"/>
      <c r="N1912" s="5"/>
      <c r="O1912" s="5"/>
      <c r="P1912" s="5"/>
      <c r="Q1912" s="5"/>
      <c r="R1912" s="5"/>
      <c r="S1912" s="5"/>
    </row>
    <row r="1913" spans="2:19" x14ac:dyDescent="0.25">
      <c r="B1913" s="11"/>
      <c r="D1913" s="13"/>
      <c r="E1913" s="12"/>
      <c r="F1913" s="12"/>
      <c r="G1913" s="12"/>
      <c r="I1913" s="4"/>
      <c r="J1913" s="4"/>
      <c r="K1913" s="5"/>
      <c r="L1913" s="5"/>
      <c r="M1913" s="5"/>
      <c r="N1913" s="5"/>
      <c r="O1913" s="5"/>
      <c r="P1913" s="5"/>
      <c r="Q1913" s="5"/>
      <c r="R1913" s="5"/>
      <c r="S1913" s="5"/>
    </row>
    <row r="1914" spans="2:19" x14ac:dyDescent="0.25">
      <c r="B1914" s="11"/>
      <c r="D1914" s="13"/>
      <c r="E1914" s="12"/>
      <c r="F1914" s="12"/>
      <c r="G1914" s="12"/>
      <c r="I1914" s="4"/>
      <c r="J1914" s="4"/>
      <c r="K1914" s="5"/>
      <c r="L1914" s="5"/>
      <c r="M1914" s="5"/>
      <c r="N1914" s="5"/>
      <c r="O1914" s="5"/>
      <c r="P1914" s="5"/>
      <c r="Q1914" s="5"/>
      <c r="R1914" s="5"/>
      <c r="S1914" s="5"/>
    </row>
    <row r="1915" spans="2:19" x14ac:dyDescent="0.25">
      <c r="B1915" s="11"/>
      <c r="D1915" s="13"/>
      <c r="E1915" s="12"/>
      <c r="F1915" s="12"/>
      <c r="G1915" s="12"/>
      <c r="I1915" s="4"/>
      <c r="J1915" s="4"/>
      <c r="K1915" s="5"/>
      <c r="L1915" s="5"/>
      <c r="M1915" s="5"/>
      <c r="N1915" s="5"/>
      <c r="O1915" s="5"/>
      <c r="P1915" s="5"/>
      <c r="Q1915" s="5"/>
      <c r="R1915" s="5"/>
      <c r="S1915" s="5"/>
    </row>
    <row r="1916" spans="2:19" x14ac:dyDescent="0.25">
      <c r="B1916" s="11"/>
      <c r="D1916" s="13"/>
      <c r="E1916" s="12"/>
      <c r="F1916" s="12"/>
      <c r="G1916" s="12"/>
      <c r="I1916" s="4"/>
      <c r="J1916" s="4"/>
      <c r="K1916" s="5"/>
      <c r="L1916" s="5"/>
      <c r="M1916" s="5"/>
      <c r="N1916" s="5"/>
      <c r="O1916" s="5"/>
      <c r="P1916" s="5"/>
      <c r="Q1916" s="5"/>
      <c r="R1916" s="5"/>
      <c r="S1916" s="5"/>
    </row>
    <row r="1917" spans="2:19" x14ac:dyDescent="0.25">
      <c r="B1917" s="11"/>
      <c r="D1917" s="13"/>
      <c r="E1917" s="12"/>
      <c r="F1917" s="12"/>
      <c r="G1917" s="12"/>
      <c r="I1917" s="4"/>
      <c r="J1917" s="4"/>
      <c r="K1917" s="5"/>
      <c r="L1917" s="5"/>
      <c r="M1917" s="5"/>
      <c r="N1917" s="5"/>
      <c r="O1917" s="5"/>
      <c r="P1917" s="5"/>
      <c r="Q1917" s="5"/>
      <c r="R1917" s="5"/>
      <c r="S1917" s="5"/>
    </row>
    <row r="1918" spans="2:19" x14ac:dyDescent="0.25">
      <c r="B1918" s="11"/>
      <c r="D1918" s="13"/>
      <c r="E1918" s="12"/>
      <c r="F1918" s="12"/>
      <c r="G1918" s="12"/>
      <c r="I1918" s="4"/>
      <c r="J1918" s="4"/>
      <c r="K1918" s="5"/>
      <c r="L1918" s="5"/>
      <c r="M1918" s="5"/>
      <c r="N1918" s="5"/>
      <c r="O1918" s="5"/>
      <c r="P1918" s="5"/>
      <c r="Q1918" s="5"/>
      <c r="R1918" s="5"/>
      <c r="S1918" s="5"/>
    </row>
    <row r="1919" spans="2:19" x14ac:dyDescent="0.25">
      <c r="B1919" s="11"/>
      <c r="D1919" s="13"/>
      <c r="E1919" s="12"/>
      <c r="F1919" s="12"/>
      <c r="G1919" s="12"/>
      <c r="I1919" s="4"/>
      <c r="J1919" s="4"/>
      <c r="K1919" s="5"/>
      <c r="L1919" s="5"/>
      <c r="M1919" s="5"/>
      <c r="N1919" s="5"/>
      <c r="O1919" s="5"/>
      <c r="P1919" s="5"/>
      <c r="Q1919" s="5"/>
      <c r="R1919" s="5"/>
      <c r="S1919" s="5"/>
    </row>
    <row r="1920" spans="2:19" x14ac:dyDescent="0.25">
      <c r="B1920" s="11"/>
      <c r="D1920" s="13"/>
      <c r="E1920" s="12"/>
      <c r="F1920" s="12"/>
      <c r="G1920" s="12"/>
      <c r="I1920" s="4"/>
      <c r="J1920" s="4"/>
      <c r="K1920" s="5"/>
      <c r="L1920" s="5"/>
      <c r="M1920" s="5"/>
      <c r="N1920" s="5"/>
      <c r="O1920" s="5"/>
      <c r="P1920" s="5"/>
      <c r="Q1920" s="5"/>
      <c r="R1920" s="5"/>
      <c r="S1920" s="5"/>
    </row>
    <row r="1921" spans="2:19" x14ac:dyDescent="0.25">
      <c r="B1921" s="11"/>
      <c r="D1921" s="13"/>
      <c r="E1921" s="12"/>
      <c r="F1921" s="12"/>
      <c r="G1921" s="12"/>
      <c r="I1921" s="4"/>
      <c r="J1921" s="4"/>
      <c r="K1921" s="5"/>
      <c r="L1921" s="5"/>
      <c r="M1921" s="5"/>
      <c r="N1921" s="5"/>
      <c r="O1921" s="5"/>
      <c r="P1921" s="5"/>
      <c r="Q1921" s="5"/>
      <c r="R1921" s="5"/>
      <c r="S1921" s="5"/>
    </row>
    <row r="1922" spans="2:19" x14ac:dyDescent="0.25">
      <c r="B1922" s="11"/>
      <c r="D1922" s="13"/>
      <c r="E1922" s="12"/>
      <c r="F1922" s="12"/>
      <c r="G1922" s="12"/>
      <c r="I1922" s="4"/>
      <c r="J1922" s="4"/>
      <c r="K1922" s="5"/>
      <c r="L1922" s="5"/>
      <c r="M1922" s="5"/>
      <c r="N1922" s="5"/>
      <c r="O1922" s="5"/>
      <c r="P1922" s="5"/>
      <c r="Q1922" s="5"/>
      <c r="R1922" s="5"/>
      <c r="S1922" s="5"/>
    </row>
    <row r="1923" spans="2:19" x14ac:dyDescent="0.25">
      <c r="B1923" s="11"/>
      <c r="D1923" s="13"/>
      <c r="E1923" s="12"/>
      <c r="F1923" s="12"/>
      <c r="G1923" s="12"/>
      <c r="I1923" s="4"/>
      <c r="J1923" s="4"/>
      <c r="K1923" s="5"/>
      <c r="L1923" s="5"/>
      <c r="M1923" s="5"/>
      <c r="N1923" s="5"/>
      <c r="O1923" s="5"/>
      <c r="P1923" s="5"/>
      <c r="Q1923" s="5"/>
      <c r="R1923" s="5"/>
      <c r="S1923" s="5"/>
    </row>
    <row r="1924" spans="2:19" x14ac:dyDescent="0.25">
      <c r="B1924" s="11"/>
      <c r="D1924" s="13"/>
      <c r="E1924" s="12"/>
      <c r="F1924" s="12"/>
      <c r="G1924" s="12"/>
      <c r="I1924" s="4"/>
      <c r="J1924" s="4"/>
      <c r="K1924" s="5"/>
      <c r="L1924" s="5"/>
      <c r="M1924" s="5"/>
      <c r="N1924" s="5"/>
      <c r="O1924" s="5"/>
      <c r="P1924" s="5"/>
      <c r="Q1924" s="5"/>
      <c r="R1924" s="5"/>
      <c r="S1924" s="5"/>
    </row>
    <row r="1925" spans="2:19" x14ac:dyDescent="0.25">
      <c r="B1925" s="11"/>
      <c r="D1925" s="13"/>
      <c r="E1925" s="12"/>
      <c r="F1925" s="12"/>
      <c r="G1925" s="12"/>
      <c r="I1925" s="4"/>
      <c r="J1925" s="4"/>
      <c r="K1925" s="5"/>
      <c r="L1925" s="5"/>
      <c r="M1925" s="5"/>
      <c r="N1925" s="5"/>
      <c r="O1925" s="5"/>
      <c r="P1925" s="5"/>
      <c r="Q1925" s="5"/>
      <c r="R1925" s="5"/>
      <c r="S1925" s="5"/>
    </row>
    <row r="1926" spans="2:19" x14ac:dyDescent="0.25">
      <c r="B1926" s="11"/>
      <c r="D1926" s="13"/>
      <c r="E1926" s="12"/>
      <c r="F1926" s="12"/>
      <c r="G1926" s="12"/>
      <c r="I1926" s="4"/>
      <c r="J1926" s="4"/>
      <c r="K1926" s="5"/>
      <c r="L1926" s="5"/>
      <c r="M1926" s="5"/>
      <c r="N1926" s="5"/>
      <c r="O1926" s="5"/>
      <c r="P1926" s="5"/>
      <c r="Q1926" s="5"/>
      <c r="R1926" s="5"/>
      <c r="S1926" s="5"/>
    </row>
    <row r="1927" spans="2:19" x14ac:dyDescent="0.25">
      <c r="B1927" s="11"/>
      <c r="D1927" s="13"/>
      <c r="E1927" s="12"/>
      <c r="F1927" s="12"/>
      <c r="G1927" s="12"/>
      <c r="I1927" s="4"/>
      <c r="J1927" s="4"/>
      <c r="K1927" s="5"/>
      <c r="L1927" s="5"/>
      <c r="M1927" s="5"/>
      <c r="N1927" s="5"/>
      <c r="O1927" s="5"/>
      <c r="P1927" s="5"/>
      <c r="Q1927" s="5"/>
      <c r="R1927" s="5"/>
      <c r="S1927" s="5"/>
    </row>
    <row r="1928" spans="2:19" x14ac:dyDescent="0.25">
      <c r="B1928" s="11"/>
      <c r="D1928" s="13"/>
      <c r="E1928" s="12"/>
      <c r="F1928" s="12"/>
      <c r="G1928" s="12"/>
      <c r="I1928" s="4"/>
      <c r="J1928" s="4"/>
      <c r="K1928" s="5"/>
      <c r="L1928" s="5"/>
      <c r="M1928" s="5"/>
      <c r="N1928" s="5"/>
      <c r="O1928" s="5"/>
      <c r="P1928" s="5"/>
      <c r="Q1928" s="5"/>
      <c r="R1928" s="5"/>
      <c r="S1928" s="5"/>
    </row>
    <row r="1929" spans="2:19" x14ac:dyDescent="0.25">
      <c r="B1929" s="11"/>
      <c r="D1929" s="13"/>
      <c r="E1929" s="12"/>
      <c r="F1929" s="12"/>
      <c r="G1929" s="12"/>
      <c r="I1929" s="4"/>
      <c r="J1929" s="4"/>
      <c r="K1929" s="5"/>
      <c r="L1929" s="5"/>
      <c r="M1929" s="5"/>
      <c r="N1929" s="5"/>
      <c r="O1929" s="5"/>
      <c r="P1929" s="5"/>
      <c r="Q1929" s="5"/>
      <c r="R1929" s="5"/>
      <c r="S1929" s="5"/>
    </row>
    <row r="1930" spans="2:19" x14ac:dyDescent="0.25">
      <c r="B1930" s="11"/>
      <c r="D1930" s="13"/>
      <c r="E1930" s="12"/>
      <c r="F1930" s="12"/>
      <c r="G1930" s="12"/>
      <c r="I1930" s="4"/>
      <c r="J1930" s="4"/>
      <c r="K1930" s="5"/>
      <c r="L1930" s="5"/>
      <c r="M1930" s="5"/>
      <c r="N1930" s="5"/>
      <c r="O1930" s="5"/>
      <c r="P1930" s="5"/>
      <c r="Q1930" s="5"/>
      <c r="R1930" s="5"/>
      <c r="S1930" s="5"/>
    </row>
    <row r="1931" spans="2:19" x14ac:dyDescent="0.25">
      <c r="B1931" s="11"/>
      <c r="D1931" s="13"/>
      <c r="E1931" s="12"/>
      <c r="F1931" s="12"/>
      <c r="G1931" s="12"/>
      <c r="I1931" s="4"/>
      <c r="J1931" s="4"/>
      <c r="K1931" s="5"/>
      <c r="L1931" s="5"/>
      <c r="M1931" s="5"/>
      <c r="N1931" s="5"/>
      <c r="O1931" s="5"/>
      <c r="P1931" s="5"/>
      <c r="Q1931" s="5"/>
      <c r="R1931" s="5"/>
      <c r="S1931" s="5"/>
    </row>
    <row r="1932" spans="2:19" x14ac:dyDescent="0.25">
      <c r="B1932" s="11"/>
      <c r="D1932" s="13"/>
      <c r="E1932" s="12"/>
      <c r="F1932" s="12"/>
      <c r="G1932" s="12"/>
      <c r="I1932" s="4"/>
      <c r="J1932" s="4"/>
      <c r="K1932" s="5"/>
      <c r="L1932" s="5"/>
      <c r="M1932" s="5"/>
      <c r="N1932" s="5"/>
      <c r="O1932" s="5"/>
      <c r="P1932" s="5"/>
      <c r="Q1932" s="5"/>
      <c r="R1932" s="5"/>
      <c r="S1932" s="5"/>
    </row>
    <row r="1933" spans="2:19" x14ac:dyDescent="0.25">
      <c r="B1933" s="11"/>
      <c r="D1933" s="13"/>
      <c r="E1933" s="12"/>
      <c r="F1933" s="12"/>
      <c r="G1933" s="12"/>
      <c r="I1933" s="4"/>
      <c r="J1933" s="4"/>
      <c r="K1933" s="5"/>
      <c r="L1933" s="5"/>
      <c r="M1933" s="5"/>
      <c r="N1933" s="5"/>
      <c r="O1933" s="5"/>
      <c r="P1933" s="5"/>
      <c r="Q1933" s="5"/>
      <c r="R1933" s="5"/>
      <c r="S1933" s="5"/>
    </row>
    <row r="1934" spans="2:19" x14ac:dyDescent="0.25">
      <c r="B1934" s="11"/>
      <c r="D1934" s="13"/>
      <c r="E1934" s="12"/>
      <c r="F1934" s="12"/>
      <c r="G1934" s="12"/>
      <c r="I1934" s="4"/>
      <c r="J1934" s="4"/>
      <c r="K1934" s="5"/>
      <c r="L1934" s="5"/>
      <c r="M1934" s="5"/>
      <c r="N1934" s="5"/>
      <c r="O1934" s="5"/>
      <c r="P1934" s="5"/>
      <c r="Q1934" s="5"/>
      <c r="R1934" s="5"/>
      <c r="S1934" s="5"/>
    </row>
    <row r="1935" spans="2:19" x14ac:dyDescent="0.25">
      <c r="B1935" s="11"/>
      <c r="D1935" s="13"/>
      <c r="E1935" s="12"/>
      <c r="F1935" s="12"/>
      <c r="G1935" s="12"/>
      <c r="I1935" s="4"/>
      <c r="J1935" s="4"/>
      <c r="K1935" s="5"/>
      <c r="L1935" s="5"/>
      <c r="M1935" s="5"/>
      <c r="N1935" s="5"/>
      <c r="O1935" s="5"/>
      <c r="P1935" s="5"/>
      <c r="Q1935" s="5"/>
      <c r="R1935" s="5"/>
      <c r="S1935" s="5"/>
    </row>
    <row r="1936" spans="2:19" x14ac:dyDescent="0.25">
      <c r="B1936" s="11"/>
      <c r="D1936" s="13"/>
      <c r="E1936" s="12"/>
      <c r="F1936" s="12"/>
      <c r="G1936" s="12"/>
      <c r="I1936" s="4"/>
      <c r="J1936" s="4"/>
      <c r="K1936" s="5"/>
      <c r="L1936" s="5"/>
      <c r="M1936" s="5"/>
      <c r="N1936" s="5"/>
      <c r="O1936" s="5"/>
      <c r="P1936" s="5"/>
      <c r="Q1936" s="5"/>
      <c r="R1936" s="5"/>
      <c r="S1936" s="5"/>
    </row>
    <row r="1937" spans="2:19" x14ac:dyDescent="0.25">
      <c r="B1937" s="11"/>
      <c r="D1937" s="13"/>
      <c r="E1937" s="12"/>
      <c r="F1937" s="12"/>
      <c r="G1937" s="12"/>
      <c r="I1937" s="4"/>
      <c r="J1937" s="4"/>
      <c r="K1937" s="5"/>
      <c r="L1937" s="5"/>
      <c r="M1937" s="5"/>
      <c r="N1937" s="5"/>
      <c r="O1937" s="5"/>
      <c r="P1937" s="5"/>
      <c r="Q1937" s="5"/>
      <c r="R1937" s="5"/>
      <c r="S1937" s="5"/>
    </row>
    <row r="1938" spans="2:19" x14ac:dyDescent="0.25">
      <c r="B1938" s="11"/>
      <c r="D1938" s="13"/>
      <c r="E1938" s="12"/>
      <c r="F1938" s="12"/>
      <c r="G1938" s="12"/>
      <c r="I1938" s="4"/>
      <c r="J1938" s="4"/>
      <c r="K1938" s="5"/>
      <c r="L1938" s="5"/>
      <c r="M1938" s="5"/>
      <c r="N1938" s="5"/>
      <c r="O1938" s="5"/>
      <c r="P1938" s="5"/>
      <c r="Q1938" s="5"/>
      <c r="R1938" s="5"/>
      <c r="S1938" s="5"/>
    </row>
    <row r="1939" spans="2:19" x14ac:dyDescent="0.25">
      <c r="B1939" s="11"/>
      <c r="D1939" s="13"/>
      <c r="E1939" s="12"/>
      <c r="F1939" s="12"/>
      <c r="G1939" s="12"/>
      <c r="I1939" s="4"/>
      <c r="J1939" s="4"/>
      <c r="K1939" s="5"/>
      <c r="L1939" s="5"/>
      <c r="M1939" s="5"/>
      <c r="N1939" s="5"/>
      <c r="O1939" s="5"/>
      <c r="P1939" s="5"/>
      <c r="Q1939" s="5"/>
      <c r="R1939" s="5"/>
      <c r="S1939" s="5"/>
    </row>
    <row r="1940" spans="2:19" x14ac:dyDescent="0.25">
      <c r="B1940" s="11"/>
      <c r="D1940" s="13"/>
      <c r="E1940" s="12"/>
      <c r="F1940" s="12"/>
      <c r="G1940" s="12"/>
      <c r="I1940" s="4"/>
      <c r="J1940" s="4"/>
      <c r="K1940" s="5"/>
      <c r="L1940" s="5"/>
      <c r="M1940" s="5"/>
      <c r="N1940" s="5"/>
      <c r="O1940" s="5"/>
      <c r="P1940" s="5"/>
      <c r="Q1940" s="5"/>
      <c r="R1940" s="5"/>
      <c r="S1940" s="5"/>
    </row>
    <row r="1941" spans="2:19" x14ac:dyDescent="0.25">
      <c r="B1941" s="11"/>
      <c r="D1941" s="13"/>
      <c r="E1941" s="12"/>
      <c r="F1941" s="12"/>
      <c r="G1941" s="12"/>
      <c r="I1941" s="4"/>
      <c r="J1941" s="4"/>
      <c r="K1941" s="5"/>
      <c r="L1941" s="5"/>
      <c r="M1941" s="5"/>
      <c r="N1941" s="5"/>
      <c r="O1941" s="5"/>
      <c r="P1941" s="5"/>
      <c r="Q1941" s="5"/>
      <c r="R1941" s="5"/>
      <c r="S1941" s="5"/>
    </row>
    <row r="1942" spans="2:19" x14ac:dyDescent="0.25">
      <c r="B1942" s="11"/>
      <c r="D1942" s="13"/>
      <c r="E1942" s="12"/>
      <c r="F1942" s="12"/>
      <c r="G1942" s="12"/>
      <c r="I1942" s="4"/>
      <c r="J1942" s="4"/>
      <c r="K1942" s="5"/>
      <c r="L1942" s="5"/>
      <c r="M1942" s="5"/>
      <c r="N1942" s="5"/>
      <c r="O1942" s="5"/>
      <c r="P1942" s="5"/>
      <c r="Q1942" s="5"/>
      <c r="R1942" s="5"/>
      <c r="S1942" s="5"/>
    </row>
    <row r="1943" spans="2:19" x14ac:dyDescent="0.25">
      <c r="B1943" s="11"/>
      <c r="D1943" s="13"/>
      <c r="E1943" s="12"/>
      <c r="F1943" s="12"/>
      <c r="G1943" s="12"/>
      <c r="I1943" s="4"/>
      <c r="J1943" s="4"/>
      <c r="K1943" s="5"/>
      <c r="L1943" s="5"/>
      <c r="M1943" s="5"/>
      <c r="N1943" s="5"/>
      <c r="O1943" s="5"/>
      <c r="P1943" s="5"/>
      <c r="Q1943" s="5"/>
      <c r="R1943" s="5"/>
      <c r="S1943" s="5"/>
    </row>
    <row r="1944" spans="2:19" x14ac:dyDescent="0.25">
      <c r="B1944" s="11"/>
      <c r="D1944" s="13"/>
      <c r="E1944" s="12"/>
      <c r="F1944" s="12"/>
      <c r="G1944" s="12"/>
      <c r="I1944" s="4"/>
      <c r="J1944" s="4"/>
      <c r="K1944" s="5"/>
      <c r="L1944" s="5"/>
      <c r="M1944" s="5"/>
      <c r="N1944" s="5"/>
      <c r="O1944" s="5"/>
      <c r="P1944" s="5"/>
      <c r="Q1944" s="5"/>
      <c r="R1944" s="5"/>
      <c r="S1944" s="5"/>
    </row>
    <row r="1945" spans="2:19" x14ac:dyDescent="0.25">
      <c r="B1945" s="11"/>
      <c r="D1945" s="13"/>
      <c r="E1945" s="12"/>
      <c r="F1945" s="12"/>
      <c r="G1945" s="12"/>
      <c r="I1945" s="4"/>
      <c r="J1945" s="4"/>
      <c r="K1945" s="5"/>
      <c r="L1945" s="5"/>
      <c r="M1945" s="5"/>
      <c r="N1945" s="5"/>
      <c r="O1945" s="5"/>
      <c r="P1945" s="5"/>
      <c r="Q1945" s="5"/>
      <c r="R1945" s="5"/>
      <c r="S1945" s="5"/>
    </row>
    <row r="1946" spans="2:19" x14ac:dyDescent="0.25">
      <c r="B1946" s="11"/>
      <c r="D1946" s="13"/>
      <c r="E1946" s="12"/>
      <c r="F1946" s="12"/>
      <c r="G1946" s="12"/>
      <c r="I1946" s="4"/>
      <c r="J1946" s="4"/>
      <c r="K1946" s="5"/>
      <c r="L1946" s="5"/>
      <c r="M1946" s="5"/>
      <c r="N1946" s="5"/>
      <c r="O1946" s="5"/>
      <c r="P1946" s="5"/>
      <c r="Q1946" s="5"/>
      <c r="R1946" s="5"/>
      <c r="S1946" s="5"/>
    </row>
    <row r="1947" spans="2:19" x14ac:dyDescent="0.25">
      <c r="B1947" s="11"/>
      <c r="D1947" s="13"/>
      <c r="E1947" s="12"/>
      <c r="F1947" s="12"/>
      <c r="G1947" s="12"/>
      <c r="I1947" s="4"/>
      <c r="J1947" s="4"/>
      <c r="K1947" s="5"/>
      <c r="L1947" s="5"/>
      <c r="M1947" s="5"/>
      <c r="N1947" s="5"/>
      <c r="O1947" s="5"/>
      <c r="P1947" s="5"/>
      <c r="Q1947" s="5"/>
      <c r="R1947" s="5"/>
      <c r="S1947" s="5"/>
    </row>
    <row r="1948" spans="2:19" x14ac:dyDescent="0.25">
      <c r="B1948" s="11"/>
      <c r="D1948" s="13"/>
      <c r="E1948" s="12"/>
      <c r="F1948" s="12"/>
      <c r="G1948" s="12"/>
      <c r="I1948" s="4"/>
      <c r="J1948" s="4"/>
      <c r="K1948" s="5"/>
      <c r="L1948" s="5"/>
      <c r="M1948" s="5"/>
      <c r="N1948" s="5"/>
      <c r="O1948" s="5"/>
      <c r="P1948" s="5"/>
      <c r="Q1948" s="5"/>
      <c r="R1948" s="5"/>
      <c r="S1948" s="5"/>
    </row>
    <row r="1949" spans="2:19" x14ac:dyDescent="0.25">
      <c r="B1949" s="11"/>
      <c r="D1949" s="13"/>
      <c r="E1949" s="12"/>
      <c r="F1949" s="12"/>
      <c r="G1949" s="12"/>
      <c r="I1949" s="4"/>
      <c r="J1949" s="4"/>
      <c r="K1949" s="5"/>
      <c r="L1949" s="5"/>
      <c r="M1949" s="5"/>
      <c r="N1949" s="5"/>
      <c r="O1949" s="5"/>
      <c r="P1949" s="5"/>
      <c r="Q1949" s="5"/>
      <c r="R1949" s="5"/>
      <c r="S1949" s="5"/>
    </row>
    <row r="1950" spans="2:19" x14ac:dyDescent="0.25">
      <c r="B1950" s="11"/>
      <c r="D1950" s="13"/>
      <c r="E1950" s="12"/>
      <c r="F1950" s="12"/>
      <c r="G1950" s="12"/>
      <c r="I1950" s="4"/>
      <c r="J1950" s="4"/>
      <c r="K1950" s="5"/>
      <c r="L1950" s="5"/>
      <c r="M1950" s="5"/>
      <c r="N1950" s="5"/>
      <c r="O1950" s="5"/>
      <c r="P1950" s="5"/>
      <c r="Q1950" s="5"/>
      <c r="R1950" s="5"/>
      <c r="S1950" s="5"/>
    </row>
    <row r="1951" spans="2:19" x14ac:dyDescent="0.25">
      <c r="B1951" s="11"/>
      <c r="D1951" s="13"/>
      <c r="E1951" s="12"/>
      <c r="F1951" s="12"/>
      <c r="G1951" s="12"/>
      <c r="I1951" s="4"/>
      <c r="J1951" s="4"/>
      <c r="K1951" s="5"/>
      <c r="L1951" s="5"/>
      <c r="M1951" s="5"/>
      <c r="N1951" s="5"/>
      <c r="O1951" s="5"/>
      <c r="P1951" s="5"/>
      <c r="Q1951" s="5"/>
      <c r="R1951" s="5"/>
      <c r="S1951" s="5"/>
    </row>
    <row r="1952" spans="2:19" x14ac:dyDescent="0.25">
      <c r="B1952" s="11"/>
      <c r="D1952" s="13"/>
      <c r="E1952" s="12"/>
      <c r="F1952" s="12"/>
      <c r="G1952" s="12"/>
      <c r="I1952" s="4"/>
      <c r="J1952" s="4"/>
      <c r="K1952" s="5"/>
      <c r="L1952" s="5"/>
      <c r="M1952" s="5"/>
      <c r="N1952" s="5"/>
      <c r="O1952" s="5"/>
      <c r="P1952" s="5"/>
      <c r="Q1952" s="5"/>
      <c r="R1952" s="5"/>
      <c r="S1952" s="5"/>
    </row>
    <row r="1953" spans="2:19" x14ac:dyDescent="0.25">
      <c r="B1953" s="11"/>
      <c r="D1953" s="13"/>
      <c r="E1953" s="12"/>
      <c r="F1953" s="12"/>
      <c r="G1953" s="12"/>
      <c r="I1953" s="4"/>
      <c r="J1953" s="4"/>
      <c r="K1953" s="5"/>
      <c r="L1953" s="5"/>
      <c r="M1953" s="5"/>
      <c r="N1953" s="5"/>
      <c r="O1953" s="5"/>
      <c r="P1953" s="5"/>
      <c r="Q1953" s="5"/>
      <c r="R1953" s="5"/>
      <c r="S1953" s="5"/>
    </row>
    <row r="1954" spans="2:19" x14ac:dyDescent="0.25">
      <c r="B1954" s="11"/>
      <c r="D1954" s="13"/>
      <c r="E1954" s="12"/>
      <c r="F1954" s="12"/>
      <c r="G1954" s="12"/>
      <c r="I1954" s="4"/>
      <c r="J1954" s="4"/>
      <c r="K1954" s="5"/>
      <c r="L1954" s="5"/>
      <c r="M1954" s="5"/>
      <c r="N1954" s="5"/>
      <c r="O1954" s="5"/>
      <c r="P1954" s="5"/>
      <c r="Q1954" s="5"/>
      <c r="R1954" s="5"/>
      <c r="S1954" s="5"/>
    </row>
    <row r="1955" spans="2:19" x14ac:dyDescent="0.25">
      <c r="B1955" s="11"/>
      <c r="D1955" s="13"/>
      <c r="E1955" s="12"/>
      <c r="F1955" s="12"/>
      <c r="G1955" s="12"/>
      <c r="I1955" s="4"/>
      <c r="J1955" s="4"/>
      <c r="K1955" s="5"/>
      <c r="L1955" s="5"/>
      <c r="M1955" s="5"/>
      <c r="N1955" s="5"/>
      <c r="O1955" s="5"/>
      <c r="P1955" s="5"/>
      <c r="Q1955" s="5"/>
      <c r="R1955" s="5"/>
      <c r="S1955" s="5"/>
    </row>
    <row r="1956" spans="2:19" x14ac:dyDescent="0.25">
      <c r="B1956" s="11"/>
      <c r="D1956" s="13"/>
      <c r="E1956" s="12"/>
      <c r="F1956" s="12"/>
      <c r="G1956" s="12"/>
      <c r="I1956" s="4"/>
      <c r="J1956" s="4"/>
      <c r="K1956" s="5"/>
      <c r="L1956" s="5"/>
      <c r="M1956" s="5"/>
      <c r="N1956" s="5"/>
      <c r="O1956" s="5"/>
      <c r="P1956" s="5"/>
      <c r="Q1956" s="5"/>
      <c r="R1956" s="5"/>
      <c r="S1956" s="5"/>
    </row>
    <row r="1957" spans="2:19" x14ac:dyDescent="0.25">
      <c r="B1957" s="11"/>
      <c r="D1957" s="13"/>
      <c r="E1957" s="12"/>
      <c r="F1957" s="12"/>
      <c r="G1957" s="12"/>
      <c r="I1957" s="4"/>
      <c r="J1957" s="4"/>
      <c r="K1957" s="5"/>
      <c r="L1957" s="5"/>
      <c r="M1957" s="5"/>
      <c r="N1957" s="5"/>
      <c r="O1957" s="5"/>
      <c r="P1957" s="5"/>
      <c r="Q1957" s="5"/>
      <c r="R1957" s="5"/>
      <c r="S1957" s="5"/>
    </row>
    <row r="1958" spans="2:19" x14ac:dyDescent="0.25">
      <c r="B1958" s="11"/>
      <c r="D1958" s="13"/>
      <c r="E1958" s="12"/>
      <c r="F1958" s="12"/>
      <c r="G1958" s="12"/>
      <c r="I1958" s="4"/>
      <c r="J1958" s="4"/>
      <c r="K1958" s="5"/>
      <c r="L1958" s="5"/>
      <c r="M1958" s="5"/>
      <c r="N1958" s="5"/>
      <c r="O1958" s="5"/>
      <c r="P1958" s="5"/>
      <c r="Q1958" s="5"/>
      <c r="R1958" s="5"/>
      <c r="S1958" s="5"/>
    </row>
    <row r="1959" spans="2:19" x14ac:dyDescent="0.25">
      <c r="B1959" s="11"/>
      <c r="D1959" s="13"/>
      <c r="E1959" s="12"/>
      <c r="F1959" s="12"/>
      <c r="G1959" s="12"/>
      <c r="I1959" s="4"/>
      <c r="J1959" s="4"/>
      <c r="K1959" s="5"/>
      <c r="L1959" s="5"/>
      <c r="M1959" s="5"/>
      <c r="N1959" s="5"/>
      <c r="O1959" s="5"/>
      <c r="P1959" s="5"/>
      <c r="Q1959" s="5"/>
      <c r="R1959" s="5"/>
      <c r="S1959" s="5"/>
    </row>
    <row r="1960" spans="2:19" x14ac:dyDescent="0.25">
      <c r="B1960" s="11"/>
      <c r="D1960" s="13"/>
      <c r="E1960" s="12"/>
      <c r="F1960" s="12"/>
      <c r="G1960" s="12"/>
      <c r="I1960" s="4"/>
      <c r="J1960" s="4"/>
      <c r="K1960" s="5"/>
      <c r="L1960" s="5"/>
      <c r="M1960" s="5"/>
      <c r="N1960" s="5"/>
      <c r="O1960" s="5"/>
      <c r="P1960" s="5"/>
      <c r="Q1960" s="5"/>
      <c r="R1960" s="5"/>
      <c r="S1960" s="5"/>
    </row>
    <row r="1961" spans="2:19" x14ac:dyDescent="0.25">
      <c r="B1961" s="11"/>
      <c r="D1961" s="13"/>
      <c r="E1961" s="12"/>
      <c r="F1961" s="12"/>
      <c r="G1961" s="12"/>
      <c r="I1961" s="4"/>
      <c r="J1961" s="4"/>
      <c r="K1961" s="5"/>
      <c r="L1961" s="5"/>
      <c r="M1961" s="5"/>
      <c r="N1961" s="5"/>
      <c r="O1961" s="5"/>
      <c r="P1961" s="5"/>
      <c r="Q1961" s="5"/>
      <c r="R1961" s="5"/>
      <c r="S1961" s="5"/>
    </row>
    <row r="1962" spans="2:19" x14ac:dyDescent="0.25">
      <c r="B1962" s="11"/>
      <c r="D1962" s="13"/>
      <c r="E1962" s="12"/>
      <c r="F1962" s="12"/>
      <c r="G1962" s="12"/>
      <c r="I1962" s="4"/>
      <c r="J1962" s="4"/>
      <c r="K1962" s="5"/>
      <c r="L1962" s="5"/>
      <c r="M1962" s="5"/>
      <c r="N1962" s="5"/>
      <c r="O1962" s="5"/>
      <c r="P1962" s="5"/>
      <c r="Q1962" s="5"/>
      <c r="R1962" s="5"/>
      <c r="S1962" s="5"/>
    </row>
    <row r="1963" spans="2:19" x14ac:dyDescent="0.25">
      <c r="B1963" s="11"/>
      <c r="D1963" s="13"/>
      <c r="E1963" s="12"/>
      <c r="F1963" s="12"/>
      <c r="G1963" s="12"/>
      <c r="I1963" s="4"/>
      <c r="J1963" s="4"/>
      <c r="K1963" s="5"/>
      <c r="L1963" s="5"/>
      <c r="M1963" s="5"/>
      <c r="N1963" s="5"/>
      <c r="O1963" s="5"/>
      <c r="P1963" s="5"/>
      <c r="Q1963" s="5"/>
      <c r="R1963" s="5"/>
      <c r="S1963" s="5"/>
    </row>
    <row r="1964" spans="2:19" x14ac:dyDescent="0.25">
      <c r="B1964" s="11"/>
      <c r="D1964" s="13"/>
      <c r="E1964" s="12"/>
      <c r="F1964" s="12"/>
      <c r="G1964" s="12"/>
      <c r="I1964" s="4"/>
      <c r="J1964" s="4"/>
      <c r="K1964" s="5"/>
      <c r="L1964" s="5"/>
      <c r="M1964" s="5"/>
      <c r="N1964" s="5"/>
      <c r="O1964" s="5"/>
      <c r="P1964" s="5"/>
      <c r="Q1964" s="5"/>
      <c r="R1964" s="5"/>
      <c r="S1964" s="5"/>
    </row>
    <row r="1965" spans="2:19" x14ac:dyDescent="0.25">
      <c r="B1965" s="11"/>
      <c r="D1965" s="13"/>
      <c r="E1965" s="12"/>
      <c r="F1965" s="12"/>
      <c r="G1965" s="12"/>
      <c r="I1965" s="4"/>
      <c r="J1965" s="4"/>
      <c r="K1965" s="5"/>
      <c r="L1965" s="5"/>
      <c r="M1965" s="5"/>
      <c r="N1965" s="5"/>
      <c r="O1965" s="5"/>
      <c r="P1965" s="5"/>
      <c r="Q1965" s="5"/>
      <c r="R1965" s="5"/>
      <c r="S1965" s="5"/>
    </row>
    <row r="1966" spans="2:19" x14ac:dyDescent="0.25">
      <c r="B1966" s="11"/>
      <c r="D1966" s="13"/>
      <c r="E1966" s="12"/>
      <c r="F1966" s="12"/>
      <c r="G1966" s="12"/>
      <c r="I1966" s="4"/>
      <c r="J1966" s="4"/>
      <c r="K1966" s="5"/>
      <c r="L1966" s="5"/>
      <c r="M1966" s="5"/>
      <c r="N1966" s="5"/>
      <c r="O1966" s="5"/>
      <c r="P1966" s="5"/>
      <c r="Q1966" s="5"/>
      <c r="R1966" s="5"/>
      <c r="S1966" s="5"/>
    </row>
    <row r="1967" spans="2:19" x14ac:dyDescent="0.25">
      <c r="B1967" s="11"/>
      <c r="D1967" s="13"/>
      <c r="E1967" s="12"/>
      <c r="F1967" s="12"/>
      <c r="G1967" s="12"/>
      <c r="I1967" s="4"/>
      <c r="J1967" s="4"/>
      <c r="K1967" s="5"/>
      <c r="L1967" s="5"/>
      <c r="M1967" s="5"/>
      <c r="N1967" s="5"/>
      <c r="O1967" s="5"/>
      <c r="P1967" s="5"/>
      <c r="Q1967" s="5"/>
      <c r="R1967" s="5"/>
      <c r="S1967" s="5"/>
    </row>
    <row r="1968" spans="2:19" x14ac:dyDescent="0.25">
      <c r="B1968" s="11"/>
      <c r="D1968" s="13"/>
      <c r="E1968" s="12"/>
      <c r="F1968" s="12"/>
      <c r="G1968" s="12"/>
      <c r="I1968" s="4"/>
      <c r="J1968" s="4"/>
      <c r="K1968" s="5"/>
      <c r="L1968" s="5"/>
      <c r="M1968" s="5"/>
      <c r="N1968" s="5"/>
      <c r="O1968" s="5"/>
      <c r="P1968" s="5"/>
      <c r="Q1968" s="5"/>
      <c r="R1968" s="5"/>
      <c r="S1968" s="5"/>
    </row>
    <row r="1969" spans="2:19" x14ac:dyDescent="0.25">
      <c r="B1969" s="11"/>
      <c r="D1969" s="13"/>
      <c r="E1969" s="12"/>
      <c r="F1969" s="12"/>
      <c r="G1969" s="12"/>
      <c r="I1969" s="4"/>
      <c r="J1969" s="4"/>
      <c r="K1969" s="5"/>
      <c r="L1969" s="5"/>
      <c r="M1969" s="5"/>
      <c r="N1969" s="5"/>
      <c r="O1969" s="5"/>
      <c r="P1969" s="5"/>
      <c r="Q1969" s="5"/>
      <c r="R1969" s="5"/>
      <c r="S1969" s="5"/>
    </row>
    <row r="1970" spans="2:19" x14ac:dyDescent="0.25">
      <c r="B1970" s="11"/>
      <c r="D1970" s="13"/>
      <c r="E1970" s="12"/>
      <c r="F1970" s="12"/>
      <c r="G1970" s="12"/>
      <c r="I1970" s="4"/>
      <c r="J1970" s="4"/>
      <c r="K1970" s="5"/>
      <c r="L1970" s="5"/>
      <c r="M1970" s="5"/>
      <c r="N1970" s="5"/>
      <c r="O1970" s="5"/>
      <c r="P1970" s="5"/>
      <c r="Q1970" s="5"/>
      <c r="R1970" s="5"/>
      <c r="S1970" s="5"/>
    </row>
    <row r="1971" spans="2:19" x14ac:dyDescent="0.25">
      <c r="B1971" s="11"/>
      <c r="D1971" s="13"/>
      <c r="E1971" s="12"/>
      <c r="F1971" s="12"/>
      <c r="G1971" s="12"/>
      <c r="I1971" s="4"/>
      <c r="J1971" s="4"/>
      <c r="K1971" s="5"/>
      <c r="L1971" s="5"/>
      <c r="M1971" s="5"/>
      <c r="N1971" s="5"/>
      <c r="O1971" s="5"/>
      <c r="P1971" s="5"/>
      <c r="Q1971" s="5"/>
      <c r="R1971" s="5"/>
      <c r="S1971" s="5"/>
    </row>
    <row r="1972" spans="2:19" x14ac:dyDescent="0.25">
      <c r="B1972" s="11"/>
      <c r="D1972" s="13"/>
      <c r="E1972" s="12"/>
      <c r="F1972" s="12"/>
      <c r="G1972" s="12"/>
      <c r="I1972" s="4"/>
      <c r="J1972" s="4"/>
      <c r="K1972" s="5"/>
      <c r="L1972" s="5"/>
      <c r="M1972" s="5"/>
      <c r="N1972" s="5"/>
      <c r="O1972" s="5"/>
      <c r="P1972" s="5"/>
      <c r="Q1972" s="5"/>
      <c r="R1972" s="5"/>
      <c r="S1972" s="5"/>
    </row>
    <row r="1973" spans="2:19" x14ac:dyDescent="0.25">
      <c r="B1973" s="11"/>
      <c r="D1973" s="13"/>
      <c r="E1973" s="12"/>
      <c r="F1973" s="12"/>
      <c r="G1973" s="12"/>
      <c r="I1973" s="4"/>
      <c r="J1973" s="4"/>
      <c r="K1973" s="5"/>
      <c r="L1973" s="5"/>
      <c r="M1973" s="5"/>
      <c r="N1973" s="5"/>
      <c r="O1973" s="5"/>
      <c r="P1973" s="5"/>
      <c r="Q1973" s="5"/>
      <c r="R1973" s="5"/>
      <c r="S1973" s="5"/>
    </row>
    <row r="1974" spans="2:19" x14ac:dyDescent="0.25">
      <c r="B1974" s="11"/>
      <c r="D1974" s="13"/>
      <c r="E1974" s="12"/>
      <c r="F1974" s="12"/>
      <c r="G1974" s="12"/>
      <c r="I1974" s="4"/>
      <c r="J1974" s="4"/>
      <c r="K1974" s="5"/>
      <c r="L1974" s="5"/>
      <c r="M1974" s="5"/>
      <c r="N1974" s="5"/>
      <c r="O1974" s="5"/>
      <c r="P1974" s="5"/>
      <c r="Q1974" s="5"/>
      <c r="R1974" s="5"/>
      <c r="S1974" s="5"/>
    </row>
    <row r="1975" spans="2:19" x14ac:dyDescent="0.25">
      <c r="B1975" s="11"/>
      <c r="D1975" s="13"/>
      <c r="E1975" s="12"/>
      <c r="F1975" s="12"/>
      <c r="G1975" s="12"/>
      <c r="I1975" s="4"/>
      <c r="J1975" s="4"/>
      <c r="K1975" s="5"/>
      <c r="L1975" s="5"/>
      <c r="M1975" s="5"/>
      <c r="N1975" s="5"/>
      <c r="O1975" s="5"/>
      <c r="P1975" s="5"/>
      <c r="Q1975" s="5"/>
      <c r="R1975" s="5"/>
      <c r="S1975" s="5"/>
    </row>
    <row r="1976" spans="2:19" x14ac:dyDescent="0.25">
      <c r="B1976" s="11"/>
      <c r="D1976" s="13"/>
      <c r="E1976" s="12"/>
      <c r="F1976" s="12"/>
      <c r="G1976" s="12"/>
      <c r="I1976" s="4"/>
      <c r="J1976" s="4"/>
      <c r="K1976" s="5"/>
      <c r="L1976" s="5"/>
      <c r="M1976" s="5"/>
      <c r="N1976" s="5"/>
      <c r="O1976" s="5"/>
      <c r="P1976" s="5"/>
      <c r="Q1976" s="5"/>
      <c r="R1976" s="5"/>
      <c r="S1976" s="5"/>
    </row>
    <row r="1977" spans="2:19" x14ac:dyDescent="0.25">
      <c r="B1977" s="11"/>
      <c r="D1977" s="13"/>
      <c r="E1977" s="12"/>
      <c r="F1977" s="12"/>
      <c r="G1977" s="12"/>
      <c r="I1977" s="4"/>
      <c r="J1977" s="4"/>
      <c r="K1977" s="5"/>
      <c r="L1977" s="5"/>
      <c r="M1977" s="5"/>
      <c r="N1977" s="5"/>
      <c r="O1977" s="5"/>
      <c r="P1977" s="5"/>
      <c r="Q1977" s="5"/>
      <c r="R1977" s="5"/>
      <c r="S1977" s="5"/>
    </row>
    <row r="1978" spans="2:19" x14ac:dyDescent="0.25">
      <c r="B1978" s="11"/>
      <c r="D1978" s="13"/>
      <c r="E1978" s="12"/>
      <c r="F1978" s="12"/>
      <c r="G1978" s="12"/>
      <c r="I1978" s="4"/>
      <c r="J1978" s="4"/>
      <c r="K1978" s="5"/>
      <c r="L1978" s="5"/>
      <c r="M1978" s="5"/>
      <c r="N1978" s="5"/>
      <c r="O1978" s="5"/>
      <c r="P1978" s="5"/>
      <c r="Q1978" s="5"/>
      <c r="R1978" s="5"/>
      <c r="S1978" s="5"/>
    </row>
    <row r="1979" spans="2:19" x14ac:dyDescent="0.25">
      <c r="B1979" s="11"/>
      <c r="D1979" s="13"/>
      <c r="E1979" s="12"/>
      <c r="F1979" s="12"/>
      <c r="G1979" s="12"/>
      <c r="I1979" s="4"/>
      <c r="J1979" s="4"/>
      <c r="K1979" s="5"/>
      <c r="L1979" s="5"/>
      <c r="M1979" s="5"/>
      <c r="N1979" s="5"/>
      <c r="O1979" s="5"/>
      <c r="P1979" s="5"/>
      <c r="Q1979" s="5"/>
      <c r="R1979" s="5"/>
      <c r="S1979" s="5"/>
    </row>
    <row r="1980" spans="2:19" x14ac:dyDescent="0.25">
      <c r="B1980" s="11"/>
      <c r="D1980" s="13"/>
      <c r="E1980" s="12"/>
      <c r="F1980" s="12"/>
      <c r="G1980" s="12"/>
      <c r="I1980" s="4"/>
      <c r="J1980" s="4"/>
      <c r="K1980" s="5"/>
      <c r="L1980" s="5"/>
      <c r="M1980" s="5"/>
      <c r="N1980" s="5"/>
      <c r="O1980" s="5"/>
      <c r="P1980" s="5"/>
      <c r="Q1980" s="5"/>
      <c r="R1980" s="5"/>
      <c r="S1980" s="5"/>
    </row>
    <row r="1981" spans="2:19" x14ac:dyDescent="0.25">
      <c r="B1981" s="11"/>
      <c r="D1981" s="13"/>
      <c r="E1981" s="12"/>
      <c r="F1981" s="12"/>
      <c r="G1981" s="12"/>
      <c r="I1981" s="4"/>
      <c r="J1981" s="4"/>
      <c r="K1981" s="5"/>
      <c r="L1981" s="5"/>
      <c r="M1981" s="5"/>
      <c r="N1981" s="5"/>
      <c r="O1981" s="5"/>
      <c r="P1981" s="5"/>
      <c r="Q1981" s="5"/>
      <c r="R1981" s="5"/>
      <c r="S1981" s="5"/>
    </row>
    <row r="1982" spans="2:19" x14ac:dyDescent="0.25">
      <c r="B1982" s="11"/>
      <c r="D1982" s="13"/>
      <c r="E1982" s="12"/>
      <c r="F1982" s="12"/>
      <c r="G1982" s="12"/>
      <c r="I1982" s="4"/>
      <c r="J1982" s="4"/>
      <c r="K1982" s="5"/>
      <c r="L1982" s="5"/>
      <c r="M1982" s="5"/>
      <c r="N1982" s="5"/>
      <c r="O1982" s="5"/>
      <c r="P1982" s="5"/>
      <c r="Q1982" s="5"/>
      <c r="R1982" s="5"/>
      <c r="S1982" s="5"/>
    </row>
    <row r="1983" spans="2:19" x14ac:dyDescent="0.25">
      <c r="B1983" s="11"/>
      <c r="D1983" s="13"/>
      <c r="E1983" s="12"/>
      <c r="F1983" s="12"/>
      <c r="G1983" s="12"/>
      <c r="I1983" s="4"/>
      <c r="J1983" s="4"/>
      <c r="K1983" s="5"/>
      <c r="L1983" s="5"/>
      <c r="M1983" s="5"/>
      <c r="N1983" s="5"/>
      <c r="O1983" s="5"/>
      <c r="P1983" s="5"/>
      <c r="Q1983" s="5"/>
      <c r="R1983" s="5"/>
      <c r="S1983" s="5"/>
    </row>
    <row r="1984" spans="2:19" x14ac:dyDescent="0.25">
      <c r="B1984" s="11"/>
      <c r="D1984" s="13"/>
      <c r="E1984" s="12"/>
      <c r="F1984" s="12"/>
      <c r="G1984" s="12"/>
      <c r="I1984" s="4"/>
      <c r="J1984" s="4"/>
      <c r="K1984" s="5"/>
      <c r="L1984" s="5"/>
      <c r="M1984" s="5"/>
      <c r="N1984" s="5"/>
      <c r="O1984" s="5"/>
      <c r="P1984" s="5"/>
      <c r="Q1984" s="5"/>
      <c r="R1984" s="5"/>
      <c r="S1984" s="5"/>
    </row>
    <row r="1985" spans="2:19" x14ac:dyDescent="0.25">
      <c r="B1985" s="11"/>
      <c r="D1985" s="13"/>
      <c r="E1985" s="12"/>
      <c r="F1985" s="12"/>
      <c r="G1985" s="12"/>
      <c r="I1985" s="4"/>
      <c r="J1985" s="4"/>
      <c r="K1985" s="5"/>
      <c r="L1985" s="5"/>
      <c r="M1985" s="5"/>
      <c r="N1985" s="5"/>
      <c r="O1985" s="5"/>
      <c r="P1985" s="5"/>
      <c r="Q1985" s="5"/>
      <c r="R1985" s="5"/>
      <c r="S1985" s="5"/>
    </row>
    <row r="1986" spans="2:19" x14ac:dyDescent="0.25">
      <c r="B1986" s="11"/>
      <c r="D1986" s="13"/>
      <c r="E1986" s="12"/>
      <c r="F1986" s="12"/>
      <c r="G1986" s="12"/>
      <c r="I1986" s="4"/>
      <c r="J1986" s="4"/>
      <c r="K1986" s="5"/>
      <c r="L1986" s="5"/>
      <c r="M1986" s="5"/>
      <c r="N1986" s="5"/>
      <c r="O1986" s="5"/>
      <c r="P1986" s="5"/>
      <c r="Q1986" s="5"/>
      <c r="R1986" s="5"/>
      <c r="S1986" s="5"/>
    </row>
    <row r="1987" spans="2:19" x14ac:dyDescent="0.25">
      <c r="B1987" s="11"/>
      <c r="D1987" s="13"/>
      <c r="E1987" s="12"/>
      <c r="F1987" s="12"/>
      <c r="G1987" s="12"/>
      <c r="I1987" s="4"/>
      <c r="J1987" s="4"/>
      <c r="K1987" s="5"/>
      <c r="L1987" s="5"/>
      <c r="M1987" s="5"/>
      <c r="N1987" s="5"/>
      <c r="O1987" s="5"/>
      <c r="P1987" s="5"/>
      <c r="Q1987" s="5"/>
      <c r="R1987" s="5"/>
      <c r="S1987" s="5"/>
    </row>
    <row r="1988" spans="2:19" x14ac:dyDescent="0.25">
      <c r="B1988" s="11"/>
      <c r="D1988" s="13"/>
      <c r="E1988" s="12"/>
      <c r="F1988" s="12"/>
      <c r="G1988" s="12"/>
      <c r="I1988" s="4"/>
      <c r="J1988" s="4"/>
      <c r="K1988" s="5"/>
      <c r="L1988" s="5"/>
      <c r="M1988" s="5"/>
      <c r="N1988" s="5"/>
      <c r="O1988" s="5"/>
      <c r="P1988" s="5"/>
      <c r="Q1988" s="5"/>
      <c r="R1988" s="5"/>
      <c r="S1988" s="5"/>
    </row>
    <row r="1989" spans="2:19" x14ac:dyDescent="0.25">
      <c r="B1989" s="11"/>
      <c r="D1989" s="13"/>
      <c r="E1989" s="12"/>
      <c r="F1989" s="12"/>
      <c r="G1989" s="12"/>
      <c r="I1989" s="4"/>
      <c r="J1989" s="4"/>
      <c r="K1989" s="5"/>
      <c r="L1989" s="5"/>
      <c r="M1989" s="5"/>
      <c r="N1989" s="5"/>
      <c r="O1989" s="5"/>
      <c r="P1989" s="5"/>
      <c r="Q1989" s="5"/>
      <c r="R1989" s="5"/>
      <c r="S1989" s="5"/>
    </row>
    <row r="1990" spans="2:19" x14ac:dyDescent="0.25">
      <c r="B1990" s="11"/>
      <c r="D1990" s="13"/>
      <c r="E1990" s="12"/>
      <c r="F1990" s="12"/>
      <c r="G1990" s="12"/>
      <c r="I1990" s="4"/>
      <c r="J1990" s="4"/>
      <c r="K1990" s="5"/>
      <c r="L1990" s="5"/>
      <c r="M1990" s="5"/>
      <c r="N1990" s="5"/>
      <c r="O1990" s="5"/>
      <c r="P1990" s="5"/>
      <c r="Q1990" s="5"/>
      <c r="R1990" s="5"/>
      <c r="S1990" s="5"/>
    </row>
    <row r="1991" spans="2:19" x14ac:dyDescent="0.25">
      <c r="B1991" s="11"/>
      <c r="D1991" s="13"/>
      <c r="E1991" s="12"/>
      <c r="F1991" s="12"/>
      <c r="G1991" s="12"/>
      <c r="I1991" s="4"/>
      <c r="J1991" s="4"/>
      <c r="K1991" s="5"/>
      <c r="L1991" s="5"/>
      <c r="M1991" s="5"/>
      <c r="N1991" s="5"/>
      <c r="O1991" s="5"/>
      <c r="P1991" s="5"/>
      <c r="Q1991" s="5"/>
      <c r="R1991" s="5"/>
      <c r="S1991" s="5"/>
    </row>
    <row r="1992" spans="2:19" x14ac:dyDescent="0.25">
      <c r="B1992" s="11"/>
      <c r="D1992" s="13"/>
      <c r="E1992" s="12"/>
      <c r="F1992" s="12"/>
      <c r="G1992" s="12"/>
      <c r="I1992" s="4"/>
      <c r="J1992" s="4"/>
      <c r="K1992" s="5"/>
      <c r="L1992" s="5"/>
      <c r="M1992" s="5"/>
      <c r="N1992" s="5"/>
      <c r="O1992" s="5"/>
      <c r="P1992" s="5"/>
      <c r="Q1992" s="5"/>
      <c r="R1992" s="5"/>
      <c r="S1992" s="5"/>
    </row>
    <row r="1993" spans="2:19" x14ac:dyDescent="0.25">
      <c r="B1993" s="11"/>
      <c r="D1993" s="13"/>
      <c r="E1993" s="12"/>
      <c r="F1993" s="12"/>
      <c r="G1993" s="12"/>
      <c r="I1993" s="4"/>
      <c r="J1993" s="4"/>
      <c r="K1993" s="5"/>
      <c r="L1993" s="5"/>
      <c r="M1993" s="5"/>
      <c r="N1993" s="5"/>
      <c r="O1993" s="5"/>
      <c r="P1993" s="5"/>
      <c r="Q1993" s="5"/>
      <c r="R1993" s="5"/>
      <c r="S1993" s="5"/>
    </row>
    <row r="1994" spans="2:19" x14ac:dyDescent="0.25">
      <c r="B1994" s="11"/>
      <c r="D1994" s="13"/>
      <c r="E1994" s="12"/>
      <c r="F1994" s="12"/>
      <c r="G1994" s="12"/>
      <c r="I1994" s="4"/>
      <c r="J1994" s="4"/>
      <c r="K1994" s="5"/>
      <c r="L1994" s="5"/>
      <c r="M1994" s="5"/>
      <c r="N1994" s="5"/>
      <c r="O1994" s="5"/>
      <c r="P1994" s="5"/>
      <c r="Q1994" s="5"/>
      <c r="R1994" s="5"/>
      <c r="S1994" s="5"/>
    </row>
    <row r="1995" spans="2:19" x14ac:dyDescent="0.25">
      <c r="B1995" s="11"/>
      <c r="D1995" s="13"/>
      <c r="E1995" s="12"/>
      <c r="F1995" s="12"/>
      <c r="G1995" s="12"/>
      <c r="I1995" s="4"/>
      <c r="J1995" s="4"/>
      <c r="K1995" s="5"/>
      <c r="L1995" s="5"/>
      <c r="M1995" s="5"/>
      <c r="N1995" s="5"/>
      <c r="O1995" s="5"/>
      <c r="P1995" s="5"/>
      <c r="Q1995" s="5"/>
      <c r="R1995" s="5"/>
      <c r="S1995" s="5"/>
    </row>
    <row r="1996" spans="2:19" x14ac:dyDescent="0.25">
      <c r="B1996" s="11"/>
      <c r="D1996" s="13"/>
      <c r="E1996" s="12"/>
      <c r="F1996" s="12"/>
      <c r="G1996" s="12"/>
      <c r="I1996" s="4"/>
      <c r="J1996" s="4"/>
      <c r="K1996" s="5"/>
      <c r="L1996" s="5"/>
      <c r="M1996" s="5"/>
      <c r="N1996" s="5"/>
      <c r="O1996" s="5"/>
      <c r="P1996" s="5"/>
      <c r="Q1996" s="5"/>
      <c r="R1996" s="5"/>
      <c r="S1996" s="5"/>
    </row>
    <row r="1997" spans="2:19" x14ac:dyDescent="0.25">
      <c r="B1997" s="11"/>
      <c r="D1997" s="13"/>
      <c r="E1997" s="12"/>
      <c r="F1997" s="12"/>
      <c r="G1997" s="12"/>
      <c r="I1997" s="4"/>
      <c r="J1997" s="4"/>
      <c r="K1997" s="5"/>
      <c r="L1997" s="5"/>
      <c r="M1997" s="5"/>
      <c r="N1997" s="5"/>
      <c r="O1997" s="5"/>
      <c r="P1997" s="5"/>
      <c r="Q1997" s="5"/>
      <c r="R1997" s="5"/>
      <c r="S1997" s="5"/>
    </row>
    <row r="1998" spans="2:19" x14ac:dyDescent="0.25">
      <c r="B1998" s="11"/>
      <c r="D1998" s="13"/>
      <c r="E1998" s="12"/>
      <c r="F1998" s="12"/>
      <c r="G1998" s="12"/>
      <c r="I1998" s="4"/>
      <c r="J1998" s="4"/>
      <c r="K1998" s="5"/>
      <c r="L1998" s="5"/>
      <c r="M1998" s="5"/>
      <c r="N1998" s="5"/>
      <c r="O1998" s="5"/>
      <c r="P1998" s="5"/>
      <c r="Q1998" s="5"/>
      <c r="R1998" s="5"/>
      <c r="S1998" s="5"/>
    </row>
    <row r="1999" spans="2:19" x14ac:dyDescent="0.25">
      <c r="B1999" s="11"/>
      <c r="D1999" s="13"/>
      <c r="E1999" s="12"/>
      <c r="F1999" s="12"/>
      <c r="G1999" s="12"/>
      <c r="I1999" s="4"/>
      <c r="J1999" s="4"/>
      <c r="K1999" s="5"/>
      <c r="L1999" s="5"/>
      <c r="M1999" s="5"/>
      <c r="N1999" s="5"/>
      <c r="O1999" s="5"/>
      <c r="P1999" s="5"/>
      <c r="Q1999" s="5"/>
      <c r="R1999" s="5"/>
      <c r="S1999" s="5"/>
    </row>
    <row r="2000" spans="2:19" x14ac:dyDescent="0.25">
      <c r="B2000" s="11"/>
      <c r="D2000" s="13"/>
      <c r="E2000" s="12"/>
      <c r="F2000" s="12"/>
      <c r="G2000" s="12"/>
      <c r="I2000" s="4"/>
      <c r="J2000" s="4"/>
      <c r="K2000" s="5"/>
      <c r="L2000" s="5"/>
      <c r="M2000" s="5"/>
      <c r="N2000" s="5"/>
      <c r="O2000" s="5"/>
      <c r="P2000" s="5"/>
      <c r="Q2000" s="5"/>
      <c r="R2000" s="5"/>
      <c r="S2000" s="5"/>
    </row>
    <row r="2001" spans="2:19" x14ac:dyDescent="0.25">
      <c r="B2001" s="11"/>
      <c r="D2001" s="13"/>
      <c r="E2001" s="12"/>
      <c r="F2001" s="12"/>
      <c r="G2001" s="12"/>
      <c r="I2001" s="4"/>
      <c r="J2001" s="4"/>
      <c r="K2001" s="5"/>
      <c r="L2001" s="5"/>
      <c r="M2001" s="5"/>
      <c r="N2001" s="5"/>
      <c r="O2001" s="5"/>
      <c r="P2001" s="5"/>
      <c r="Q2001" s="5"/>
      <c r="R2001" s="5"/>
      <c r="S2001" s="5"/>
    </row>
    <row r="2002" spans="2:19" x14ac:dyDescent="0.25">
      <c r="B2002" s="11"/>
      <c r="D2002" s="13"/>
      <c r="E2002" s="12"/>
      <c r="F2002" s="12"/>
      <c r="G2002" s="12"/>
      <c r="I2002" s="4"/>
      <c r="J2002" s="4"/>
      <c r="K2002" s="5"/>
      <c r="L2002" s="5"/>
      <c r="M2002" s="5"/>
      <c r="N2002" s="5"/>
      <c r="O2002" s="5"/>
      <c r="P2002" s="5"/>
      <c r="Q2002" s="5"/>
      <c r="R2002" s="5"/>
      <c r="S2002" s="5"/>
    </row>
    <row r="2003" spans="2:19" x14ac:dyDescent="0.25">
      <c r="B2003" s="11"/>
      <c r="D2003" s="13"/>
      <c r="E2003" s="12"/>
      <c r="F2003" s="12"/>
      <c r="G2003" s="12"/>
      <c r="I2003" s="4"/>
      <c r="J2003" s="4"/>
      <c r="K2003" s="5"/>
      <c r="L2003" s="5"/>
      <c r="M2003" s="5"/>
      <c r="N2003" s="5"/>
      <c r="O2003" s="5"/>
      <c r="P2003" s="5"/>
      <c r="Q2003" s="5"/>
      <c r="R2003" s="5"/>
      <c r="S2003" s="5"/>
    </row>
    <row r="2004" spans="2:19" x14ac:dyDescent="0.25">
      <c r="B2004" s="11"/>
      <c r="D2004" s="13"/>
      <c r="E2004" s="12"/>
      <c r="F2004" s="12"/>
      <c r="G2004" s="12"/>
      <c r="I2004" s="4"/>
      <c r="J2004" s="4"/>
      <c r="K2004" s="5"/>
      <c r="L2004" s="5"/>
      <c r="M2004" s="5"/>
      <c r="N2004" s="5"/>
      <c r="O2004" s="5"/>
      <c r="P2004" s="5"/>
      <c r="Q2004" s="5"/>
      <c r="R2004" s="5"/>
      <c r="S2004" s="5"/>
    </row>
    <row r="2005" spans="2:19" x14ac:dyDescent="0.25">
      <c r="B2005" s="11"/>
      <c r="D2005" s="13"/>
      <c r="E2005" s="12"/>
      <c r="F2005" s="12"/>
      <c r="G2005" s="12"/>
      <c r="I2005" s="4"/>
      <c r="J2005" s="4"/>
      <c r="K2005" s="5"/>
      <c r="L2005" s="5"/>
      <c r="M2005" s="5"/>
      <c r="N2005" s="5"/>
      <c r="O2005" s="5"/>
      <c r="P2005" s="5"/>
      <c r="Q2005" s="5"/>
      <c r="R2005" s="5"/>
      <c r="S2005" s="5"/>
    </row>
    <row r="2006" spans="2:19" x14ac:dyDescent="0.25">
      <c r="B2006" s="11"/>
      <c r="D2006" s="13"/>
      <c r="E2006" s="12"/>
      <c r="F2006" s="12"/>
      <c r="G2006" s="12"/>
      <c r="I2006" s="4"/>
      <c r="J2006" s="4"/>
      <c r="K2006" s="5"/>
      <c r="L2006" s="5"/>
      <c r="M2006" s="5"/>
      <c r="N2006" s="5"/>
      <c r="O2006" s="5"/>
      <c r="P2006" s="5"/>
      <c r="Q2006" s="5"/>
      <c r="R2006" s="5"/>
      <c r="S2006" s="5"/>
    </row>
    <row r="2007" spans="2:19" x14ac:dyDescent="0.25">
      <c r="B2007" s="11"/>
      <c r="D2007" s="13"/>
      <c r="E2007" s="12"/>
      <c r="F2007" s="12"/>
      <c r="G2007" s="12"/>
      <c r="I2007" s="4"/>
      <c r="J2007" s="4"/>
      <c r="K2007" s="5"/>
      <c r="L2007" s="5"/>
      <c r="M2007" s="5"/>
      <c r="N2007" s="5"/>
      <c r="O2007" s="5"/>
      <c r="P2007" s="5"/>
      <c r="Q2007" s="5"/>
      <c r="R2007" s="5"/>
      <c r="S2007" s="5"/>
    </row>
    <row r="2008" spans="2:19" x14ac:dyDescent="0.25">
      <c r="B2008" s="11"/>
      <c r="D2008" s="13"/>
      <c r="E2008" s="12"/>
      <c r="F2008" s="12"/>
      <c r="G2008" s="12"/>
      <c r="I2008" s="4"/>
      <c r="J2008" s="4"/>
      <c r="K2008" s="5"/>
      <c r="L2008" s="5"/>
      <c r="M2008" s="5"/>
      <c r="N2008" s="5"/>
      <c r="O2008" s="5"/>
      <c r="P2008" s="5"/>
      <c r="Q2008" s="5"/>
      <c r="R2008" s="5"/>
      <c r="S2008" s="5"/>
    </row>
    <row r="2009" spans="2:19" x14ac:dyDescent="0.25">
      <c r="B2009" s="11"/>
      <c r="D2009" s="13"/>
      <c r="E2009" s="12"/>
      <c r="F2009" s="12"/>
      <c r="G2009" s="12"/>
      <c r="I2009" s="4"/>
      <c r="J2009" s="4"/>
      <c r="K2009" s="5"/>
      <c r="L2009" s="5"/>
      <c r="M2009" s="5"/>
      <c r="N2009" s="5"/>
      <c r="O2009" s="5"/>
      <c r="P2009" s="5"/>
      <c r="Q2009" s="5"/>
      <c r="R2009" s="5"/>
      <c r="S2009" s="5"/>
    </row>
    <row r="2010" spans="2:19" x14ac:dyDescent="0.25">
      <c r="B2010" s="11"/>
      <c r="D2010" s="13"/>
      <c r="E2010" s="12"/>
      <c r="F2010" s="12"/>
      <c r="G2010" s="12"/>
      <c r="I2010" s="4"/>
      <c r="J2010" s="4"/>
      <c r="K2010" s="5"/>
      <c r="L2010" s="5"/>
      <c r="M2010" s="5"/>
      <c r="N2010" s="5"/>
      <c r="O2010" s="5"/>
      <c r="P2010" s="5"/>
      <c r="Q2010" s="5"/>
      <c r="R2010" s="5"/>
      <c r="S2010" s="5"/>
    </row>
    <row r="2011" spans="2:19" x14ac:dyDescent="0.25">
      <c r="B2011" s="11"/>
      <c r="D2011" s="13"/>
      <c r="E2011" s="12"/>
      <c r="F2011" s="12"/>
      <c r="G2011" s="12"/>
      <c r="I2011" s="4"/>
      <c r="J2011" s="4"/>
      <c r="K2011" s="5"/>
      <c r="L2011" s="5"/>
      <c r="M2011" s="5"/>
      <c r="N2011" s="5"/>
      <c r="O2011" s="5"/>
      <c r="P2011" s="5"/>
      <c r="Q2011" s="5"/>
      <c r="R2011" s="5"/>
      <c r="S2011" s="5"/>
    </row>
    <row r="2012" spans="2:19" x14ac:dyDescent="0.25">
      <c r="B2012" s="11"/>
      <c r="D2012" s="13"/>
      <c r="E2012" s="12"/>
      <c r="F2012" s="12"/>
      <c r="G2012" s="12"/>
      <c r="I2012" s="4"/>
      <c r="J2012" s="4"/>
      <c r="K2012" s="5"/>
      <c r="L2012" s="5"/>
      <c r="M2012" s="5"/>
      <c r="N2012" s="5"/>
      <c r="O2012" s="5"/>
      <c r="P2012" s="5"/>
      <c r="Q2012" s="5"/>
      <c r="R2012" s="5"/>
      <c r="S2012" s="5"/>
    </row>
    <row r="2013" spans="2:19" x14ac:dyDescent="0.25">
      <c r="B2013" s="11"/>
      <c r="D2013" s="13"/>
      <c r="E2013" s="12"/>
      <c r="F2013" s="12"/>
      <c r="G2013" s="12"/>
      <c r="I2013" s="4"/>
      <c r="J2013" s="4"/>
      <c r="K2013" s="5"/>
      <c r="L2013" s="5"/>
      <c r="M2013" s="5"/>
      <c r="N2013" s="5"/>
      <c r="O2013" s="5"/>
      <c r="P2013" s="5"/>
      <c r="Q2013" s="5"/>
      <c r="R2013" s="5"/>
      <c r="S2013" s="5"/>
    </row>
    <row r="2014" spans="2:19" x14ac:dyDescent="0.25">
      <c r="B2014" s="11"/>
      <c r="D2014" s="13"/>
      <c r="E2014" s="12"/>
      <c r="F2014" s="12"/>
      <c r="G2014" s="12"/>
      <c r="I2014" s="4"/>
      <c r="J2014" s="4"/>
      <c r="K2014" s="5"/>
      <c r="L2014" s="5"/>
      <c r="M2014" s="5"/>
      <c r="N2014" s="5"/>
      <c r="O2014" s="5"/>
      <c r="P2014" s="5"/>
      <c r="Q2014" s="5"/>
      <c r="R2014" s="5"/>
      <c r="S2014" s="5"/>
    </row>
    <row r="2015" spans="2:19" x14ac:dyDescent="0.25">
      <c r="B2015" s="11"/>
      <c r="D2015" s="13"/>
      <c r="E2015" s="12"/>
      <c r="F2015" s="12"/>
      <c r="G2015" s="12"/>
      <c r="I2015" s="4"/>
      <c r="J2015" s="4"/>
      <c r="K2015" s="5"/>
      <c r="L2015" s="5"/>
      <c r="M2015" s="5"/>
      <c r="N2015" s="5"/>
      <c r="O2015" s="5"/>
      <c r="P2015" s="5"/>
      <c r="Q2015" s="5"/>
      <c r="R2015" s="5"/>
      <c r="S2015" s="5"/>
    </row>
    <row r="2016" spans="2:19" x14ac:dyDescent="0.25">
      <c r="B2016" s="11"/>
      <c r="D2016" s="13"/>
      <c r="E2016" s="12"/>
      <c r="F2016" s="12"/>
      <c r="G2016" s="12"/>
      <c r="I2016" s="4"/>
      <c r="J2016" s="4"/>
      <c r="K2016" s="5"/>
      <c r="L2016" s="5"/>
      <c r="M2016" s="5"/>
      <c r="N2016" s="5"/>
      <c r="O2016" s="5"/>
      <c r="P2016" s="5"/>
      <c r="Q2016" s="5"/>
      <c r="R2016" s="5"/>
      <c r="S2016" s="5"/>
    </row>
    <row r="2017" spans="2:19" x14ac:dyDescent="0.25">
      <c r="B2017" s="11"/>
      <c r="D2017" s="13"/>
      <c r="E2017" s="12"/>
      <c r="F2017" s="12"/>
      <c r="G2017" s="12"/>
      <c r="I2017" s="4"/>
      <c r="J2017" s="4"/>
      <c r="K2017" s="5"/>
      <c r="L2017" s="5"/>
      <c r="M2017" s="5"/>
      <c r="N2017" s="5"/>
      <c r="O2017" s="5"/>
      <c r="P2017" s="5"/>
      <c r="Q2017" s="5"/>
      <c r="R2017" s="5"/>
      <c r="S2017" s="5"/>
    </row>
    <row r="2018" spans="2:19" x14ac:dyDescent="0.25">
      <c r="B2018" s="11"/>
      <c r="D2018" s="13"/>
      <c r="E2018" s="12"/>
      <c r="F2018" s="12"/>
      <c r="G2018" s="12"/>
      <c r="I2018" s="4"/>
      <c r="J2018" s="4"/>
      <c r="K2018" s="5"/>
      <c r="L2018" s="5"/>
      <c r="M2018" s="5"/>
      <c r="N2018" s="5"/>
      <c r="O2018" s="5"/>
      <c r="P2018" s="5"/>
      <c r="Q2018" s="5"/>
      <c r="R2018" s="5"/>
      <c r="S2018" s="5"/>
    </row>
    <row r="2019" spans="2:19" x14ac:dyDescent="0.25">
      <c r="B2019" s="11"/>
      <c r="D2019" s="13"/>
      <c r="E2019" s="12"/>
      <c r="F2019" s="12"/>
      <c r="G2019" s="12"/>
      <c r="I2019" s="4"/>
      <c r="J2019" s="4"/>
      <c r="K2019" s="5"/>
      <c r="L2019" s="5"/>
      <c r="M2019" s="5"/>
      <c r="N2019" s="5"/>
      <c r="O2019" s="5"/>
      <c r="P2019" s="5"/>
      <c r="Q2019" s="5"/>
      <c r="R2019" s="5"/>
      <c r="S2019" s="5"/>
    </row>
    <row r="2020" spans="2:19" x14ac:dyDescent="0.25">
      <c r="B2020" s="11"/>
      <c r="D2020" s="13"/>
      <c r="E2020" s="12"/>
      <c r="F2020" s="12"/>
      <c r="G2020" s="12"/>
      <c r="I2020" s="4"/>
      <c r="J2020" s="4"/>
      <c r="K2020" s="5"/>
      <c r="L2020" s="5"/>
      <c r="M2020" s="5"/>
      <c r="N2020" s="5"/>
      <c r="O2020" s="5"/>
      <c r="P2020" s="5"/>
      <c r="Q2020" s="5"/>
      <c r="R2020" s="5"/>
      <c r="S2020" s="5"/>
    </row>
    <row r="2021" spans="2:19" x14ac:dyDescent="0.25">
      <c r="B2021" s="11"/>
      <c r="D2021" s="13"/>
      <c r="E2021" s="12"/>
      <c r="F2021" s="12"/>
      <c r="G2021" s="12"/>
      <c r="I2021" s="4"/>
      <c r="J2021" s="4"/>
      <c r="K2021" s="5"/>
      <c r="L2021" s="5"/>
      <c r="M2021" s="5"/>
      <c r="N2021" s="5"/>
      <c r="O2021" s="5"/>
      <c r="P2021" s="5"/>
      <c r="Q2021" s="5"/>
      <c r="R2021" s="5"/>
      <c r="S2021" s="5"/>
    </row>
    <row r="2022" spans="2:19" x14ac:dyDescent="0.25">
      <c r="B2022" s="11"/>
      <c r="D2022" s="13"/>
      <c r="E2022" s="12"/>
      <c r="F2022" s="12"/>
      <c r="G2022" s="12"/>
      <c r="I2022" s="4"/>
      <c r="J2022" s="4"/>
      <c r="K2022" s="5"/>
      <c r="L2022" s="5"/>
      <c r="M2022" s="5"/>
      <c r="N2022" s="5"/>
      <c r="O2022" s="5"/>
      <c r="P2022" s="5"/>
      <c r="Q2022" s="5"/>
      <c r="R2022" s="5"/>
      <c r="S2022" s="5"/>
    </row>
    <row r="2023" spans="2:19" x14ac:dyDescent="0.25">
      <c r="B2023" s="11"/>
      <c r="D2023" s="13"/>
      <c r="E2023" s="12"/>
      <c r="F2023" s="12"/>
      <c r="G2023" s="12"/>
      <c r="I2023" s="4"/>
      <c r="J2023" s="4"/>
      <c r="K2023" s="5"/>
      <c r="L2023" s="5"/>
      <c r="M2023" s="5"/>
      <c r="N2023" s="5"/>
      <c r="O2023" s="5"/>
      <c r="P2023" s="5"/>
      <c r="Q2023" s="5"/>
      <c r="R2023" s="5"/>
      <c r="S2023" s="5"/>
    </row>
    <row r="2024" spans="2:19" x14ac:dyDescent="0.25">
      <c r="B2024" s="11"/>
      <c r="D2024" s="13"/>
      <c r="E2024" s="12"/>
      <c r="F2024" s="12"/>
      <c r="G2024" s="12"/>
      <c r="I2024" s="4"/>
      <c r="J2024" s="4"/>
      <c r="K2024" s="5"/>
      <c r="L2024" s="5"/>
      <c r="M2024" s="5"/>
      <c r="N2024" s="5"/>
      <c r="O2024" s="5"/>
      <c r="P2024" s="5"/>
      <c r="Q2024" s="5"/>
      <c r="R2024" s="5"/>
      <c r="S2024" s="5"/>
    </row>
    <row r="2025" spans="2:19" x14ac:dyDescent="0.25">
      <c r="B2025" s="11"/>
      <c r="D2025" s="13"/>
      <c r="E2025" s="12"/>
      <c r="F2025" s="12"/>
      <c r="G2025" s="12"/>
      <c r="I2025" s="4"/>
      <c r="J2025" s="4"/>
      <c r="K2025" s="5"/>
      <c r="L2025" s="5"/>
      <c r="M2025" s="5"/>
      <c r="N2025" s="5"/>
      <c r="O2025" s="5"/>
      <c r="P2025" s="5"/>
      <c r="Q2025" s="5"/>
      <c r="R2025" s="5"/>
      <c r="S2025" s="5"/>
    </row>
    <row r="2026" spans="2:19" x14ac:dyDescent="0.25">
      <c r="B2026" s="11"/>
      <c r="D2026" s="13"/>
      <c r="E2026" s="12"/>
      <c r="F2026" s="12"/>
      <c r="G2026" s="12"/>
      <c r="I2026" s="4"/>
      <c r="J2026" s="4"/>
      <c r="K2026" s="5"/>
      <c r="L2026" s="5"/>
      <c r="M2026" s="5"/>
      <c r="N2026" s="5"/>
      <c r="O2026" s="5"/>
      <c r="P2026" s="5"/>
      <c r="Q2026" s="5"/>
      <c r="R2026" s="5"/>
      <c r="S2026" s="5"/>
    </row>
    <row r="2027" spans="2:19" x14ac:dyDescent="0.25">
      <c r="B2027" s="11"/>
      <c r="D2027" s="13"/>
      <c r="E2027" s="12"/>
      <c r="F2027" s="12"/>
      <c r="G2027" s="12"/>
      <c r="I2027" s="4"/>
      <c r="J2027" s="4"/>
      <c r="K2027" s="5"/>
      <c r="L2027" s="5"/>
      <c r="M2027" s="5"/>
      <c r="N2027" s="5"/>
      <c r="O2027" s="5"/>
      <c r="P2027" s="5"/>
      <c r="Q2027" s="5"/>
      <c r="R2027" s="5"/>
      <c r="S2027" s="5"/>
    </row>
    <row r="2028" spans="2:19" x14ac:dyDescent="0.25">
      <c r="B2028" s="11"/>
      <c r="D2028" s="13"/>
      <c r="E2028" s="12"/>
      <c r="F2028" s="12"/>
      <c r="G2028" s="12"/>
      <c r="I2028" s="4"/>
      <c r="J2028" s="4"/>
      <c r="K2028" s="5"/>
      <c r="L2028" s="5"/>
      <c r="M2028" s="5"/>
      <c r="N2028" s="5"/>
      <c r="O2028" s="5"/>
      <c r="P2028" s="5"/>
      <c r="Q2028" s="5"/>
      <c r="R2028" s="5"/>
      <c r="S2028" s="5"/>
    </row>
    <row r="2029" spans="2:19" x14ac:dyDescent="0.25">
      <c r="B2029" s="11"/>
      <c r="D2029" s="13"/>
      <c r="E2029" s="12"/>
      <c r="F2029" s="12"/>
      <c r="G2029" s="12"/>
      <c r="I2029" s="4"/>
      <c r="J2029" s="4"/>
      <c r="K2029" s="5"/>
      <c r="L2029" s="5"/>
      <c r="M2029" s="5"/>
      <c r="N2029" s="5"/>
      <c r="O2029" s="5"/>
      <c r="P2029" s="5"/>
      <c r="Q2029" s="5"/>
      <c r="R2029" s="5"/>
      <c r="S2029" s="5"/>
    </row>
    <row r="2030" spans="2:19" x14ac:dyDescent="0.25">
      <c r="B2030" s="11"/>
      <c r="D2030" s="13"/>
      <c r="E2030" s="12"/>
      <c r="F2030" s="12"/>
      <c r="G2030" s="12"/>
      <c r="I2030" s="4"/>
      <c r="J2030" s="4"/>
      <c r="K2030" s="5"/>
      <c r="L2030" s="5"/>
      <c r="M2030" s="5"/>
      <c r="N2030" s="5"/>
      <c r="O2030" s="5"/>
      <c r="P2030" s="5"/>
      <c r="Q2030" s="5"/>
      <c r="R2030" s="5"/>
      <c r="S2030" s="5"/>
    </row>
    <row r="2031" spans="2:19" x14ac:dyDescent="0.25">
      <c r="B2031" s="11"/>
      <c r="D2031" s="13"/>
      <c r="E2031" s="12"/>
      <c r="F2031" s="12"/>
      <c r="G2031" s="12"/>
      <c r="I2031" s="4"/>
      <c r="J2031" s="4"/>
      <c r="K2031" s="5"/>
      <c r="L2031" s="5"/>
      <c r="M2031" s="5"/>
      <c r="N2031" s="5"/>
      <c r="O2031" s="5"/>
      <c r="P2031" s="5"/>
      <c r="Q2031" s="5"/>
      <c r="R2031" s="5"/>
      <c r="S2031" s="5"/>
    </row>
    <row r="2032" spans="2:19" x14ac:dyDescent="0.25">
      <c r="B2032" s="11"/>
      <c r="D2032" s="13"/>
      <c r="E2032" s="12"/>
      <c r="F2032" s="12"/>
      <c r="G2032" s="12"/>
      <c r="I2032" s="4"/>
      <c r="J2032" s="4"/>
      <c r="K2032" s="5"/>
      <c r="L2032" s="5"/>
      <c r="M2032" s="5"/>
      <c r="N2032" s="5"/>
      <c r="O2032" s="5"/>
      <c r="P2032" s="5"/>
      <c r="Q2032" s="5"/>
      <c r="R2032" s="5"/>
      <c r="S2032" s="5"/>
    </row>
    <row r="2033" spans="2:19" x14ac:dyDescent="0.25">
      <c r="B2033" s="11"/>
      <c r="D2033" s="13"/>
      <c r="E2033" s="12"/>
      <c r="F2033" s="12"/>
      <c r="G2033" s="12"/>
      <c r="I2033" s="4"/>
      <c r="J2033" s="4"/>
      <c r="K2033" s="5"/>
      <c r="L2033" s="5"/>
      <c r="M2033" s="5"/>
      <c r="N2033" s="5"/>
      <c r="O2033" s="5"/>
      <c r="P2033" s="5"/>
      <c r="Q2033" s="5"/>
      <c r="R2033" s="5"/>
      <c r="S2033" s="5"/>
    </row>
    <row r="2034" spans="2:19" x14ac:dyDescent="0.25">
      <c r="B2034" s="11"/>
      <c r="D2034" s="13"/>
      <c r="E2034" s="12"/>
      <c r="F2034" s="12"/>
      <c r="G2034" s="12"/>
      <c r="I2034" s="4"/>
      <c r="J2034" s="4"/>
      <c r="K2034" s="5"/>
      <c r="L2034" s="5"/>
      <c r="M2034" s="5"/>
      <c r="N2034" s="5"/>
      <c r="O2034" s="5"/>
      <c r="P2034" s="5"/>
      <c r="Q2034" s="5"/>
      <c r="R2034" s="5"/>
      <c r="S2034" s="5"/>
    </row>
    <row r="2035" spans="2:19" x14ac:dyDescent="0.25">
      <c r="B2035" s="11"/>
      <c r="D2035" s="13"/>
      <c r="E2035" s="12"/>
      <c r="F2035" s="12"/>
      <c r="G2035" s="12"/>
      <c r="I2035" s="4"/>
      <c r="J2035" s="4"/>
      <c r="K2035" s="5"/>
      <c r="L2035" s="5"/>
      <c r="M2035" s="5"/>
      <c r="N2035" s="5"/>
      <c r="O2035" s="5"/>
      <c r="P2035" s="5"/>
      <c r="Q2035" s="5"/>
      <c r="R2035" s="5"/>
      <c r="S2035" s="5"/>
    </row>
    <row r="2036" spans="2:19" x14ac:dyDescent="0.25">
      <c r="B2036" s="11"/>
      <c r="D2036" s="13"/>
      <c r="E2036" s="12"/>
      <c r="F2036" s="12"/>
      <c r="G2036" s="12"/>
      <c r="I2036" s="4"/>
      <c r="J2036" s="4"/>
      <c r="K2036" s="5"/>
      <c r="L2036" s="5"/>
      <c r="M2036" s="5"/>
      <c r="N2036" s="5"/>
      <c r="O2036" s="5"/>
      <c r="P2036" s="5"/>
      <c r="Q2036" s="5"/>
      <c r="R2036" s="5"/>
      <c r="S2036" s="5"/>
    </row>
    <row r="2037" spans="2:19" x14ac:dyDescent="0.25">
      <c r="B2037" s="11"/>
      <c r="D2037" s="13"/>
      <c r="E2037" s="12"/>
      <c r="F2037" s="12"/>
      <c r="G2037" s="12"/>
      <c r="I2037" s="4"/>
      <c r="J2037" s="4"/>
      <c r="K2037" s="5"/>
      <c r="L2037" s="5"/>
      <c r="M2037" s="5"/>
      <c r="N2037" s="5"/>
      <c r="O2037" s="5"/>
      <c r="P2037" s="5"/>
      <c r="Q2037" s="5"/>
      <c r="R2037" s="5"/>
      <c r="S2037" s="5"/>
    </row>
    <row r="2038" spans="2:19" x14ac:dyDescent="0.25">
      <c r="B2038" s="11"/>
      <c r="D2038" s="13"/>
      <c r="E2038" s="12"/>
      <c r="F2038" s="12"/>
      <c r="G2038" s="12"/>
      <c r="I2038" s="4"/>
      <c r="J2038" s="4"/>
      <c r="K2038" s="5"/>
      <c r="L2038" s="5"/>
      <c r="M2038" s="5"/>
      <c r="N2038" s="5"/>
      <c r="O2038" s="5"/>
      <c r="P2038" s="5"/>
      <c r="Q2038" s="5"/>
      <c r="R2038" s="5"/>
      <c r="S2038" s="5"/>
    </row>
    <row r="2039" spans="2:19" x14ac:dyDescent="0.25">
      <c r="B2039" s="11"/>
      <c r="D2039" s="13"/>
      <c r="E2039" s="12"/>
      <c r="F2039" s="12"/>
      <c r="G2039" s="12"/>
      <c r="I2039" s="4"/>
      <c r="J2039" s="4"/>
      <c r="K2039" s="5"/>
      <c r="L2039" s="5"/>
      <c r="M2039" s="5"/>
      <c r="N2039" s="5"/>
      <c r="O2039" s="5"/>
      <c r="P2039" s="5"/>
      <c r="Q2039" s="5"/>
      <c r="R2039" s="5"/>
      <c r="S2039" s="5"/>
    </row>
    <row r="2040" spans="2:19" x14ac:dyDescent="0.25">
      <c r="B2040" s="11"/>
      <c r="D2040" s="13"/>
      <c r="E2040" s="12"/>
      <c r="F2040" s="12"/>
      <c r="G2040" s="12"/>
      <c r="I2040" s="4"/>
      <c r="J2040" s="4"/>
      <c r="K2040" s="5"/>
      <c r="L2040" s="5"/>
      <c r="M2040" s="5"/>
      <c r="N2040" s="5"/>
      <c r="O2040" s="5"/>
      <c r="P2040" s="5"/>
      <c r="Q2040" s="5"/>
      <c r="R2040" s="5"/>
      <c r="S2040" s="5"/>
    </row>
    <row r="2041" spans="2:19" x14ac:dyDescent="0.25">
      <c r="B2041" s="11"/>
      <c r="D2041" s="13"/>
      <c r="E2041" s="12"/>
      <c r="F2041" s="12"/>
      <c r="G2041" s="12"/>
      <c r="I2041" s="4"/>
      <c r="J2041" s="4"/>
      <c r="K2041" s="5"/>
      <c r="L2041" s="5"/>
      <c r="M2041" s="5"/>
      <c r="N2041" s="5"/>
      <c r="O2041" s="5"/>
      <c r="P2041" s="5"/>
      <c r="Q2041" s="5"/>
      <c r="R2041" s="5"/>
      <c r="S2041" s="5"/>
    </row>
    <row r="2042" spans="2:19" x14ac:dyDescent="0.25">
      <c r="B2042" s="11"/>
      <c r="D2042" s="13"/>
      <c r="E2042" s="12"/>
      <c r="F2042" s="12"/>
      <c r="G2042" s="12"/>
      <c r="I2042" s="4"/>
      <c r="J2042" s="4"/>
      <c r="K2042" s="5"/>
      <c r="L2042" s="5"/>
      <c r="M2042" s="5"/>
      <c r="N2042" s="5"/>
      <c r="O2042" s="5"/>
      <c r="P2042" s="5"/>
      <c r="Q2042" s="5"/>
      <c r="R2042" s="5"/>
      <c r="S2042" s="5"/>
    </row>
    <row r="2043" spans="2:19" x14ac:dyDescent="0.25">
      <c r="B2043" s="11"/>
      <c r="D2043" s="13"/>
      <c r="E2043" s="12"/>
      <c r="F2043" s="12"/>
      <c r="G2043" s="12"/>
      <c r="I2043" s="4"/>
      <c r="J2043" s="4"/>
      <c r="K2043" s="5"/>
      <c r="L2043" s="5"/>
      <c r="M2043" s="5"/>
      <c r="N2043" s="5"/>
      <c r="O2043" s="5"/>
      <c r="P2043" s="5"/>
      <c r="Q2043" s="5"/>
      <c r="R2043" s="5"/>
      <c r="S2043" s="5"/>
    </row>
    <row r="2044" spans="2:19" x14ac:dyDescent="0.25">
      <c r="B2044" s="11"/>
      <c r="D2044" s="13"/>
      <c r="E2044" s="12"/>
      <c r="F2044" s="12"/>
      <c r="G2044" s="12"/>
      <c r="I2044" s="4"/>
      <c r="J2044" s="4"/>
      <c r="K2044" s="5"/>
      <c r="L2044" s="5"/>
      <c r="M2044" s="5"/>
      <c r="N2044" s="5"/>
      <c r="O2044" s="5"/>
      <c r="P2044" s="5"/>
      <c r="Q2044" s="5"/>
      <c r="R2044" s="5"/>
      <c r="S2044" s="5"/>
    </row>
    <row r="2045" spans="2:19" x14ac:dyDescent="0.25">
      <c r="B2045" s="11"/>
      <c r="D2045" s="13"/>
      <c r="E2045" s="12"/>
      <c r="F2045" s="12"/>
      <c r="G2045" s="12"/>
      <c r="I2045" s="4"/>
      <c r="J2045" s="4"/>
      <c r="K2045" s="5"/>
      <c r="L2045" s="5"/>
      <c r="M2045" s="5"/>
      <c r="N2045" s="5"/>
      <c r="O2045" s="5"/>
      <c r="P2045" s="5"/>
      <c r="Q2045" s="5"/>
      <c r="R2045" s="5"/>
      <c r="S2045" s="5"/>
    </row>
    <row r="2046" spans="2:19" x14ac:dyDescent="0.25">
      <c r="B2046" s="11"/>
      <c r="D2046" s="13"/>
      <c r="E2046" s="12"/>
      <c r="F2046" s="12"/>
      <c r="G2046" s="12"/>
      <c r="I2046" s="4"/>
      <c r="J2046" s="4"/>
      <c r="K2046" s="5"/>
      <c r="L2046" s="5"/>
      <c r="M2046" s="5"/>
      <c r="N2046" s="5"/>
      <c r="O2046" s="5"/>
      <c r="P2046" s="5"/>
      <c r="Q2046" s="5"/>
      <c r="R2046" s="5"/>
      <c r="S2046" s="5"/>
    </row>
    <row r="2047" spans="2:19" x14ac:dyDescent="0.25">
      <c r="B2047" s="11"/>
      <c r="D2047" s="13"/>
      <c r="E2047" s="12"/>
      <c r="F2047" s="12"/>
      <c r="G2047" s="12"/>
      <c r="I2047" s="4"/>
      <c r="J2047" s="4"/>
      <c r="K2047" s="5"/>
      <c r="L2047" s="5"/>
      <c r="M2047" s="5"/>
      <c r="N2047" s="5"/>
      <c r="O2047" s="5"/>
      <c r="P2047" s="5"/>
      <c r="Q2047" s="5"/>
      <c r="R2047" s="5"/>
      <c r="S2047" s="5"/>
    </row>
    <row r="2048" spans="2:19" x14ac:dyDescent="0.25">
      <c r="B2048" s="11"/>
      <c r="D2048" s="13"/>
      <c r="E2048" s="12"/>
      <c r="F2048" s="12"/>
      <c r="G2048" s="12"/>
      <c r="I2048" s="4"/>
      <c r="J2048" s="4"/>
      <c r="K2048" s="5"/>
      <c r="L2048" s="5"/>
      <c r="M2048" s="5"/>
      <c r="N2048" s="5"/>
      <c r="O2048" s="5"/>
      <c r="P2048" s="5"/>
      <c r="Q2048" s="5"/>
      <c r="R2048" s="5"/>
      <c r="S2048" s="5"/>
    </row>
    <row r="2049" spans="2:19" x14ac:dyDescent="0.25">
      <c r="B2049" s="11"/>
      <c r="D2049" s="13"/>
      <c r="E2049" s="12"/>
      <c r="F2049" s="12"/>
      <c r="G2049" s="12"/>
      <c r="I2049" s="4"/>
      <c r="J2049" s="4"/>
      <c r="K2049" s="5"/>
      <c r="L2049" s="5"/>
      <c r="M2049" s="5"/>
      <c r="N2049" s="5"/>
      <c r="O2049" s="5"/>
      <c r="P2049" s="5"/>
      <c r="Q2049" s="5"/>
      <c r="R2049" s="5"/>
      <c r="S2049" s="5"/>
    </row>
    <row r="2050" spans="2:19" x14ac:dyDescent="0.25">
      <c r="B2050" s="11"/>
      <c r="D2050" s="13"/>
      <c r="E2050" s="12"/>
      <c r="F2050" s="12"/>
      <c r="G2050" s="12"/>
      <c r="I2050" s="4"/>
      <c r="J2050" s="4"/>
      <c r="K2050" s="5"/>
      <c r="L2050" s="5"/>
      <c r="M2050" s="5"/>
      <c r="N2050" s="5"/>
      <c r="O2050" s="5"/>
      <c r="P2050" s="5"/>
      <c r="Q2050" s="5"/>
      <c r="R2050" s="5"/>
      <c r="S2050" s="5"/>
    </row>
    <row r="2051" spans="2:19" x14ac:dyDescent="0.25">
      <c r="B2051" s="11"/>
      <c r="D2051" s="13"/>
      <c r="E2051" s="12"/>
      <c r="F2051" s="12"/>
      <c r="G2051" s="12"/>
      <c r="I2051" s="4"/>
      <c r="J2051" s="4"/>
      <c r="K2051" s="5"/>
      <c r="L2051" s="5"/>
      <c r="M2051" s="5"/>
      <c r="N2051" s="5"/>
      <c r="O2051" s="5"/>
      <c r="P2051" s="5"/>
      <c r="Q2051" s="5"/>
      <c r="R2051" s="5"/>
      <c r="S2051" s="5"/>
    </row>
    <row r="2052" spans="2:19" x14ac:dyDescent="0.25">
      <c r="B2052" s="11"/>
      <c r="D2052" s="13"/>
      <c r="E2052" s="12"/>
      <c r="F2052" s="12"/>
      <c r="G2052" s="12"/>
      <c r="I2052" s="4"/>
      <c r="J2052" s="4"/>
      <c r="K2052" s="5"/>
      <c r="L2052" s="5"/>
      <c r="M2052" s="5"/>
      <c r="N2052" s="5"/>
      <c r="O2052" s="5"/>
      <c r="P2052" s="5"/>
      <c r="Q2052" s="5"/>
      <c r="R2052" s="5"/>
      <c r="S2052" s="5"/>
    </row>
    <row r="2053" spans="2:19" x14ac:dyDescent="0.25">
      <c r="B2053" s="11"/>
      <c r="D2053" s="13"/>
      <c r="E2053" s="12"/>
      <c r="F2053" s="12"/>
      <c r="G2053" s="12"/>
      <c r="I2053" s="4"/>
      <c r="J2053" s="4"/>
      <c r="K2053" s="5"/>
      <c r="L2053" s="5"/>
      <c r="M2053" s="5"/>
      <c r="N2053" s="5"/>
      <c r="O2053" s="5"/>
      <c r="P2053" s="5"/>
      <c r="Q2053" s="5"/>
      <c r="R2053" s="5"/>
      <c r="S2053" s="5"/>
    </row>
    <row r="2054" spans="2:19" x14ac:dyDescent="0.25">
      <c r="B2054" s="11"/>
      <c r="D2054" s="13"/>
      <c r="E2054" s="12"/>
      <c r="F2054" s="12"/>
      <c r="G2054" s="12"/>
      <c r="I2054" s="4"/>
      <c r="J2054" s="4"/>
      <c r="K2054" s="5"/>
      <c r="L2054" s="5"/>
      <c r="M2054" s="5"/>
      <c r="N2054" s="5"/>
      <c r="O2054" s="5"/>
      <c r="P2054" s="5"/>
      <c r="Q2054" s="5"/>
      <c r="R2054" s="5"/>
      <c r="S2054" s="5"/>
    </row>
    <row r="2055" spans="2:19" x14ac:dyDescent="0.25">
      <c r="B2055" s="11"/>
      <c r="D2055" s="13"/>
      <c r="E2055" s="12"/>
      <c r="F2055" s="12"/>
      <c r="G2055" s="12"/>
      <c r="I2055" s="4"/>
      <c r="J2055" s="4"/>
      <c r="K2055" s="5"/>
      <c r="L2055" s="5"/>
      <c r="M2055" s="5"/>
      <c r="N2055" s="5"/>
      <c r="O2055" s="5"/>
      <c r="P2055" s="5"/>
      <c r="Q2055" s="5"/>
      <c r="R2055" s="5"/>
      <c r="S2055" s="5"/>
    </row>
    <row r="2056" spans="2:19" x14ac:dyDescent="0.25">
      <c r="B2056" s="11"/>
      <c r="D2056" s="13"/>
      <c r="E2056" s="12"/>
      <c r="F2056" s="12"/>
      <c r="G2056" s="12"/>
      <c r="I2056" s="4"/>
      <c r="J2056" s="4"/>
      <c r="K2056" s="5"/>
      <c r="L2056" s="5"/>
      <c r="M2056" s="5"/>
      <c r="N2056" s="5"/>
      <c r="O2056" s="5"/>
      <c r="P2056" s="5"/>
      <c r="Q2056" s="5"/>
      <c r="R2056" s="5"/>
      <c r="S2056" s="5"/>
    </row>
    <row r="2057" spans="2:19" x14ac:dyDescent="0.25">
      <c r="B2057" s="11"/>
      <c r="D2057" s="13"/>
      <c r="E2057" s="12"/>
      <c r="F2057" s="12"/>
      <c r="G2057" s="12"/>
      <c r="I2057" s="4"/>
      <c r="J2057" s="4"/>
      <c r="K2057" s="5"/>
      <c r="L2057" s="5"/>
      <c r="M2057" s="5"/>
      <c r="N2057" s="5"/>
      <c r="O2057" s="5"/>
      <c r="P2057" s="5"/>
      <c r="Q2057" s="5"/>
      <c r="R2057" s="5"/>
      <c r="S2057" s="5"/>
    </row>
    <row r="2058" spans="2:19" x14ac:dyDescent="0.25">
      <c r="B2058" s="11"/>
      <c r="D2058" s="13"/>
      <c r="E2058" s="12"/>
      <c r="F2058" s="12"/>
      <c r="G2058" s="12"/>
      <c r="I2058" s="4"/>
      <c r="J2058" s="4"/>
      <c r="K2058" s="5"/>
      <c r="L2058" s="5"/>
      <c r="M2058" s="5"/>
      <c r="N2058" s="5"/>
      <c r="O2058" s="5"/>
      <c r="P2058" s="5"/>
      <c r="Q2058" s="5"/>
      <c r="R2058" s="5"/>
      <c r="S2058" s="5"/>
    </row>
    <row r="2059" spans="2:19" x14ac:dyDescent="0.25">
      <c r="B2059" s="11"/>
      <c r="D2059" s="13"/>
      <c r="E2059" s="12"/>
      <c r="F2059" s="12"/>
      <c r="G2059" s="12"/>
      <c r="I2059" s="4"/>
      <c r="J2059" s="4"/>
      <c r="K2059" s="5"/>
      <c r="L2059" s="5"/>
      <c r="M2059" s="5"/>
      <c r="N2059" s="5"/>
      <c r="O2059" s="5"/>
      <c r="P2059" s="5"/>
      <c r="Q2059" s="5"/>
      <c r="R2059" s="5"/>
      <c r="S2059" s="5"/>
    </row>
    <row r="2060" spans="2:19" x14ac:dyDescent="0.25">
      <c r="B2060" s="11"/>
      <c r="D2060" s="13"/>
      <c r="E2060" s="12"/>
      <c r="F2060" s="12"/>
      <c r="G2060" s="12"/>
      <c r="I2060" s="4"/>
      <c r="J2060" s="4"/>
      <c r="K2060" s="5"/>
      <c r="L2060" s="5"/>
      <c r="M2060" s="5"/>
      <c r="N2060" s="5"/>
      <c r="O2060" s="5"/>
      <c r="P2060" s="5"/>
      <c r="Q2060" s="5"/>
      <c r="R2060" s="5"/>
      <c r="S2060" s="5"/>
    </row>
    <row r="2061" spans="2:19" x14ac:dyDescent="0.25">
      <c r="B2061" s="11"/>
      <c r="D2061" s="13"/>
      <c r="E2061" s="12"/>
      <c r="F2061" s="12"/>
      <c r="G2061" s="12"/>
      <c r="I2061" s="4"/>
      <c r="J2061" s="4"/>
      <c r="K2061" s="5"/>
      <c r="L2061" s="5"/>
      <c r="M2061" s="5"/>
      <c r="N2061" s="5"/>
      <c r="O2061" s="5"/>
      <c r="P2061" s="5"/>
      <c r="Q2061" s="5"/>
      <c r="R2061" s="5"/>
      <c r="S2061" s="5"/>
    </row>
    <row r="2062" spans="2:19" x14ac:dyDescent="0.25">
      <c r="B2062" s="11"/>
      <c r="D2062" s="13"/>
      <c r="E2062" s="12"/>
      <c r="F2062" s="12"/>
      <c r="G2062" s="12"/>
      <c r="I2062" s="4"/>
      <c r="J2062" s="4"/>
      <c r="K2062" s="5"/>
      <c r="L2062" s="5"/>
      <c r="M2062" s="5"/>
      <c r="N2062" s="5"/>
      <c r="O2062" s="5"/>
      <c r="P2062" s="5"/>
      <c r="Q2062" s="5"/>
      <c r="R2062" s="5"/>
      <c r="S2062" s="5"/>
    </row>
    <row r="2063" spans="2:19" x14ac:dyDescent="0.25">
      <c r="B2063" s="11"/>
      <c r="D2063" s="13"/>
      <c r="E2063" s="12"/>
      <c r="F2063" s="12"/>
      <c r="G2063" s="12"/>
      <c r="I2063" s="4"/>
      <c r="J2063" s="4"/>
      <c r="K2063" s="5"/>
      <c r="L2063" s="5"/>
      <c r="M2063" s="5"/>
      <c r="N2063" s="5"/>
      <c r="O2063" s="5"/>
      <c r="P2063" s="5"/>
      <c r="Q2063" s="5"/>
      <c r="R2063" s="5"/>
      <c r="S2063" s="5"/>
    </row>
    <row r="2064" spans="2:19" x14ac:dyDescent="0.25">
      <c r="B2064" s="11"/>
      <c r="D2064" s="13"/>
      <c r="E2064" s="12"/>
      <c r="F2064" s="12"/>
      <c r="G2064" s="12"/>
      <c r="I2064" s="4"/>
      <c r="J2064" s="4"/>
      <c r="K2064" s="5"/>
      <c r="L2064" s="5"/>
      <c r="M2064" s="5"/>
      <c r="N2064" s="5"/>
      <c r="O2064" s="5"/>
      <c r="P2064" s="5"/>
      <c r="Q2064" s="5"/>
      <c r="R2064" s="5"/>
      <c r="S2064" s="5"/>
    </row>
    <row r="2065" spans="2:19" x14ac:dyDescent="0.25">
      <c r="B2065" s="11"/>
      <c r="D2065" s="13"/>
      <c r="E2065" s="12"/>
      <c r="F2065" s="12"/>
      <c r="G2065" s="12"/>
      <c r="I2065" s="4"/>
      <c r="J2065" s="4"/>
      <c r="K2065" s="5"/>
      <c r="L2065" s="5"/>
      <c r="M2065" s="5"/>
      <c r="N2065" s="5"/>
      <c r="O2065" s="5"/>
      <c r="P2065" s="5"/>
      <c r="Q2065" s="5"/>
      <c r="R2065" s="5"/>
      <c r="S2065" s="5"/>
    </row>
    <row r="2066" spans="2:19" x14ac:dyDescent="0.25">
      <c r="B2066" s="11"/>
      <c r="D2066" s="13"/>
      <c r="E2066" s="12"/>
      <c r="F2066" s="12"/>
      <c r="G2066" s="12"/>
      <c r="I2066" s="4"/>
      <c r="J2066" s="4"/>
      <c r="K2066" s="5"/>
      <c r="L2066" s="5"/>
      <c r="M2066" s="5"/>
      <c r="N2066" s="5"/>
      <c r="O2066" s="5"/>
      <c r="P2066" s="5"/>
      <c r="Q2066" s="5"/>
      <c r="R2066" s="5"/>
      <c r="S2066" s="5"/>
    </row>
    <row r="2067" spans="2:19" x14ac:dyDescent="0.25">
      <c r="B2067" s="11"/>
      <c r="D2067" s="13"/>
      <c r="E2067" s="12"/>
      <c r="F2067" s="12"/>
      <c r="G2067" s="12"/>
      <c r="I2067" s="4"/>
      <c r="J2067" s="4"/>
      <c r="K2067" s="5"/>
      <c r="L2067" s="5"/>
      <c r="M2067" s="5"/>
      <c r="N2067" s="5"/>
      <c r="O2067" s="5"/>
      <c r="P2067" s="5"/>
      <c r="Q2067" s="5"/>
      <c r="R2067" s="5"/>
      <c r="S2067" s="5"/>
    </row>
    <row r="2068" spans="2:19" x14ac:dyDescent="0.25">
      <c r="B2068" s="11"/>
      <c r="D2068" s="13"/>
      <c r="E2068" s="12"/>
      <c r="F2068" s="12"/>
      <c r="G2068" s="12"/>
      <c r="I2068" s="4"/>
      <c r="J2068" s="4"/>
      <c r="K2068" s="5"/>
      <c r="L2068" s="5"/>
      <c r="M2068" s="5"/>
      <c r="N2068" s="5"/>
      <c r="O2068" s="5"/>
      <c r="P2068" s="5"/>
      <c r="Q2068" s="5"/>
      <c r="R2068" s="5"/>
      <c r="S2068" s="5"/>
    </row>
    <row r="2069" spans="2:19" x14ac:dyDescent="0.25">
      <c r="B2069" s="11"/>
      <c r="D2069" s="13"/>
      <c r="E2069" s="12"/>
      <c r="F2069" s="12"/>
      <c r="G2069" s="12"/>
      <c r="I2069" s="4"/>
      <c r="J2069" s="4"/>
      <c r="K2069" s="5"/>
      <c r="L2069" s="5"/>
      <c r="M2069" s="5"/>
      <c r="N2069" s="5"/>
      <c r="O2069" s="5"/>
      <c r="P2069" s="5"/>
      <c r="Q2069" s="5"/>
      <c r="R2069" s="5"/>
      <c r="S2069" s="5"/>
    </row>
    <row r="2070" spans="2:19" x14ac:dyDescent="0.25">
      <c r="B2070" s="11"/>
      <c r="D2070" s="13"/>
      <c r="E2070" s="12"/>
      <c r="F2070" s="12"/>
      <c r="G2070" s="12"/>
      <c r="I2070" s="4"/>
      <c r="J2070" s="4"/>
      <c r="K2070" s="5"/>
      <c r="L2070" s="5"/>
      <c r="M2070" s="5"/>
      <c r="N2070" s="5"/>
      <c r="O2070" s="5"/>
      <c r="P2070" s="5"/>
      <c r="Q2070" s="5"/>
      <c r="R2070" s="5"/>
      <c r="S2070" s="5"/>
    </row>
    <row r="2071" spans="2:19" x14ac:dyDescent="0.25">
      <c r="B2071" s="11"/>
      <c r="D2071" s="13"/>
      <c r="E2071" s="12"/>
      <c r="F2071" s="12"/>
      <c r="G2071" s="12"/>
      <c r="I2071" s="4"/>
      <c r="J2071" s="4"/>
      <c r="K2071" s="5"/>
      <c r="L2071" s="5"/>
      <c r="M2071" s="5"/>
      <c r="N2071" s="5"/>
      <c r="O2071" s="5"/>
      <c r="P2071" s="5"/>
      <c r="Q2071" s="5"/>
      <c r="R2071" s="5"/>
      <c r="S2071" s="5"/>
    </row>
    <row r="2072" spans="2:19" x14ac:dyDescent="0.25">
      <c r="B2072" s="11"/>
      <c r="D2072" s="13"/>
      <c r="E2072" s="12"/>
      <c r="F2072" s="12"/>
      <c r="G2072" s="12"/>
      <c r="I2072" s="4"/>
      <c r="J2072" s="4"/>
      <c r="K2072" s="5"/>
      <c r="L2072" s="5"/>
      <c r="M2072" s="5"/>
      <c r="N2072" s="5"/>
      <c r="O2072" s="5"/>
      <c r="P2072" s="5"/>
      <c r="Q2072" s="5"/>
      <c r="R2072" s="5"/>
      <c r="S2072" s="5"/>
    </row>
    <row r="2073" spans="2:19" x14ac:dyDescent="0.25">
      <c r="B2073" s="11"/>
      <c r="D2073" s="13"/>
      <c r="E2073" s="12"/>
      <c r="F2073" s="12"/>
      <c r="G2073" s="12"/>
      <c r="I2073" s="4"/>
      <c r="J2073" s="4"/>
      <c r="K2073" s="5"/>
      <c r="L2073" s="5"/>
      <c r="M2073" s="5"/>
      <c r="N2073" s="5"/>
      <c r="O2073" s="5"/>
      <c r="P2073" s="5"/>
      <c r="Q2073" s="5"/>
      <c r="R2073" s="5"/>
      <c r="S2073" s="5"/>
    </row>
    <row r="2074" spans="2:19" x14ac:dyDescent="0.25">
      <c r="B2074" s="11"/>
      <c r="D2074" s="13"/>
      <c r="E2074" s="12"/>
      <c r="F2074" s="12"/>
      <c r="G2074" s="12"/>
      <c r="I2074" s="4"/>
      <c r="J2074" s="4"/>
      <c r="K2074" s="5"/>
      <c r="L2074" s="5"/>
      <c r="M2074" s="5"/>
      <c r="N2074" s="5"/>
      <c r="O2074" s="5"/>
      <c r="P2074" s="5"/>
      <c r="Q2074" s="5"/>
      <c r="R2074" s="5"/>
      <c r="S2074" s="5"/>
    </row>
    <row r="2075" spans="2:19" x14ac:dyDescent="0.25">
      <c r="B2075" s="11"/>
      <c r="D2075" s="13"/>
      <c r="E2075" s="12"/>
      <c r="F2075" s="12"/>
      <c r="G2075" s="12"/>
      <c r="I2075" s="4"/>
      <c r="J2075" s="4"/>
      <c r="K2075" s="5"/>
      <c r="L2075" s="5"/>
      <c r="M2075" s="5"/>
      <c r="N2075" s="5"/>
      <c r="O2075" s="5"/>
      <c r="P2075" s="5"/>
      <c r="Q2075" s="5"/>
      <c r="R2075" s="5"/>
      <c r="S2075" s="5"/>
    </row>
    <row r="2076" spans="2:19" x14ac:dyDescent="0.25">
      <c r="B2076" s="11"/>
      <c r="D2076" s="13"/>
      <c r="E2076" s="12"/>
      <c r="F2076" s="12"/>
      <c r="G2076" s="12"/>
      <c r="I2076" s="4"/>
      <c r="J2076" s="4"/>
      <c r="K2076" s="5"/>
      <c r="L2076" s="5"/>
      <c r="M2076" s="5"/>
      <c r="N2076" s="5"/>
      <c r="O2076" s="5"/>
      <c r="P2076" s="5"/>
      <c r="Q2076" s="5"/>
      <c r="R2076" s="5"/>
      <c r="S2076" s="5"/>
    </row>
    <row r="2077" spans="2:19" x14ac:dyDescent="0.25">
      <c r="B2077" s="11"/>
      <c r="D2077" s="13"/>
      <c r="E2077" s="12"/>
      <c r="F2077" s="12"/>
      <c r="G2077" s="12"/>
      <c r="I2077" s="4"/>
      <c r="J2077" s="4"/>
      <c r="K2077" s="5"/>
      <c r="L2077" s="5"/>
      <c r="M2077" s="5"/>
      <c r="N2077" s="5"/>
      <c r="O2077" s="5"/>
      <c r="P2077" s="5"/>
      <c r="Q2077" s="5"/>
      <c r="R2077" s="5"/>
      <c r="S2077" s="5"/>
    </row>
    <row r="2078" spans="2:19" x14ac:dyDescent="0.25">
      <c r="B2078" s="11"/>
      <c r="D2078" s="13"/>
      <c r="E2078" s="12"/>
      <c r="F2078" s="12"/>
      <c r="G2078" s="12"/>
      <c r="I2078" s="4"/>
      <c r="J2078" s="4"/>
      <c r="K2078" s="5"/>
      <c r="L2078" s="5"/>
      <c r="M2078" s="5"/>
      <c r="N2078" s="5"/>
      <c r="O2078" s="5"/>
      <c r="P2078" s="5"/>
      <c r="Q2078" s="5"/>
      <c r="R2078" s="5"/>
      <c r="S2078" s="5"/>
    </row>
    <row r="2079" spans="2:19" x14ac:dyDescent="0.25">
      <c r="B2079" s="11"/>
      <c r="D2079" s="13"/>
      <c r="E2079" s="12"/>
      <c r="F2079" s="12"/>
      <c r="G2079" s="12"/>
      <c r="I2079" s="4"/>
      <c r="J2079" s="4"/>
      <c r="K2079" s="5"/>
      <c r="L2079" s="5"/>
      <c r="M2079" s="5"/>
      <c r="N2079" s="5"/>
      <c r="O2079" s="5"/>
      <c r="P2079" s="5"/>
      <c r="Q2079" s="5"/>
      <c r="R2079" s="5"/>
      <c r="S2079" s="5"/>
    </row>
    <row r="2080" spans="2:19" x14ac:dyDescent="0.25">
      <c r="B2080" s="11"/>
      <c r="D2080" s="13"/>
      <c r="E2080" s="12"/>
      <c r="F2080" s="12"/>
      <c r="G2080" s="12"/>
      <c r="I2080" s="4"/>
      <c r="J2080" s="4"/>
      <c r="K2080" s="5"/>
      <c r="L2080" s="5"/>
      <c r="M2080" s="5"/>
      <c r="N2080" s="5"/>
      <c r="O2080" s="5"/>
      <c r="P2080" s="5"/>
      <c r="Q2080" s="5"/>
      <c r="R2080" s="5"/>
      <c r="S2080" s="5"/>
    </row>
    <row r="2081" spans="2:19" x14ac:dyDescent="0.25">
      <c r="B2081" s="11"/>
      <c r="D2081" s="13"/>
      <c r="E2081" s="12"/>
      <c r="F2081" s="12"/>
      <c r="G2081" s="12"/>
      <c r="I2081" s="4"/>
      <c r="J2081" s="4"/>
      <c r="K2081" s="5"/>
      <c r="L2081" s="5"/>
      <c r="M2081" s="5"/>
      <c r="N2081" s="5"/>
      <c r="O2081" s="5"/>
      <c r="P2081" s="5"/>
      <c r="Q2081" s="5"/>
      <c r="R2081" s="5"/>
      <c r="S2081" s="5"/>
    </row>
    <row r="2082" spans="2:19" x14ac:dyDescent="0.25">
      <c r="B2082" s="11"/>
      <c r="D2082" s="13"/>
      <c r="E2082" s="12"/>
      <c r="F2082" s="12"/>
      <c r="G2082" s="12"/>
      <c r="I2082" s="4"/>
      <c r="J2082" s="4"/>
      <c r="K2082" s="5"/>
      <c r="L2082" s="5"/>
      <c r="M2082" s="5"/>
      <c r="N2082" s="5"/>
      <c r="O2082" s="5"/>
      <c r="P2082" s="5"/>
      <c r="Q2082" s="5"/>
      <c r="R2082" s="5"/>
      <c r="S2082" s="5"/>
    </row>
    <row r="2083" spans="2:19" x14ac:dyDescent="0.25">
      <c r="B2083" s="11"/>
      <c r="D2083" s="13"/>
      <c r="E2083" s="12"/>
      <c r="F2083" s="12"/>
      <c r="G2083" s="12"/>
      <c r="I2083" s="4"/>
      <c r="J2083" s="4"/>
      <c r="K2083" s="5"/>
      <c r="L2083" s="5"/>
      <c r="M2083" s="5"/>
      <c r="N2083" s="5"/>
      <c r="O2083" s="5"/>
      <c r="P2083" s="5"/>
      <c r="Q2083" s="5"/>
      <c r="R2083" s="5"/>
      <c r="S2083" s="5"/>
    </row>
    <row r="2084" spans="2:19" x14ac:dyDescent="0.25">
      <c r="B2084" s="11"/>
      <c r="D2084" s="13"/>
      <c r="E2084" s="12"/>
      <c r="F2084" s="12"/>
      <c r="G2084" s="12"/>
      <c r="I2084" s="4"/>
      <c r="J2084" s="4"/>
      <c r="K2084" s="5"/>
      <c r="L2084" s="5"/>
      <c r="M2084" s="5"/>
      <c r="N2084" s="5"/>
      <c r="O2084" s="5"/>
      <c r="P2084" s="5"/>
      <c r="Q2084" s="5"/>
      <c r="R2084" s="5"/>
      <c r="S2084" s="5"/>
    </row>
    <row r="2085" spans="2:19" x14ac:dyDescent="0.25">
      <c r="B2085" s="11"/>
      <c r="D2085" s="13"/>
      <c r="E2085" s="12"/>
      <c r="F2085" s="12"/>
      <c r="G2085" s="12"/>
      <c r="I2085" s="4"/>
      <c r="J2085" s="4"/>
      <c r="K2085" s="5"/>
      <c r="L2085" s="5"/>
      <c r="M2085" s="5"/>
      <c r="N2085" s="5"/>
      <c r="O2085" s="5"/>
      <c r="P2085" s="5"/>
      <c r="Q2085" s="5"/>
      <c r="R2085" s="5"/>
      <c r="S2085" s="5"/>
    </row>
    <row r="2086" spans="2:19" x14ac:dyDescent="0.25">
      <c r="B2086" s="11"/>
      <c r="D2086" s="13"/>
      <c r="E2086" s="12"/>
      <c r="F2086" s="12"/>
      <c r="G2086" s="12"/>
      <c r="I2086" s="4"/>
      <c r="J2086" s="4"/>
      <c r="K2086" s="5"/>
      <c r="L2086" s="5"/>
      <c r="M2086" s="5"/>
      <c r="N2086" s="5"/>
      <c r="O2086" s="5"/>
      <c r="P2086" s="5"/>
      <c r="Q2086" s="5"/>
      <c r="R2086" s="5"/>
      <c r="S2086" s="5"/>
    </row>
    <row r="2087" spans="2:19" x14ac:dyDescent="0.25">
      <c r="B2087" s="11"/>
      <c r="D2087" s="13"/>
      <c r="E2087" s="12"/>
      <c r="F2087" s="12"/>
      <c r="G2087" s="12"/>
      <c r="I2087" s="4"/>
      <c r="J2087" s="4"/>
      <c r="K2087" s="5"/>
      <c r="L2087" s="5"/>
      <c r="M2087" s="5"/>
      <c r="N2087" s="5"/>
      <c r="O2087" s="5"/>
      <c r="P2087" s="5"/>
      <c r="Q2087" s="5"/>
      <c r="R2087" s="5"/>
      <c r="S2087" s="5"/>
    </row>
    <row r="2088" spans="2:19" x14ac:dyDescent="0.25">
      <c r="B2088" s="11"/>
      <c r="D2088" s="13"/>
      <c r="E2088" s="12"/>
      <c r="F2088" s="12"/>
      <c r="G2088" s="12"/>
      <c r="I2088" s="4"/>
      <c r="J2088" s="4"/>
      <c r="K2088" s="5"/>
      <c r="L2088" s="5"/>
      <c r="M2088" s="5"/>
      <c r="N2088" s="5"/>
      <c r="O2088" s="5"/>
      <c r="P2088" s="5"/>
      <c r="Q2088" s="5"/>
      <c r="R2088" s="5"/>
      <c r="S2088" s="5"/>
    </row>
    <row r="2089" spans="2:19" x14ac:dyDescent="0.25">
      <c r="B2089" s="11"/>
      <c r="D2089" s="13"/>
      <c r="E2089" s="12"/>
      <c r="F2089" s="12"/>
      <c r="G2089" s="12"/>
      <c r="I2089" s="4"/>
      <c r="J2089" s="4"/>
      <c r="K2089" s="5"/>
      <c r="L2089" s="5"/>
      <c r="M2089" s="5"/>
      <c r="N2089" s="5"/>
      <c r="O2089" s="5"/>
      <c r="P2089" s="5"/>
      <c r="Q2089" s="5"/>
      <c r="R2089" s="5"/>
      <c r="S2089" s="5"/>
    </row>
    <row r="2090" spans="2:19" x14ac:dyDescent="0.25">
      <c r="B2090" s="11"/>
      <c r="D2090" s="13"/>
      <c r="E2090" s="12"/>
      <c r="F2090" s="12"/>
      <c r="G2090" s="12"/>
      <c r="I2090" s="4"/>
      <c r="J2090" s="4"/>
      <c r="K2090" s="5"/>
      <c r="L2090" s="5"/>
      <c r="M2090" s="5"/>
      <c r="N2090" s="5"/>
      <c r="O2090" s="5"/>
      <c r="P2090" s="5"/>
      <c r="Q2090" s="5"/>
      <c r="R2090" s="5"/>
      <c r="S2090" s="5"/>
    </row>
    <row r="2091" spans="2:19" x14ac:dyDescent="0.25">
      <c r="B2091" s="11"/>
      <c r="D2091" s="13"/>
      <c r="E2091" s="12"/>
      <c r="F2091" s="12"/>
      <c r="G2091" s="12"/>
      <c r="I2091" s="4"/>
      <c r="J2091" s="4"/>
      <c r="K2091" s="5"/>
      <c r="L2091" s="5"/>
      <c r="M2091" s="5"/>
      <c r="N2091" s="5"/>
      <c r="O2091" s="5"/>
      <c r="P2091" s="5"/>
      <c r="Q2091" s="5"/>
      <c r="R2091" s="5"/>
      <c r="S2091" s="5"/>
    </row>
    <row r="2092" spans="2:19" x14ac:dyDescent="0.25">
      <c r="B2092" s="11"/>
      <c r="D2092" s="13"/>
      <c r="E2092" s="12"/>
      <c r="F2092" s="12"/>
      <c r="G2092" s="12"/>
      <c r="I2092" s="4"/>
      <c r="J2092" s="4"/>
      <c r="K2092" s="5"/>
      <c r="L2092" s="5"/>
      <c r="M2092" s="5"/>
      <c r="N2092" s="5"/>
      <c r="O2092" s="5"/>
      <c r="P2092" s="5"/>
      <c r="Q2092" s="5"/>
      <c r="R2092" s="5"/>
      <c r="S2092" s="5"/>
    </row>
    <row r="2093" spans="2:19" x14ac:dyDescent="0.25">
      <c r="B2093" s="11"/>
      <c r="D2093" s="13"/>
      <c r="E2093" s="12"/>
      <c r="F2093" s="12"/>
      <c r="G2093" s="12"/>
      <c r="I2093" s="4"/>
      <c r="J2093" s="4"/>
      <c r="K2093" s="5"/>
      <c r="L2093" s="5"/>
      <c r="M2093" s="5"/>
      <c r="N2093" s="5"/>
      <c r="O2093" s="5"/>
      <c r="P2093" s="5"/>
      <c r="Q2093" s="5"/>
      <c r="R2093" s="5"/>
      <c r="S2093" s="5"/>
    </row>
    <row r="2094" spans="2:19" x14ac:dyDescent="0.25">
      <c r="B2094" s="11"/>
      <c r="D2094" s="13"/>
      <c r="E2094" s="12"/>
      <c r="F2094" s="12"/>
      <c r="G2094" s="12"/>
      <c r="I2094" s="4"/>
      <c r="J2094" s="4"/>
      <c r="K2094" s="5"/>
      <c r="L2094" s="5"/>
      <c r="M2094" s="5"/>
      <c r="N2094" s="5"/>
      <c r="O2094" s="5"/>
      <c r="P2094" s="5"/>
      <c r="Q2094" s="5"/>
      <c r="R2094" s="5"/>
      <c r="S2094" s="5"/>
    </row>
    <row r="2095" spans="2:19" x14ac:dyDescent="0.25">
      <c r="B2095" s="11"/>
      <c r="D2095" s="13"/>
      <c r="E2095" s="12"/>
      <c r="F2095" s="12"/>
      <c r="G2095" s="12"/>
      <c r="I2095" s="4"/>
      <c r="J2095" s="4"/>
      <c r="K2095" s="5"/>
      <c r="L2095" s="5"/>
      <c r="M2095" s="5"/>
      <c r="N2095" s="5"/>
      <c r="O2095" s="5"/>
      <c r="P2095" s="5"/>
      <c r="Q2095" s="5"/>
      <c r="R2095" s="5"/>
      <c r="S2095" s="5"/>
    </row>
    <row r="2096" spans="2:19" x14ac:dyDescent="0.25">
      <c r="B2096" s="11"/>
      <c r="D2096" s="13"/>
      <c r="E2096" s="12"/>
      <c r="F2096" s="12"/>
      <c r="G2096" s="12"/>
      <c r="I2096" s="4"/>
      <c r="J2096" s="4"/>
      <c r="K2096" s="5"/>
      <c r="L2096" s="5"/>
      <c r="M2096" s="5"/>
      <c r="N2096" s="5"/>
      <c r="O2096" s="5"/>
      <c r="P2096" s="5"/>
      <c r="Q2096" s="5"/>
      <c r="R2096" s="5"/>
      <c r="S2096" s="5"/>
    </row>
    <row r="2097" spans="2:19" x14ac:dyDescent="0.25">
      <c r="B2097" s="11"/>
      <c r="D2097" s="13"/>
      <c r="E2097" s="12"/>
      <c r="F2097" s="12"/>
      <c r="G2097" s="12"/>
      <c r="I2097" s="4"/>
      <c r="J2097" s="4"/>
      <c r="K2097" s="5"/>
      <c r="L2097" s="5"/>
      <c r="M2097" s="5"/>
      <c r="N2097" s="5"/>
      <c r="O2097" s="5"/>
      <c r="P2097" s="5"/>
      <c r="Q2097" s="5"/>
      <c r="R2097" s="5"/>
      <c r="S2097" s="5"/>
    </row>
    <row r="2098" spans="2:19" x14ac:dyDescent="0.25">
      <c r="B2098" s="11"/>
      <c r="D2098" s="13"/>
      <c r="E2098" s="12"/>
      <c r="F2098" s="12"/>
      <c r="G2098" s="12"/>
      <c r="I2098" s="4"/>
      <c r="J2098" s="4"/>
      <c r="K2098" s="5"/>
      <c r="L2098" s="5"/>
      <c r="M2098" s="5"/>
      <c r="N2098" s="5"/>
      <c r="O2098" s="5"/>
      <c r="P2098" s="5"/>
      <c r="Q2098" s="5"/>
      <c r="R2098" s="5"/>
      <c r="S2098" s="5"/>
    </row>
    <row r="2099" spans="2:19" x14ac:dyDescent="0.25">
      <c r="B2099" s="11"/>
      <c r="D2099" s="13"/>
      <c r="E2099" s="12"/>
      <c r="F2099" s="12"/>
      <c r="G2099" s="12"/>
      <c r="I2099" s="4"/>
      <c r="J2099" s="4"/>
      <c r="K2099" s="5"/>
      <c r="L2099" s="5"/>
      <c r="M2099" s="5"/>
      <c r="N2099" s="5"/>
      <c r="O2099" s="5"/>
      <c r="P2099" s="5"/>
      <c r="Q2099" s="5"/>
      <c r="R2099" s="5"/>
      <c r="S2099" s="5"/>
    </row>
    <row r="2100" spans="2:19" x14ac:dyDescent="0.25">
      <c r="B2100" s="11"/>
      <c r="D2100" s="13"/>
      <c r="E2100" s="12"/>
      <c r="F2100" s="12"/>
      <c r="G2100" s="12"/>
      <c r="I2100" s="4"/>
      <c r="J2100" s="4"/>
      <c r="K2100" s="5"/>
      <c r="L2100" s="5"/>
      <c r="M2100" s="5"/>
      <c r="N2100" s="5"/>
      <c r="O2100" s="5"/>
      <c r="P2100" s="5"/>
      <c r="Q2100" s="5"/>
      <c r="R2100" s="5"/>
      <c r="S2100" s="5"/>
    </row>
    <row r="2101" spans="2:19" x14ac:dyDescent="0.25">
      <c r="B2101" s="11"/>
      <c r="D2101" s="13"/>
      <c r="E2101" s="12"/>
      <c r="F2101" s="12"/>
      <c r="G2101" s="12"/>
      <c r="I2101" s="4"/>
      <c r="J2101" s="4"/>
      <c r="K2101" s="5"/>
      <c r="L2101" s="5"/>
      <c r="M2101" s="5"/>
      <c r="N2101" s="5"/>
      <c r="O2101" s="5"/>
      <c r="P2101" s="5"/>
      <c r="Q2101" s="5"/>
      <c r="R2101" s="5"/>
      <c r="S2101" s="5"/>
    </row>
    <row r="2102" spans="2:19" x14ac:dyDescent="0.25">
      <c r="B2102" s="11"/>
      <c r="D2102" s="13"/>
      <c r="E2102" s="12"/>
      <c r="F2102" s="12"/>
      <c r="G2102" s="12"/>
      <c r="I2102" s="4"/>
      <c r="J2102" s="4"/>
      <c r="K2102" s="5"/>
      <c r="L2102" s="5"/>
      <c r="M2102" s="5"/>
      <c r="N2102" s="5"/>
      <c r="O2102" s="5"/>
      <c r="P2102" s="5"/>
      <c r="Q2102" s="5"/>
      <c r="R2102" s="5"/>
      <c r="S2102" s="5"/>
    </row>
    <row r="2103" spans="2:19" x14ac:dyDescent="0.25">
      <c r="B2103" s="11"/>
      <c r="D2103" s="13"/>
      <c r="E2103" s="12"/>
      <c r="F2103" s="12"/>
      <c r="G2103" s="12"/>
      <c r="I2103" s="4"/>
      <c r="J2103" s="4"/>
      <c r="K2103" s="5"/>
      <c r="L2103" s="5"/>
      <c r="M2103" s="5"/>
      <c r="N2103" s="5"/>
      <c r="O2103" s="5"/>
      <c r="P2103" s="5"/>
      <c r="Q2103" s="5"/>
      <c r="R2103" s="5"/>
      <c r="S2103" s="5"/>
    </row>
    <row r="2104" spans="2:19" x14ac:dyDescent="0.25">
      <c r="B2104" s="11"/>
      <c r="D2104" s="13"/>
      <c r="E2104" s="12"/>
      <c r="F2104" s="12"/>
      <c r="G2104" s="12"/>
      <c r="I2104" s="4"/>
      <c r="J2104" s="4"/>
      <c r="K2104" s="5"/>
      <c r="L2104" s="5"/>
      <c r="M2104" s="5"/>
      <c r="N2104" s="5"/>
      <c r="O2104" s="5"/>
      <c r="P2104" s="5"/>
      <c r="Q2104" s="5"/>
      <c r="R2104" s="5"/>
      <c r="S2104" s="5"/>
    </row>
    <row r="2105" spans="2:19" x14ac:dyDescent="0.25">
      <c r="B2105" s="11"/>
      <c r="D2105" s="13"/>
      <c r="E2105" s="12"/>
      <c r="F2105" s="12"/>
      <c r="G2105" s="12"/>
      <c r="I2105" s="4"/>
      <c r="J2105" s="4"/>
      <c r="K2105" s="5"/>
      <c r="L2105" s="5"/>
      <c r="M2105" s="5"/>
      <c r="N2105" s="5"/>
      <c r="O2105" s="5"/>
      <c r="P2105" s="5"/>
      <c r="Q2105" s="5"/>
      <c r="R2105" s="5"/>
      <c r="S2105" s="5"/>
    </row>
    <row r="2106" spans="2:19" x14ac:dyDescent="0.25">
      <c r="B2106" s="11"/>
      <c r="D2106" s="13"/>
      <c r="E2106" s="12"/>
      <c r="F2106" s="12"/>
      <c r="G2106" s="12"/>
      <c r="I2106" s="4"/>
      <c r="J2106" s="4"/>
      <c r="K2106" s="5"/>
      <c r="L2106" s="5"/>
      <c r="M2106" s="5"/>
      <c r="N2106" s="5"/>
      <c r="O2106" s="5"/>
      <c r="P2106" s="5"/>
      <c r="Q2106" s="5"/>
      <c r="R2106" s="5"/>
      <c r="S2106" s="5"/>
    </row>
    <row r="2107" spans="2:19" x14ac:dyDescent="0.25">
      <c r="B2107" s="11"/>
      <c r="D2107" s="13"/>
      <c r="E2107" s="12"/>
      <c r="F2107" s="12"/>
      <c r="G2107" s="12"/>
      <c r="I2107" s="4"/>
      <c r="J2107" s="4"/>
      <c r="K2107" s="5"/>
      <c r="L2107" s="5"/>
      <c r="M2107" s="5"/>
      <c r="N2107" s="5"/>
      <c r="O2107" s="5"/>
      <c r="P2107" s="5"/>
      <c r="Q2107" s="5"/>
      <c r="R2107" s="5"/>
      <c r="S2107" s="5"/>
    </row>
    <row r="2108" spans="2:19" x14ac:dyDescent="0.25">
      <c r="B2108" s="11"/>
      <c r="D2108" s="13"/>
      <c r="E2108" s="12"/>
      <c r="F2108" s="12"/>
      <c r="G2108" s="12"/>
      <c r="I2108" s="4"/>
      <c r="J2108" s="4"/>
      <c r="K2108" s="5"/>
      <c r="L2108" s="5"/>
      <c r="M2108" s="5"/>
      <c r="N2108" s="5"/>
      <c r="O2108" s="5"/>
      <c r="P2108" s="5"/>
      <c r="Q2108" s="5"/>
      <c r="R2108" s="5"/>
      <c r="S2108" s="5"/>
    </row>
    <row r="2109" spans="2:19" x14ac:dyDescent="0.25">
      <c r="B2109" s="11"/>
      <c r="D2109" s="13"/>
      <c r="E2109" s="12"/>
      <c r="F2109" s="12"/>
      <c r="G2109" s="12"/>
      <c r="I2109" s="4"/>
      <c r="J2109" s="4"/>
      <c r="K2109" s="5"/>
      <c r="L2109" s="5"/>
      <c r="M2109" s="5"/>
      <c r="N2109" s="5"/>
      <c r="O2109" s="5"/>
      <c r="P2109" s="5"/>
      <c r="Q2109" s="5"/>
      <c r="R2109" s="5"/>
      <c r="S2109" s="5"/>
    </row>
    <row r="2110" spans="2:19" x14ac:dyDescent="0.25">
      <c r="B2110" s="11"/>
      <c r="D2110" s="13"/>
      <c r="E2110" s="12"/>
      <c r="F2110" s="12"/>
      <c r="G2110" s="12"/>
      <c r="I2110" s="4"/>
      <c r="J2110" s="4"/>
      <c r="K2110" s="5"/>
      <c r="L2110" s="5"/>
      <c r="M2110" s="5"/>
      <c r="N2110" s="5"/>
      <c r="O2110" s="5"/>
      <c r="P2110" s="5"/>
      <c r="Q2110" s="5"/>
      <c r="R2110" s="5"/>
      <c r="S2110" s="5"/>
    </row>
    <row r="2111" spans="2:19" x14ac:dyDescent="0.25">
      <c r="B2111" s="11"/>
      <c r="D2111" s="13"/>
      <c r="E2111" s="12"/>
      <c r="F2111" s="12"/>
      <c r="G2111" s="12"/>
      <c r="I2111" s="4"/>
      <c r="J2111" s="4"/>
      <c r="K2111" s="5"/>
      <c r="L2111" s="5"/>
      <c r="M2111" s="5"/>
      <c r="N2111" s="5"/>
      <c r="O2111" s="5"/>
      <c r="P2111" s="5"/>
      <c r="Q2111" s="5"/>
      <c r="R2111" s="5"/>
      <c r="S2111" s="5"/>
    </row>
    <row r="2112" spans="2:19" x14ac:dyDescent="0.25">
      <c r="B2112" s="11"/>
      <c r="D2112" s="13"/>
      <c r="E2112" s="12"/>
      <c r="F2112" s="12"/>
      <c r="G2112" s="12"/>
      <c r="I2112" s="4"/>
      <c r="J2112" s="4"/>
      <c r="K2112" s="5"/>
      <c r="L2112" s="5"/>
      <c r="M2112" s="5"/>
      <c r="N2112" s="5"/>
      <c r="O2112" s="5"/>
      <c r="P2112" s="5"/>
      <c r="Q2112" s="5"/>
      <c r="R2112" s="5"/>
      <c r="S2112" s="5"/>
    </row>
    <row r="2113" spans="2:19" x14ac:dyDescent="0.25">
      <c r="B2113" s="11"/>
      <c r="D2113" s="13"/>
      <c r="E2113" s="12"/>
      <c r="F2113" s="12"/>
      <c r="G2113" s="12"/>
      <c r="I2113" s="4"/>
      <c r="J2113" s="4"/>
      <c r="K2113" s="5"/>
      <c r="L2113" s="5"/>
      <c r="M2113" s="5"/>
      <c r="N2113" s="5"/>
      <c r="O2113" s="5"/>
      <c r="P2113" s="5"/>
      <c r="Q2113" s="5"/>
      <c r="R2113" s="5"/>
      <c r="S2113" s="5"/>
    </row>
    <row r="2114" spans="2:19" x14ac:dyDescent="0.25">
      <c r="B2114" s="11"/>
      <c r="D2114" s="13"/>
      <c r="E2114" s="12"/>
      <c r="F2114" s="12"/>
      <c r="G2114" s="12"/>
      <c r="I2114" s="4"/>
      <c r="J2114" s="4"/>
      <c r="K2114" s="5"/>
      <c r="L2114" s="5"/>
      <c r="M2114" s="5"/>
      <c r="N2114" s="5"/>
      <c r="O2114" s="5"/>
      <c r="P2114" s="5"/>
      <c r="Q2114" s="5"/>
      <c r="R2114" s="5"/>
      <c r="S2114" s="5"/>
    </row>
    <row r="2115" spans="2:19" x14ac:dyDescent="0.25">
      <c r="B2115" s="11"/>
      <c r="D2115" s="13"/>
      <c r="E2115" s="12"/>
      <c r="F2115" s="12"/>
      <c r="G2115" s="12"/>
      <c r="I2115" s="4"/>
      <c r="J2115" s="4"/>
      <c r="K2115" s="5"/>
      <c r="L2115" s="5"/>
      <c r="M2115" s="5"/>
      <c r="N2115" s="5"/>
      <c r="O2115" s="5"/>
      <c r="P2115" s="5"/>
      <c r="Q2115" s="5"/>
      <c r="R2115" s="5"/>
      <c r="S2115" s="5"/>
    </row>
    <row r="2116" spans="2:19" x14ac:dyDescent="0.25">
      <c r="B2116" s="11"/>
      <c r="D2116" s="13"/>
      <c r="E2116" s="12"/>
      <c r="F2116" s="12"/>
      <c r="G2116" s="12"/>
      <c r="I2116" s="4"/>
      <c r="J2116" s="4"/>
      <c r="K2116" s="5"/>
      <c r="L2116" s="5"/>
      <c r="M2116" s="5"/>
      <c r="N2116" s="5"/>
      <c r="O2116" s="5"/>
      <c r="P2116" s="5"/>
      <c r="Q2116" s="5"/>
      <c r="R2116" s="5"/>
      <c r="S2116" s="5"/>
    </row>
    <row r="2117" spans="2:19" x14ac:dyDescent="0.25">
      <c r="B2117" s="11"/>
      <c r="D2117" s="13"/>
      <c r="E2117" s="12"/>
      <c r="F2117" s="12"/>
      <c r="G2117" s="12"/>
      <c r="I2117" s="4"/>
      <c r="J2117" s="4"/>
      <c r="K2117" s="5"/>
      <c r="L2117" s="5"/>
      <c r="M2117" s="5"/>
      <c r="N2117" s="5"/>
      <c r="O2117" s="5"/>
      <c r="P2117" s="5"/>
      <c r="Q2117" s="5"/>
      <c r="R2117" s="5"/>
      <c r="S2117" s="5"/>
    </row>
    <row r="2118" spans="2:19" x14ac:dyDescent="0.25">
      <c r="B2118" s="11"/>
      <c r="D2118" s="13"/>
      <c r="E2118" s="12"/>
      <c r="F2118" s="12"/>
      <c r="G2118" s="12"/>
      <c r="I2118" s="4"/>
      <c r="J2118" s="4"/>
      <c r="K2118" s="5"/>
      <c r="L2118" s="5"/>
      <c r="M2118" s="5"/>
      <c r="N2118" s="5"/>
      <c r="O2118" s="5"/>
      <c r="P2118" s="5"/>
      <c r="Q2118" s="5"/>
      <c r="R2118" s="5"/>
      <c r="S2118" s="5"/>
    </row>
    <row r="2119" spans="2:19" x14ac:dyDescent="0.25">
      <c r="B2119" s="11"/>
      <c r="D2119" s="13"/>
      <c r="E2119" s="12"/>
      <c r="F2119" s="12"/>
      <c r="G2119" s="12"/>
      <c r="I2119" s="4"/>
      <c r="J2119" s="4"/>
      <c r="K2119" s="5"/>
      <c r="L2119" s="5"/>
      <c r="M2119" s="5"/>
      <c r="N2119" s="5"/>
      <c r="O2119" s="5"/>
      <c r="P2119" s="5"/>
      <c r="Q2119" s="5"/>
      <c r="R2119" s="5"/>
      <c r="S2119" s="5"/>
    </row>
    <row r="2120" spans="2:19" x14ac:dyDescent="0.25">
      <c r="B2120" s="11"/>
      <c r="D2120" s="13"/>
      <c r="E2120" s="12"/>
      <c r="F2120" s="12"/>
      <c r="G2120" s="12"/>
      <c r="I2120" s="4"/>
      <c r="J2120" s="4"/>
      <c r="K2120" s="5"/>
      <c r="L2120" s="5"/>
      <c r="M2120" s="5"/>
      <c r="N2120" s="5"/>
      <c r="O2120" s="5"/>
      <c r="P2120" s="5"/>
      <c r="Q2120" s="5"/>
      <c r="R2120" s="5"/>
      <c r="S2120" s="5"/>
    </row>
    <row r="2121" spans="2:19" x14ac:dyDescent="0.25">
      <c r="B2121" s="11"/>
      <c r="D2121" s="13"/>
      <c r="E2121" s="12"/>
      <c r="F2121" s="12"/>
      <c r="G2121" s="12"/>
      <c r="I2121" s="4"/>
      <c r="J2121" s="4"/>
      <c r="K2121" s="5"/>
      <c r="L2121" s="5"/>
      <c r="M2121" s="5"/>
      <c r="N2121" s="5"/>
      <c r="O2121" s="5"/>
      <c r="P2121" s="5"/>
      <c r="Q2121" s="5"/>
      <c r="R2121" s="5"/>
      <c r="S2121" s="5"/>
    </row>
    <row r="2122" spans="2:19" x14ac:dyDescent="0.25">
      <c r="B2122" s="11"/>
      <c r="D2122" s="13"/>
      <c r="E2122" s="12"/>
      <c r="F2122" s="12"/>
      <c r="G2122" s="12"/>
      <c r="I2122" s="4"/>
      <c r="J2122" s="4"/>
      <c r="K2122" s="5"/>
      <c r="L2122" s="5"/>
      <c r="M2122" s="5"/>
      <c r="N2122" s="5"/>
      <c r="O2122" s="5"/>
      <c r="P2122" s="5"/>
      <c r="Q2122" s="5"/>
      <c r="R2122" s="5"/>
      <c r="S2122" s="5"/>
    </row>
    <row r="2123" spans="2:19" x14ac:dyDescent="0.25">
      <c r="B2123" s="11"/>
      <c r="D2123" s="13"/>
      <c r="E2123" s="12"/>
      <c r="F2123" s="12"/>
      <c r="G2123" s="12"/>
      <c r="I2123" s="4"/>
      <c r="J2123" s="4"/>
      <c r="K2123" s="5"/>
      <c r="L2123" s="5"/>
      <c r="M2123" s="5"/>
      <c r="N2123" s="5"/>
      <c r="O2123" s="5"/>
      <c r="P2123" s="5"/>
      <c r="Q2123" s="5"/>
      <c r="R2123" s="5"/>
      <c r="S2123" s="5"/>
    </row>
    <row r="2124" spans="2:19" x14ac:dyDescent="0.25">
      <c r="B2124" s="11"/>
      <c r="D2124" s="13"/>
      <c r="E2124" s="12"/>
      <c r="F2124" s="12"/>
      <c r="G2124" s="12"/>
      <c r="I2124" s="4"/>
      <c r="J2124" s="4"/>
      <c r="K2124" s="5"/>
      <c r="L2124" s="5"/>
      <c r="M2124" s="5"/>
      <c r="N2124" s="5"/>
      <c r="O2124" s="5"/>
      <c r="P2124" s="5"/>
      <c r="Q2124" s="5"/>
      <c r="R2124" s="5"/>
      <c r="S2124" s="5"/>
    </row>
    <row r="2125" spans="2:19" x14ac:dyDescent="0.25">
      <c r="B2125" s="11"/>
      <c r="D2125" s="13"/>
      <c r="E2125" s="12"/>
      <c r="F2125" s="12"/>
      <c r="G2125" s="12"/>
      <c r="I2125" s="4"/>
      <c r="J2125" s="4"/>
      <c r="K2125" s="5"/>
      <c r="L2125" s="5"/>
      <c r="M2125" s="5"/>
      <c r="N2125" s="5"/>
      <c r="O2125" s="5"/>
      <c r="P2125" s="5"/>
      <c r="Q2125" s="5"/>
      <c r="R2125" s="5"/>
      <c r="S2125" s="5"/>
    </row>
    <row r="2126" spans="2:19" x14ac:dyDescent="0.25">
      <c r="B2126" s="11"/>
      <c r="D2126" s="13"/>
      <c r="E2126" s="12"/>
      <c r="F2126" s="12"/>
      <c r="G2126" s="12"/>
      <c r="I2126" s="4"/>
      <c r="J2126" s="4"/>
      <c r="K2126" s="5"/>
      <c r="L2126" s="5"/>
      <c r="M2126" s="5"/>
      <c r="N2126" s="5"/>
      <c r="O2126" s="5"/>
      <c r="P2126" s="5"/>
      <c r="Q2126" s="5"/>
      <c r="R2126" s="5"/>
      <c r="S2126" s="5"/>
    </row>
    <row r="2127" spans="2:19" x14ac:dyDescent="0.25">
      <c r="B2127" s="11"/>
      <c r="D2127" s="13"/>
      <c r="E2127" s="12"/>
      <c r="F2127" s="12"/>
      <c r="G2127" s="12"/>
      <c r="I2127" s="4"/>
      <c r="J2127" s="4"/>
      <c r="K2127" s="5"/>
      <c r="L2127" s="5"/>
      <c r="M2127" s="5"/>
      <c r="N2127" s="5"/>
      <c r="O2127" s="5"/>
      <c r="P2127" s="5"/>
      <c r="Q2127" s="5"/>
      <c r="R2127" s="5"/>
      <c r="S2127" s="5"/>
    </row>
    <row r="2128" spans="2:19" x14ac:dyDescent="0.25">
      <c r="B2128" s="11"/>
      <c r="D2128" s="13"/>
      <c r="E2128" s="12"/>
      <c r="F2128" s="12"/>
      <c r="G2128" s="12"/>
      <c r="I2128" s="4"/>
      <c r="J2128" s="4"/>
      <c r="K2128" s="5"/>
      <c r="L2128" s="5"/>
      <c r="M2128" s="5"/>
      <c r="N2128" s="5"/>
      <c r="O2128" s="5"/>
      <c r="P2128" s="5"/>
      <c r="Q2128" s="5"/>
      <c r="R2128" s="5"/>
      <c r="S2128" s="5"/>
    </row>
    <row r="2129" spans="2:19" x14ac:dyDescent="0.25">
      <c r="B2129" s="11"/>
      <c r="D2129" s="13"/>
      <c r="E2129" s="12"/>
      <c r="F2129" s="12"/>
      <c r="G2129" s="12"/>
      <c r="I2129" s="4"/>
      <c r="J2129" s="4"/>
      <c r="K2129" s="5"/>
      <c r="L2129" s="5"/>
      <c r="M2129" s="5"/>
      <c r="N2129" s="5"/>
      <c r="O2129" s="5"/>
      <c r="P2129" s="5"/>
      <c r="Q2129" s="5"/>
      <c r="R2129" s="5"/>
      <c r="S2129" s="5"/>
    </row>
    <row r="2130" spans="2:19" x14ac:dyDescent="0.25">
      <c r="B2130" s="11"/>
      <c r="D2130" s="13"/>
      <c r="E2130" s="12"/>
      <c r="F2130" s="12"/>
      <c r="G2130" s="12"/>
      <c r="I2130" s="4"/>
      <c r="J2130" s="4"/>
      <c r="K2130" s="5"/>
      <c r="L2130" s="5"/>
      <c r="M2130" s="5"/>
      <c r="N2130" s="5"/>
      <c r="O2130" s="5"/>
      <c r="P2130" s="5"/>
      <c r="Q2130" s="5"/>
      <c r="R2130" s="5"/>
      <c r="S2130" s="5"/>
    </row>
    <row r="2131" spans="2:19" x14ac:dyDescent="0.25">
      <c r="B2131" s="11"/>
      <c r="D2131" s="13"/>
      <c r="E2131" s="12"/>
      <c r="F2131" s="12"/>
      <c r="G2131" s="12"/>
      <c r="I2131" s="4"/>
      <c r="J2131" s="4"/>
      <c r="K2131" s="5"/>
      <c r="L2131" s="5"/>
      <c r="M2131" s="5"/>
      <c r="N2131" s="5"/>
      <c r="O2131" s="5"/>
      <c r="P2131" s="5"/>
      <c r="Q2131" s="5"/>
      <c r="R2131" s="5"/>
      <c r="S2131" s="5"/>
    </row>
    <row r="2132" spans="2:19" x14ac:dyDescent="0.25">
      <c r="B2132" s="11"/>
      <c r="D2132" s="13"/>
      <c r="E2132" s="12"/>
      <c r="F2132" s="12"/>
      <c r="G2132" s="12"/>
      <c r="I2132" s="4"/>
      <c r="J2132" s="4"/>
      <c r="K2132" s="5"/>
      <c r="L2132" s="5"/>
      <c r="M2132" s="5"/>
      <c r="N2132" s="5"/>
      <c r="O2132" s="5"/>
      <c r="P2132" s="5"/>
      <c r="Q2132" s="5"/>
      <c r="R2132" s="5"/>
      <c r="S2132" s="5"/>
    </row>
    <row r="2133" spans="2:19" x14ac:dyDescent="0.25">
      <c r="B2133" s="11"/>
      <c r="D2133" s="13"/>
      <c r="E2133" s="12"/>
      <c r="F2133" s="12"/>
      <c r="G2133" s="12"/>
      <c r="I2133" s="4"/>
      <c r="J2133" s="4"/>
      <c r="K2133" s="5"/>
      <c r="L2133" s="5"/>
      <c r="M2133" s="5"/>
      <c r="N2133" s="5"/>
      <c r="O2133" s="5"/>
      <c r="P2133" s="5"/>
      <c r="Q2133" s="5"/>
      <c r="R2133" s="5"/>
      <c r="S2133" s="5"/>
    </row>
    <row r="2134" spans="2:19" x14ac:dyDescent="0.25">
      <c r="B2134" s="11"/>
      <c r="D2134" s="13"/>
      <c r="E2134" s="12"/>
      <c r="F2134" s="12"/>
      <c r="G2134" s="12"/>
      <c r="I2134" s="4"/>
      <c r="J2134" s="4"/>
      <c r="K2134" s="5"/>
      <c r="L2134" s="5"/>
      <c r="M2134" s="5"/>
      <c r="N2134" s="5"/>
      <c r="O2134" s="5"/>
      <c r="P2134" s="5"/>
      <c r="Q2134" s="5"/>
      <c r="R2134" s="5"/>
      <c r="S2134" s="5"/>
    </row>
    <row r="2135" spans="2:19" x14ac:dyDescent="0.25">
      <c r="B2135" s="11"/>
      <c r="D2135" s="13"/>
      <c r="E2135" s="12"/>
      <c r="F2135" s="12"/>
      <c r="G2135" s="12"/>
      <c r="I2135" s="4"/>
      <c r="J2135" s="4"/>
      <c r="K2135" s="5"/>
      <c r="L2135" s="5"/>
      <c r="M2135" s="5"/>
      <c r="N2135" s="5"/>
      <c r="O2135" s="5"/>
      <c r="P2135" s="5"/>
      <c r="Q2135" s="5"/>
      <c r="R2135" s="5"/>
      <c r="S2135" s="5"/>
    </row>
    <row r="2136" spans="2:19" x14ac:dyDescent="0.25">
      <c r="B2136" s="11"/>
      <c r="D2136" s="13"/>
      <c r="E2136" s="12"/>
      <c r="F2136" s="12"/>
      <c r="G2136" s="12"/>
      <c r="I2136" s="4"/>
      <c r="J2136" s="4"/>
      <c r="K2136" s="5"/>
      <c r="L2136" s="5"/>
      <c r="M2136" s="5"/>
      <c r="N2136" s="5"/>
      <c r="O2136" s="5"/>
      <c r="P2136" s="5"/>
      <c r="Q2136" s="5"/>
      <c r="R2136" s="5"/>
      <c r="S2136" s="5"/>
    </row>
    <row r="2137" spans="2:19" x14ac:dyDescent="0.25">
      <c r="B2137" s="11"/>
      <c r="D2137" s="13"/>
      <c r="E2137" s="12"/>
      <c r="F2137" s="12"/>
      <c r="G2137" s="12"/>
      <c r="I2137" s="4"/>
      <c r="J2137" s="4"/>
      <c r="K2137" s="5"/>
      <c r="L2137" s="5"/>
      <c r="M2137" s="5"/>
      <c r="N2137" s="5"/>
      <c r="O2137" s="5"/>
      <c r="P2137" s="5"/>
      <c r="Q2137" s="5"/>
      <c r="R2137" s="5"/>
      <c r="S2137" s="5"/>
    </row>
    <row r="2138" spans="2:19" x14ac:dyDescent="0.25">
      <c r="B2138" s="11"/>
      <c r="D2138" s="13"/>
      <c r="E2138" s="12"/>
      <c r="F2138" s="12"/>
      <c r="G2138" s="12"/>
      <c r="I2138" s="4"/>
      <c r="J2138" s="4"/>
      <c r="K2138" s="5"/>
      <c r="L2138" s="5"/>
      <c r="M2138" s="5"/>
      <c r="N2138" s="5"/>
      <c r="O2138" s="5"/>
      <c r="P2138" s="5"/>
      <c r="Q2138" s="5"/>
      <c r="R2138" s="5"/>
      <c r="S2138" s="5"/>
    </row>
    <row r="2139" spans="2:19" x14ac:dyDescent="0.25">
      <c r="B2139" s="11"/>
      <c r="D2139" s="13"/>
      <c r="E2139" s="12"/>
      <c r="F2139" s="12"/>
      <c r="G2139" s="12"/>
      <c r="I2139" s="4"/>
      <c r="J2139" s="4"/>
      <c r="K2139" s="5"/>
      <c r="L2139" s="5"/>
      <c r="M2139" s="5"/>
      <c r="N2139" s="5"/>
      <c r="O2139" s="5"/>
      <c r="P2139" s="5"/>
      <c r="Q2139" s="5"/>
      <c r="R2139" s="5"/>
      <c r="S2139" s="5"/>
    </row>
    <row r="2140" spans="2:19" x14ac:dyDescent="0.25">
      <c r="B2140" s="11"/>
      <c r="D2140" s="13"/>
      <c r="E2140" s="12"/>
      <c r="F2140" s="12"/>
      <c r="G2140" s="12"/>
      <c r="I2140" s="4"/>
      <c r="J2140" s="4"/>
      <c r="K2140" s="5"/>
      <c r="L2140" s="5"/>
      <c r="M2140" s="5"/>
      <c r="N2140" s="5"/>
      <c r="O2140" s="5"/>
      <c r="P2140" s="5"/>
      <c r="Q2140" s="5"/>
      <c r="R2140" s="5"/>
      <c r="S2140" s="5"/>
    </row>
    <row r="2141" spans="2:19" x14ac:dyDescent="0.25">
      <c r="B2141" s="11"/>
      <c r="D2141" s="13"/>
      <c r="E2141" s="12"/>
      <c r="F2141" s="12"/>
      <c r="G2141" s="12"/>
      <c r="I2141" s="4"/>
      <c r="J2141" s="4"/>
      <c r="K2141" s="5"/>
      <c r="L2141" s="5"/>
      <c r="M2141" s="5"/>
      <c r="N2141" s="5"/>
      <c r="O2141" s="5"/>
      <c r="P2141" s="5"/>
      <c r="Q2141" s="5"/>
      <c r="R2141" s="5"/>
      <c r="S2141" s="5"/>
    </row>
    <row r="2142" spans="2:19" x14ac:dyDescent="0.25">
      <c r="B2142" s="11"/>
      <c r="D2142" s="13"/>
      <c r="E2142" s="12"/>
      <c r="F2142" s="12"/>
      <c r="G2142" s="12"/>
      <c r="I2142" s="4"/>
      <c r="J2142" s="4"/>
      <c r="K2142" s="5"/>
      <c r="L2142" s="5"/>
      <c r="M2142" s="5"/>
      <c r="N2142" s="5"/>
      <c r="O2142" s="5"/>
      <c r="P2142" s="5"/>
      <c r="Q2142" s="5"/>
      <c r="R2142" s="5"/>
      <c r="S2142" s="5"/>
    </row>
    <row r="2143" spans="2:19" x14ac:dyDescent="0.25">
      <c r="B2143" s="11"/>
      <c r="D2143" s="13"/>
      <c r="E2143" s="12"/>
      <c r="F2143" s="12"/>
      <c r="G2143" s="12"/>
      <c r="I2143" s="4"/>
      <c r="J2143" s="4"/>
      <c r="K2143" s="5"/>
      <c r="L2143" s="5"/>
      <c r="M2143" s="5"/>
      <c r="N2143" s="5"/>
      <c r="O2143" s="5"/>
      <c r="P2143" s="5"/>
      <c r="Q2143" s="5"/>
      <c r="R2143" s="5"/>
      <c r="S2143" s="5"/>
    </row>
    <row r="2144" spans="2:19" x14ac:dyDescent="0.25">
      <c r="B2144" s="11"/>
      <c r="D2144" s="13"/>
      <c r="E2144" s="12"/>
      <c r="F2144" s="12"/>
      <c r="G2144" s="12"/>
      <c r="I2144" s="4"/>
      <c r="J2144" s="4"/>
      <c r="K2144" s="5"/>
      <c r="L2144" s="5"/>
      <c r="M2144" s="5"/>
      <c r="N2144" s="5"/>
      <c r="O2144" s="5"/>
      <c r="P2144" s="5"/>
      <c r="Q2144" s="5"/>
      <c r="R2144" s="5"/>
      <c r="S2144" s="5"/>
    </row>
    <row r="2145" spans="2:19" x14ac:dyDescent="0.25">
      <c r="B2145" s="11"/>
      <c r="D2145" s="13"/>
      <c r="E2145" s="12"/>
      <c r="F2145" s="12"/>
      <c r="G2145" s="12"/>
      <c r="I2145" s="4"/>
      <c r="J2145" s="4"/>
      <c r="K2145" s="5"/>
      <c r="L2145" s="5"/>
      <c r="M2145" s="5"/>
      <c r="N2145" s="5"/>
      <c r="O2145" s="5"/>
      <c r="P2145" s="5"/>
      <c r="Q2145" s="5"/>
      <c r="R2145" s="5"/>
      <c r="S2145" s="5"/>
    </row>
    <row r="2146" spans="2:19" x14ac:dyDescent="0.25">
      <c r="B2146" s="11"/>
      <c r="D2146" s="13"/>
      <c r="E2146" s="12"/>
      <c r="F2146" s="12"/>
      <c r="G2146" s="12"/>
      <c r="I2146" s="4"/>
      <c r="J2146" s="4"/>
      <c r="K2146" s="5"/>
      <c r="L2146" s="5"/>
      <c r="M2146" s="5"/>
      <c r="N2146" s="5"/>
      <c r="O2146" s="5"/>
      <c r="P2146" s="5"/>
      <c r="Q2146" s="5"/>
      <c r="R2146" s="5"/>
      <c r="S2146" s="5"/>
    </row>
    <row r="2147" spans="2:19" x14ac:dyDescent="0.25">
      <c r="B2147" s="11"/>
      <c r="D2147" s="13"/>
      <c r="E2147" s="12"/>
      <c r="F2147" s="12"/>
      <c r="G2147" s="12"/>
      <c r="I2147" s="4"/>
      <c r="J2147" s="4"/>
      <c r="K2147" s="5"/>
      <c r="L2147" s="5"/>
      <c r="M2147" s="5"/>
      <c r="N2147" s="5"/>
      <c r="O2147" s="5"/>
      <c r="P2147" s="5"/>
      <c r="Q2147" s="5"/>
      <c r="R2147" s="5"/>
      <c r="S2147" s="5"/>
    </row>
    <row r="2148" spans="2:19" x14ac:dyDescent="0.25">
      <c r="B2148" s="11"/>
      <c r="D2148" s="13"/>
      <c r="E2148" s="12"/>
      <c r="F2148" s="12"/>
      <c r="G2148" s="12"/>
      <c r="I2148" s="4"/>
      <c r="J2148" s="4"/>
      <c r="K2148" s="5"/>
      <c r="L2148" s="5"/>
      <c r="M2148" s="5"/>
      <c r="N2148" s="5"/>
      <c r="O2148" s="5"/>
      <c r="P2148" s="5"/>
      <c r="Q2148" s="5"/>
      <c r="R2148" s="5"/>
      <c r="S2148" s="5"/>
    </row>
    <row r="2149" spans="2:19" x14ac:dyDescent="0.25">
      <c r="B2149" s="11"/>
      <c r="D2149" s="13"/>
      <c r="E2149" s="12"/>
      <c r="F2149" s="12"/>
      <c r="G2149" s="12"/>
      <c r="I2149" s="4"/>
      <c r="J2149" s="4"/>
      <c r="K2149" s="5"/>
      <c r="L2149" s="5"/>
      <c r="M2149" s="5"/>
      <c r="N2149" s="5"/>
      <c r="O2149" s="5"/>
      <c r="P2149" s="5"/>
      <c r="Q2149" s="5"/>
      <c r="R2149" s="5"/>
      <c r="S2149" s="5"/>
    </row>
    <row r="2150" spans="2:19" x14ac:dyDescent="0.25">
      <c r="B2150" s="11"/>
      <c r="D2150" s="13"/>
      <c r="E2150" s="12"/>
      <c r="F2150" s="12"/>
      <c r="G2150" s="12"/>
      <c r="I2150" s="4"/>
      <c r="J2150" s="4"/>
      <c r="K2150" s="5"/>
      <c r="L2150" s="5"/>
      <c r="M2150" s="5"/>
      <c r="N2150" s="5"/>
      <c r="O2150" s="5"/>
      <c r="P2150" s="5"/>
      <c r="Q2150" s="5"/>
      <c r="R2150" s="5"/>
      <c r="S2150" s="5"/>
    </row>
    <row r="2151" spans="2:19" x14ac:dyDescent="0.25">
      <c r="B2151" s="11"/>
      <c r="D2151" s="13"/>
      <c r="E2151" s="12"/>
      <c r="F2151" s="12"/>
      <c r="G2151" s="12"/>
      <c r="I2151" s="4"/>
      <c r="J2151" s="4"/>
      <c r="K2151" s="5"/>
      <c r="L2151" s="5"/>
      <c r="M2151" s="5"/>
      <c r="N2151" s="5"/>
      <c r="O2151" s="5"/>
      <c r="P2151" s="5"/>
      <c r="Q2151" s="5"/>
      <c r="R2151" s="5"/>
      <c r="S2151" s="5"/>
    </row>
    <row r="2152" spans="2:19" x14ac:dyDescent="0.25">
      <c r="B2152" s="11"/>
      <c r="D2152" s="13"/>
      <c r="E2152" s="12"/>
      <c r="F2152" s="12"/>
      <c r="G2152" s="12"/>
      <c r="I2152" s="4"/>
      <c r="J2152" s="4"/>
      <c r="K2152" s="5"/>
      <c r="L2152" s="5"/>
      <c r="M2152" s="5"/>
      <c r="N2152" s="5"/>
      <c r="O2152" s="5"/>
      <c r="P2152" s="5"/>
      <c r="Q2152" s="5"/>
      <c r="R2152" s="5"/>
      <c r="S2152" s="5"/>
    </row>
    <row r="2153" spans="2:19" x14ac:dyDescent="0.25">
      <c r="B2153" s="11"/>
      <c r="D2153" s="13"/>
      <c r="E2153" s="12"/>
      <c r="F2153" s="12"/>
      <c r="G2153" s="12"/>
      <c r="I2153" s="4"/>
      <c r="J2153" s="4"/>
      <c r="K2153" s="5"/>
      <c r="L2153" s="5"/>
      <c r="M2153" s="5"/>
      <c r="N2153" s="5"/>
      <c r="O2153" s="5"/>
      <c r="P2153" s="5"/>
      <c r="Q2153" s="5"/>
      <c r="R2153" s="5"/>
      <c r="S2153" s="5"/>
    </row>
    <row r="2154" spans="2:19" x14ac:dyDescent="0.25">
      <c r="B2154" s="11"/>
      <c r="D2154" s="13"/>
      <c r="E2154" s="12"/>
      <c r="F2154" s="12"/>
      <c r="G2154" s="12"/>
      <c r="I2154" s="4"/>
      <c r="J2154" s="4"/>
      <c r="K2154" s="5"/>
      <c r="L2154" s="5"/>
      <c r="M2154" s="5"/>
      <c r="N2154" s="5"/>
      <c r="O2154" s="5"/>
      <c r="P2154" s="5"/>
      <c r="Q2154" s="5"/>
      <c r="R2154" s="5"/>
      <c r="S2154" s="5"/>
    </row>
    <row r="2155" spans="2:19" x14ac:dyDescent="0.25">
      <c r="B2155" s="11"/>
      <c r="D2155" s="13"/>
      <c r="E2155" s="12"/>
      <c r="F2155" s="12"/>
      <c r="G2155" s="12"/>
      <c r="I2155" s="4"/>
      <c r="J2155" s="4"/>
      <c r="K2155" s="5"/>
      <c r="L2155" s="5"/>
      <c r="M2155" s="5"/>
      <c r="N2155" s="5"/>
      <c r="O2155" s="5"/>
      <c r="P2155" s="5"/>
      <c r="Q2155" s="5"/>
      <c r="R2155" s="5"/>
      <c r="S2155" s="5"/>
    </row>
    <row r="2156" spans="2:19" x14ac:dyDescent="0.25">
      <c r="B2156" s="11"/>
      <c r="D2156" s="13"/>
      <c r="E2156" s="12"/>
      <c r="F2156" s="12"/>
      <c r="G2156" s="12"/>
      <c r="I2156" s="4"/>
      <c r="J2156" s="4"/>
      <c r="K2156" s="5"/>
      <c r="L2156" s="5"/>
      <c r="M2156" s="5"/>
      <c r="N2156" s="5"/>
      <c r="O2156" s="5"/>
      <c r="P2156" s="5"/>
      <c r="Q2156" s="5"/>
      <c r="R2156" s="5"/>
      <c r="S2156" s="5"/>
    </row>
    <row r="2157" spans="2:19" x14ac:dyDescent="0.25">
      <c r="B2157" s="11"/>
      <c r="D2157" s="13"/>
      <c r="E2157" s="12"/>
      <c r="F2157" s="12"/>
      <c r="G2157" s="12"/>
      <c r="I2157" s="4"/>
      <c r="J2157" s="4"/>
      <c r="K2157" s="5"/>
      <c r="L2157" s="5"/>
      <c r="M2157" s="5"/>
      <c r="N2157" s="5"/>
      <c r="O2157" s="5"/>
      <c r="P2157" s="5"/>
      <c r="Q2157" s="5"/>
      <c r="R2157" s="5"/>
      <c r="S2157" s="5"/>
    </row>
    <row r="2158" spans="2:19" x14ac:dyDescent="0.25">
      <c r="B2158" s="11"/>
      <c r="D2158" s="13"/>
      <c r="E2158" s="12"/>
      <c r="F2158" s="12"/>
      <c r="G2158" s="12"/>
      <c r="I2158" s="4"/>
      <c r="J2158" s="4"/>
      <c r="K2158" s="5"/>
      <c r="L2158" s="5"/>
      <c r="M2158" s="5"/>
      <c r="N2158" s="5"/>
      <c r="O2158" s="5"/>
      <c r="P2158" s="5"/>
      <c r="Q2158" s="5"/>
      <c r="R2158" s="5"/>
      <c r="S2158" s="5"/>
    </row>
    <row r="2159" spans="2:19" x14ac:dyDescent="0.25">
      <c r="B2159" s="11"/>
      <c r="D2159" s="13"/>
      <c r="E2159" s="12"/>
      <c r="F2159" s="12"/>
      <c r="G2159" s="12"/>
      <c r="I2159" s="4"/>
      <c r="J2159" s="4"/>
      <c r="K2159" s="5"/>
      <c r="L2159" s="5"/>
      <c r="M2159" s="5"/>
      <c r="N2159" s="5"/>
      <c r="O2159" s="5"/>
      <c r="P2159" s="5"/>
      <c r="Q2159" s="5"/>
      <c r="R2159" s="5"/>
      <c r="S2159" s="5"/>
    </row>
    <row r="2160" spans="2:19" x14ac:dyDescent="0.25">
      <c r="B2160" s="11"/>
      <c r="D2160" s="13"/>
      <c r="E2160" s="12"/>
      <c r="F2160" s="12"/>
      <c r="G2160" s="12"/>
      <c r="I2160" s="4"/>
      <c r="J2160" s="4"/>
      <c r="K2160" s="5"/>
      <c r="L2160" s="5"/>
      <c r="M2160" s="5"/>
      <c r="N2160" s="5"/>
      <c r="O2160" s="5"/>
      <c r="P2160" s="5"/>
      <c r="Q2160" s="5"/>
      <c r="R2160" s="5"/>
      <c r="S2160" s="5"/>
    </row>
    <row r="2161" spans="2:19" x14ac:dyDescent="0.25">
      <c r="B2161" s="11"/>
      <c r="D2161" s="13"/>
      <c r="E2161" s="12"/>
      <c r="F2161" s="12"/>
      <c r="G2161" s="12"/>
      <c r="I2161" s="4"/>
      <c r="J2161" s="4"/>
      <c r="K2161" s="5"/>
      <c r="L2161" s="5"/>
      <c r="M2161" s="5"/>
      <c r="N2161" s="5"/>
      <c r="O2161" s="5"/>
      <c r="P2161" s="5"/>
      <c r="Q2161" s="5"/>
      <c r="R2161" s="5"/>
      <c r="S2161" s="5"/>
    </row>
    <row r="2162" spans="2:19" x14ac:dyDescent="0.25">
      <c r="B2162" s="11"/>
      <c r="D2162" s="13"/>
      <c r="E2162" s="12"/>
      <c r="F2162" s="12"/>
      <c r="G2162" s="12"/>
      <c r="I2162" s="4"/>
      <c r="J2162" s="4"/>
      <c r="K2162" s="5"/>
      <c r="L2162" s="5"/>
      <c r="M2162" s="5"/>
      <c r="N2162" s="5"/>
      <c r="O2162" s="5"/>
      <c r="P2162" s="5"/>
      <c r="Q2162" s="5"/>
      <c r="R2162" s="5"/>
      <c r="S2162" s="5"/>
    </row>
    <row r="2163" spans="2:19" x14ac:dyDescent="0.25">
      <c r="B2163" s="11"/>
      <c r="D2163" s="13"/>
      <c r="E2163" s="12"/>
      <c r="F2163" s="12"/>
      <c r="G2163" s="12"/>
      <c r="I2163" s="4"/>
      <c r="J2163" s="4"/>
      <c r="K2163" s="5"/>
      <c r="L2163" s="5"/>
      <c r="M2163" s="5"/>
      <c r="N2163" s="5"/>
      <c r="O2163" s="5"/>
      <c r="P2163" s="5"/>
      <c r="Q2163" s="5"/>
      <c r="R2163" s="5"/>
      <c r="S2163" s="5"/>
    </row>
    <row r="2164" spans="2:19" x14ac:dyDescent="0.25">
      <c r="B2164" s="11"/>
      <c r="D2164" s="13"/>
      <c r="E2164" s="12"/>
      <c r="F2164" s="12"/>
      <c r="G2164" s="12"/>
      <c r="I2164" s="4"/>
      <c r="J2164" s="4"/>
      <c r="K2164" s="5"/>
      <c r="L2164" s="5"/>
      <c r="M2164" s="5"/>
      <c r="N2164" s="5"/>
      <c r="O2164" s="5"/>
      <c r="P2164" s="5"/>
      <c r="Q2164" s="5"/>
      <c r="R2164" s="5"/>
      <c r="S2164" s="5"/>
    </row>
    <row r="2165" spans="2:19" x14ac:dyDescent="0.25">
      <c r="B2165" s="11"/>
      <c r="D2165" s="13"/>
      <c r="E2165" s="12"/>
      <c r="F2165" s="12"/>
      <c r="G2165" s="12"/>
      <c r="I2165" s="4"/>
      <c r="J2165" s="4"/>
      <c r="K2165" s="5"/>
      <c r="L2165" s="5"/>
      <c r="M2165" s="5"/>
      <c r="N2165" s="5"/>
      <c r="O2165" s="5"/>
      <c r="P2165" s="5"/>
      <c r="Q2165" s="5"/>
      <c r="R2165" s="5"/>
      <c r="S2165" s="5"/>
    </row>
    <row r="2166" spans="2:19" x14ac:dyDescent="0.25">
      <c r="B2166" s="11"/>
      <c r="D2166" s="13"/>
      <c r="E2166" s="12"/>
      <c r="F2166" s="12"/>
      <c r="G2166" s="12"/>
      <c r="I2166" s="4"/>
      <c r="J2166" s="4"/>
      <c r="K2166" s="5"/>
      <c r="L2166" s="5"/>
      <c r="M2166" s="5"/>
      <c r="N2166" s="5"/>
      <c r="O2166" s="5"/>
      <c r="P2166" s="5"/>
      <c r="Q2166" s="5"/>
      <c r="R2166" s="5"/>
      <c r="S2166" s="5"/>
    </row>
    <row r="2167" spans="2:19" x14ac:dyDescent="0.25">
      <c r="B2167" s="11"/>
      <c r="D2167" s="13"/>
      <c r="E2167" s="12"/>
      <c r="F2167" s="12"/>
      <c r="G2167" s="12"/>
      <c r="I2167" s="4"/>
      <c r="J2167" s="4"/>
      <c r="K2167" s="5"/>
      <c r="L2167" s="5"/>
      <c r="M2167" s="5"/>
      <c r="N2167" s="5"/>
      <c r="O2167" s="5"/>
      <c r="P2167" s="5"/>
      <c r="Q2167" s="5"/>
      <c r="R2167" s="5"/>
      <c r="S2167" s="5"/>
    </row>
    <row r="2168" spans="2:19" x14ac:dyDescent="0.25">
      <c r="B2168" s="11"/>
      <c r="D2168" s="13"/>
      <c r="E2168" s="12"/>
      <c r="F2168" s="12"/>
      <c r="G2168" s="12"/>
      <c r="I2168" s="4"/>
      <c r="J2168" s="4"/>
      <c r="K2168" s="5"/>
      <c r="L2168" s="5"/>
      <c r="M2168" s="5"/>
      <c r="N2168" s="5"/>
      <c r="O2168" s="5"/>
      <c r="P2168" s="5"/>
      <c r="Q2168" s="5"/>
      <c r="R2168" s="5"/>
      <c r="S2168" s="5"/>
    </row>
    <row r="2169" spans="2:19" x14ac:dyDescent="0.25">
      <c r="B2169" s="11"/>
      <c r="D2169" s="13"/>
      <c r="E2169" s="12"/>
      <c r="F2169" s="12"/>
      <c r="G2169" s="12"/>
      <c r="I2169" s="4"/>
      <c r="J2169" s="4"/>
      <c r="K2169" s="5"/>
      <c r="L2169" s="5"/>
      <c r="M2169" s="5"/>
      <c r="N2169" s="5"/>
      <c r="O2169" s="5"/>
      <c r="P2169" s="5"/>
      <c r="Q2169" s="5"/>
      <c r="R2169" s="5"/>
      <c r="S2169" s="5"/>
    </row>
    <row r="2170" spans="2:19" x14ac:dyDescent="0.25">
      <c r="B2170" s="11"/>
      <c r="D2170" s="13"/>
      <c r="E2170" s="12"/>
      <c r="F2170" s="12"/>
      <c r="G2170" s="12"/>
      <c r="I2170" s="4"/>
      <c r="J2170" s="4"/>
      <c r="K2170" s="5"/>
      <c r="L2170" s="5"/>
      <c r="M2170" s="5"/>
      <c r="N2170" s="5"/>
      <c r="O2170" s="5"/>
      <c r="P2170" s="5"/>
      <c r="Q2170" s="5"/>
      <c r="R2170" s="5"/>
      <c r="S2170" s="5"/>
    </row>
    <row r="2171" spans="2:19" x14ac:dyDescent="0.25">
      <c r="B2171" s="11"/>
      <c r="D2171" s="13"/>
      <c r="E2171" s="12"/>
      <c r="F2171" s="12"/>
      <c r="G2171" s="12"/>
      <c r="I2171" s="4"/>
      <c r="J2171" s="4"/>
      <c r="K2171" s="5"/>
      <c r="L2171" s="5"/>
      <c r="M2171" s="5"/>
      <c r="N2171" s="5"/>
      <c r="O2171" s="5"/>
      <c r="P2171" s="5"/>
      <c r="Q2171" s="5"/>
      <c r="R2171" s="5"/>
      <c r="S2171" s="5"/>
    </row>
    <row r="2172" spans="2:19" x14ac:dyDescent="0.25">
      <c r="B2172" s="11"/>
      <c r="D2172" s="13"/>
      <c r="E2172" s="12"/>
      <c r="F2172" s="12"/>
      <c r="G2172" s="12"/>
      <c r="I2172" s="4"/>
      <c r="J2172" s="4"/>
      <c r="K2172" s="5"/>
      <c r="L2172" s="5"/>
      <c r="M2172" s="5"/>
      <c r="N2172" s="5"/>
      <c r="O2172" s="5"/>
      <c r="P2172" s="5"/>
      <c r="Q2172" s="5"/>
      <c r="R2172" s="5"/>
      <c r="S2172" s="5"/>
    </row>
    <row r="2173" spans="2:19" x14ac:dyDescent="0.25">
      <c r="B2173" s="11"/>
      <c r="D2173" s="13"/>
      <c r="E2173" s="12"/>
      <c r="F2173" s="12"/>
      <c r="G2173" s="12"/>
      <c r="I2173" s="4"/>
      <c r="J2173" s="4"/>
      <c r="K2173" s="5"/>
      <c r="L2173" s="5"/>
      <c r="M2173" s="5"/>
      <c r="N2173" s="5"/>
      <c r="O2173" s="5"/>
      <c r="P2173" s="5"/>
      <c r="Q2173" s="5"/>
      <c r="R2173" s="5"/>
      <c r="S2173" s="5"/>
    </row>
    <row r="2174" spans="2:19" x14ac:dyDescent="0.25">
      <c r="B2174" s="11"/>
      <c r="D2174" s="13"/>
      <c r="E2174" s="12"/>
      <c r="F2174" s="12"/>
      <c r="G2174" s="12"/>
      <c r="I2174" s="4"/>
      <c r="J2174" s="4"/>
      <c r="K2174" s="5"/>
      <c r="L2174" s="5"/>
      <c r="M2174" s="5"/>
      <c r="N2174" s="5"/>
      <c r="O2174" s="5"/>
      <c r="P2174" s="5"/>
      <c r="Q2174" s="5"/>
      <c r="R2174" s="5"/>
      <c r="S2174" s="5"/>
    </row>
    <row r="2175" spans="2:19" x14ac:dyDescent="0.25">
      <c r="B2175" s="11"/>
      <c r="D2175" s="13"/>
      <c r="E2175" s="12"/>
      <c r="F2175" s="12"/>
      <c r="G2175" s="12"/>
      <c r="I2175" s="4"/>
      <c r="J2175" s="4"/>
      <c r="K2175" s="5"/>
      <c r="L2175" s="5"/>
      <c r="M2175" s="5"/>
      <c r="N2175" s="5"/>
      <c r="O2175" s="5"/>
      <c r="P2175" s="5"/>
      <c r="Q2175" s="5"/>
      <c r="R2175" s="5"/>
      <c r="S2175" s="5"/>
    </row>
    <row r="2176" spans="2:19" x14ac:dyDescent="0.25">
      <c r="B2176" s="11"/>
      <c r="D2176" s="13"/>
      <c r="E2176" s="12"/>
      <c r="F2176" s="12"/>
      <c r="G2176" s="12"/>
      <c r="I2176" s="4"/>
      <c r="J2176" s="4"/>
      <c r="K2176" s="5"/>
      <c r="L2176" s="5"/>
      <c r="M2176" s="5"/>
      <c r="N2176" s="5"/>
      <c r="O2176" s="5"/>
      <c r="P2176" s="5"/>
      <c r="Q2176" s="5"/>
      <c r="R2176" s="5"/>
      <c r="S2176" s="5"/>
    </row>
    <row r="2177" spans="2:19" x14ac:dyDescent="0.25">
      <c r="B2177" s="11"/>
      <c r="D2177" s="13"/>
      <c r="E2177" s="12"/>
      <c r="F2177" s="12"/>
      <c r="G2177" s="12"/>
      <c r="I2177" s="4"/>
      <c r="J2177" s="4"/>
      <c r="K2177" s="5"/>
      <c r="L2177" s="5"/>
      <c r="M2177" s="5"/>
      <c r="N2177" s="5"/>
      <c r="O2177" s="5"/>
      <c r="P2177" s="5"/>
      <c r="Q2177" s="5"/>
      <c r="R2177" s="5"/>
      <c r="S2177" s="5"/>
    </row>
    <row r="2178" spans="2:19" x14ac:dyDescent="0.25">
      <c r="B2178" s="11"/>
      <c r="D2178" s="13"/>
      <c r="E2178" s="12"/>
      <c r="F2178" s="12"/>
      <c r="G2178" s="12"/>
      <c r="I2178" s="4"/>
      <c r="J2178" s="4"/>
      <c r="K2178" s="5"/>
      <c r="L2178" s="5"/>
      <c r="M2178" s="5"/>
      <c r="N2178" s="5"/>
      <c r="O2178" s="5"/>
      <c r="P2178" s="5"/>
      <c r="Q2178" s="5"/>
      <c r="R2178" s="5"/>
      <c r="S2178" s="5"/>
    </row>
    <row r="2179" spans="2:19" x14ac:dyDescent="0.25">
      <c r="B2179" s="11"/>
      <c r="D2179" s="13"/>
      <c r="E2179" s="12"/>
      <c r="F2179" s="12"/>
      <c r="G2179" s="12"/>
      <c r="I2179" s="4"/>
      <c r="J2179" s="4"/>
      <c r="K2179" s="5"/>
      <c r="L2179" s="5"/>
      <c r="M2179" s="5"/>
      <c r="N2179" s="5"/>
      <c r="O2179" s="5"/>
      <c r="P2179" s="5"/>
      <c r="Q2179" s="5"/>
      <c r="R2179" s="5"/>
      <c r="S2179" s="5"/>
    </row>
    <row r="2180" spans="2:19" x14ac:dyDescent="0.25">
      <c r="B2180" s="11"/>
      <c r="D2180" s="13"/>
      <c r="E2180" s="12"/>
      <c r="F2180" s="12"/>
      <c r="G2180" s="12"/>
      <c r="I2180" s="4"/>
      <c r="J2180" s="4"/>
      <c r="K2180" s="5"/>
      <c r="L2180" s="5"/>
      <c r="M2180" s="5"/>
      <c r="N2180" s="5"/>
      <c r="O2180" s="5"/>
      <c r="P2180" s="5"/>
      <c r="Q2180" s="5"/>
      <c r="R2180" s="5"/>
      <c r="S2180" s="5"/>
    </row>
    <row r="2181" spans="2:19" x14ac:dyDescent="0.25">
      <c r="B2181" s="11"/>
      <c r="D2181" s="13"/>
      <c r="E2181" s="12"/>
      <c r="F2181" s="12"/>
      <c r="G2181" s="12"/>
      <c r="I2181" s="4"/>
      <c r="J2181" s="4"/>
      <c r="K2181" s="5"/>
      <c r="L2181" s="5"/>
      <c r="M2181" s="5"/>
      <c r="N2181" s="5"/>
      <c r="O2181" s="5"/>
      <c r="P2181" s="5"/>
      <c r="Q2181" s="5"/>
      <c r="R2181" s="5"/>
      <c r="S2181" s="5"/>
    </row>
    <row r="2182" spans="2:19" x14ac:dyDescent="0.25">
      <c r="B2182" s="11"/>
      <c r="D2182" s="13"/>
      <c r="E2182" s="12"/>
      <c r="F2182" s="12"/>
      <c r="G2182" s="12"/>
      <c r="I2182" s="4"/>
      <c r="J2182" s="4"/>
      <c r="K2182" s="5"/>
      <c r="L2182" s="5"/>
      <c r="M2182" s="5"/>
      <c r="N2182" s="5"/>
      <c r="O2182" s="5"/>
      <c r="P2182" s="5"/>
      <c r="Q2182" s="5"/>
      <c r="R2182" s="5"/>
      <c r="S2182" s="5"/>
    </row>
    <row r="2183" spans="2:19" x14ac:dyDescent="0.25">
      <c r="B2183" s="11"/>
      <c r="D2183" s="13"/>
      <c r="E2183" s="12"/>
      <c r="F2183" s="12"/>
      <c r="G2183" s="12"/>
      <c r="I2183" s="4"/>
      <c r="J2183" s="4"/>
      <c r="K2183" s="5"/>
      <c r="L2183" s="5"/>
      <c r="M2183" s="5"/>
      <c r="N2183" s="5"/>
      <c r="O2183" s="5"/>
      <c r="P2183" s="5"/>
      <c r="Q2183" s="5"/>
      <c r="R2183" s="5"/>
      <c r="S2183" s="5"/>
    </row>
    <row r="2184" spans="2:19" x14ac:dyDescent="0.25">
      <c r="B2184" s="11"/>
      <c r="D2184" s="13"/>
      <c r="E2184" s="12"/>
      <c r="F2184" s="12"/>
      <c r="G2184" s="12"/>
      <c r="I2184" s="4"/>
      <c r="J2184" s="4"/>
      <c r="K2184" s="5"/>
      <c r="L2184" s="5"/>
      <c r="M2184" s="5"/>
      <c r="N2184" s="5"/>
      <c r="O2184" s="5"/>
      <c r="P2184" s="5"/>
      <c r="Q2184" s="5"/>
      <c r="R2184" s="5"/>
      <c r="S2184" s="5"/>
    </row>
    <row r="2185" spans="2:19" x14ac:dyDescent="0.25">
      <c r="B2185" s="11"/>
      <c r="D2185" s="13"/>
      <c r="E2185" s="12"/>
      <c r="F2185" s="12"/>
      <c r="G2185" s="12"/>
      <c r="I2185" s="4"/>
      <c r="J2185" s="4"/>
      <c r="K2185" s="5"/>
      <c r="L2185" s="5"/>
      <c r="M2185" s="5"/>
      <c r="N2185" s="5"/>
      <c r="O2185" s="5"/>
      <c r="P2185" s="5"/>
      <c r="Q2185" s="5"/>
      <c r="R2185" s="5"/>
      <c r="S2185" s="5"/>
    </row>
    <row r="2186" spans="2:19" x14ac:dyDescent="0.25">
      <c r="B2186" s="11"/>
      <c r="D2186" s="13"/>
      <c r="E2186" s="12"/>
      <c r="F2186" s="12"/>
      <c r="G2186" s="12"/>
      <c r="I2186" s="4"/>
      <c r="J2186" s="4"/>
      <c r="K2186" s="5"/>
      <c r="L2186" s="5"/>
      <c r="M2186" s="5"/>
      <c r="N2186" s="5"/>
      <c r="O2186" s="5"/>
      <c r="P2186" s="5"/>
      <c r="Q2186" s="5"/>
      <c r="R2186" s="5"/>
      <c r="S2186" s="5"/>
    </row>
    <row r="2187" spans="2:19" x14ac:dyDescent="0.25">
      <c r="B2187" s="11"/>
      <c r="D2187" s="13"/>
      <c r="E2187" s="12"/>
      <c r="F2187" s="12"/>
      <c r="G2187" s="12"/>
      <c r="I2187" s="4"/>
      <c r="J2187" s="4"/>
      <c r="K2187" s="5"/>
      <c r="L2187" s="5"/>
      <c r="M2187" s="5"/>
      <c r="N2187" s="5"/>
      <c r="O2187" s="5"/>
      <c r="P2187" s="5"/>
      <c r="Q2187" s="5"/>
      <c r="R2187" s="5"/>
      <c r="S2187" s="5"/>
    </row>
    <row r="2188" spans="2:19" x14ac:dyDescent="0.25">
      <c r="B2188" s="11"/>
      <c r="D2188" s="13"/>
      <c r="E2188" s="12"/>
      <c r="F2188" s="12"/>
      <c r="G2188" s="12"/>
      <c r="I2188" s="4"/>
      <c r="J2188" s="4"/>
      <c r="K2188" s="5"/>
      <c r="L2188" s="5"/>
      <c r="M2188" s="5"/>
      <c r="N2188" s="5"/>
      <c r="O2188" s="5"/>
      <c r="P2188" s="5"/>
      <c r="Q2188" s="5"/>
      <c r="R2188" s="5"/>
      <c r="S2188" s="5"/>
    </row>
    <row r="2189" spans="2:19" x14ac:dyDescent="0.25">
      <c r="B2189" s="11"/>
      <c r="D2189" s="13"/>
      <c r="E2189" s="12"/>
      <c r="F2189" s="12"/>
      <c r="G2189" s="12"/>
      <c r="I2189" s="4"/>
      <c r="J2189" s="4"/>
      <c r="K2189" s="5"/>
      <c r="L2189" s="5"/>
      <c r="M2189" s="5"/>
      <c r="N2189" s="5"/>
      <c r="O2189" s="5"/>
      <c r="P2189" s="5"/>
      <c r="Q2189" s="5"/>
      <c r="R2189" s="5"/>
      <c r="S2189" s="5"/>
    </row>
    <row r="2190" spans="2:19" x14ac:dyDescent="0.25">
      <c r="B2190" s="11"/>
      <c r="D2190" s="13"/>
      <c r="E2190" s="12"/>
      <c r="F2190" s="12"/>
      <c r="G2190" s="12"/>
      <c r="I2190" s="4"/>
      <c r="J2190" s="4"/>
      <c r="K2190" s="5"/>
      <c r="L2190" s="5"/>
      <c r="M2190" s="5"/>
      <c r="N2190" s="5"/>
      <c r="O2190" s="5"/>
      <c r="P2190" s="5"/>
      <c r="Q2190" s="5"/>
      <c r="R2190" s="5"/>
      <c r="S2190" s="5"/>
    </row>
    <row r="2191" spans="2:19" x14ac:dyDescent="0.25">
      <c r="B2191" s="11"/>
      <c r="D2191" s="13"/>
      <c r="E2191" s="12"/>
      <c r="F2191" s="12"/>
      <c r="G2191" s="12"/>
      <c r="I2191" s="4"/>
      <c r="J2191" s="4"/>
      <c r="K2191" s="5"/>
      <c r="L2191" s="5"/>
      <c r="M2191" s="5"/>
      <c r="N2191" s="5"/>
      <c r="O2191" s="5"/>
      <c r="P2191" s="5"/>
      <c r="Q2191" s="5"/>
      <c r="R2191" s="5"/>
      <c r="S2191" s="5"/>
    </row>
    <row r="2192" spans="2:19" x14ac:dyDescent="0.25">
      <c r="B2192" s="11"/>
      <c r="D2192" s="13"/>
      <c r="E2192" s="12"/>
      <c r="F2192" s="12"/>
      <c r="G2192" s="12"/>
      <c r="I2192" s="4"/>
      <c r="J2192" s="4"/>
      <c r="K2192" s="5"/>
      <c r="L2192" s="5"/>
      <c r="M2192" s="5"/>
      <c r="N2192" s="5"/>
      <c r="O2192" s="5"/>
      <c r="P2192" s="5"/>
      <c r="Q2192" s="5"/>
      <c r="R2192" s="5"/>
      <c r="S2192" s="5"/>
    </row>
    <row r="2193" spans="2:19" x14ac:dyDescent="0.25">
      <c r="B2193" s="11"/>
      <c r="D2193" s="13"/>
      <c r="E2193" s="12"/>
      <c r="F2193" s="12"/>
      <c r="G2193" s="12"/>
      <c r="I2193" s="4"/>
      <c r="J2193" s="4"/>
      <c r="K2193" s="5"/>
      <c r="L2193" s="5"/>
      <c r="M2193" s="5"/>
      <c r="N2193" s="5"/>
      <c r="O2193" s="5"/>
      <c r="P2193" s="5"/>
      <c r="Q2193" s="5"/>
      <c r="R2193" s="5"/>
      <c r="S2193" s="5"/>
    </row>
    <row r="2194" spans="2:19" x14ac:dyDescent="0.25">
      <c r="B2194" s="11"/>
      <c r="D2194" s="13"/>
      <c r="E2194" s="12"/>
      <c r="F2194" s="12"/>
      <c r="G2194" s="12"/>
      <c r="I2194" s="4"/>
      <c r="J2194" s="4"/>
      <c r="K2194" s="5"/>
      <c r="L2194" s="5"/>
      <c r="M2194" s="5"/>
      <c r="N2194" s="5"/>
      <c r="O2194" s="5"/>
      <c r="P2194" s="5"/>
      <c r="Q2194" s="5"/>
      <c r="R2194" s="5"/>
      <c r="S2194" s="5"/>
    </row>
    <row r="2195" spans="2:19" x14ac:dyDescent="0.25">
      <c r="B2195" s="11"/>
      <c r="D2195" s="13"/>
      <c r="E2195" s="12"/>
      <c r="F2195" s="12"/>
      <c r="G2195" s="12"/>
      <c r="I2195" s="4"/>
      <c r="J2195" s="4"/>
      <c r="K2195" s="5"/>
      <c r="L2195" s="5"/>
      <c r="M2195" s="5"/>
      <c r="N2195" s="5"/>
      <c r="O2195" s="5"/>
      <c r="P2195" s="5"/>
      <c r="Q2195" s="5"/>
      <c r="R2195" s="5"/>
      <c r="S2195" s="5"/>
    </row>
    <row r="2196" spans="2:19" x14ac:dyDescent="0.25">
      <c r="B2196" s="11"/>
      <c r="D2196" s="13"/>
      <c r="E2196" s="12"/>
      <c r="F2196" s="12"/>
      <c r="G2196" s="12"/>
      <c r="I2196" s="4"/>
      <c r="J2196" s="4"/>
      <c r="K2196" s="5"/>
      <c r="L2196" s="5"/>
      <c r="M2196" s="5"/>
      <c r="N2196" s="5"/>
      <c r="O2196" s="5"/>
      <c r="P2196" s="5"/>
      <c r="Q2196" s="5"/>
      <c r="R2196" s="5"/>
      <c r="S2196" s="5"/>
    </row>
    <row r="2197" spans="2:19" x14ac:dyDescent="0.25">
      <c r="B2197" s="11"/>
      <c r="D2197" s="13"/>
      <c r="E2197" s="12"/>
      <c r="F2197" s="12"/>
      <c r="G2197" s="12"/>
      <c r="I2197" s="4"/>
      <c r="J2197" s="4"/>
      <c r="K2197" s="5"/>
      <c r="L2197" s="5"/>
      <c r="M2197" s="5"/>
      <c r="N2197" s="5"/>
      <c r="O2197" s="5"/>
      <c r="P2197" s="5"/>
      <c r="Q2197" s="5"/>
      <c r="R2197" s="5"/>
      <c r="S2197" s="5"/>
    </row>
    <row r="2198" spans="2:19" x14ac:dyDescent="0.25">
      <c r="B2198" s="11"/>
      <c r="D2198" s="13"/>
      <c r="E2198" s="12"/>
      <c r="F2198" s="12"/>
      <c r="G2198" s="12"/>
      <c r="I2198" s="4"/>
      <c r="J2198" s="4"/>
      <c r="K2198" s="5"/>
      <c r="L2198" s="5"/>
      <c r="M2198" s="5"/>
      <c r="N2198" s="5"/>
      <c r="O2198" s="5"/>
      <c r="P2198" s="5"/>
      <c r="Q2198" s="5"/>
      <c r="R2198" s="5"/>
      <c r="S2198" s="5"/>
    </row>
    <row r="2199" spans="2:19" x14ac:dyDescent="0.25">
      <c r="B2199" s="11"/>
      <c r="D2199" s="13"/>
      <c r="E2199" s="12"/>
      <c r="F2199" s="12"/>
      <c r="G2199" s="12"/>
      <c r="I2199" s="4"/>
      <c r="J2199" s="4"/>
      <c r="K2199" s="5"/>
      <c r="L2199" s="5"/>
      <c r="M2199" s="5"/>
      <c r="N2199" s="5"/>
      <c r="O2199" s="5"/>
      <c r="P2199" s="5"/>
      <c r="Q2199" s="5"/>
      <c r="R2199" s="5"/>
      <c r="S2199" s="5"/>
    </row>
    <row r="2200" spans="2:19" x14ac:dyDescent="0.25">
      <c r="B2200" s="11"/>
      <c r="D2200" s="13"/>
      <c r="E2200" s="12"/>
      <c r="F2200" s="12"/>
      <c r="G2200" s="12"/>
      <c r="I2200" s="4"/>
      <c r="J2200" s="4"/>
      <c r="K2200" s="5"/>
      <c r="L2200" s="5"/>
      <c r="M2200" s="5"/>
      <c r="N2200" s="5"/>
      <c r="O2200" s="5"/>
      <c r="P2200" s="5"/>
      <c r="Q2200" s="5"/>
      <c r="R2200" s="5"/>
      <c r="S2200" s="5"/>
    </row>
    <row r="2201" spans="2:19" x14ac:dyDescent="0.25">
      <c r="B2201" s="11"/>
      <c r="D2201" s="13"/>
      <c r="E2201" s="12"/>
      <c r="F2201" s="12"/>
      <c r="G2201" s="12"/>
      <c r="I2201" s="4"/>
      <c r="J2201" s="4"/>
      <c r="K2201" s="5"/>
      <c r="L2201" s="5"/>
      <c r="M2201" s="5"/>
      <c r="N2201" s="5"/>
      <c r="O2201" s="5"/>
      <c r="P2201" s="5"/>
      <c r="Q2201" s="5"/>
      <c r="R2201" s="5"/>
      <c r="S2201" s="5"/>
    </row>
    <row r="2202" spans="2:19" x14ac:dyDescent="0.25">
      <c r="B2202" s="11"/>
      <c r="D2202" s="13"/>
      <c r="E2202" s="12"/>
      <c r="F2202" s="12"/>
      <c r="G2202" s="12"/>
      <c r="I2202" s="4"/>
      <c r="J2202" s="4"/>
      <c r="K2202" s="5"/>
      <c r="L2202" s="5"/>
      <c r="M2202" s="5"/>
      <c r="N2202" s="5"/>
      <c r="O2202" s="5"/>
      <c r="P2202" s="5"/>
      <c r="Q2202" s="5"/>
      <c r="R2202" s="5"/>
      <c r="S2202" s="5"/>
    </row>
    <row r="2203" spans="2:19" x14ac:dyDescent="0.25">
      <c r="B2203" s="11"/>
      <c r="D2203" s="13"/>
      <c r="E2203" s="12"/>
      <c r="F2203" s="12"/>
      <c r="G2203" s="12"/>
      <c r="I2203" s="4"/>
      <c r="J2203" s="4"/>
      <c r="K2203" s="5"/>
      <c r="L2203" s="5"/>
      <c r="M2203" s="5"/>
      <c r="N2203" s="5"/>
      <c r="O2203" s="5"/>
      <c r="P2203" s="5"/>
      <c r="Q2203" s="5"/>
      <c r="R2203" s="5"/>
      <c r="S2203" s="5"/>
    </row>
    <row r="2204" spans="2:19" x14ac:dyDescent="0.25">
      <c r="B2204" s="11"/>
      <c r="D2204" s="13"/>
      <c r="E2204" s="12"/>
      <c r="F2204" s="12"/>
      <c r="G2204" s="12"/>
      <c r="I2204" s="4"/>
      <c r="J2204" s="4"/>
      <c r="K2204" s="5"/>
      <c r="L2204" s="5"/>
      <c r="M2204" s="5"/>
      <c r="N2204" s="5"/>
      <c r="O2204" s="5"/>
      <c r="P2204" s="5"/>
      <c r="Q2204" s="5"/>
      <c r="R2204" s="5"/>
      <c r="S2204" s="5"/>
    </row>
    <row r="2205" spans="2:19" x14ac:dyDescent="0.25">
      <c r="B2205" s="11"/>
      <c r="D2205" s="13"/>
      <c r="E2205" s="12"/>
      <c r="F2205" s="12"/>
      <c r="G2205" s="12"/>
      <c r="I2205" s="4"/>
      <c r="J2205" s="4"/>
      <c r="K2205" s="5"/>
      <c r="L2205" s="5"/>
      <c r="M2205" s="5"/>
      <c r="N2205" s="5"/>
      <c r="O2205" s="5"/>
      <c r="P2205" s="5"/>
      <c r="Q2205" s="5"/>
      <c r="R2205" s="5"/>
      <c r="S2205" s="5"/>
    </row>
    <row r="2206" spans="2:19" x14ac:dyDescent="0.25">
      <c r="B2206" s="11"/>
      <c r="D2206" s="13"/>
      <c r="E2206" s="12"/>
      <c r="F2206" s="12"/>
      <c r="G2206" s="12"/>
      <c r="I2206" s="4"/>
      <c r="J2206" s="4"/>
      <c r="K2206" s="5"/>
      <c r="L2206" s="5"/>
      <c r="M2206" s="5"/>
      <c r="N2206" s="5"/>
      <c r="O2206" s="5"/>
      <c r="P2206" s="5"/>
      <c r="Q2206" s="5"/>
      <c r="R2206" s="5"/>
      <c r="S2206" s="5"/>
    </row>
    <row r="2207" spans="2:19" x14ac:dyDescent="0.25">
      <c r="B2207" s="11"/>
      <c r="D2207" s="13"/>
      <c r="E2207" s="12"/>
      <c r="F2207" s="12"/>
      <c r="G2207" s="12"/>
      <c r="I2207" s="4"/>
      <c r="J2207" s="4"/>
      <c r="K2207" s="5"/>
      <c r="L2207" s="5"/>
      <c r="M2207" s="5"/>
      <c r="N2207" s="5"/>
      <c r="O2207" s="5"/>
      <c r="P2207" s="5"/>
      <c r="Q2207" s="5"/>
      <c r="R2207" s="5"/>
      <c r="S2207" s="5"/>
    </row>
    <row r="2208" spans="2:19" x14ac:dyDescent="0.25">
      <c r="B2208" s="11"/>
      <c r="D2208" s="13"/>
      <c r="E2208" s="12"/>
      <c r="F2208" s="12"/>
      <c r="G2208" s="12"/>
      <c r="I2208" s="4"/>
      <c r="J2208" s="4"/>
      <c r="K2208" s="5"/>
      <c r="L2208" s="5"/>
      <c r="M2208" s="5"/>
      <c r="N2208" s="5"/>
      <c r="O2208" s="5"/>
      <c r="P2208" s="5"/>
      <c r="Q2208" s="5"/>
      <c r="R2208" s="5"/>
      <c r="S2208" s="5"/>
    </row>
    <row r="2209" spans="2:19" x14ac:dyDescent="0.25">
      <c r="B2209" s="11"/>
      <c r="D2209" s="13"/>
      <c r="E2209" s="12"/>
      <c r="F2209" s="12"/>
      <c r="G2209" s="12"/>
      <c r="I2209" s="4"/>
      <c r="J2209" s="4"/>
      <c r="K2209" s="5"/>
      <c r="L2209" s="5"/>
      <c r="M2209" s="5"/>
      <c r="N2209" s="5"/>
      <c r="O2209" s="5"/>
      <c r="P2209" s="5"/>
      <c r="Q2209" s="5"/>
      <c r="R2209" s="5"/>
      <c r="S2209" s="5"/>
    </row>
    <row r="2210" spans="2:19" x14ac:dyDescent="0.25">
      <c r="B2210" s="11"/>
      <c r="D2210" s="13"/>
      <c r="E2210" s="12"/>
      <c r="F2210" s="12"/>
      <c r="G2210" s="12"/>
      <c r="I2210" s="4"/>
      <c r="J2210" s="4"/>
      <c r="K2210" s="5"/>
      <c r="L2210" s="5"/>
      <c r="M2210" s="5"/>
      <c r="N2210" s="5"/>
      <c r="O2210" s="5"/>
      <c r="P2210" s="5"/>
      <c r="Q2210" s="5"/>
      <c r="R2210" s="5"/>
      <c r="S2210" s="5"/>
    </row>
    <row r="2211" spans="2:19" x14ac:dyDescent="0.25">
      <c r="B2211" s="11"/>
      <c r="D2211" s="13"/>
      <c r="E2211" s="12"/>
      <c r="F2211" s="12"/>
      <c r="G2211" s="12"/>
      <c r="I2211" s="4"/>
      <c r="J2211" s="4"/>
      <c r="K2211" s="5"/>
      <c r="L2211" s="5"/>
      <c r="M2211" s="5"/>
      <c r="N2211" s="5"/>
      <c r="O2211" s="5"/>
      <c r="P2211" s="5"/>
      <c r="Q2211" s="5"/>
      <c r="R2211" s="5"/>
      <c r="S2211" s="5"/>
    </row>
    <row r="2212" spans="2:19" x14ac:dyDescent="0.25">
      <c r="B2212" s="11"/>
      <c r="D2212" s="13"/>
      <c r="E2212" s="12"/>
      <c r="F2212" s="12"/>
      <c r="G2212" s="12"/>
      <c r="I2212" s="4"/>
      <c r="J2212" s="4"/>
      <c r="K2212" s="5"/>
      <c r="L2212" s="5"/>
      <c r="M2212" s="5"/>
      <c r="N2212" s="5"/>
      <c r="O2212" s="5"/>
      <c r="P2212" s="5"/>
      <c r="Q2212" s="5"/>
      <c r="R2212" s="5"/>
      <c r="S2212" s="5"/>
    </row>
    <row r="2213" spans="2:19" x14ac:dyDescent="0.25">
      <c r="B2213" s="11"/>
      <c r="D2213" s="13"/>
      <c r="E2213" s="12"/>
      <c r="F2213" s="12"/>
      <c r="G2213" s="12"/>
      <c r="I2213" s="4"/>
      <c r="J2213" s="4"/>
      <c r="K2213" s="5"/>
      <c r="L2213" s="5"/>
      <c r="M2213" s="5"/>
      <c r="N2213" s="5"/>
      <c r="O2213" s="5"/>
      <c r="P2213" s="5"/>
      <c r="Q2213" s="5"/>
      <c r="R2213" s="5"/>
      <c r="S2213" s="5"/>
    </row>
    <row r="2214" spans="2:19" x14ac:dyDescent="0.25">
      <c r="B2214" s="11"/>
      <c r="D2214" s="13"/>
      <c r="E2214" s="12"/>
      <c r="F2214" s="12"/>
      <c r="G2214" s="12"/>
      <c r="I2214" s="4"/>
      <c r="J2214" s="4"/>
      <c r="K2214" s="5"/>
      <c r="L2214" s="5"/>
      <c r="M2214" s="5"/>
      <c r="N2214" s="5"/>
      <c r="O2214" s="5"/>
      <c r="P2214" s="5"/>
      <c r="Q2214" s="5"/>
      <c r="R2214" s="5"/>
      <c r="S2214" s="5"/>
    </row>
    <row r="2215" spans="2:19" x14ac:dyDescent="0.25">
      <c r="B2215" s="11"/>
      <c r="D2215" s="13"/>
      <c r="E2215" s="12"/>
      <c r="F2215" s="12"/>
      <c r="G2215" s="12"/>
      <c r="I2215" s="4"/>
      <c r="J2215" s="4"/>
      <c r="K2215" s="5"/>
      <c r="L2215" s="5"/>
      <c r="M2215" s="5"/>
      <c r="N2215" s="5"/>
      <c r="O2215" s="5"/>
      <c r="P2215" s="5"/>
      <c r="Q2215" s="5"/>
      <c r="R2215" s="5"/>
      <c r="S2215" s="5"/>
    </row>
    <row r="2216" spans="2:19" x14ac:dyDescent="0.25">
      <c r="B2216" s="11"/>
      <c r="D2216" s="13"/>
      <c r="E2216" s="12"/>
      <c r="F2216" s="12"/>
      <c r="G2216" s="12"/>
      <c r="I2216" s="4"/>
      <c r="J2216" s="4"/>
      <c r="K2216" s="5"/>
      <c r="L2216" s="5"/>
      <c r="M2216" s="5"/>
      <c r="N2216" s="5"/>
      <c r="O2216" s="5"/>
      <c r="P2216" s="5"/>
      <c r="Q2216" s="5"/>
      <c r="R2216" s="5"/>
      <c r="S2216" s="5"/>
    </row>
    <row r="2217" spans="2:19" x14ac:dyDescent="0.25">
      <c r="B2217" s="11"/>
      <c r="D2217" s="13"/>
      <c r="E2217" s="12"/>
      <c r="F2217" s="12"/>
      <c r="G2217" s="12"/>
      <c r="I2217" s="4"/>
      <c r="J2217" s="4"/>
      <c r="K2217" s="5"/>
      <c r="L2217" s="5"/>
      <c r="M2217" s="5"/>
      <c r="N2217" s="5"/>
      <c r="O2217" s="5"/>
      <c r="P2217" s="5"/>
      <c r="Q2217" s="5"/>
      <c r="R2217" s="5"/>
      <c r="S2217" s="5"/>
    </row>
    <row r="2218" spans="2:19" x14ac:dyDescent="0.25">
      <c r="B2218" s="11"/>
      <c r="D2218" s="13"/>
      <c r="E2218" s="12"/>
      <c r="F2218" s="12"/>
      <c r="G2218" s="12"/>
      <c r="I2218" s="4"/>
      <c r="J2218" s="4"/>
      <c r="K2218" s="5"/>
      <c r="L2218" s="5"/>
      <c r="M2218" s="5"/>
      <c r="N2218" s="5"/>
      <c r="O2218" s="5"/>
      <c r="P2218" s="5"/>
      <c r="Q2218" s="5"/>
      <c r="R2218" s="5"/>
      <c r="S2218" s="5"/>
    </row>
    <row r="2219" spans="2:19" x14ac:dyDescent="0.25">
      <c r="B2219" s="11"/>
      <c r="D2219" s="13"/>
      <c r="E2219" s="12"/>
      <c r="F2219" s="12"/>
      <c r="G2219" s="12"/>
      <c r="I2219" s="4"/>
      <c r="J2219" s="4"/>
      <c r="K2219" s="5"/>
      <c r="L2219" s="5"/>
      <c r="M2219" s="5"/>
      <c r="N2219" s="5"/>
      <c r="O2219" s="5"/>
      <c r="P2219" s="5"/>
      <c r="Q2219" s="5"/>
      <c r="R2219" s="5"/>
      <c r="S2219" s="5"/>
    </row>
    <row r="2220" spans="2:19" x14ac:dyDescent="0.25">
      <c r="B2220" s="11"/>
      <c r="D2220" s="13"/>
      <c r="E2220" s="12"/>
      <c r="F2220" s="12"/>
      <c r="G2220" s="12"/>
      <c r="I2220" s="4"/>
      <c r="J2220" s="4"/>
      <c r="K2220" s="5"/>
      <c r="L2220" s="5"/>
      <c r="M2220" s="5"/>
      <c r="N2220" s="5"/>
      <c r="O2220" s="5"/>
      <c r="P2220" s="5"/>
      <c r="Q2220" s="5"/>
      <c r="R2220" s="5"/>
      <c r="S2220" s="5"/>
    </row>
    <row r="2221" spans="2:19" x14ac:dyDescent="0.25">
      <c r="B2221" s="11"/>
      <c r="D2221" s="13"/>
      <c r="E2221" s="12"/>
      <c r="F2221" s="12"/>
      <c r="G2221" s="12"/>
      <c r="I2221" s="4"/>
      <c r="J2221" s="4"/>
      <c r="K2221" s="5"/>
      <c r="L2221" s="5"/>
      <c r="M2221" s="5"/>
      <c r="N2221" s="5"/>
      <c r="O2221" s="5"/>
      <c r="P2221" s="5"/>
      <c r="Q2221" s="5"/>
      <c r="R2221" s="5"/>
      <c r="S2221" s="5"/>
    </row>
    <row r="2222" spans="2:19" x14ac:dyDescent="0.25">
      <c r="B2222" s="11"/>
      <c r="D2222" s="13"/>
      <c r="E2222" s="12"/>
      <c r="F2222" s="12"/>
      <c r="G2222" s="12"/>
      <c r="I2222" s="4"/>
      <c r="J2222" s="4"/>
      <c r="K2222" s="5"/>
      <c r="L2222" s="5"/>
      <c r="M2222" s="5"/>
      <c r="N2222" s="5"/>
      <c r="O2222" s="5"/>
      <c r="P2222" s="5"/>
      <c r="Q2222" s="5"/>
      <c r="R2222" s="5"/>
      <c r="S2222" s="5"/>
    </row>
    <row r="2223" spans="2:19" x14ac:dyDescent="0.25">
      <c r="B2223" s="11"/>
      <c r="D2223" s="13"/>
      <c r="E2223" s="12"/>
      <c r="F2223" s="12"/>
      <c r="G2223" s="12"/>
      <c r="I2223" s="4"/>
      <c r="J2223" s="4"/>
      <c r="K2223" s="5"/>
      <c r="L2223" s="5"/>
      <c r="M2223" s="5"/>
      <c r="N2223" s="5"/>
      <c r="O2223" s="5"/>
      <c r="P2223" s="5"/>
      <c r="Q2223" s="5"/>
      <c r="R2223" s="5"/>
      <c r="S2223" s="5"/>
    </row>
    <row r="2224" spans="2:19" x14ac:dyDescent="0.25">
      <c r="B2224" s="11"/>
      <c r="D2224" s="13"/>
      <c r="E2224" s="12"/>
      <c r="F2224" s="12"/>
      <c r="G2224" s="12"/>
      <c r="I2224" s="4"/>
      <c r="J2224" s="4"/>
      <c r="K2224" s="5"/>
      <c r="L2224" s="5"/>
      <c r="M2224" s="5"/>
      <c r="N2224" s="5"/>
      <c r="O2224" s="5"/>
      <c r="P2224" s="5"/>
      <c r="Q2224" s="5"/>
      <c r="R2224" s="5"/>
      <c r="S2224" s="5"/>
    </row>
    <row r="2225" spans="2:19" x14ac:dyDescent="0.25">
      <c r="B2225" s="11"/>
      <c r="D2225" s="13"/>
      <c r="E2225" s="12"/>
      <c r="F2225" s="12"/>
      <c r="G2225" s="12"/>
      <c r="I2225" s="4"/>
      <c r="J2225" s="4"/>
      <c r="K2225" s="5"/>
      <c r="L2225" s="5"/>
      <c r="M2225" s="5"/>
      <c r="N2225" s="5"/>
      <c r="O2225" s="5"/>
      <c r="P2225" s="5"/>
      <c r="Q2225" s="5"/>
      <c r="R2225" s="5"/>
      <c r="S2225" s="5"/>
    </row>
    <row r="2226" spans="2:19" x14ac:dyDescent="0.25">
      <c r="B2226" s="11"/>
      <c r="D2226" s="13"/>
      <c r="E2226" s="12"/>
      <c r="F2226" s="12"/>
      <c r="G2226" s="12"/>
      <c r="I2226" s="4"/>
      <c r="J2226" s="4"/>
      <c r="K2226" s="5"/>
      <c r="L2226" s="5"/>
      <c r="M2226" s="5"/>
      <c r="N2226" s="5"/>
      <c r="O2226" s="5"/>
      <c r="P2226" s="5"/>
      <c r="Q2226" s="5"/>
      <c r="R2226" s="5"/>
      <c r="S2226" s="5"/>
    </row>
    <row r="2227" spans="2:19" x14ac:dyDescent="0.25">
      <c r="B2227" s="11"/>
      <c r="D2227" s="13"/>
      <c r="E2227" s="12"/>
      <c r="F2227" s="12"/>
      <c r="G2227" s="12"/>
      <c r="I2227" s="4"/>
      <c r="J2227" s="4"/>
      <c r="K2227" s="5"/>
      <c r="L2227" s="5"/>
      <c r="M2227" s="5"/>
      <c r="N2227" s="5"/>
      <c r="O2227" s="5"/>
      <c r="P2227" s="5"/>
      <c r="Q2227" s="5"/>
      <c r="R2227" s="5"/>
      <c r="S2227" s="5"/>
    </row>
    <row r="2228" spans="2:19" x14ac:dyDescent="0.25">
      <c r="B2228" s="11"/>
      <c r="D2228" s="13"/>
      <c r="E2228" s="12"/>
      <c r="F2228" s="12"/>
      <c r="G2228" s="12"/>
      <c r="I2228" s="4"/>
      <c r="J2228" s="4"/>
      <c r="K2228" s="5"/>
      <c r="L2228" s="5"/>
      <c r="M2228" s="5"/>
      <c r="N2228" s="5"/>
      <c r="O2228" s="5"/>
      <c r="P2228" s="5"/>
      <c r="Q2228" s="5"/>
      <c r="R2228" s="5"/>
      <c r="S2228" s="5"/>
    </row>
    <row r="2229" spans="2:19" x14ac:dyDescent="0.25">
      <c r="B2229" s="11"/>
      <c r="D2229" s="13"/>
      <c r="E2229" s="12"/>
      <c r="F2229" s="12"/>
      <c r="G2229" s="12"/>
      <c r="I2229" s="4"/>
      <c r="J2229" s="4"/>
      <c r="K2229" s="5"/>
      <c r="L2229" s="5"/>
      <c r="M2229" s="5"/>
      <c r="N2229" s="5"/>
      <c r="O2229" s="5"/>
      <c r="P2229" s="5"/>
      <c r="Q2229" s="5"/>
      <c r="R2229" s="5"/>
      <c r="S2229" s="5"/>
    </row>
    <row r="2230" spans="2:19" x14ac:dyDescent="0.25">
      <c r="B2230" s="11"/>
      <c r="D2230" s="13"/>
      <c r="E2230" s="12"/>
      <c r="F2230" s="12"/>
      <c r="G2230" s="12"/>
      <c r="I2230" s="4"/>
      <c r="J2230" s="4"/>
      <c r="K2230" s="5"/>
      <c r="L2230" s="5"/>
      <c r="M2230" s="5"/>
      <c r="N2230" s="5"/>
      <c r="O2230" s="5"/>
      <c r="P2230" s="5"/>
      <c r="Q2230" s="5"/>
      <c r="R2230" s="5"/>
      <c r="S2230" s="5"/>
    </row>
    <row r="2231" spans="2:19" x14ac:dyDescent="0.25">
      <c r="B2231" s="11"/>
      <c r="D2231" s="13"/>
      <c r="E2231" s="12"/>
      <c r="F2231" s="12"/>
      <c r="G2231" s="12"/>
      <c r="I2231" s="4"/>
      <c r="J2231" s="4"/>
      <c r="K2231" s="5"/>
      <c r="L2231" s="5"/>
      <c r="M2231" s="5"/>
      <c r="N2231" s="5"/>
      <c r="O2231" s="5"/>
      <c r="P2231" s="5"/>
      <c r="Q2231" s="5"/>
      <c r="R2231" s="5"/>
      <c r="S2231" s="5"/>
    </row>
    <row r="2232" spans="2:19" x14ac:dyDescent="0.25">
      <c r="B2232" s="11"/>
      <c r="D2232" s="13"/>
      <c r="E2232" s="12"/>
      <c r="F2232" s="12"/>
      <c r="G2232" s="12"/>
      <c r="I2232" s="4"/>
      <c r="J2232" s="4"/>
      <c r="K2232" s="5"/>
      <c r="L2232" s="5"/>
      <c r="M2232" s="5"/>
      <c r="N2232" s="5"/>
      <c r="O2232" s="5"/>
      <c r="P2232" s="5"/>
      <c r="Q2232" s="5"/>
      <c r="R2232" s="5"/>
      <c r="S2232" s="5"/>
    </row>
    <row r="2233" spans="2:19" x14ac:dyDescent="0.25">
      <c r="B2233" s="11"/>
      <c r="D2233" s="13"/>
      <c r="E2233" s="12"/>
      <c r="F2233" s="12"/>
      <c r="G2233" s="12"/>
      <c r="I2233" s="4"/>
      <c r="J2233" s="4"/>
      <c r="K2233" s="5"/>
      <c r="L2233" s="5"/>
      <c r="M2233" s="5"/>
      <c r="N2233" s="5"/>
      <c r="O2233" s="5"/>
      <c r="P2233" s="5"/>
      <c r="Q2233" s="5"/>
      <c r="R2233" s="5"/>
      <c r="S2233" s="5"/>
    </row>
    <row r="2234" spans="2:19" x14ac:dyDescent="0.25">
      <c r="B2234" s="11"/>
      <c r="D2234" s="13"/>
      <c r="E2234" s="12"/>
      <c r="F2234" s="12"/>
      <c r="G2234" s="12"/>
      <c r="I2234" s="4"/>
      <c r="J2234" s="4"/>
      <c r="K2234" s="5"/>
      <c r="L2234" s="5"/>
      <c r="M2234" s="5"/>
      <c r="N2234" s="5"/>
      <c r="O2234" s="5"/>
      <c r="P2234" s="5"/>
      <c r="Q2234" s="5"/>
      <c r="R2234" s="5"/>
      <c r="S2234" s="5"/>
    </row>
    <row r="2235" spans="2:19" x14ac:dyDescent="0.25">
      <c r="B2235" s="11"/>
      <c r="D2235" s="13"/>
      <c r="E2235" s="12"/>
      <c r="F2235" s="12"/>
      <c r="G2235" s="12"/>
      <c r="I2235" s="4"/>
      <c r="J2235" s="4"/>
      <c r="K2235" s="5"/>
      <c r="L2235" s="5"/>
      <c r="M2235" s="5"/>
      <c r="N2235" s="5"/>
      <c r="O2235" s="5"/>
      <c r="P2235" s="5"/>
      <c r="Q2235" s="5"/>
      <c r="R2235" s="5"/>
      <c r="S2235" s="5"/>
    </row>
    <row r="2236" spans="2:19" x14ac:dyDescent="0.25">
      <c r="B2236" s="11"/>
      <c r="D2236" s="13"/>
      <c r="E2236" s="12"/>
      <c r="F2236" s="12"/>
      <c r="G2236" s="12"/>
      <c r="I2236" s="4"/>
      <c r="J2236" s="4"/>
      <c r="K2236" s="5"/>
      <c r="L2236" s="5"/>
      <c r="M2236" s="5"/>
      <c r="N2236" s="5"/>
      <c r="O2236" s="5"/>
      <c r="P2236" s="5"/>
      <c r="Q2236" s="5"/>
      <c r="R2236" s="5"/>
      <c r="S2236" s="5"/>
    </row>
    <row r="2237" spans="2:19" x14ac:dyDescent="0.25">
      <c r="B2237" s="11"/>
      <c r="D2237" s="13"/>
      <c r="E2237" s="12"/>
      <c r="F2237" s="12"/>
      <c r="G2237" s="12"/>
      <c r="I2237" s="4"/>
      <c r="J2237" s="4"/>
      <c r="K2237" s="5"/>
      <c r="L2237" s="5"/>
      <c r="M2237" s="5"/>
      <c r="N2237" s="5"/>
      <c r="O2237" s="5"/>
      <c r="P2237" s="5"/>
      <c r="Q2237" s="5"/>
      <c r="R2237" s="5"/>
      <c r="S2237" s="5"/>
    </row>
    <row r="2238" spans="2:19" x14ac:dyDescent="0.25">
      <c r="B2238" s="11"/>
      <c r="D2238" s="13"/>
      <c r="E2238" s="12"/>
      <c r="F2238" s="12"/>
      <c r="G2238" s="12"/>
      <c r="I2238" s="4"/>
      <c r="J2238" s="4"/>
      <c r="K2238" s="5"/>
      <c r="L2238" s="5"/>
      <c r="M2238" s="5"/>
      <c r="N2238" s="5"/>
      <c r="O2238" s="5"/>
      <c r="P2238" s="5"/>
      <c r="Q2238" s="5"/>
      <c r="R2238" s="5"/>
      <c r="S2238" s="5"/>
    </row>
    <row r="2239" spans="2:19" x14ac:dyDescent="0.25">
      <c r="B2239" s="11"/>
      <c r="D2239" s="13"/>
      <c r="E2239" s="12"/>
      <c r="F2239" s="12"/>
      <c r="G2239" s="12"/>
      <c r="I2239" s="4"/>
      <c r="J2239" s="4"/>
      <c r="K2239" s="5"/>
      <c r="L2239" s="5"/>
      <c r="M2239" s="5"/>
      <c r="N2239" s="5"/>
      <c r="O2239" s="5"/>
      <c r="P2239" s="5"/>
      <c r="Q2239" s="5"/>
      <c r="R2239" s="5"/>
      <c r="S2239" s="5"/>
    </row>
    <row r="2240" spans="2:19" x14ac:dyDescent="0.25">
      <c r="B2240" s="11"/>
      <c r="D2240" s="13"/>
      <c r="E2240" s="12"/>
      <c r="F2240" s="12"/>
      <c r="G2240" s="12"/>
      <c r="I2240" s="4"/>
      <c r="J2240" s="4"/>
      <c r="K2240" s="5"/>
      <c r="L2240" s="5"/>
      <c r="M2240" s="5"/>
      <c r="N2240" s="5"/>
      <c r="O2240" s="5"/>
      <c r="P2240" s="5"/>
      <c r="Q2240" s="5"/>
      <c r="R2240" s="5"/>
      <c r="S2240" s="5"/>
    </row>
    <row r="2241" spans="2:19" x14ac:dyDescent="0.25">
      <c r="B2241" s="11"/>
      <c r="D2241" s="13"/>
      <c r="E2241" s="12"/>
      <c r="F2241" s="12"/>
      <c r="G2241" s="12"/>
      <c r="I2241" s="4"/>
      <c r="J2241" s="4"/>
      <c r="K2241" s="5"/>
      <c r="L2241" s="5"/>
      <c r="M2241" s="5"/>
      <c r="N2241" s="5"/>
      <c r="O2241" s="5"/>
      <c r="P2241" s="5"/>
      <c r="Q2241" s="5"/>
      <c r="R2241" s="5"/>
      <c r="S2241" s="5"/>
    </row>
    <row r="2242" spans="2:19" x14ac:dyDescent="0.25">
      <c r="B2242" s="11"/>
      <c r="D2242" s="13"/>
      <c r="E2242" s="12"/>
      <c r="F2242" s="12"/>
      <c r="G2242" s="12"/>
      <c r="I2242" s="4"/>
      <c r="J2242" s="4"/>
      <c r="K2242" s="5"/>
      <c r="L2242" s="5"/>
      <c r="M2242" s="5"/>
      <c r="N2242" s="5"/>
      <c r="O2242" s="5"/>
      <c r="P2242" s="5"/>
      <c r="Q2242" s="5"/>
      <c r="R2242" s="5"/>
      <c r="S2242" s="5"/>
    </row>
    <row r="2243" spans="2:19" x14ac:dyDescent="0.25">
      <c r="B2243" s="11"/>
      <c r="D2243" s="13"/>
      <c r="E2243" s="12"/>
      <c r="F2243" s="12"/>
      <c r="G2243" s="12"/>
      <c r="I2243" s="4"/>
      <c r="J2243" s="4"/>
      <c r="K2243" s="5"/>
      <c r="L2243" s="5"/>
      <c r="M2243" s="5"/>
      <c r="N2243" s="5"/>
      <c r="O2243" s="5"/>
      <c r="P2243" s="5"/>
      <c r="Q2243" s="5"/>
      <c r="R2243" s="5"/>
      <c r="S2243" s="5"/>
    </row>
    <row r="2244" spans="2:19" x14ac:dyDescent="0.25">
      <c r="B2244" s="11"/>
      <c r="D2244" s="13"/>
      <c r="E2244" s="12"/>
      <c r="F2244" s="12"/>
      <c r="G2244" s="12"/>
      <c r="I2244" s="4"/>
      <c r="J2244" s="4"/>
      <c r="K2244" s="5"/>
      <c r="L2244" s="5"/>
      <c r="M2244" s="5"/>
      <c r="N2244" s="5"/>
      <c r="O2244" s="5"/>
      <c r="P2244" s="5"/>
      <c r="Q2244" s="5"/>
      <c r="R2244" s="5"/>
      <c r="S2244" s="5"/>
    </row>
    <row r="2245" spans="2:19" x14ac:dyDescent="0.25">
      <c r="B2245" s="11"/>
      <c r="D2245" s="13"/>
      <c r="E2245" s="12"/>
      <c r="F2245" s="12"/>
      <c r="G2245" s="12"/>
      <c r="I2245" s="4"/>
      <c r="J2245" s="4"/>
      <c r="K2245" s="5"/>
      <c r="L2245" s="5"/>
      <c r="M2245" s="5"/>
      <c r="N2245" s="5"/>
      <c r="O2245" s="5"/>
      <c r="P2245" s="5"/>
      <c r="Q2245" s="5"/>
      <c r="R2245" s="5"/>
      <c r="S2245" s="5"/>
    </row>
    <row r="2246" spans="2:19" x14ac:dyDescent="0.25">
      <c r="B2246" s="11"/>
      <c r="D2246" s="13"/>
      <c r="E2246" s="12"/>
      <c r="F2246" s="12"/>
      <c r="G2246" s="12"/>
      <c r="I2246" s="4"/>
      <c r="J2246" s="4"/>
      <c r="K2246" s="5"/>
      <c r="L2246" s="5"/>
      <c r="M2246" s="5"/>
      <c r="N2246" s="5"/>
      <c r="O2246" s="5"/>
      <c r="P2246" s="5"/>
      <c r="Q2246" s="5"/>
      <c r="R2246" s="5"/>
      <c r="S2246" s="5"/>
    </row>
    <row r="2247" spans="2:19" x14ac:dyDescent="0.25">
      <c r="B2247" s="11"/>
      <c r="D2247" s="13"/>
      <c r="E2247" s="12"/>
      <c r="F2247" s="12"/>
      <c r="G2247" s="12"/>
      <c r="I2247" s="4"/>
      <c r="J2247" s="4"/>
      <c r="K2247" s="5"/>
      <c r="L2247" s="5"/>
      <c r="M2247" s="5"/>
      <c r="N2247" s="5"/>
      <c r="O2247" s="5"/>
      <c r="P2247" s="5"/>
      <c r="Q2247" s="5"/>
      <c r="R2247" s="5"/>
      <c r="S2247" s="5"/>
    </row>
    <row r="2248" spans="2:19" x14ac:dyDescent="0.25">
      <c r="B2248" s="11"/>
      <c r="D2248" s="13"/>
      <c r="E2248" s="12"/>
      <c r="F2248" s="12"/>
      <c r="G2248" s="12"/>
      <c r="I2248" s="4"/>
      <c r="J2248" s="4"/>
      <c r="K2248" s="5"/>
      <c r="L2248" s="5"/>
      <c r="M2248" s="5"/>
      <c r="N2248" s="5"/>
      <c r="O2248" s="5"/>
      <c r="P2248" s="5"/>
      <c r="Q2248" s="5"/>
      <c r="R2248" s="5"/>
      <c r="S2248" s="5"/>
    </row>
    <row r="2249" spans="2:19" x14ac:dyDescent="0.25">
      <c r="B2249" s="11"/>
      <c r="D2249" s="13"/>
      <c r="E2249" s="12"/>
      <c r="F2249" s="12"/>
      <c r="G2249" s="12"/>
      <c r="I2249" s="4"/>
      <c r="J2249" s="4"/>
      <c r="K2249" s="5"/>
      <c r="L2249" s="5"/>
      <c r="M2249" s="5"/>
      <c r="N2249" s="5"/>
      <c r="O2249" s="5"/>
      <c r="P2249" s="5"/>
      <c r="Q2249" s="5"/>
      <c r="R2249" s="5"/>
      <c r="S2249" s="5"/>
    </row>
    <row r="2250" spans="2:19" x14ac:dyDescent="0.25">
      <c r="B2250" s="11"/>
      <c r="D2250" s="13"/>
      <c r="E2250" s="12"/>
      <c r="F2250" s="12"/>
      <c r="G2250" s="12"/>
      <c r="I2250" s="4"/>
      <c r="J2250" s="4"/>
      <c r="K2250" s="5"/>
      <c r="L2250" s="5"/>
      <c r="M2250" s="5"/>
      <c r="N2250" s="5"/>
      <c r="O2250" s="5"/>
      <c r="P2250" s="5"/>
      <c r="Q2250" s="5"/>
      <c r="R2250" s="5"/>
      <c r="S2250" s="5"/>
    </row>
    <row r="2251" spans="2:19" x14ac:dyDescent="0.25">
      <c r="B2251" s="11"/>
      <c r="D2251" s="13"/>
      <c r="E2251" s="12"/>
      <c r="F2251" s="12"/>
      <c r="G2251" s="12"/>
      <c r="I2251" s="4"/>
      <c r="J2251" s="4"/>
      <c r="K2251" s="5"/>
      <c r="L2251" s="5"/>
      <c r="M2251" s="5"/>
      <c r="N2251" s="5"/>
      <c r="O2251" s="5"/>
      <c r="P2251" s="5"/>
      <c r="Q2251" s="5"/>
      <c r="R2251" s="5"/>
      <c r="S2251" s="5"/>
    </row>
    <row r="2252" spans="2:19" x14ac:dyDescent="0.25">
      <c r="B2252" s="11"/>
      <c r="D2252" s="13"/>
      <c r="E2252" s="12"/>
      <c r="F2252" s="12"/>
      <c r="G2252" s="12"/>
      <c r="I2252" s="4"/>
      <c r="J2252" s="4"/>
      <c r="K2252" s="5"/>
      <c r="L2252" s="5"/>
      <c r="M2252" s="5"/>
      <c r="N2252" s="5"/>
      <c r="O2252" s="5"/>
      <c r="P2252" s="5"/>
      <c r="Q2252" s="5"/>
      <c r="R2252" s="5"/>
      <c r="S2252" s="5"/>
    </row>
    <row r="2253" spans="2:19" x14ac:dyDescent="0.25">
      <c r="B2253" s="11"/>
      <c r="D2253" s="13"/>
      <c r="E2253" s="12"/>
      <c r="F2253" s="12"/>
      <c r="G2253" s="12"/>
      <c r="I2253" s="4"/>
      <c r="J2253" s="4"/>
      <c r="K2253" s="5"/>
      <c r="L2253" s="5"/>
      <c r="M2253" s="5"/>
      <c r="N2253" s="5"/>
      <c r="O2253" s="5"/>
      <c r="P2253" s="5"/>
      <c r="Q2253" s="5"/>
      <c r="R2253" s="5"/>
      <c r="S2253" s="5"/>
    </row>
    <row r="2254" spans="2:19" x14ac:dyDescent="0.25">
      <c r="B2254" s="11"/>
      <c r="D2254" s="13"/>
      <c r="E2254" s="12"/>
      <c r="F2254" s="12"/>
      <c r="G2254" s="12"/>
      <c r="I2254" s="4"/>
      <c r="J2254" s="4"/>
      <c r="K2254" s="5"/>
      <c r="L2254" s="5"/>
      <c r="M2254" s="5"/>
      <c r="N2254" s="5"/>
      <c r="O2254" s="5"/>
      <c r="P2254" s="5"/>
      <c r="Q2254" s="5"/>
      <c r="R2254" s="5"/>
      <c r="S2254" s="5"/>
    </row>
    <row r="2255" spans="2:19" x14ac:dyDescent="0.25">
      <c r="B2255" s="11"/>
      <c r="D2255" s="13"/>
      <c r="E2255" s="12"/>
      <c r="F2255" s="12"/>
      <c r="G2255" s="12"/>
      <c r="I2255" s="4"/>
      <c r="J2255" s="4"/>
      <c r="K2255" s="5"/>
      <c r="L2255" s="5"/>
      <c r="M2255" s="5"/>
      <c r="N2255" s="5"/>
      <c r="O2255" s="5"/>
      <c r="P2255" s="5"/>
      <c r="Q2255" s="5"/>
      <c r="R2255" s="5"/>
      <c r="S2255" s="5"/>
    </row>
    <row r="2256" spans="2:19" x14ac:dyDescent="0.25">
      <c r="B2256" s="11"/>
      <c r="D2256" s="13"/>
      <c r="E2256" s="12"/>
      <c r="F2256" s="12"/>
      <c r="G2256" s="12"/>
      <c r="I2256" s="4"/>
      <c r="J2256" s="4"/>
      <c r="K2256" s="5"/>
      <c r="L2256" s="5"/>
      <c r="M2256" s="5"/>
      <c r="N2256" s="5"/>
      <c r="O2256" s="5"/>
      <c r="P2256" s="5"/>
      <c r="Q2256" s="5"/>
      <c r="R2256" s="5"/>
      <c r="S2256" s="5"/>
    </row>
    <row r="2257" spans="2:19" x14ac:dyDescent="0.25">
      <c r="B2257" s="11"/>
      <c r="D2257" s="13"/>
      <c r="E2257" s="12"/>
      <c r="F2257" s="12"/>
      <c r="G2257" s="12"/>
      <c r="I2257" s="4"/>
      <c r="J2257" s="4"/>
      <c r="K2257" s="5"/>
      <c r="L2257" s="5"/>
      <c r="M2257" s="5"/>
      <c r="N2257" s="5"/>
      <c r="O2257" s="5"/>
      <c r="P2257" s="5"/>
      <c r="Q2257" s="5"/>
      <c r="R2257" s="5"/>
      <c r="S2257" s="5"/>
    </row>
    <row r="2258" spans="2:19" x14ac:dyDescent="0.25">
      <c r="B2258" s="11"/>
      <c r="D2258" s="13"/>
      <c r="E2258" s="12"/>
      <c r="F2258" s="12"/>
      <c r="G2258" s="12"/>
      <c r="I2258" s="4"/>
      <c r="J2258" s="4"/>
      <c r="K2258" s="5"/>
      <c r="L2258" s="5"/>
      <c r="M2258" s="5"/>
      <c r="N2258" s="5"/>
      <c r="O2258" s="5"/>
      <c r="P2258" s="5"/>
      <c r="Q2258" s="5"/>
      <c r="R2258" s="5"/>
      <c r="S2258" s="5"/>
    </row>
    <row r="2259" spans="2:19" x14ac:dyDescent="0.25">
      <c r="B2259" s="11"/>
      <c r="D2259" s="13"/>
      <c r="E2259" s="12"/>
      <c r="F2259" s="12"/>
      <c r="G2259" s="12"/>
      <c r="I2259" s="4"/>
      <c r="J2259" s="4"/>
      <c r="K2259" s="5"/>
      <c r="L2259" s="5"/>
      <c r="M2259" s="5"/>
      <c r="N2259" s="5"/>
      <c r="O2259" s="5"/>
      <c r="P2259" s="5"/>
      <c r="Q2259" s="5"/>
      <c r="R2259" s="5"/>
      <c r="S2259" s="5"/>
    </row>
    <row r="2260" spans="2:19" x14ac:dyDescent="0.25">
      <c r="B2260" s="11"/>
      <c r="D2260" s="13"/>
      <c r="E2260" s="12"/>
      <c r="F2260" s="12"/>
      <c r="G2260" s="12"/>
      <c r="I2260" s="4"/>
      <c r="J2260" s="4"/>
      <c r="K2260" s="5"/>
      <c r="L2260" s="5"/>
      <c r="M2260" s="5"/>
      <c r="N2260" s="5"/>
      <c r="O2260" s="5"/>
      <c r="P2260" s="5"/>
      <c r="Q2260" s="5"/>
      <c r="R2260" s="5"/>
      <c r="S2260" s="5"/>
    </row>
    <row r="2261" spans="2:19" x14ac:dyDescent="0.25">
      <c r="B2261" s="11"/>
      <c r="D2261" s="13"/>
      <c r="E2261" s="12"/>
      <c r="F2261" s="12"/>
      <c r="G2261" s="12"/>
      <c r="I2261" s="4"/>
      <c r="J2261" s="4"/>
      <c r="K2261" s="5"/>
      <c r="L2261" s="5"/>
      <c r="M2261" s="5"/>
      <c r="N2261" s="5"/>
      <c r="O2261" s="5"/>
      <c r="P2261" s="5"/>
      <c r="Q2261" s="5"/>
      <c r="R2261" s="5"/>
      <c r="S2261" s="5"/>
    </row>
    <row r="2262" spans="2:19" x14ac:dyDescent="0.25">
      <c r="B2262" s="11"/>
      <c r="D2262" s="13"/>
      <c r="E2262" s="12"/>
      <c r="F2262" s="12"/>
      <c r="G2262" s="12"/>
      <c r="I2262" s="4"/>
      <c r="J2262" s="4"/>
      <c r="K2262" s="5"/>
      <c r="L2262" s="5"/>
      <c r="M2262" s="5"/>
      <c r="N2262" s="5"/>
      <c r="O2262" s="5"/>
      <c r="P2262" s="5"/>
      <c r="Q2262" s="5"/>
      <c r="R2262" s="5"/>
      <c r="S2262" s="5"/>
    </row>
    <row r="2263" spans="2:19" x14ac:dyDescent="0.25">
      <c r="B2263" s="11"/>
      <c r="D2263" s="13"/>
      <c r="E2263" s="12"/>
      <c r="F2263" s="12"/>
      <c r="G2263" s="12"/>
      <c r="I2263" s="4"/>
      <c r="J2263" s="4"/>
      <c r="K2263" s="5"/>
      <c r="L2263" s="5"/>
      <c r="M2263" s="5"/>
      <c r="N2263" s="5"/>
      <c r="O2263" s="5"/>
      <c r="P2263" s="5"/>
      <c r="Q2263" s="5"/>
      <c r="R2263" s="5"/>
      <c r="S2263" s="5"/>
    </row>
    <row r="2264" spans="2:19" x14ac:dyDescent="0.25">
      <c r="B2264" s="11"/>
      <c r="D2264" s="13"/>
      <c r="E2264" s="12"/>
      <c r="F2264" s="12"/>
      <c r="G2264" s="12"/>
      <c r="I2264" s="4"/>
      <c r="J2264" s="4"/>
      <c r="K2264" s="5"/>
      <c r="L2264" s="5"/>
      <c r="M2264" s="5"/>
      <c r="N2264" s="5"/>
      <c r="O2264" s="5"/>
      <c r="P2264" s="5"/>
      <c r="Q2264" s="5"/>
      <c r="R2264" s="5"/>
      <c r="S2264" s="5"/>
    </row>
    <row r="2265" spans="2:19" x14ac:dyDescent="0.25">
      <c r="B2265" s="11"/>
      <c r="D2265" s="13"/>
      <c r="E2265" s="12"/>
      <c r="F2265" s="12"/>
      <c r="G2265" s="12"/>
      <c r="I2265" s="4"/>
      <c r="J2265" s="4"/>
      <c r="K2265" s="5"/>
      <c r="L2265" s="5"/>
      <c r="M2265" s="5"/>
      <c r="N2265" s="5"/>
      <c r="O2265" s="5"/>
      <c r="P2265" s="5"/>
      <c r="Q2265" s="5"/>
      <c r="R2265" s="5"/>
      <c r="S2265" s="5"/>
    </row>
    <row r="2266" spans="2:19" x14ac:dyDescent="0.25">
      <c r="B2266" s="11"/>
      <c r="D2266" s="13"/>
      <c r="E2266" s="12"/>
      <c r="F2266" s="12"/>
      <c r="G2266" s="12"/>
      <c r="I2266" s="4"/>
      <c r="J2266" s="4"/>
      <c r="K2266" s="5"/>
      <c r="L2266" s="5"/>
      <c r="M2266" s="5"/>
      <c r="N2266" s="5"/>
      <c r="O2266" s="5"/>
      <c r="P2266" s="5"/>
      <c r="Q2266" s="5"/>
      <c r="R2266" s="5"/>
      <c r="S2266" s="5"/>
    </row>
    <row r="2267" spans="2:19" x14ac:dyDescent="0.25">
      <c r="B2267" s="11"/>
      <c r="D2267" s="13"/>
      <c r="E2267" s="12"/>
      <c r="F2267" s="12"/>
      <c r="G2267" s="12"/>
      <c r="I2267" s="4"/>
      <c r="J2267" s="4"/>
      <c r="K2267" s="5"/>
      <c r="L2267" s="5"/>
      <c r="M2267" s="5"/>
      <c r="N2267" s="5"/>
      <c r="O2267" s="5"/>
      <c r="P2267" s="5"/>
      <c r="Q2267" s="5"/>
      <c r="R2267" s="5"/>
      <c r="S2267" s="5"/>
    </row>
    <row r="2268" spans="2:19" x14ac:dyDescent="0.25">
      <c r="B2268" s="11"/>
      <c r="D2268" s="13"/>
      <c r="E2268" s="12"/>
      <c r="F2268" s="12"/>
      <c r="G2268" s="12"/>
      <c r="I2268" s="4"/>
      <c r="J2268" s="4"/>
      <c r="K2268" s="5"/>
      <c r="L2268" s="5"/>
      <c r="M2268" s="5"/>
      <c r="N2268" s="5"/>
      <c r="O2268" s="5"/>
      <c r="P2268" s="5"/>
      <c r="Q2268" s="5"/>
      <c r="R2268" s="5"/>
      <c r="S2268" s="5"/>
    </row>
    <row r="2269" spans="2:19" x14ac:dyDescent="0.25">
      <c r="B2269" s="11"/>
      <c r="D2269" s="13"/>
      <c r="E2269" s="12"/>
      <c r="F2269" s="12"/>
      <c r="G2269" s="12"/>
      <c r="I2269" s="4"/>
      <c r="J2269" s="4"/>
      <c r="K2269" s="5"/>
      <c r="L2269" s="5"/>
      <c r="M2269" s="5"/>
      <c r="N2269" s="5"/>
      <c r="O2269" s="5"/>
      <c r="P2269" s="5"/>
      <c r="Q2269" s="5"/>
      <c r="R2269" s="5"/>
      <c r="S2269" s="5"/>
    </row>
    <row r="2270" spans="2:19" x14ac:dyDescent="0.25">
      <c r="B2270" s="11"/>
      <c r="D2270" s="13"/>
      <c r="E2270" s="12"/>
      <c r="F2270" s="12"/>
      <c r="G2270" s="12"/>
      <c r="I2270" s="4"/>
      <c r="J2270" s="4"/>
      <c r="K2270" s="5"/>
      <c r="L2270" s="5"/>
      <c r="M2270" s="5"/>
      <c r="N2270" s="5"/>
      <c r="O2270" s="5"/>
      <c r="P2270" s="5"/>
      <c r="Q2270" s="5"/>
      <c r="R2270" s="5"/>
      <c r="S2270" s="5"/>
    </row>
    <row r="2271" spans="2:19" x14ac:dyDescent="0.25">
      <c r="B2271" s="11"/>
      <c r="D2271" s="13"/>
      <c r="E2271" s="12"/>
      <c r="F2271" s="12"/>
      <c r="G2271" s="12"/>
      <c r="I2271" s="4"/>
      <c r="J2271" s="4"/>
      <c r="K2271" s="5"/>
      <c r="L2271" s="5"/>
      <c r="M2271" s="5"/>
      <c r="N2271" s="5"/>
      <c r="O2271" s="5"/>
      <c r="P2271" s="5"/>
      <c r="Q2271" s="5"/>
      <c r="R2271" s="5"/>
      <c r="S2271" s="5"/>
    </row>
    <row r="2272" spans="2:19" x14ac:dyDescent="0.25">
      <c r="B2272" s="11"/>
      <c r="D2272" s="13"/>
      <c r="E2272" s="12"/>
      <c r="F2272" s="12"/>
      <c r="G2272" s="12"/>
      <c r="I2272" s="4"/>
      <c r="J2272" s="4"/>
      <c r="K2272" s="5"/>
      <c r="L2272" s="5"/>
      <c r="M2272" s="5"/>
      <c r="N2272" s="5"/>
      <c r="O2272" s="5"/>
      <c r="P2272" s="5"/>
      <c r="Q2272" s="5"/>
      <c r="R2272" s="5"/>
      <c r="S2272" s="5"/>
    </row>
    <row r="2273" spans="2:19" x14ac:dyDescent="0.25">
      <c r="B2273" s="11"/>
      <c r="D2273" s="13"/>
      <c r="E2273" s="12"/>
      <c r="F2273" s="12"/>
      <c r="G2273" s="12"/>
      <c r="I2273" s="4"/>
      <c r="J2273" s="4"/>
      <c r="K2273" s="5"/>
      <c r="L2273" s="5"/>
      <c r="M2273" s="5"/>
      <c r="N2273" s="5"/>
      <c r="O2273" s="5"/>
      <c r="P2273" s="5"/>
      <c r="Q2273" s="5"/>
      <c r="R2273" s="5"/>
      <c r="S2273" s="5"/>
    </row>
    <row r="2274" spans="2:19" x14ac:dyDescent="0.25">
      <c r="B2274" s="11"/>
      <c r="D2274" s="13"/>
      <c r="E2274" s="12"/>
      <c r="F2274" s="12"/>
      <c r="G2274" s="12"/>
      <c r="I2274" s="4"/>
      <c r="J2274" s="4"/>
      <c r="K2274" s="5"/>
      <c r="L2274" s="5"/>
      <c r="M2274" s="5"/>
      <c r="N2274" s="5"/>
      <c r="O2274" s="5"/>
      <c r="P2274" s="5"/>
      <c r="Q2274" s="5"/>
      <c r="R2274" s="5"/>
      <c r="S2274" s="5"/>
    </row>
    <row r="2275" spans="2:19" x14ac:dyDescent="0.25">
      <c r="B2275" s="11"/>
      <c r="D2275" s="13"/>
      <c r="E2275" s="12"/>
      <c r="F2275" s="12"/>
      <c r="G2275" s="12"/>
      <c r="I2275" s="4"/>
      <c r="J2275" s="4"/>
      <c r="K2275" s="5"/>
      <c r="L2275" s="5"/>
      <c r="M2275" s="5"/>
      <c r="N2275" s="5"/>
      <c r="O2275" s="5"/>
      <c r="P2275" s="5"/>
      <c r="Q2275" s="5"/>
      <c r="R2275" s="5"/>
      <c r="S2275" s="5"/>
    </row>
    <row r="2276" spans="2:19" x14ac:dyDescent="0.25">
      <c r="B2276" s="11"/>
      <c r="D2276" s="13"/>
      <c r="E2276" s="12"/>
      <c r="F2276" s="12"/>
      <c r="G2276" s="12"/>
      <c r="I2276" s="4"/>
      <c r="J2276" s="4"/>
      <c r="K2276" s="5"/>
      <c r="L2276" s="5"/>
      <c r="M2276" s="5"/>
      <c r="N2276" s="5"/>
      <c r="O2276" s="5"/>
      <c r="P2276" s="5"/>
      <c r="Q2276" s="5"/>
      <c r="R2276" s="5"/>
      <c r="S2276" s="5"/>
    </row>
    <row r="2277" spans="2:19" x14ac:dyDescent="0.25">
      <c r="B2277" s="11"/>
      <c r="D2277" s="13"/>
      <c r="E2277" s="12"/>
      <c r="F2277" s="12"/>
      <c r="G2277" s="12"/>
      <c r="I2277" s="4"/>
      <c r="J2277" s="4"/>
      <c r="K2277" s="5"/>
      <c r="L2277" s="5"/>
      <c r="M2277" s="5"/>
      <c r="N2277" s="5"/>
      <c r="O2277" s="5"/>
      <c r="P2277" s="5"/>
      <c r="Q2277" s="5"/>
      <c r="R2277" s="5"/>
      <c r="S2277" s="5"/>
    </row>
    <row r="2278" spans="2:19" x14ac:dyDescent="0.25">
      <c r="B2278" s="11"/>
      <c r="D2278" s="13"/>
      <c r="E2278" s="12"/>
      <c r="F2278" s="12"/>
      <c r="G2278" s="12"/>
      <c r="I2278" s="4"/>
      <c r="J2278" s="4"/>
      <c r="K2278" s="5"/>
      <c r="L2278" s="5"/>
      <c r="M2278" s="5"/>
      <c r="N2278" s="5"/>
      <c r="O2278" s="5"/>
      <c r="P2278" s="5"/>
      <c r="Q2278" s="5"/>
      <c r="R2278" s="5"/>
      <c r="S2278" s="5"/>
    </row>
    <row r="2279" spans="2:19" x14ac:dyDescent="0.25">
      <c r="B2279" s="11"/>
      <c r="D2279" s="13"/>
      <c r="E2279" s="12"/>
      <c r="F2279" s="12"/>
      <c r="G2279" s="12"/>
      <c r="I2279" s="4"/>
      <c r="J2279" s="4"/>
      <c r="K2279" s="5"/>
      <c r="L2279" s="5"/>
      <c r="M2279" s="5"/>
      <c r="N2279" s="5"/>
      <c r="O2279" s="5"/>
      <c r="P2279" s="5"/>
      <c r="Q2279" s="5"/>
      <c r="R2279" s="5"/>
      <c r="S2279" s="5"/>
    </row>
    <row r="2280" spans="2:19" x14ac:dyDescent="0.25">
      <c r="B2280" s="11"/>
      <c r="D2280" s="13"/>
      <c r="E2280" s="12"/>
      <c r="F2280" s="12"/>
      <c r="G2280" s="12"/>
      <c r="I2280" s="4"/>
      <c r="J2280" s="4"/>
      <c r="K2280" s="5"/>
      <c r="L2280" s="5"/>
      <c r="M2280" s="5"/>
      <c r="N2280" s="5"/>
      <c r="O2280" s="5"/>
      <c r="P2280" s="5"/>
      <c r="Q2280" s="5"/>
      <c r="R2280" s="5"/>
      <c r="S2280" s="5"/>
    </row>
    <row r="2281" spans="2:19" x14ac:dyDescent="0.25">
      <c r="B2281" s="11"/>
      <c r="D2281" s="13"/>
      <c r="E2281" s="12"/>
      <c r="F2281" s="12"/>
      <c r="G2281" s="12"/>
      <c r="I2281" s="4"/>
      <c r="J2281" s="4"/>
      <c r="K2281" s="5"/>
      <c r="L2281" s="5"/>
      <c r="M2281" s="5"/>
      <c r="N2281" s="5"/>
      <c r="O2281" s="5"/>
      <c r="P2281" s="5"/>
      <c r="Q2281" s="5"/>
      <c r="R2281" s="5"/>
      <c r="S2281" s="5"/>
    </row>
    <row r="2282" spans="2:19" x14ac:dyDescent="0.25">
      <c r="B2282" s="11"/>
      <c r="D2282" s="13"/>
      <c r="E2282" s="12"/>
      <c r="F2282" s="12"/>
      <c r="G2282" s="12"/>
      <c r="I2282" s="4"/>
      <c r="J2282" s="4"/>
      <c r="K2282" s="5"/>
      <c r="L2282" s="5"/>
      <c r="M2282" s="5"/>
      <c r="N2282" s="5"/>
      <c r="O2282" s="5"/>
      <c r="P2282" s="5"/>
      <c r="Q2282" s="5"/>
      <c r="R2282" s="5"/>
      <c r="S2282" s="5"/>
    </row>
    <row r="2283" spans="2:19" x14ac:dyDescent="0.25">
      <c r="B2283" s="11"/>
      <c r="D2283" s="13"/>
      <c r="E2283" s="12"/>
      <c r="F2283" s="12"/>
      <c r="G2283" s="12"/>
      <c r="I2283" s="4"/>
      <c r="J2283" s="4"/>
      <c r="K2283" s="5"/>
      <c r="L2283" s="5"/>
      <c r="M2283" s="5"/>
      <c r="N2283" s="5"/>
      <c r="O2283" s="5"/>
      <c r="P2283" s="5"/>
      <c r="Q2283" s="5"/>
      <c r="R2283" s="5"/>
      <c r="S2283" s="5"/>
    </row>
    <row r="2284" spans="2:19" x14ac:dyDescent="0.25">
      <c r="B2284" s="11"/>
      <c r="D2284" s="13"/>
      <c r="E2284" s="12"/>
      <c r="F2284" s="12"/>
      <c r="G2284" s="12"/>
      <c r="I2284" s="4"/>
      <c r="J2284" s="4"/>
      <c r="K2284" s="5"/>
      <c r="L2284" s="5"/>
      <c r="M2284" s="5"/>
      <c r="N2284" s="5"/>
      <c r="O2284" s="5"/>
      <c r="P2284" s="5"/>
      <c r="Q2284" s="5"/>
      <c r="R2284" s="5"/>
      <c r="S2284" s="5"/>
    </row>
    <row r="2285" spans="2:19" x14ac:dyDescent="0.25">
      <c r="B2285" s="11"/>
      <c r="D2285" s="13"/>
      <c r="E2285" s="12"/>
      <c r="F2285" s="12"/>
      <c r="G2285" s="12"/>
      <c r="I2285" s="4"/>
      <c r="J2285" s="4"/>
      <c r="K2285" s="5"/>
      <c r="L2285" s="5"/>
      <c r="M2285" s="5"/>
      <c r="N2285" s="5"/>
      <c r="O2285" s="5"/>
      <c r="P2285" s="5"/>
      <c r="Q2285" s="5"/>
      <c r="R2285" s="5"/>
      <c r="S2285" s="5"/>
    </row>
    <row r="2286" spans="2:19" x14ac:dyDescent="0.25">
      <c r="B2286" s="11"/>
      <c r="D2286" s="13"/>
      <c r="E2286" s="12"/>
      <c r="F2286" s="12"/>
      <c r="G2286" s="12"/>
      <c r="I2286" s="4"/>
      <c r="J2286" s="4"/>
      <c r="K2286" s="5"/>
      <c r="L2286" s="5"/>
      <c r="M2286" s="5"/>
      <c r="N2286" s="5"/>
      <c r="O2286" s="5"/>
      <c r="P2286" s="5"/>
      <c r="Q2286" s="5"/>
      <c r="R2286" s="5"/>
      <c r="S2286" s="5"/>
    </row>
    <row r="2287" spans="2:19" x14ac:dyDescent="0.25">
      <c r="B2287" s="11"/>
      <c r="D2287" s="13"/>
      <c r="E2287" s="12"/>
      <c r="F2287" s="12"/>
      <c r="G2287" s="12"/>
      <c r="I2287" s="4"/>
      <c r="J2287" s="4"/>
      <c r="K2287" s="5"/>
      <c r="L2287" s="5"/>
      <c r="M2287" s="5"/>
      <c r="N2287" s="5"/>
      <c r="O2287" s="5"/>
      <c r="P2287" s="5"/>
      <c r="Q2287" s="5"/>
      <c r="R2287" s="5"/>
      <c r="S2287" s="5"/>
    </row>
    <row r="2288" spans="2:19" x14ac:dyDescent="0.25">
      <c r="B2288" s="11"/>
      <c r="D2288" s="13"/>
      <c r="E2288" s="12"/>
      <c r="F2288" s="12"/>
      <c r="G2288" s="12"/>
      <c r="I2288" s="4"/>
      <c r="J2288" s="4"/>
      <c r="K2288" s="5"/>
      <c r="L2288" s="5"/>
      <c r="M2288" s="5"/>
      <c r="N2288" s="5"/>
      <c r="O2288" s="5"/>
      <c r="P2288" s="5"/>
      <c r="Q2288" s="5"/>
      <c r="R2288" s="5"/>
      <c r="S2288" s="5"/>
    </row>
    <row r="2289" spans="2:19" x14ac:dyDescent="0.25">
      <c r="B2289" s="11"/>
      <c r="D2289" s="13"/>
      <c r="E2289" s="12"/>
      <c r="F2289" s="12"/>
      <c r="G2289" s="12"/>
      <c r="I2289" s="4"/>
      <c r="J2289" s="4"/>
      <c r="K2289" s="5"/>
      <c r="L2289" s="5"/>
      <c r="M2289" s="5"/>
      <c r="N2289" s="5"/>
      <c r="O2289" s="5"/>
      <c r="P2289" s="5"/>
      <c r="Q2289" s="5"/>
      <c r="R2289" s="5"/>
      <c r="S2289" s="5"/>
    </row>
    <row r="2290" spans="2:19" x14ac:dyDescent="0.25">
      <c r="B2290" s="11"/>
      <c r="D2290" s="13"/>
      <c r="E2290" s="12"/>
      <c r="F2290" s="12"/>
      <c r="G2290" s="12"/>
      <c r="I2290" s="4"/>
      <c r="J2290" s="4"/>
      <c r="K2290" s="5"/>
      <c r="L2290" s="5"/>
      <c r="M2290" s="5"/>
      <c r="N2290" s="5"/>
      <c r="O2290" s="5"/>
      <c r="P2290" s="5"/>
      <c r="Q2290" s="5"/>
      <c r="R2290" s="5"/>
      <c r="S2290" s="5"/>
    </row>
    <row r="2291" spans="2:19" x14ac:dyDescent="0.25">
      <c r="B2291" s="11"/>
      <c r="D2291" s="13"/>
      <c r="E2291" s="12"/>
      <c r="F2291" s="12"/>
      <c r="G2291" s="12"/>
      <c r="I2291" s="4"/>
      <c r="J2291" s="4"/>
      <c r="K2291" s="5"/>
      <c r="L2291" s="5"/>
      <c r="M2291" s="5"/>
      <c r="N2291" s="5"/>
      <c r="O2291" s="5"/>
      <c r="P2291" s="5"/>
      <c r="Q2291" s="5"/>
      <c r="R2291" s="5"/>
      <c r="S2291" s="5"/>
    </row>
    <row r="2292" spans="2:19" x14ac:dyDescent="0.25">
      <c r="B2292" s="11"/>
      <c r="D2292" s="13"/>
      <c r="E2292" s="12"/>
      <c r="F2292" s="12"/>
      <c r="G2292" s="12"/>
      <c r="I2292" s="4"/>
      <c r="J2292" s="4"/>
      <c r="K2292" s="5"/>
      <c r="L2292" s="5"/>
      <c r="M2292" s="5"/>
      <c r="N2292" s="5"/>
      <c r="O2292" s="5"/>
      <c r="P2292" s="5"/>
      <c r="Q2292" s="5"/>
      <c r="R2292" s="5"/>
      <c r="S2292" s="5"/>
    </row>
    <row r="2293" spans="2:19" x14ac:dyDescent="0.25">
      <c r="B2293" s="11"/>
      <c r="D2293" s="13"/>
      <c r="E2293" s="12"/>
      <c r="F2293" s="12"/>
      <c r="G2293" s="12"/>
      <c r="I2293" s="4"/>
      <c r="J2293" s="4"/>
      <c r="K2293" s="5"/>
      <c r="L2293" s="5"/>
      <c r="M2293" s="5"/>
      <c r="N2293" s="5"/>
      <c r="O2293" s="5"/>
      <c r="P2293" s="5"/>
      <c r="Q2293" s="5"/>
      <c r="R2293" s="5"/>
      <c r="S2293" s="5"/>
    </row>
    <row r="2294" spans="2:19" x14ac:dyDescent="0.25">
      <c r="B2294" s="11"/>
      <c r="D2294" s="13"/>
      <c r="E2294" s="12"/>
      <c r="F2294" s="12"/>
      <c r="G2294" s="12"/>
      <c r="I2294" s="4"/>
      <c r="J2294" s="4"/>
      <c r="K2294" s="5"/>
      <c r="L2294" s="5"/>
      <c r="M2294" s="5"/>
      <c r="N2294" s="5"/>
      <c r="O2294" s="5"/>
      <c r="P2294" s="5"/>
      <c r="Q2294" s="5"/>
      <c r="R2294" s="5"/>
      <c r="S2294" s="5"/>
    </row>
    <row r="2295" spans="2:19" x14ac:dyDescent="0.25">
      <c r="B2295" s="11"/>
      <c r="D2295" s="13"/>
      <c r="E2295" s="12"/>
      <c r="F2295" s="12"/>
      <c r="G2295" s="12"/>
      <c r="I2295" s="4"/>
      <c r="J2295" s="4"/>
      <c r="K2295" s="5"/>
      <c r="L2295" s="5"/>
      <c r="M2295" s="5"/>
      <c r="N2295" s="5"/>
      <c r="O2295" s="5"/>
      <c r="P2295" s="5"/>
      <c r="Q2295" s="5"/>
      <c r="R2295" s="5"/>
      <c r="S2295" s="5"/>
    </row>
    <row r="2296" spans="2:19" x14ac:dyDescent="0.25">
      <c r="B2296" s="11"/>
      <c r="D2296" s="13"/>
      <c r="E2296" s="12"/>
      <c r="F2296" s="12"/>
      <c r="G2296" s="12"/>
      <c r="I2296" s="4"/>
      <c r="J2296" s="4"/>
      <c r="K2296" s="5"/>
      <c r="L2296" s="5"/>
      <c r="M2296" s="5"/>
      <c r="N2296" s="5"/>
      <c r="O2296" s="5"/>
      <c r="P2296" s="5"/>
      <c r="Q2296" s="5"/>
      <c r="R2296" s="5"/>
      <c r="S2296" s="5"/>
    </row>
    <row r="2297" spans="2:19" x14ac:dyDescent="0.25">
      <c r="B2297" s="11"/>
      <c r="D2297" s="13"/>
      <c r="E2297" s="12"/>
      <c r="F2297" s="12"/>
      <c r="G2297" s="12"/>
      <c r="I2297" s="4"/>
      <c r="J2297" s="4"/>
      <c r="K2297" s="5"/>
      <c r="L2297" s="5"/>
      <c r="M2297" s="5"/>
      <c r="N2297" s="5"/>
      <c r="O2297" s="5"/>
      <c r="P2297" s="5"/>
      <c r="Q2297" s="5"/>
      <c r="R2297" s="5"/>
      <c r="S2297" s="5"/>
    </row>
    <row r="2298" spans="2:19" x14ac:dyDescent="0.25">
      <c r="B2298" s="11"/>
      <c r="D2298" s="13"/>
      <c r="E2298" s="12"/>
      <c r="F2298" s="12"/>
      <c r="G2298" s="12"/>
      <c r="I2298" s="4"/>
      <c r="J2298" s="4"/>
      <c r="K2298" s="5"/>
      <c r="L2298" s="5"/>
      <c r="M2298" s="5"/>
      <c r="N2298" s="5"/>
      <c r="O2298" s="5"/>
      <c r="P2298" s="5"/>
      <c r="Q2298" s="5"/>
      <c r="R2298" s="5"/>
      <c r="S2298" s="5"/>
    </row>
    <row r="2299" spans="2:19" x14ac:dyDescent="0.25">
      <c r="B2299" s="11"/>
      <c r="D2299" s="13"/>
      <c r="E2299" s="12"/>
      <c r="F2299" s="12"/>
      <c r="G2299" s="12"/>
      <c r="I2299" s="4"/>
      <c r="J2299" s="4"/>
      <c r="K2299" s="5"/>
      <c r="L2299" s="5"/>
      <c r="M2299" s="5"/>
      <c r="N2299" s="5"/>
      <c r="O2299" s="5"/>
      <c r="P2299" s="5"/>
      <c r="Q2299" s="5"/>
      <c r="R2299" s="5"/>
      <c r="S2299" s="5"/>
    </row>
    <row r="2300" spans="2:19" x14ac:dyDescent="0.25">
      <c r="B2300" s="11"/>
      <c r="D2300" s="13"/>
      <c r="E2300" s="12"/>
      <c r="F2300" s="12"/>
      <c r="G2300" s="12"/>
      <c r="I2300" s="4"/>
      <c r="J2300" s="4"/>
      <c r="K2300" s="5"/>
      <c r="L2300" s="5"/>
      <c r="M2300" s="5"/>
      <c r="N2300" s="5"/>
      <c r="O2300" s="5"/>
      <c r="P2300" s="5"/>
      <c r="Q2300" s="5"/>
      <c r="R2300" s="5"/>
      <c r="S2300" s="5"/>
    </row>
    <row r="2301" spans="2:19" x14ac:dyDescent="0.25">
      <c r="B2301" s="11"/>
      <c r="D2301" s="13"/>
      <c r="E2301" s="12"/>
      <c r="F2301" s="12"/>
      <c r="G2301" s="12"/>
      <c r="I2301" s="4"/>
      <c r="J2301" s="4"/>
      <c r="K2301" s="5"/>
      <c r="L2301" s="5"/>
      <c r="M2301" s="5"/>
      <c r="N2301" s="5"/>
      <c r="O2301" s="5"/>
      <c r="P2301" s="5"/>
      <c r="Q2301" s="5"/>
      <c r="R2301" s="5"/>
      <c r="S2301" s="5"/>
    </row>
    <row r="2302" spans="2:19" x14ac:dyDescent="0.25">
      <c r="B2302" s="11"/>
      <c r="D2302" s="13"/>
      <c r="E2302" s="12"/>
      <c r="F2302" s="12"/>
      <c r="G2302" s="12"/>
      <c r="I2302" s="4"/>
      <c r="J2302" s="4"/>
      <c r="K2302" s="5"/>
      <c r="L2302" s="5"/>
      <c r="M2302" s="5"/>
      <c r="N2302" s="5"/>
      <c r="O2302" s="5"/>
      <c r="P2302" s="5"/>
      <c r="Q2302" s="5"/>
      <c r="R2302" s="5"/>
      <c r="S2302" s="5"/>
    </row>
    <row r="2303" spans="2:19" x14ac:dyDescent="0.25">
      <c r="B2303" s="11"/>
      <c r="D2303" s="13"/>
      <c r="E2303" s="12"/>
      <c r="F2303" s="12"/>
      <c r="G2303" s="12"/>
      <c r="I2303" s="4"/>
      <c r="J2303" s="4"/>
      <c r="K2303" s="5"/>
      <c r="L2303" s="5"/>
      <c r="M2303" s="5"/>
      <c r="N2303" s="5"/>
      <c r="O2303" s="5"/>
      <c r="P2303" s="5"/>
      <c r="Q2303" s="5"/>
      <c r="R2303" s="5"/>
      <c r="S2303" s="5"/>
    </row>
    <row r="2304" spans="2:19" x14ac:dyDescent="0.25">
      <c r="B2304" s="11"/>
      <c r="D2304" s="13"/>
      <c r="E2304" s="12"/>
      <c r="F2304" s="12"/>
      <c r="G2304" s="12"/>
      <c r="I2304" s="4"/>
      <c r="J2304" s="4"/>
      <c r="K2304" s="5"/>
      <c r="L2304" s="5"/>
      <c r="M2304" s="5"/>
      <c r="N2304" s="5"/>
      <c r="O2304" s="5"/>
      <c r="P2304" s="5"/>
      <c r="Q2304" s="5"/>
      <c r="R2304" s="5"/>
      <c r="S2304" s="5"/>
    </row>
    <row r="2305" spans="2:19" x14ac:dyDescent="0.25">
      <c r="B2305" s="11"/>
      <c r="D2305" s="13"/>
      <c r="E2305" s="12"/>
      <c r="F2305" s="12"/>
      <c r="G2305" s="12"/>
      <c r="I2305" s="4"/>
      <c r="J2305" s="4"/>
      <c r="K2305" s="5"/>
      <c r="L2305" s="5"/>
      <c r="M2305" s="5"/>
      <c r="N2305" s="5"/>
      <c r="O2305" s="5"/>
      <c r="P2305" s="5"/>
      <c r="Q2305" s="5"/>
      <c r="R2305" s="5"/>
      <c r="S2305" s="5"/>
    </row>
    <row r="2306" spans="2:19" x14ac:dyDescent="0.25">
      <c r="B2306" s="11"/>
      <c r="D2306" s="13"/>
      <c r="E2306" s="12"/>
      <c r="F2306" s="12"/>
      <c r="G2306" s="12"/>
      <c r="I2306" s="4"/>
      <c r="J2306" s="4"/>
      <c r="K2306" s="5"/>
      <c r="L2306" s="5"/>
      <c r="M2306" s="5"/>
      <c r="N2306" s="5"/>
      <c r="O2306" s="5"/>
      <c r="P2306" s="5"/>
      <c r="Q2306" s="5"/>
      <c r="R2306" s="5"/>
      <c r="S2306" s="5"/>
    </row>
    <row r="2307" spans="2:19" x14ac:dyDescent="0.25">
      <c r="B2307" s="11"/>
      <c r="D2307" s="13"/>
      <c r="E2307" s="12"/>
      <c r="F2307" s="12"/>
      <c r="G2307" s="12"/>
      <c r="I2307" s="4"/>
      <c r="J2307" s="4"/>
      <c r="K2307" s="5"/>
      <c r="L2307" s="5"/>
      <c r="M2307" s="5"/>
      <c r="N2307" s="5"/>
      <c r="O2307" s="5"/>
      <c r="P2307" s="5"/>
      <c r="Q2307" s="5"/>
      <c r="R2307" s="5"/>
      <c r="S2307" s="5"/>
    </row>
    <row r="2308" spans="2:19" x14ac:dyDescent="0.25">
      <c r="B2308" s="11"/>
      <c r="D2308" s="13"/>
      <c r="E2308" s="12"/>
      <c r="F2308" s="12"/>
      <c r="G2308" s="12"/>
      <c r="I2308" s="4"/>
      <c r="J2308" s="4"/>
      <c r="K2308" s="5"/>
      <c r="L2308" s="5"/>
      <c r="M2308" s="5"/>
      <c r="N2308" s="5"/>
      <c r="O2308" s="5"/>
      <c r="P2308" s="5"/>
      <c r="Q2308" s="5"/>
      <c r="R2308" s="5"/>
      <c r="S2308" s="5"/>
    </row>
    <row r="2309" spans="2:19" x14ac:dyDescent="0.25">
      <c r="B2309" s="11"/>
      <c r="D2309" s="13"/>
      <c r="E2309" s="12"/>
      <c r="F2309" s="12"/>
      <c r="G2309" s="12"/>
      <c r="I2309" s="4"/>
      <c r="J2309" s="4"/>
      <c r="K2309" s="5"/>
      <c r="L2309" s="5"/>
      <c r="M2309" s="5"/>
      <c r="N2309" s="5"/>
      <c r="O2309" s="5"/>
      <c r="P2309" s="5"/>
      <c r="Q2309" s="5"/>
      <c r="R2309" s="5"/>
      <c r="S2309" s="5"/>
    </row>
    <row r="2310" spans="2:19" x14ac:dyDescent="0.25">
      <c r="B2310" s="11"/>
      <c r="D2310" s="13"/>
      <c r="E2310" s="12"/>
      <c r="F2310" s="12"/>
      <c r="G2310" s="12"/>
      <c r="I2310" s="4"/>
      <c r="J2310" s="4"/>
      <c r="K2310" s="5"/>
      <c r="L2310" s="5"/>
      <c r="M2310" s="5"/>
      <c r="N2310" s="5"/>
      <c r="O2310" s="5"/>
      <c r="P2310" s="5"/>
      <c r="Q2310" s="5"/>
      <c r="R2310" s="5"/>
      <c r="S2310" s="5"/>
    </row>
    <row r="2311" spans="2:19" x14ac:dyDescent="0.25">
      <c r="B2311" s="11"/>
      <c r="D2311" s="13"/>
      <c r="E2311" s="12"/>
      <c r="F2311" s="12"/>
      <c r="G2311" s="12"/>
      <c r="I2311" s="4"/>
      <c r="J2311" s="4"/>
      <c r="K2311" s="5"/>
      <c r="L2311" s="5"/>
      <c r="M2311" s="5"/>
      <c r="N2311" s="5"/>
      <c r="O2311" s="5"/>
      <c r="P2311" s="5"/>
      <c r="Q2311" s="5"/>
      <c r="R2311" s="5"/>
      <c r="S2311" s="5"/>
    </row>
    <row r="2312" spans="2:19" x14ac:dyDescent="0.25">
      <c r="B2312" s="11"/>
      <c r="D2312" s="13"/>
      <c r="E2312" s="12"/>
      <c r="F2312" s="12"/>
      <c r="G2312" s="12"/>
      <c r="I2312" s="4"/>
      <c r="J2312" s="4"/>
      <c r="K2312" s="5"/>
      <c r="L2312" s="5"/>
      <c r="M2312" s="5"/>
      <c r="N2312" s="5"/>
      <c r="O2312" s="5"/>
      <c r="P2312" s="5"/>
      <c r="Q2312" s="5"/>
      <c r="R2312" s="5"/>
      <c r="S2312" s="5"/>
    </row>
    <row r="2313" spans="2:19" x14ac:dyDescent="0.25">
      <c r="B2313" s="11"/>
      <c r="D2313" s="13"/>
      <c r="E2313" s="12"/>
      <c r="F2313" s="12"/>
      <c r="G2313" s="12"/>
      <c r="I2313" s="4"/>
      <c r="J2313" s="4"/>
      <c r="K2313" s="5"/>
      <c r="L2313" s="5"/>
      <c r="M2313" s="5"/>
      <c r="N2313" s="5"/>
      <c r="O2313" s="5"/>
      <c r="P2313" s="5"/>
      <c r="Q2313" s="5"/>
      <c r="R2313" s="5"/>
      <c r="S2313" s="5"/>
    </row>
    <row r="2314" spans="2:19" x14ac:dyDescent="0.25">
      <c r="B2314" s="11"/>
      <c r="D2314" s="13"/>
      <c r="E2314" s="12"/>
      <c r="F2314" s="12"/>
      <c r="G2314" s="12"/>
      <c r="I2314" s="4"/>
      <c r="J2314" s="4"/>
      <c r="K2314" s="5"/>
      <c r="L2314" s="5"/>
      <c r="M2314" s="5"/>
      <c r="N2314" s="5"/>
      <c r="O2314" s="5"/>
      <c r="P2314" s="5"/>
      <c r="Q2314" s="5"/>
      <c r="R2314" s="5"/>
      <c r="S2314" s="5"/>
    </row>
    <row r="2315" spans="2:19" x14ac:dyDescent="0.25">
      <c r="B2315" s="11"/>
      <c r="D2315" s="13"/>
      <c r="E2315" s="12"/>
      <c r="F2315" s="12"/>
      <c r="G2315" s="12"/>
      <c r="I2315" s="4"/>
      <c r="J2315" s="4"/>
      <c r="K2315" s="5"/>
      <c r="L2315" s="5"/>
      <c r="M2315" s="5"/>
      <c r="N2315" s="5"/>
      <c r="O2315" s="5"/>
      <c r="P2315" s="5"/>
      <c r="Q2315" s="5"/>
      <c r="R2315" s="5"/>
      <c r="S2315" s="5"/>
    </row>
    <row r="2316" spans="2:19" x14ac:dyDescent="0.25">
      <c r="B2316" s="11"/>
      <c r="D2316" s="13"/>
      <c r="E2316" s="12"/>
      <c r="F2316" s="12"/>
      <c r="G2316" s="12"/>
      <c r="I2316" s="4"/>
      <c r="J2316" s="4"/>
      <c r="K2316" s="5"/>
      <c r="L2316" s="5"/>
      <c r="M2316" s="5"/>
      <c r="N2316" s="5"/>
      <c r="O2316" s="5"/>
      <c r="P2316" s="5"/>
      <c r="Q2316" s="5"/>
      <c r="R2316" s="5"/>
      <c r="S2316" s="5"/>
    </row>
    <row r="2317" spans="2:19" x14ac:dyDescent="0.25">
      <c r="B2317" s="11"/>
      <c r="D2317" s="13"/>
      <c r="E2317" s="12"/>
      <c r="F2317" s="12"/>
      <c r="G2317" s="12"/>
      <c r="I2317" s="4"/>
      <c r="J2317" s="4"/>
      <c r="K2317" s="5"/>
      <c r="L2317" s="5"/>
      <c r="M2317" s="5"/>
      <c r="N2317" s="5"/>
      <c r="O2317" s="5"/>
      <c r="P2317" s="5"/>
      <c r="Q2317" s="5"/>
      <c r="R2317" s="5"/>
      <c r="S2317" s="5"/>
    </row>
    <row r="2318" spans="2:19" x14ac:dyDescent="0.25">
      <c r="B2318" s="11"/>
      <c r="D2318" s="13"/>
      <c r="E2318" s="12"/>
      <c r="F2318" s="12"/>
      <c r="G2318" s="12"/>
      <c r="I2318" s="4"/>
      <c r="J2318" s="4"/>
      <c r="K2318" s="5"/>
      <c r="L2318" s="5"/>
      <c r="M2318" s="5"/>
      <c r="N2318" s="5"/>
      <c r="O2318" s="5"/>
      <c r="P2318" s="5"/>
      <c r="Q2318" s="5"/>
      <c r="R2318" s="5"/>
      <c r="S2318" s="5"/>
    </row>
    <row r="2319" spans="2:19" x14ac:dyDescent="0.25">
      <c r="B2319" s="11"/>
      <c r="D2319" s="13"/>
      <c r="E2319" s="12"/>
      <c r="F2319" s="12"/>
      <c r="G2319" s="12"/>
      <c r="I2319" s="4"/>
      <c r="J2319" s="4"/>
      <c r="K2319" s="5"/>
      <c r="L2319" s="5"/>
      <c r="M2319" s="5"/>
      <c r="N2319" s="5"/>
      <c r="O2319" s="5"/>
      <c r="P2319" s="5"/>
      <c r="Q2319" s="5"/>
      <c r="R2319" s="5"/>
      <c r="S2319" s="5"/>
    </row>
    <row r="2320" spans="2:19" x14ac:dyDescent="0.25">
      <c r="B2320" s="11"/>
      <c r="D2320" s="13"/>
      <c r="E2320" s="12"/>
      <c r="F2320" s="12"/>
      <c r="G2320" s="12"/>
      <c r="I2320" s="4"/>
      <c r="J2320" s="4"/>
      <c r="K2320" s="5"/>
      <c r="L2320" s="5"/>
      <c r="M2320" s="5"/>
      <c r="N2320" s="5"/>
      <c r="O2320" s="5"/>
      <c r="P2320" s="5"/>
      <c r="Q2320" s="5"/>
      <c r="R2320" s="5"/>
      <c r="S2320" s="5"/>
    </row>
    <row r="2321" spans="2:19" x14ac:dyDescent="0.25">
      <c r="B2321" s="11"/>
      <c r="D2321" s="13"/>
      <c r="E2321" s="12"/>
      <c r="F2321" s="12"/>
      <c r="G2321" s="12"/>
      <c r="I2321" s="4"/>
      <c r="J2321" s="4"/>
      <c r="K2321" s="5"/>
      <c r="L2321" s="5"/>
      <c r="M2321" s="5"/>
      <c r="N2321" s="5"/>
      <c r="O2321" s="5"/>
      <c r="P2321" s="5"/>
      <c r="Q2321" s="5"/>
      <c r="R2321" s="5"/>
      <c r="S2321" s="5"/>
    </row>
    <row r="2322" spans="2:19" x14ac:dyDescent="0.25">
      <c r="B2322" s="11"/>
      <c r="D2322" s="13"/>
      <c r="E2322" s="12"/>
      <c r="F2322" s="12"/>
      <c r="G2322" s="12"/>
      <c r="I2322" s="4"/>
      <c r="J2322" s="4"/>
      <c r="K2322" s="5"/>
      <c r="L2322" s="5"/>
      <c r="M2322" s="5"/>
      <c r="N2322" s="5"/>
      <c r="O2322" s="5"/>
      <c r="P2322" s="5"/>
      <c r="Q2322" s="5"/>
      <c r="R2322" s="5"/>
      <c r="S2322" s="5"/>
    </row>
    <row r="2323" spans="2:19" x14ac:dyDescent="0.25">
      <c r="B2323" s="11"/>
      <c r="D2323" s="13"/>
      <c r="E2323" s="12"/>
      <c r="F2323" s="12"/>
      <c r="G2323" s="12"/>
      <c r="I2323" s="4"/>
      <c r="J2323" s="4"/>
      <c r="K2323" s="5"/>
      <c r="L2323" s="5"/>
      <c r="M2323" s="5"/>
      <c r="N2323" s="5"/>
      <c r="O2323" s="5"/>
      <c r="P2323" s="5"/>
      <c r="Q2323" s="5"/>
      <c r="R2323" s="5"/>
      <c r="S2323" s="5"/>
    </row>
    <row r="2324" spans="2:19" x14ac:dyDescent="0.25">
      <c r="B2324" s="11"/>
      <c r="D2324" s="13"/>
      <c r="E2324" s="12"/>
      <c r="F2324" s="12"/>
      <c r="G2324" s="12"/>
      <c r="I2324" s="4"/>
      <c r="J2324" s="4"/>
      <c r="K2324" s="5"/>
      <c r="L2324" s="5"/>
      <c r="M2324" s="5"/>
      <c r="N2324" s="5"/>
      <c r="O2324" s="5"/>
      <c r="P2324" s="5"/>
      <c r="Q2324" s="5"/>
      <c r="R2324" s="5"/>
      <c r="S2324" s="5"/>
    </row>
    <row r="2325" spans="2:19" x14ac:dyDescent="0.25">
      <c r="B2325" s="11"/>
      <c r="D2325" s="13"/>
      <c r="E2325" s="12"/>
      <c r="F2325" s="12"/>
      <c r="G2325" s="12"/>
      <c r="I2325" s="4"/>
      <c r="J2325" s="4"/>
      <c r="K2325" s="5"/>
      <c r="L2325" s="5"/>
      <c r="M2325" s="5"/>
      <c r="N2325" s="5"/>
      <c r="O2325" s="5"/>
      <c r="P2325" s="5"/>
      <c r="Q2325" s="5"/>
      <c r="R2325" s="5"/>
      <c r="S2325" s="5"/>
    </row>
    <row r="2326" spans="2:19" x14ac:dyDescent="0.25">
      <c r="B2326" s="11"/>
      <c r="D2326" s="13"/>
      <c r="E2326" s="12"/>
      <c r="F2326" s="12"/>
      <c r="G2326" s="12"/>
      <c r="I2326" s="4"/>
      <c r="J2326" s="4"/>
      <c r="K2326" s="5"/>
      <c r="L2326" s="5"/>
      <c r="M2326" s="5"/>
      <c r="N2326" s="5"/>
      <c r="O2326" s="5"/>
      <c r="P2326" s="5"/>
      <c r="Q2326" s="5"/>
      <c r="R2326" s="5"/>
      <c r="S2326" s="5"/>
    </row>
    <row r="2327" spans="2:19" x14ac:dyDescent="0.25">
      <c r="B2327" s="11"/>
      <c r="D2327" s="13"/>
      <c r="E2327" s="12"/>
      <c r="F2327" s="12"/>
      <c r="G2327" s="12"/>
      <c r="I2327" s="4"/>
      <c r="J2327" s="4"/>
      <c r="K2327" s="5"/>
      <c r="L2327" s="5"/>
      <c r="M2327" s="5"/>
      <c r="N2327" s="5"/>
      <c r="O2327" s="5"/>
      <c r="P2327" s="5"/>
      <c r="Q2327" s="5"/>
      <c r="R2327" s="5"/>
      <c r="S2327" s="5"/>
    </row>
    <row r="2328" spans="2:19" x14ac:dyDescent="0.25">
      <c r="B2328" s="11"/>
      <c r="D2328" s="13"/>
      <c r="E2328" s="12"/>
      <c r="F2328" s="12"/>
      <c r="G2328" s="12"/>
      <c r="I2328" s="4"/>
      <c r="J2328" s="4"/>
      <c r="K2328" s="5"/>
      <c r="L2328" s="5"/>
      <c r="M2328" s="5"/>
      <c r="N2328" s="5"/>
      <c r="O2328" s="5"/>
      <c r="P2328" s="5"/>
      <c r="Q2328" s="5"/>
      <c r="R2328" s="5"/>
      <c r="S2328" s="5"/>
    </row>
    <row r="2329" spans="2:19" x14ac:dyDescent="0.25">
      <c r="B2329" s="11"/>
      <c r="D2329" s="13"/>
      <c r="E2329" s="12"/>
      <c r="F2329" s="12"/>
      <c r="G2329" s="12"/>
      <c r="I2329" s="4"/>
      <c r="J2329" s="4"/>
      <c r="K2329" s="5"/>
      <c r="L2329" s="5"/>
      <c r="M2329" s="5"/>
      <c r="N2329" s="5"/>
      <c r="O2329" s="5"/>
      <c r="P2329" s="5"/>
      <c r="Q2329" s="5"/>
      <c r="R2329" s="5"/>
      <c r="S2329" s="5"/>
    </row>
    <row r="2330" spans="2:19" x14ac:dyDescent="0.25">
      <c r="B2330" s="11"/>
      <c r="D2330" s="13"/>
      <c r="E2330" s="12"/>
      <c r="F2330" s="12"/>
      <c r="G2330" s="12"/>
      <c r="I2330" s="4"/>
      <c r="J2330" s="4"/>
      <c r="K2330" s="5"/>
      <c r="L2330" s="5"/>
      <c r="M2330" s="5"/>
      <c r="N2330" s="5"/>
      <c r="O2330" s="5"/>
      <c r="P2330" s="5"/>
      <c r="Q2330" s="5"/>
      <c r="R2330" s="5"/>
      <c r="S2330" s="5"/>
    </row>
    <row r="2331" spans="2:19" x14ac:dyDescent="0.25">
      <c r="B2331" s="11"/>
      <c r="D2331" s="13"/>
      <c r="E2331" s="12"/>
      <c r="F2331" s="12"/>
      <c r="G2331" s="12"/>
      <c r="I2331" s="4"/>
      <c r="J2331" s="4"/>
      <c r="K2331" s="5"/>
      <c r="L2331" s="5"/>
      <c r="M2331" s="5"/>
      <c r="N2331" s="5"/>
      <c r="O2331" s="5"/>
      <c r="P2331" s="5"/>
      <c r="Q2331" s="5"/>
      <c r="R2331" s="5"/>
      <c r="S2331" s="5"/>
    </row>
    <row r="2332" spans="2:19" x14ac:dyDescent="0.25">
      <c r="B2332" s="11"/>
      <c r="D2332" s="13"/>
      <c r="E2332" s="12"/>
      <c r="F2332" s="12"/>
      <c r="G2332" s="12"/>
      <c r="I2332" s="4"/>
      <c r="J2332" s="4"/>
      <c r="K2332" s="5"/>
      <c r="L2332" s="5"/>
      <c r="M2332" s="5"/>
      <c r="N2332" s="5"/>
      <c r="O2332" s="5"/>
      <c r="P2332" s="5"/>
      <c r="Q2332" s="5"/>
      <c r="R2332" s="5"/>
      <c r="S2332" s="5"/>
    </row>
    <row r="2333" spans="2:19" x14ac:dyDescent="0.25">
      <c r="B2333" s="11"/>
      <c r="D2333" s="13"/>
      <c r="E2333" s="12"/>
      <c r="F2333" s="12"/>
      <c r="G2333" s="12"/>
      <c r="I2333" s="4"/>
      <c r="J2333" s="4"/>
      <c r="K2333" s="5"/>
      <c r="L2333" s="5"/>
      <c r="M2333" s="5"/>
      <c r="N2333" s="5"/>
      <c r="O2333" s="5"/>
      <c r="P2333" s="5"/>
      <c r="Q2333" s="5"/>
      <c r="R2333" s="5"/>
      <c r="S2333" s="5"/>
    </row>
    <row r="2334" spans="2:19" x14ac:dyDescent="0.25">
      <c r="B2334" s="11"/>
      <c r="D2334" s="13"/>
      <c r="E2334" s="12"/>
      <c r="F2334" s="12"/>
      <c r="G2334" s="12"/>
      <c r="I2334" s="4"/>
      <c r="J2334" s="4"/>
      <c r="K2334" s="5"/>
      <c r="L2334" s="5"/>
      <c r="M2334" s="5"/>
      <c r="N2334" s="5"/>
      <c r="O2334" s="5"/>
      <c r="P2334" s="5"/>
      <c r="Q2334" s="5"/>
      <c r="R2334" s="5"/>
      <c r="S2334" s="5"/>
    </row>
    <row r="2335" spans="2:19" x14ac:dyDescent="0.25">
      <c r="B2335" s="11"/>
      <c r="D2335" s="13"/>
      <c r="E2335" s="12"/>
      <c r="F2335" s="12"/>
      <c r="G2335" s="12"/>
      <c r="I2335" s="4"/>
      <c r="J2335" s="4"/>
      <c r="K2335" s="5"/>
      <c r="L2335" s="5"/>
      <c r="M2335" s="5"/>
      <c r="N2335" s="5"/>
      <c r="O2335" s="5"/>
      <c r="P2335" s="5"/>
      <c r="Q2335" s="5"/>
      <c r="R2335" s="5"/>
      <c r="S2335" s="5"/>
    </row>
    <row r="2336" spans="2:19" x14ac:dyDescent="0.25">
      <c r="B2336" s="11"/>
      <c r="D2336" s="13"/>
      <c r="E2336" s="12"/>
      <c r="F2336" s="12"/>
      <c r="G2336" s="12"/>
      <c r="I2336" s="4"/>
      <c r="J2336" s="4"/>
      <c r="K2336" s="5"/>
      <c r="L2336" s="5"/>
      <c r="M2336" s="5"/>
      <c r="N2336" s="5"/>
      <c r="O2336" s="5"/>
      <c r="P2336" s="5"/>
      <c r="Q2336" s="5"/>
      <c r="R2336" s="5"/>
      <c r="S2336" s="5"/>
    </row>
    <row r="2337" spans="2:19" x14ac:dyDescent="0.25">
      <c r="B2337" s="11"/>
      <c r="D2337" s="13"/>
      <c r="E2337" s="12"/>
      <c r="F2337" s="12"/>
      <c r="G2337" s="12"/>
      <c r="I2337" s="4"/>
      <c r="J2337" s="4"/>
      <c r="K2337" s="5"/>
      <c r="L2337" s="5"/>
      <c r="M2337" s="5"/>
      <c r="N2337" s="5"/>
      <c r="O2337" s="5"/>
      <c r="P2337" s="5"/>
      <c r="Q2337" s="5"/>
      <c r="R2337" s="5"/>
      <c r="S2337" s="5"/>
    </row>
    <row r="2338" spans="2:19" x14ac:dyDescent="0.25">
      <c r="B2338" s="11"/>
      <c r="D2338" s="13"/>
      <c r="E2338" s="12"/>
      <c r="F2338" s="12"/>
      <c r="G2338" s="12"/>
      <c r="I2338" s="4"/>
      <c r="J2338" s="4"/>
      <c r="K2338" s="5"/>
      <c r="L2338" s="5"/>
      <c r="M2338" s="5"/>
      <c r="N2338" s="5"/>
      <c r="O2338" s="5"/>
      <c r="P2338" s="5"/>
      <c r="Q2338" s="5"/>
      <c r="R2338" s="5"/>
      <c r="S2338" s="5"/>
    </row>
    <row r="2339" spans="2:19" x14ac:dyDescent="0.25">
      <c r="B2339" s="11"/>
      <c r="D2339" s="13"/>
      <c r="E2339" s="12"/>
      <c r="F2339" s="12"/>
      <c r="G2339" s="12"/>
      <c r="I2339" s="4"/>
      <c r="J2339" s="4"/>
      <c r="K2339" s="5"/>
      <c r="L2339" s="5"/>
      <c r="M2339" s="5"/>
      <c r="N2339" s="5"/>
      <c r="O2339" s="5"/>
      <c r="P2339" s="5"/>
      <c r="Q2339" s="5"/>
      <c r="R2339" s="5"/>
      <c r="S2339" s="5"/>
    </row>
    <row r="2340" spans="2:19" x14ac:dyDescent="0.25">
      <c r="B2340" s="11"/>
      <c r="D2340" s="13"/>
      <c r="E2340" s="12"/>
      <c r="F2340" s="12"/>
      <c r="G2340" s="12"/>
      <c r="I2340" s="4"/>
      <c r="J2340" s="4"/>
      <c r="K2340" s="5"/>
      <c r="L2340" s="5"/>
      <c r="M2340" s="5"/>
      <c r="N2340" s="5"/>
      <c r="O2340" s="5"/>
      <c r="P2340" s="5"/>
      <c r="Q2340" s="5"/>
      <c r="R2340" s="5"/>
      <c r="S2340" s="5"/>
    </row>
    <row r="2341" spans="2:19" x14ac:dyDescent="0.25">
      <c r="B2341" s="11"/>
      <c r="D2341" s="13"/>
      <c r="E2341" s="12"/>
      <c r="F2341" s="12"/>
      <c r="G2341" s="12"/>
      <c r="I2341" s="4"/>
      <c r="J2341" s="4"/>
      <c r="K2341" s="5"/>
      <c r="L2341" s="5"/>
      <c r="M2341" s="5"/>
      <c r="N2341" s="5"/>
      <c r="O2341" s="5"/>
      <c r="P2341" s="5"/>
      <c r="Q2341" s="5"/>
      <c r="R2341" s="5"/>
      <c r="S2341" s="5"/>
    </row>
    <row r="2342" spans="2:19" x14ac:dyDescent="0.25">
      <c r="B2342" s="11"/>
      <c r="D2342" s="13"/>
      <c r="E2342" s="12"/>
      <c r="F2342" s="12"/>
      <c r="G2342" s="12"/>
      <c r="I2342" s="4"/>
      <c r="J2342" s="4"/>
      <c r="K2342" s="5"/>
      <c r="L2342" s="5"/>
      <c r="M2342" s="5"/>
      <c r="N2342" s="5"/>
      <c r="O2342" s="5"/>
      <c r="P2342" s="5"/>
      <c r="Q2342" s="5"/>
      <c r="R2342" s="5"/>
      <c r="S2342" s="5"/>
    </row>
    <row r="2343" spans="2:19" x14ac:dyDescent="0.25">
      <c r="B2343" s="11"/>
      <c r="D2343" s="13"/>
      <c r="E2343" s="12"/>
      <c r="F2343" s="12"/>
      <c r="G2343" s="12"/>
      <c r="I2343" s="4"/>
      <c r="J2343" s="4"/>
      <c r="K2343" s="5"/>
      <c r="L2343" s="5"/>
      <c r="M2343" s="5"/>
      <c r="N2343" s="5"/>
      <c r="O2343" s="5"/>
      <c r="P2343" s="5"/>
      <c r="Q2343" s="5"/>
      <c r="R2343" s="5"/>
      <c r="S2343" s="5"/>
    </row>
    <row r="2344" spans="2:19" x14ac:dyDescent="0.25">
      <c r="B2344" s="11"/>
      <c r="D2344" s="13"/>
      <c r="E2344" s="12"/>
      <c r="F2344" s="12"/>
      <c r="G2344" s="12"/>
      <c r="I2344" s="4"/>
      <c r="J2344" s="4"/>
      <c r="K2344" s="5"/>
      <c r="L2344" s="5"/>
      <c r="M2344" s="5"/>
      <c r="N2344" s="5"/>
      <c r="O2344" s="5"/>
      <c r="P2344" s="5"/>
      <c r="Q2344" s="5"/>
      <c r="R2344" s="5"/>
      <c r="S2344" s="5"/>
    </row>
    <row r="2345" spans="2:19" x14ac:dyDescent="0.25">
      <c r="B2345" s="11"/>
      <c r="D2345" s="13"/>
      <c r="E2345" s="12"/>
      <c r="F2345" s="12"/>
      <c r="G2345" s="12"/>
      <c r="I2345" s="4"/>
      <c r="J2345" s="4"/>
      <c r="K2345" s="5"/>
      <c r="L2345" s="5"/>
      <c r="M2345" s="5"/>
      <c r="N2345" s="5"/>
      <c r="O2345" s="5"/>
      <c r="P2345" s="5"/>
      <c r="Q2345" s="5"/>
      <c r="R2345" s="5"/>
      <c r="S2345" s="5"/>
    </row>
    <row r="2346" spans="2:19" x14ac:dyDescent="0.25">
      <c r="B2346" s="11"/>
      <c r="D2346" s="13"/>
      <c r="E2346" s="12"/>
      <c r="F2346" s="12"/>
      <c r="G2346" s="12"/>
      <c r="I2346" s="4"/>
      <c r="J2346" s="4"/>
      <c r="K2346" s="5"/>
      <c r="L2346" s="5"/>
      <c r="M2346" s="5"/>
      <c r="N2346" s="5"/>
      <c r="O2346" s="5"/>
      <c r="P2346" s="5"/>
      <c r="Q2346" s="5"/>
      <c r="R2346" s="5"/>
      <c r="S2346" s="5"/>
    </row>
    <row r="2347" spans="2:19" x14ac:dyDescent="0.25">
      <c r="B2347" s="11"/>
      <c r="D2347" s="13"/>
      <c r="E2347" s="12"/>
      <c r="F2347" s="12"/>
      <c r="G2347" s="12"/>
      <c r="I2347" s="4"/>
      <c r="J2347" s="4"/>
      <c r="K2347" s="5"/>
      <c r="L2347" s="5"/>
      <c r="M2347" s="5"/>
      <c r="N2347" s="5"/>
      <c r="O2347" s="5"/>
      <c r="P2347" s="5"/>
      <c r="Q2347" s="5"/>
      <c r="R2347" s="5"/>
      <c r="S2347" s="5"/>
    </row>
    <row r="2348" spans="2:19" x14ac:dyDescent="0.25">
      <c r="B2348" s="11"/>
      <c r="D2348" s="13"/>
      <c r="E2348" s="12"/>
      <c r="F2348" s="12"/>
      <c r="G2348" s="12"/>
      <c r="I2348" s="4"/>
      <c r="J2348" s="4"/>
      <c r="K2348" s="5"/>
      <c r="L2348" s="5"/>
      <c r="M2348" s="5"/>
      <c r="N2348" s="5"/>
      <c r="O2348" s="5"/>
      <c r="P2348" s="5"/>
      <c r="Q2348" s="5"/>
      <c r="R2348" s="5"/>
      <c r="S2348" s="5"/>
    </row>
    <row r="2349" spans="2:19" x14ac:dyDescent="0.25">
      <c r="B2349" s="11"/>
      <c r="D2349" s="13"/>
      <c r="E2349" s="12"/>
      <c r="F2349" s="12"/>
      <c r="G2349" s="12"/>
      <c r="I2349" s="4"/>
      <c r="J2349" s="4"/>
      <c r="K2349" s="5"/>
      <c r="L2349" s="5"/>
      <c r="M2349" s="5"/>
      <c r="N2349" s="5"/>
      <c r="O2349" s="5"/>
      <c r="P2349" s="5"/>
      <c r="Q2349" s="5"/>
      <c r="R2349" s="5"/>
      <c r="S2349" s="5"/>
    </row>
    <row r="2350" spans="2:19" x14ac:dyDescent="0.25">
      <c r="B2350" s="11"/>
      <c r="D2350" s="13"/>
      <c r="E2350" s="12"/>
      <c r="F2350" s="12"/>
      <c r="G2350" s="12"/>
      <c r="I2350" s="4"/>
      <c r="J2350" s="4"/>
      <c r="K2350" s="5"/>
      <c r="L2350" s="5"/>
      <c r="M2350" s="5"/>
      <c r="N2350" s="5"/>
      <c r="O2350" s="5"/>
      <c r="P2350" s="5"/>
      <c r="Q2350" s="5"/>
      <c r="R2350" s="5"/>
      <c r="S2350" s="5"/>
    </row>
    <row r="2351" spans="2:19" x14ac:dyDescent="0.25">
      <c r="B2351" s="11"/>
      <c r="D2351" s="13"/>
      <c r="E2351" s="12"/>
      <c r="F2351" s="12"/>
      <c r="G2351" s="12"/>
      <c r="I2351" s="4"/>
      <c r="J2351" s="4"/>
      <c r="K2351" s="5"/>
      <c r="L2351" s="5"/>
      <c r="M2351" s="5"/>
      <c r="N2351" s="5"/>
      <c r="O2351" s="5"/>
      <c r="P2351" s="5"/>
      <c r="Q2351" s="5"/>
      <c r="R2351" s="5"/>
      <c r="S2351" s="5"/>
    </row>
    <row r="2352" spans="2:19" x14ac:dyDescent="0.25">
      <c r="B2352" s="11"/>
      <c r="D2352" s="13"/>
      <c r="E2352" s="12"/>
      <c r="F2352" s="12"/>
      <c r="G2352" s="12"/>
      <c r="I2352" s="4"/>
      <c r="J2352" s="4"/>
      <c r="K2352" s="5"/>
      <c r="L2352" s="5"/>
      <c r="M2352" s="5"/>
      <c r="N2352" s="5"/>
      <c r="O2352" s="5"/>
      <c r="P2352" s="5"/>
      <c r="Q2352" s="5"/>
      <c r="R2352" s="5"/>
      <c r="S2352" s="5"/>
    </row>
    <row r="2353" spans="2:19" x14ac:dyDescent="0.25">
      <c r="B2353" s="11"/>
      <c r="D2353" s="13"/>
      <c r="E2353" s="12"/>
      <c r="F2353" s="12"/>
      <c r="G2353" s="12"/>
      <c r="I2353" s="4"/>
      <c r="J2353" s="4"/>
      <c r="K2353" s="5"/>
      <c r="L2353" s="5"/>
      <c r="M2353" s="5"/>
      <c r="N2353" s="5"/>
      <c r="O2353" s="5"/>
      <c r="P2353" s="5"/>
      <c r="Q2353" s="5"/>
      <c r="R2353" s="5"/>
      <c r="S2353" s="5"/>
    </row>
    <row r="2354" spans="2:19" x14ac:dyDescent="0.25">
      <c r="B2354" s="11"/>
      <c r="D2354" s="13"/>
      <c r="E2354" s="12"/>
      <c r="F2354" s="12"/>
      <c r="G2354" s="12"/>
      <c r="I2354" s="4"/>
      <c r="J2354" s="4"/>
      <c r="K2354" s="5"/>
      <c r="L2354" s="5"/>
      <c r="M2354" s="5"/>
      <c r="N2354" s="5"/>
      <c r="O2354" s="5"/>
      <c r="P2354" s="5"/>
      <c r="Q2354" s="5"/>
      <c r="R2354" s="5"/>
      <c r="S2354" s="5"/>
    </row>
    <row r="2355" spans="2:19" x14ac:dyDescent="0.25">
      <c r="B2355" s="11"/>
      <c r="D2355" s="13"/>
      <c r="E2355" s="12"/>
      <c r="F2355" s="12"/>
      <c r="G2355" s="12"/>
      <c r="I2355" s="4"/>
      <c r="J2355" s="4"/>
      <c r="K2355" s="5"/>
      <c r="L2355" s="5"/>
      <c r="M2355" s="5"/>
      <c r="N2355" s="5"/>
      <c r="O2355" s="5"/>
      <c r="P2355" s="5"/>
      <c r="Q2355" s="5"/>
      <c r="R2355" s="5"/>
      <c r="S2355" s="5"/>
    </row>
    <row r="2356" spans="2:19" x14ac:dyDescent="0.25">
      <c r="B2356" s="11"/>
      <c r="D2356" s="13"/>
      <c r="E2356" s="12"/>
      <c r="F2356" s="12"/>
      <c r="G2356" s="12"/>
      <c r="I2356" s="4"/>
      <c r="J2356" s="4"/>
      <c r="K2356" s="5"/>
      <c r="L2356" s="5"/>
      <c r="M2356" s="5"/>
      <c r="N2356" s="5"/>
      <c r="O2356" s="5"/>
      <c r="P2356" s="5"/>
      <c r="Q2356" s="5"/>
      <c r="R2356" s="5"/>
      <c r="S2356" s="5"/>
    </row>
    <row r="2357" spans="2:19" x14ac:dyDescent="0.25">
      <c r="B2357" s="11"/>
      <c r="D2357" s="13"/>
      <c r="E2357" s="12"/>
      <c r="F2357" s="12"/>
      <c r="G2357" s="12"/>
      <c r="I2357" s="4"/>
      <c r="J2357" s="4"/>
      <c r="K2357" s="5"/>
      <c r="L2357" s="5"/>
      <c r="M2357" s="5"/>
      <c r="N2357" s="5"/>
      <c r="O2357" s="5"/>
      <c r="P2357" s="5"/>
      <c r="Q2357" s="5"/>
      <c r="R2357" s="5"/>
      <c r="S2357" s="5"/>
    </row>
    <row r="2358" spans="2:19" x14ac:dyDescent="0.25">
      <c r="B2358" s="11"/>
      <c r="D2358" s="13"/>
      <c r="E2358" s="12"/>
      <c r="F2358" s="12"/>
      <c r="G2358" s="12"/>
      <c r="I2358" s="4"/>
      <c r="J2358" s="4"/>
      <c r="K2358" s="5"/>
      <c r="L2358" s="5"/>
      <c r="M2358" s="5"/>
      <c r="N2358" s="5"/>
      <c r="O2358" s="5"/>
      <c r="P2358" s="5"/>
      <c r="Q2358" s="5"/>
      <c r="R2358" s="5"/>
      <c r="S2358" s="5"/>
    </row>
    <row r="2359" spans="2:19" x14ac:dyDescent="0.25">
      <c r="B2359" s="11"/>
      <c r="D2359" s="13"/>
      <c r="E2359" s="12"/>
      <c r="F2359" s="12"/>
      <c r="G2359" s="12"/>
      <c r="I2359" s="4"/>
      <c r="J2359" s="4"/>
      <c r="K2359" s="5"/>
      <c r="L2359" s="5"/>
      <c r="M2359" s="5"/>
      <c r="N2359" s="5"/>
      <c r="O2359" s="5"/>
      <c r="P2359" s="5"/>
      <c r="Q2359" s="5"/>
      <c r="R2359" s="5"/>
      <c r="S2359" s="5"/>
    </row>
    <row r="2360" spans="2:19" x14ac:dyDescent="0.25">
      <c r="B2360" s="11"/>
      <c r="D2360" s="13"/>
      <c r="E2360" s="12"/>
      <c r="F2360" s="12"/>
      <c r="G2360" s="12"/>
      <c r="I2360" s="4"/>
      <c r="J2360" s="4"/>
      <c r="K2360" s="5"/>
      <c r="L2360" s="5"/>
      <c r="M2360" s="5"/>
      <c r="N2360" s="5"/>
      <c r="O2360" s="5"/>
      <c r="P2360" s="5"/>
      <c r="Q2360" s="5"/>
      <c r="R2360" s="5"/>
      <c r="S2360" s="5"/>
    </row>
    <row r="2361" spans="2:19" x14ac:dyDescent="0.25">
      <c r="B2361" s="11"/>
      <c r="D2361" s="13"/>
      <c r="E2361" s="12"/>
      <c r="F2361" s="12"/>
      <c r="G2361" s="12"/>
      <c r="I2361" s="4"/>
      <c r="J2361" s="4"/>
      <c r="K2361" s="5"/>
      <c r="L2361" s="5"/>
      <c r="M2361" s="5"/>
      <c r="N2361" s="5"/>
      <c r="O2361" s="5"/>
      <c r="P2361" s="5"/>
      <c r="Q2361" s="5"/>
      <c r="R2361" s="5"/>
      <c r="S2361" s="5"/>
    </row>
    <row r="2362" spans="2:19" x14ac:dyDescent="0.25">
      <c r="B2362" s="11"/>
      <c r="D2362" s="13"/>
      <c r="E2362" s="12"/>
      <c r="F2362" s="12"/>
      <c r="G2362" s="12"/>
      <c r="I2362" s="4"/>
      <c r="J2362" s="4"/>
      <c r="K2362" s="5"/>
      <c r="L2362" s="5"/>
      <c r="M2362" s="5"/>
      <c r="N2362" s="5"/>
      <c r="O2362" s="5"/>
      <c r="P2362" s="5"/>
      <c r="Q2362" s="5"/>
      <c r="R2362" s="5"/>
      <c r="S2362" s="5"/>
    </row>
    <row r="2363" spans="2:19" x14ac:dyDescent="0.25">
      <c r="B2363" s="11"/>
      <c r="D2363" s="13"/>
      <c r="E2363" s="12"/>
      <c r="F2363" s="12"/>
      <c r="G2363" s="12"/>
      <c r="I2363" s="4"/>
      <c r="J2363" s="4"/>
      <c r="K2363" s="5"/>
      <c r="L2363" s="5"/>
      <c r="M2363" s="5"/>
      <c r="N2363" s="5"/>
      <c r="O2363" s="5"/>
      <c r="P2363" s="5"/>
      <c r="Q2363" s="5"/>
      <c r="R2363" s="5"/>
      <c r="S2363" s="5"/>
    </row>
    <row r="2364" spans="2:19" x14ac:dyDescent="0.25">
      <c r="B2364" s="11"/>
      <c r="D2364" s="13"/>
      <c r="E2364" s="12"/>
      <c r="F2364" s="12"/>
      <c r="G2364" s="12"/>
      <c r="I2364" s="4"/>
      <c r="J2364" s="4"/>
      <c r="K2364" s="5"/>
      <c r="L2364" s="5"/>
      <c r="M2364" s="5"/>
      <c r="N2364" s="5"/>
      <c r="O2364" s="5"/>
      <c r="P2364" s="5"/>
      <c r="Q2364" s="5"/>
      <c r="R2364" s="5"/>
      <c r="S2364" s="5"/>
    </row>
    <row r="2365" spans="2:19" x14ac:dyDescent="0.25">
      <c r="B2365" s="11"/>
      <c r="D2365" s="13"/>
      <c r="E2365" s="12"/>
      <c r="F2365" s="12"/>
      <c r="G2365" s="12"/>
      <c r="I2365" s="4"/>
      <c r="J2365" s="4"/>
      <c r="K2365" s="5"/>
      <c r="L2365" s="5"/>
      <c r="M2365" s="5"/>
      <c r="N2365" s="5"/>
      <c r="O2365" s="5"/>
      <c r="P2365" s="5"/>
      <c r="Q2365" s="5"/>
      <c r="R2365" s="5"/>
      <c r="S2365" s="5"/>
    </row>
    <row r="2366" spans="2:19" x14ac:dyDescent="0.25">
      <c r="B2366" s="11"/>
      <c r="D2366" s="13"/>
      <c r="E2366" s="12"/>
      <c r="F2366" s="12"/>
      <c r="G2366" s="12"/>
      <c r="I2366" s="4"/>
      <c r="J2366" s="4"/>
      <c r="K2366" s="5"/>
      <c r="L2366" s="5"/>
      <c r="M2366" s="5"/>
      <c r="N2366" s="5"/>
      <c r="O2366" s="5"/>
      <c r="P2366" s="5"/>
      <c r="Q2366" s="5"/>
      <c r="R2366" s="5"/>
      <c r="S2366" s="5"/>
    </row>
    <row r="2367" spans="2:19" x14ac:dyDescent="0.25">
      <c r="B2367" s="11"/>
      <c r="D2367" s="13"/>
      <c r="E2367" s="12"/>
      <c r="F2367" s="12"/>
      <c r="G2367" s="12"/>
      <c r="I2367" s="4"/>
      <c r="J2367" s="4"/>
      <c r="K2367" s="5"/>
      <c r="L2367" s="5"/>
      <c r="M2367" s="5"/>
      <c r="N2367" s="5"/>
      <c r="O2367" s="5"/>
      <c r="P2367" s="5"/>
      <c r="Q2367" s="5"/>
      <c r="R2367" s="5"/>
      <c r="S2367" s="5"/>
    </row>
    <row r="2368" spans="2:19" x14ac:dyDescent="0.25">
      <c r="B2368" s="11"/>
      <c r="D2368" s="13"/>
      <c r="E2368" s="12"/>
      <c r="F2368" s="12"/>
      <c r="G2368" s="12"/>
      <c r="I2368" s="4"/>
      <c r="J2368" s="4"/>
      <c r="K2368" s="5"/>
      <c r="L2368" s="5"/>
      <c r="M2368" s="5"/>
      <c r="N2368" s="5"/>
      <c r="O2368" s="5"/>
      <c r="P2368" s="5"/>
      <c r="Q2368" s="5"/>
      <c r="R2368" s="5"/>
      <c r="S2368" s="5"/>
    </row>
    <row r="2369" spans="2:19" x14ac:dyDescent="0.25">
      <c r="B2369" s="11"/>
      <c r="D2369" s="13"/>
      <c r="E2369" s="12"/>
      <c r="F2369" s="12"/>
      <c r="G2369" s="12"/>
      <c r="I2369" s="4"/>
      <c r="J2369" s="4"/>
      <c r="K2369" s="5"/>
      <c r="L2369" s="5"/>
      <c r="M2369" s="5"/>
      <c r="N2369" s="5"/>
      <c r="O2369" s="5"/>
      <c r="P2369" s="5"/>
      <c r="Q2369" s="5"/>
      <c r="R2369" s="5"/>
      <c r="S2369" s="5"/>
    </row>
    <row r="2370" spans="2:19" x14ac:dyDescent="0.25">
      <c r="B2370" s="11"/>
      <c r="D2370" s="13"/>
      <c r="E2370" s="12"/>
      <c r="F2370" s="12"/>
      <c r="G2370" s="12"/>
      <c r="I2370" s="4"/>
      <c r="J2370" s="4"/>
      <c r="K2370" s="5"/>
      <c r="L2370" s="5"/>
      <c r="M2370" s="5"/>
      <c r="N2370" s="5"/>
      <c r="O2370" s="5"/>
      <c r="P2370" s="5"/>
      <c r="Q2370" s="5"/>
      <c r="R2370" s="5"/>
      <c r="S2370" s="5"/>
    </row>
    <row r="2371" spans="2:19" x14ac:dyDescent="0.25">
      <c r="B2371" s="11"/>
      <c r="D2371" s="13"/>
      <c r="E2371" s="12"/>
      <c r="F2371" s="12"/>
      <c r="G2371" s="12"/>
      <c r="I2371" s="4"/>
      <c r="J2371" s="4"/>
      <c r="K2371" s="5"/>
      <c r="L2371" s="5"/>
      <c r="M2371" s="5"/>
      <c r="N2371" s="5"/>
      <c r="O2371" s="5"/>
      <c r="P2371" s="5"/>
      <c r="Q2371" s="5"/>
      <c r="R2371" s="5"/>
      <c r="S2371" s="5"/>
    </row>
    <row r="2372" spans="2:19" x14ac:dyDescent="0.25">
      <c r="B2372" s="11"/>
      <c r="D2372" s="13"/>
      <c r="E2372" s="12"/>
      <c r="F2372" s="12"/>
      <c r="G2372" s="12"/>
      <c r="I2372" s="4"/>
      <c r="J2372" s="4"/>
      <c r="K2372" s="5"/>
      <c r="L2372" s="5"/>
      <c r="M2372" s="5"/>
      <c r="N2372" s="5"/>
      <c r="O2372" s="5"/>
      <c r="P2372" s="5"/>
      <c r="Q2372" s="5"/>
      <c r="R2372" s="5"/>
      <c r="S2372" s="5"/>
    </row>
    <row r="2373" spans="2:19" x14ac:dyDescent="0.25">
      <c r="B2373" s="11"/>
      <c r="D2373" s="13"/>
      <c r="E2373" s="12"/>
      <c r="F2373" s="12"/>
      <c r="G2373" s="12"/>
      <c r="I2373" s="4"/>
      <c r="J2373" s="4"/>
      <c r="K2373" s="5"/>
      <c r="L2373" s="5"/>
      <c r="M2373" s="5"/>
      <c r="N2373" s="5"/>
      <c r="O2373" s="5"/>
      <c r="P2373" s="5"/>
      <c r="Q2373" s="5"/>
      <c r="R2373" s="5"/>
      <c r="S2373" s="5"/>
    </row>
    <row r="2374" spans="2:19" x14ac:dyDescent="0.25">
      <c r="B2374" s="11"/>
      <c r="D2374" s="13"/>
      <c r="E2374" s="12"/>
      <c r="F2374" s="12"/>
      <c r="G2374" s="12"/>
      <c r="I2374" s="4"/>
      <c r="J2374" s="4"/>
      <c r="K2374" s="5"/>
      <c r="L2374" s="5"/>
      <c r="M2374" s="5"/>
      <c r="N2374" s="5"/>
      <c r="O2374" s="5"/>
      <c r="P2374" s="5"/>
      <c r="Q2374" s="5"/>
      <c r="R2374" s="5"/>
      <c r="S2374" s="5"/>
    </row>
    <row r="2375" spans="2:19" x14ac:dyDescent="0.25">
      <c r="B2375" s="11"/>
      <c r="D2375" s="13"/>
      <c r="E2375" s="12"/>
      <c r="F2375" s="12"/>
      <c r="G2375" s="12"/>
      <c r="I2375" s="4"/>
      <c r="J2375" s="4"/>
      <c r="K2375" s="5"/>
      <c r="L2375" s="5"/>
      <c r="M2375" s="5"/>
      <c r="N2375" s="5"/>
      <c r="O2375" s="5"/>
      <c r="P2375" s="5"/>
      <c r="Q2375" s="5"/>
      <c r="R2375" s="5"/>
      <c r="S2375" s="5"/>
    </row>
    <row r="2376" spans="2:19" x14ac:dyDescent="0.25">
      <c r="B2376" s="11"/>
      <c r="D2376" s="13"/>
      <c r="E2376" s="12"/>
      <c r="F2376" s="12"/>
      <c r="G2376" s="12"/>
      <c r="I2376" s="4"/>
      <c r="J2376" s="4"/>
      <c r="K2376" s="5"/>
      <c r="L2376" s="5"/>
      <c r="M2376" s="5"/>
      <c r="N2376" s="5"/>
      <c r="O2376" s="5"/>
      <c r="P2376" s="5"/>
      <c r="Q2376" s="5"/>
      <c r="R2376" s="5"/>
      <c r="S2376" s="5"/>
    </row>
    <row r="2377" spans="2:19" x14ac:dyDescent="0.25">
      <c r="B2377" s="11"/>
      <c r="D2377" s="13"/>
      <c r="E2377" s="12"/>
      <c r="F2377" s="12"/>
      <c r="G2377" s="12"/>
      <c r="I2377" s="4"/>
      <c r="J2377" s="4"/>
      <c r="K2377" s="5"/>
      <c r="L2377" s="5"/>
      <c r="M2377" s="5"/>
      <c r="N2377" s="5"/>
      <c r="O2377" s="5"/>
      <c r="P2377" s="5"/>
      <c r="Q2377" s="5"/>
      <c r="R2377" s="5"/>
      <c r="S2377" s="5"/>
    </row>
    <row r="2378" spans="2:19" x14ac:dyDescent="0.25">
      <c r="B2378" s="11"/>
      <c r="D2378" s="13"/>
      <c r="E2378" s="12"/>
      <c r="F2378" s="12"/>
      <c r="G2378" s="12"/>
      <c r="I2378" s="4"/>
      <c r="J2378" s="4"/>
      <c r="K2378" s="5"/>
      <c r="L2378" s="5"/>
      <c r="M2378" s="5"/>
      <c r="N2378" s="5"/>
      <c r="O2378" s="5"/>
      <c r="P2378" s="5"/>
      <c r="Q2378" s="5"/>
      <c r="R2378" s="5"/>
      <c r="S2378" s="5"/>
    </row>
    <row r="2379" spans="2:19" x14ac:dyDescent="0.25">
      <c r="B2379" s="11"/>
      <c r="D2379" s="13"/>
      <c r="E2379" s="12"/>
      <c r="F2379" s="12"/>
      <c r="G2379" s="12"/>
      <c r="I2379" s="4"/>
      <c r="J2379" s="4"/>
      <c r="K2379" s="5"/>
      <c r="L2379" s="5"/>
      <c r="M2379" s="5"/>
      <c r="N2379" s="5"/>
      <c r="O2379" s="5"/>
      <c r="P2379" s="5"/>
      <c r="Q2379" s="5"/>
      <c r="R2379" s="5"/>
      <c r="S2379" s="5"/>
    </row>
    <row r="2380" spans="2:19" x14ac:dyDescent="0.25">
      <c r="B2380" s="11"/>
      <c r="D2380" s="13"/>
      <c r="E2380" s="12"/>
      <c r="F2380" s="12"/>
      <c r="G2380" s="12"/>
      <c r="I2380" s="4"/>
      <c r="J2380" s="4"/>
      <c r="K2380" s="5"/>
      <c r="L2380" s="5"/>
      <c r="M2380" s="5"/>
      <c r="N2380" s="5"/>
      <c r="O2380" s="5"/>
      <c r="P2380" s="5"/>
      <c r="Q2380" s="5"/>
      <c r="R2380" s="5"/>
      <c r="S2380" s="5"/>
    </row>
    <row r="2381" spans="2:19" x14ac:dyDescent="0.25">
      <c r="B2381" s="11"/>
      <c r="D2381" s="13"/>
      <c r="E2381" s="12"/>
      <c r="F2381" s="12"/>
      <c r="G2381" s="12"/>
      <c r="I2381" s="4"/>
      <c r="J2381" s="4"/>
      <c r="K2381" s="5"/>
      <c r="L2381" s="5"/>
      <c r="M2381" s="5"/>
      <c r="N2381" s="5"/>
      <c r="O2381" s="5"/>
      <c r="P2381" s="5"/>
      <c r="Q2381" s="5"/>
      <c r="R2381" s="5"/>
      <c r="S2381" s="5"/>
    </row>
    <row r="2382" spans="2:19" x14ac:dyDescent="0.25">
      <c r="B2382" s="11"/>
      <c r="D2382" s="13"/>
      <c r="E2382" s="12"/>
      <c r="F2382" s="12"/>
      <c r="G2382" s="12"/>
      <c r="I2382" s="4"/>
      <c r="J2382" s="4"/>
      <c r="K2382" s="5"/>
      <c r="L2382" s="5"/>
      <c r="M2382" s="5"/>
      <c r="N2382" s="5"/>
      <c r="O2382" s="5"/>
      <c r="P2382" s="5"/>
      <c r="Q2382" s="5"/>
      <c r="R2382" s="5"/>
      <c r="S2382" s="5"/>
    </row>
    <row r="2383" spans="2:19" x14ac:dyDescent="0.25">
      <c r="B2383" s="11"/>
      <c r="D2383" s="13"/>
      <c r="E2383" s="12"/>
      <c r="F2383" s="12"/>
      <c r="G2383" s="12"/>
      <c r="I2383" s="4"/>
      <c r="J2383" s="4"/>
      <c r="K2383" s="5"/>
      <c r="L2383" s="5"/>
      <c r="M2383" s="5"/>
      <c r="N2383" s="5"/>
      <c r="O2383" s="5"/>
      <c r="P2383" s="5"/>
      <c r="Q2383" s="5"/>
      <c r="R2383" s="5"/>
      <c r="S2383" s="5"/>
    </row>
    <row r="2384" spans="2:19" x14ac:dyDescent="0.25">
      <c r="B2384" s="11"/>
      <c r="D2384" s="13"/>
      <c r="E2384" s="12"/>
      <c r="F2384" s="12"/>
      <c r="G2384" s="12"/>
      <c r="I2384" s="4"/>
      <c r="J2384" s="4"/>
      <c r="K2384" s="5"/>
      <c r="L2384" s="5"/>
      <c r="M2384" s="5"/>
      <c r="N2384" s="5"/>
      <c r="O2384" s="5"/>
      <c r="P2384" s="5"/>
      <c r="Q2384" s="5"/>
      <c r="R2384" s="5"/>
      <c r="S2384" s="5"/>
    </row>
    <row r="2385" spans="2:19" x14ac:dyDescent="0.25">
      <c r="B2385" s="11"/>
      <c r="D2385" s="13"/>
      <c r="E2385" s="12"/>
      <c r="F2385" s="12"/>
      <c r="G2385" s="12"/>
      <c r="I2385" s="4"/>
      <c r="J2385" s="4"/>
      <c r="K2385" s="5"/>
      <c r="L2385" s="5"/>
      <c r="M2385" s="5"/>
      <c r="N2385" s="5"/>
      <c r="O2385" s="5"/>
      <c r="P2385" s="5"/>
      <c r="Q2385" s="5"/>
      <c r="R2385" s="5"/>
      <c r="S2385" s="5"/>
    </row>
    <row r="2386" spans="2:19" x14ac:dyDescent="0.25">
      <c r="B2386" s="11"/>
      <c r="D2386" s="13"/>
      <c r="E2386" s="12"/>
      <c r="F2386" s="12"/>
      <c r="G2386" s="12"/>
      <c r="I2386" s="4"/>
      <c r="J2386" s="4"/>
      <c r="K2386" s="5"/>
      <c r="L2386" s="5"/>
      <c r="M2386" s="5"/>
      <c r="N2386" s="5"/>
      <c r="O2386" s="5"/>
      <c r="P2386" s="5"/>
      <c r="Q2386" s="5"/>
      <c r="R2386" s="5"/>
      <c r="S2386" s="5"/>
    </row>
    <row r="2387" spans="2:19" x14ac:dyDescent="0.25">
      <c r="B2387" s="11"/>
      <c r="D2387" s="13"/>
      <c r="E2387" s="12"/>
      <c r="F2387" s="12"/>
      <c r="G2387" s="12"/>
      <c r="I2387" s="4"/>
      <c r="J2387" s="4"/>
      <c r="K2387" s="5"/>
      <c r="L2387" s="5"/>
      <c r="M2387" s="5"/>
      <c r="N2387" s="5"/>
      <c r="O2387" s="5"/>
      <c r="P2387" s="5"/>
      <c r="Q2387" s="5"/>
      <c r="R2387" s="5"/>
      <c r="S2387" s="5"/>
    </row>
    <row r="2388" spans="2:19" x14ac:dyDescent="0.25">
      <c r="B2388" s="11"/>
      <c r="D2388" s="13"/>
      <c r="E2388" s="12"/>
      <c r="F2388" s="12"/>
      <c r="G2388" s="12"/>
      <c r="I2388" s="4"/>
      <c r="J2388" s="4"/>
      <c r="K2388" s="5"/>
      <c r="L2388" s="5"/>
      <c r="M2388" s="5"/>
      <c r="N2388" s="5"/>
      <c r="O2388" s="5"/>
      <c r="P2388" s="5"/>
      <c r="Q2388" s="5"/>
      <c r="R2388" s="5"/>
      <c r="S2388" s="5"/>
    </row>
    <row r="2389" spans="2:19" x14ac:dyDescent="0.25">
      <c r="B2389" s="11"/>
      <c r="D2389" s="13"/>
      <c r="E2389" s="12"/>
      <c r="F2389" s="12"/>
      <c r="G2389" s="12"/>
      <c r="I2389" s="4"/>
      <c r="J2389" s="4"/>
      <c r="K2389" s="5"/>
      <c r="L2389" s="5"/>
      <c r="M2389" s="5"/>
      <c r="N2389" s="5"/>
      <c r="O2389" s="5"/>
      <c r="P2389" s="5"/>
      <c r="Q2389" s="5"/>
      <c r="R2389" s="5"/>
      <c r="S2389" s="5"/>
    </row>
    <row r="2390" spans="2:19" x14ac:dyDescent="0.25">
      <c r="B2390" s="11"/>
      <c r="D2390" s="13"/>
      <c r="E2390" s="12"/>
      <c r="F2390" s="12"/>
      <c r="G2390" s="12"/>
      <c r="I2390" s="4"/>
      <c r="J2390" s="4"/>
      <c r="K2390" s="5"/>
      <c r="L2390" s="5"/>
      <c r="M2390" s="5"/>
      <c r="N2390" s="5"/>
      <c r="O2390" s="5"/>
      <c r="P2390" s="5"/>
      <c r="Q2390" s="5"/>
      <c r="R2390" s="5"/>
      <c r="S2390" s="5"/>
    </row>
    <row r="2391" spans="2:19" x14ac:dyDescent="0.25">
      <c r="B2391" s="11"/>
      <c r="D2391" s="13"/>
      <c r="E2391" s="12"/>
      <c r="F2391" s="12"/>
      <c r="G2391" s="12"/>
      <c r="I2391" s="4"/>
      <c r="J2391" s="4"/>
      <c r="K2391" s="5"/>
      <c r="L2391" s="5"/>
      <c r="M2391" s="5"/>
      <c r="N2391" s="5"/>
      <c r="O2391" s="5"/>
      <c r="P2391" s="5"/>
      <c r="Q2391" s="5"/>
      <c r="R2391" s="5"/>
      <c r="S2391" s="5"/>
    </row>
    <row r="2392" spans="2:19" x14ac:dyDescent="0.25">
      <c r="B2392" s="11"/>
      <c r="D2392" s="13"/>
      <c r="E2392" s="12"/>
      <c r="F2392" s="12"/>
      <c r="G2392" s="12"/>
      <c r="I2392" s="4"/>
      <c r="J2392" s="4"/>
      <c r="K2392" s="5"/>
      <c r="L2392" s="5"/>
      <c r="M2392" s="5"/>
      <c r="N2392" s="5"/>
      <c r="O2392" s="5"/>
      <c r="P2392" s="5"/>
      <c r="Q2392" s="5"/>
      <c r="R2392" s="5"/>
      <c r="S2392" s="5"/>
    </row>
    <row r="2393" spans="2:19" x14ac:dyDescent="0.25">
      <c r="B2393" s="11"/>
      <c r="D2393" s="13"/>
      <c r="E2393" s="12"/>
      <c r="F2393" s="12"/>
      <c r="G2393" s="12"/>
      <c r="I2393" s="4"/>
      <c r="J2393" s="4"/>
      <c r="K2393" s="5"/>
      <c r="L2393" s="5"/>
      <c r="M2393" s="5"/>
      <c r="N2393" s="5"/>
      <c r="O2393" s="5"/>
      <c r="P2393" s="5"/>
      <c r="Q2393" s="5"/>
      <c r="R2393" s="5"/>
      <c r="S2393" s="5"/>
    </row>
    <row r="2394" spans="2:19" x14ac:dyDescent="0.25">
      <c r="B2394" s="11"/>
      <c r="D2394" s="13"/>
      <c r="E2394" s="12"/>
      <c r="F2394" s="12"/>
      <c r="G2394" s="12"/>
      <c r="I2394" s="4"/>
      <c r="J2394" s="4"/>
      <c r="K2394" s="5"/>
      <c r="L2394" s="5"/>
      <c r="M2394" s="5"/>
      <c r="N2394" s="5"/>
      <c r="O2394" s="5"/>
      <c r="P2394" s="5"/>
      <c r="Q2394" s="5"/>
      <c r="R2394" s="5"/>
      <c r="S2394" s="5"/>
    </row>
    <row r="2395" spans="2:19" x14ac:dyDescent="0.25">
      <c r="B2395" s="11"/>
      <c r="D2395" s="13"/>
      <c r="E2395" s="12"/>
      <c r="F2395" s="12"/>
      <c r="G2395" s="12"/>
      <c r="I2395" s="4"/>
      <c r="J2395" s="4"/>
      <c r="K2395" s="5"/>
      <c r="L2395" s="5"/>
      <c r="M2395" s="5"/>
      <c r="N2395" s="5"/>
      <c r="O2395" s="5"/>
      <c r="P2395" s="5"/>
      <c r="Q2395" s="5"/>
      <c r="R2395" s="5"/>
      <c r="S2395" s="5"/>
    </row>
    <row r="2396" spans="2:19" x14ac:dyDescent="0.25">
      <c r="B2396" s="11"/>
      <c r="D2396" s="13"/>
      <c r="E2396" s="12"/>
      <c r="F2396" s="12"/>
      <c r="G2396" s="12"/>
      <c r="I2396" s="4"/>
      <c r="J2396" s="4"/>
      <c r="K2396" s="5"/>
      <c r="L2396" s="5"/>
      <c r="M2396" s="5"/>
      <c r="N2396" s="5"/>
      <c r="O2396" s="5"/>
      <c r="P2396" s="5"/>
      <c r="Q2396" s="5"/>
      <c r="R2396" s="5"/>
      <c r="S2396" s="5"/>
    </row>
    <row r="2397" spans="2:19" x14ac:dyDescent="0.25">
      <c r="B2397" s="11"/>
      <c r="D2397" s="13"/>
      <c r="E2397" s="12"/>
      <c r="F2397" s="12"/>
      <c r="G2397" s="12"/>
      <c r="I2397" s="4"/>
      <c r="J2397" s="4"/>
      <c r="K2397" s="5"/>
      <c r="L2397" s="5"/>
      <c r="M2397" s="5"/>
      <c r="N2397" s="5"/>
      <c r="O2397" s="5"/>
      <c r="P2397" s="5"/>
      <c r="Q2397" s="5"/>
      <c r="R2397" s="5"/>
      <c r="S2397" s="5"/>
    </row>
    <row r="2398" spans="2:19" x14ac:dyDescent="0.25">
      <c r="B2398" s="11"/>
      <c r="D2398" s="13"/>
      <c r="E2398" s="12"/>
      <c r="F2398" s="12"/>
      <c r="G2398" s="12"/>
      <c r="I2398" s="4"/>
      <c r="J2398" s="4"/>
      <c r="K2398" s="5"/>
      <c r="L2398" s="5"/>
      <c r="M2398" s="5"/>
      <c r="N2398" s="5"/>
      <c r="O2398" s="5"/>
      <c r="P2398" s="5"/>
      <c r="Q2398" s="5"/>
      <c r="R2398" s="5"/>
      <c r="S2398" s="5"/>
    </row>
    <row r="2399" spans="2:19" x14ac:dyDescent="0.25">
      <c r="B2399" s="11"/>
      <c r="D2399" s="13"/>
      <c r="E2399" s="12"/>
      <c r="F2399" s="12"/>
      <c r="G2399" s="12"/>
      <c r="I2399" s="4"/>
      <c r="J2399" s="4"/>
      <c r="K2399" s="5"/>
      <c r="L2399" s="5"/>
      <c r="M2399" s="5"/>
      <c r="N2399" s="5"/>
      <c r="O2399" s="5"/>
      <c r="P2399" s="5"/>
      <c r="Q2399" s="5"/>
      <c r="R2399" s="5"/>
      <c r="S2399" s="5"/>
    </row>
    <row r="2400" spans="2:19" x14ac:dyDescent="0.25">
      <c r="B2400" s="11"/>
      <c r="D2400" s="13"/>
      <c r="E2400" s="12"/>
      <c r="F2400" s="12"/>
      <c r="G2400" s="12"/>
      <c r="I2400" s="4"/>
      <c r="J2400" s="4"/>
      <c r="K2400" s="5"/>
      <c r="L2400" s="5"/>
      <c r="M2400" s="5"/>
      <c r="N2400" s="5"/>
      <c r="O2400" s="5"/>
      <c r="P2400" s="5"/>
      <c r="Q2400" s="5"/>
      <c r="R2400" s="5"/>
      <c r="S2400" s="5"/>
    </row>
    <row r="2401" spans="2:19" x14ac:dyDescent="0.25">
      <c r="B2401" s="11"/>
      <c r="D2401" s="13"/>
      <c r="E2401" s="12"/>
      <c r="F2401" s="12"/>
      <c r="G2401" s="12"/>
      <c r="I2401" s="4"/>
      <c r="J2401" s="4"/>
      <c r="K2401" s="5"/>
      <c r="L2401" s="5"/>
      <c r="M2401" s="5"/>
      <c r="N2401" s="5"/>
      <c r="O2401" s="5"/>
      <c r="P2401" s="5"/>
      <c r="Q2401" s="5"/>
      <c r="R2401" s="5"/>
      <c r="S2401" s="5"/>
    </row>
    <row r="2402" spans="2:19" x14ac:dyDescent="0.25">
      <c r="B2402" s="11"/>
      <c r="D2402" s="13"/>
      <c r="E2402" s="12"/>
      <c r="F2402" s="12"/>
      <c r="G2402" s="12"/>
      <c r="I2402" s="4"/>
      <c r="J2402" s="4"/>
      <c r="K2402" s="5"/>
      <c r="L2402" s="5"/>
      <c r="M2402" s="5"/>
      <c r="N2402" s="5"/>
      <c r="O2402" s="5"/>
      <c r="P2402" s="5"/>
      <c r="Q2402" s="5"/>
      <c r="R2402" s="5"/>
      <c r="S2402" s="5"/>
    </row>
    <row r="2403" spans="2:19" x14ac:dyDescent="0.25">
      <c r="B2403" s="11"/>
      <c r="D2403" s="13"/>
      <c r="E2403" s="12"/>
      <c r="F2403" s="12"/>
      <c r="G2403" s="12"/>
      <c r="I2403" s="4"/>
      <c r="J2403" s="4"/>
      <c r="K2403" s="5"/>
      <c r="L2403" s="5"/>
      <c r="M2403" s="5"/>
      <c r="N2403" s="5"/>
      <c r="O2403" s="5"/>
      <c r="P2403" s="5"/>
      <c r="Q2403" s="5"/>
      <c r="R2403" s="5"/>
      <c r="S2403" s="5"/>
    </row>
    <row r="2404" spans="2:19" x14ac:dyDescent="0.25">
      <c r="B2404" s="11"/>
      <c r="D2404" s="13"/>
      <c r="E2404" s="12"/>
      <c r="F2404" s="12"/>
      <c r="G2404" s="12"/>
      <c r="I2404" s="4"/>
      <c r="J2404" s="4"/>
      <c r="K2404" s="5"/>
      <c r="L2404" s="5"/>
      <c r="M2404" s="5"/>
      <c r="N2404" s="5"/>
      <c r="O2404" s="5"/>
      <c r="P2404" s="5"/>
      <c r="Q2404" s="5"/>
      <c r="R2404" s="5"/>
      <c r="S2404" s="5"/>
    </row>
    <row r="2405" spans="2:19" x14ac:dyDescent="0.25">
      <c r="B2405" s="11"/>
      <c r="D2405" s="13"/>
      <c r="E2405" s="12"/>
      <c r="F2405" s="12"/>
      <c r="G2405" s="12"/>
      <c r="I2405" s="4"/>
      <c r="J2405" s="4"/>
      <c r="K2405" s="5"/>
      <c r="L2405" s="5"/>
      <c r="M2405" s="5"/>
      <c r="N2405" s="5"/>
      <c r="O2405" s="5"/>
      <c r="P2405" s="5"/>
      <c r="Q2405" s="5"/>
      <c r="R2405" s="5"/>
      <c r="S2405" s="5"/>
    </row>
    <row r="2406" spans="2:19" x14ac:dyDescent="0.25">
      <c r="B2406" s="11"/>
      <c r="D2406" s="13"/>
      <c r="E2406" s="12"/>
      <c r="F2406" s="12"/>
      <c r="G2406" s="12"/>
      <c r="I2406" s="4"/>
      <c r="J2406" s="4"/>
      <c r="K2406" s="5"/>
      <c r="L2406" s="5"/>
      <c r="M2406" s="5"/>
      <c r="N2406" s="5"/>
      <c r="O2406" s="5"/>
      <c r="P2406" s="5"/>
      <c r="Q2406" s="5"/>
      <c r="R2406" s="5"/>
      <c r="S2406" s="5"/>
    </row>
    <row r="2407" spans="2:19" x14ac:dyDescent="0.25">
      <c r="B2407" s="11"/>
      <c r="D2407" s="13"/>
      <c r="E2407" s="12"/>
      <c r="F2407" s="12"/>
      <c r="G2407" s="12"/>
      <c r="I2407" s="4"/>
      <c r="J2407" s="4"/>
      <c r="K2407" s="5"/>
      <c r="L2407" s="5"/>
      <c r="M2407" s="5"/>
      <c r="N2407" s="5"/>
      <c r="O2407" s="5"/>
      <c r="P2407" s="5"/>
      <c r="Q2407" s="5"/>
      <c r="R2407" s="5"/>
      <c r="S2407" s="5"/>
    </row>
    <row r="2408" spans="2:19" x14ac:dyDescent="0.25">
      <c r="B2408" s="11"/>
      <c r="D2408" s="13"/>
      <c r="E2408" s="12"/>
      <c r="F2408" s="12"/>
      <c r="G2408" s="12"/>
      <c r="I2408" s="4"/>
      <c r="J2408" s="4"/>
      <c r="K2408" s="5"/>
      <c r="L2408" s="5"/>
      <c r="M2408" s="5"/>
      <c r="N2408" s="5"/>
      <c r="O2408" s="5"/>
      <c r="P2408" s="5"/>
      <c r="Q2408" s="5"/>
      <c r="R2408" s="5"/>
      <c r="S2408" s="5"/>
    </row>
    <row r="2409" spans="2:19" x14ac:dyDescent="0.25">
      <c r="B2409" s="11"/>
      <c r="D2409" s="13"/>
      <c r="E2409" s="12"/>
      <c r="F2409" s="12"/>
      <c r="G2409" s="12"/>
      <c r="I2409" s="4"/>
      <c r="J2409" s="4"/>
      <c r="K2409" s="5"/>
      <c r="L2409" s="5"/>
      <c r="M2409" s="5"/>
      <c r="N2409" s="5"/>
      <c r="O2409" s="5"/>
      <c r="P2409" s="5"/>
      <c r="Q2409" s="5"/>
      <c r="R2409" s="5"/>
      <c r="S2409" s="5"/>
    </row>
    <row r="2410" spans="2:19" x14ac:dyDescent="0.25">
      <c r="B2410" s="11"/>
      <c r="D2410" s="13"/>
      <c r="E2410" s="12"/>
      <c r="F2410" s="12"/>
      <c r="G2410" s="12"/>
      <c r="I2410" s="4"/>
      <c r="J2410" s="4"/>
      <c r="K2410" s="5"/>
      <c r="L2410" s="5"/>
      <c r="M2410" s="5"/>
      <c r="N2410" s="5"/>
      <c r="O2410" s="5"/>
      <c r="P2410" s="5"/>
      <c r="Q2410" s="5"/>
      <c r="R2410" s="5"/>
      <c r="S2410" s="5"/>
    </row>
    <row r="2411" spans="2:19" x14ac:dyDescent="0.25">
      <c r="B2411" s="11"/>
      <c r="D2411" s="13"/>
      <c r="E2411" s="12"/>
      <c r="F2411" s="12"/>
      <c r="G2411" s="12"/>
      <c r="I2411" s="4"/>
      <c r="J2411" s="4"/>
      <c r="K2411" s="5"/>
      <c r="L2411" s="5"/>
      <c r="M2411" s="5"/>
      <c r="N2411" s="5"/>
      <c r="O2411" s="5"/>
      <c r="P2411" s="5"/>
      <c r="Q2411" s="5"/>
      <c r="R2411" s="5"/>
      <c r="S2411" s="5"/>
    </row>
    <row r="2412" spans="2:19" x14ac:dyDescent="0.25">
      <c r="B2412" s="11"/>
      <c r="D2412" s="13"/>
      <c r="E2412" s="12"/>
      <c r="F2412" s="12"/>
      <c r="G2412" s="12"/>
      <c r="I2412" s="4"/>
      <c r="J2412" s="4"/>
      <c r="K2412" s="5"/>
      <c r="L2412" s="5"/>
      <c r="M2412" s="5"/>
      <c r="N2412" s="5"/>
      <c r="O2412" s="5"/>
      <c r="P2412" s="5"/>
      <c r="Q2412" s="5"/>
      <c r="R2412" s="5"/>
      <c r="S2412" s="5"/>
    </row>
    <row r="2413" spans="2:19" x14ac:dyDescent="0.25">
      <c r="B2413" s="11"/>
      <c r="D2413" s="13"/>
      <c r="E2413" s="12"/>
      <c r="F2413" s="12"/>
      <c r="G2413" s="12"/>
      <c r="I2413" s="4"/>
      <c r="J2413" s="4"/>
      <c r="K2413" s="5"/>
      <c r="L2413" s="5"/>
      <c r="M2413" s="5"/>
      <c r="N2413" s="5"/>
      <c r="O2413" s="5"/>
      <c r="P2413" s="5"/>
      <c r="Q2413" s="5"/>
      <c r="R2413" s="5"/>
      <c r="S2413" s="5"/>
    </row>
    <row r="2414" spans="2:19" x14ac:dyDescent="0.25">
      <c r="B2414" s="11"/>
      <c r="D2414" s="13"/>
      <c r="E2414" s="12"/>
      <c r="F2414" s="12"/>
      <c r="G2414" s="12"/>
      <c r="I2414" s="4"/>
      <c r="J2414" s="4"/>
      <c r="K2414" s="5"/>
      <c r="L2414" s="5"/>
      <c r="M2414" s="5"/>
      <c r="N2414" s="5"/>
      <c r="O2414" s="5"/>
      <c r="P2414" s="5"/>
      <c r="Q2414" s="5"/>
      <c r="R2414" s="5"/>
      <c r="S2414" s="5"/>
    </row>
    <row r="2415" spans="2:19" x14ac:dyDescent="0.25">
      <c r="B2415" s="11"/>
      <c r="D2415" s="13"/>
      <c r="E2415" s="12"/>
      <c r="F2415" s="12"/>
      <c r="G2415" s="12"/>
      <c r="I2415" s="4"/>
      <c r="J2415" s="4"/>
      <c r="K2415" s="5"/>
      <c r="L2415" s="5"/>
      <c r="M2415" s="5"/>
      <c r="N2415" s="5"/>
      <c r="O2415" s="5"/>
      <c r="P2415" s="5"/>
      <c r="Q2415" s="5"/>
      <c r="R2415" s="5"/>
      <c r="S2415" s="5"/>
    </row>
    <row r="2416" spans="2:19" x14ac:dyDescent="0.25">
      <c r="B2416" s="11"/>
      <c r="D2416" s="13"/>
      <c r="E2416" s="12"/>
      <c r="F2416" s="12"/>
      <c r="G2416" s="12"/>
      <c r="I2416" s="4"/>
      <c r="J2416" s="4"/>
      <c r="K2416" s="5"/>
      <c r="L2416" s="5"/>
      <c r="M2416" s="5"/>
      <c r="N2416" s="5"/>
      <c r="O2416" s="5"/>
      <c r="P2416" s="5"/>
      <c r="Q2416" s="5"/>
      <c r="R2416" s="5"/>
      <c r="S2416" s="5"/>
    </row>
    <row r="2417" spans="2:19" x14ac:dyDescent="0.25">
      <c r="B2417" s="11"/>
      <c r="D2417" s="13"/>
      <c r="E2417" s="12"/>
      <c r="F2417" s="12"/>
      <c r="G2417" s="12"/>
      <c r="I2417" s="4"/>
      <c r="J2417" s="4"/>
      <c r="K2417" s="5"/>
      <c r="L2417" s="5"/>
      <c r="M2417" s="5"/>
      <c r="N2417" s="5"/>
      <c r="O2417" s="5"/>
      <c r="P2417" s="5"/>
      <c r="Q2417" s="5"/>
      <c r="R2417" s="5"/>
      <c r="S2417" s="5"/>
    </row>
    <row r="2418" spans="2:19" x14ac:dyDescent="0.25">
      <c r="B2418" s="11"/>
      <c r="D2418" s="13"/>
      <c r="E2418" s="12"/>
      <c r="F2418" s="12"/>
      <c r="G2418" s="12"/>
      <c r="I2418" s="4"/>
      <c r="J2418" s="4"/>
      <c r="K2418" s="5"/>
      <c r="L2418" s="5"/>
      <c r="M2418" s="5"/>
      <c r="N2418" s="5"/>
      <c r="O2418" s="5"/>
      <c r="P2418" s="5"/>
      <c r="Q2418" s="5"/>
      <c r="R2418" s="5"/>
      <c r="S2418" s="5"/>
    </row>
    <row r="2419" spans="2:19" x14ac:dyDescent="0.25">
      <c r="B2419" s="11"/>
      <c r="D2419" s="13"/>
      <c r="E2419" s="12"/>
      <c r="F2419" s="12"/>
      <c r="G2419" s="12"/>
      <c r="I2419" s="4"/>
      <c r="J2419" s="4"/>
      <c r="K2419" s="5"/>
      <c r="L2419" s="5"/>
      <c r="M2419" s="5"/>
      <c r="N2419" s="5"/>
      <c r="O2419" s="5"/>
      <c r="P2419" s="5"/>
      <c r="Q2419" s="5"/>
      <c r="R2419" s="5"/>
      <c r="S2419" s="5"/>
    </row>
    <row r="2420" spans="2:19" x14ac:dyDescent="0.25">
      <c r="B2420" s="11"/>
      <c r="D2420" s="13"/>
      <c r="E2420" s="12"/>
      <c r="F2420" s="12"/>
      <c r="G2420" s="12"/>
      <c r="I2420" s="4"/>
      <c r="J2420" s="4"/>
      <c r="K2420" s="5"/>
      <c r="L2420" s="5"/>
      <c r="M2420" s="5"/>
      <c r="N2420" s="5"/>
      <c r="O2420" s="5"/>
      <c r="P2420" s="5"/>
      <c r="Q2420" s="5"/>
      <c r="R2420" s="5"/>
      <c r="S2420" s="5"/>
    </row>
    <row r="2421" spans="2:19" x14ac:dyDescent="0.25">
      <c r="B2421" s="11"/>
      <c r="D2421" s="13"/>
      <c r="E2421" s="12"/>
      <c r="F2421" s="12"/>
      <c r="G2421" s="12"/>
      <c r="I2421" s="4"/>
      <c r="J2421" s="4"/>
      <c r="K2421" s="5"/>
      <c r="L2421" s="5"/>
      <c r="M2421" s="5"/>
      <c r="N2421" s="5"/>
      <c r="O2421" s="5"/>
      <c r="P2421" s="5"/>
      <c r="Q2421" s="5"/>
      <c r="R2421" s="5"/>
      <c r="S2421" s="5"/>
    </row>
    <row r="2422" spans="2:19" x14ac:dyDescent="0.25">
      <c r="B2422" s="11"/>
      <c r="D2422" s="13"/>
      <c r="E2422" s="12"/>
      <c r="F2422" s="12"/>
      <c r="G2422" s="12"/>
      <c r="I2422" s="4"/>
      <c r="J2422" s="4"/>
      <c r="K2422" s="5"/>
      <c r="L2422" s="5"/>
      <c r="M2422" s="5"/>
      <c r="N2422" s="5"/>
      <c r="O2422" s="5"/>
      <c r="P2422" s="5"/>
      <c r="Q2422" s="5"/>
      <c r="R2422" s="5"/>
      <c r="S2422" s="5"/>
    </row>
    <row r="2423" spans="2:19" x14ac:dyDescent="0.25">
      <c r="B2423" s="11"/>
      <c r="D2423" s="13"/>
      <c r="E2423" s="12"/>
      <c r="F2423" s="12"/>
      <c r="G2423" s="12"/>
      <c r="I2423" s="4"/>
      <c r="J2423" s="4"/>
      <c r="K2423" s="5"/>
      <c r="L2423" s="5"/>
      <c r="M2423" s="5"/>
      <c r="N2423" s="5"/>
      <c r="O2423" s="5"/>
      <c r="P2423" s="5"/>
      <c r="Q2423" s="5"/>
      <c r="R2423" s="5"/>
      <c r="S2423" s="5"/>
    </row>
    <row r="2424" spans="2:19" x14ac:dyDescent="0.25">
      <c r="B2424" s="11"/>
      <c r="D2424" s="13"/>
      <c r="E2424" s="12"/>
      <c r="F2424" s="12"/>
      <c r="G2424" s="12"/>
      <c r="I2424" s="4"/>
      <c r="J2424" s="4"/>
      <c r="K2424" s="5"/>
      <c r="L2424" s="5"/>
      <c r="M2424" s="5"/>
      <c r="N2424" s="5"/>
      <c r="O2424" s="5"/>
      <c r="P2424" s="5"/>
      <c r="Q2424" s="5"/>
      <c r="R2424" s="5"/>
      <c r="S2424" s="5"/>
    </row>
    <row r="2425" spans="2:19" x14ac:dyDescent="0.25">
      <c r="B2425" s="11"/>
      <c r="D2425" s="13"/>
      <c r="E2425" s="12"/>
      <c r="F2425" s="12"/>
      <c r="G2425" s="12"/>
      <c r="I2425" s="4"/>
      <c r="J2425" s="4"/>
      <c r="K2425" s="5"/>
      <c r="L2425" s="5"/>
      <c r="M2425" s="5"/>
      <c r="N2425" s="5"/>
      <c r="O2425" s="5"/>
      <c r="P2425" s="5"/>
      <c r="Q2425" s="5"/>
      <c r="R2425" s="5"/>
      <c r="S2425" s="5"/>
    </row>
    <row r="2426" spans="2:19" x14ac:dyDescent="0.25">
      <c r="B2426" s="11"/>
      <c r="D2426" s="13"/>
      <c r="E2426" s="12"/>
      <c r="F2426" s="12"/>
      <c r="G2426" s="12"/>
      <c r="I2426" s="4"/>
      <c r="J2426" s="4"/>
      <c r="K2426" s="5"/>
      <c r="L2426" s="5"/>
      <c r="M2426" s="5"/>
      <c r="N2426" s="5"/>
      <c r="O2426" s="5"/>
      <c r="P2426" s="5"/>
      <c r="Q2426" s="5"/>
      <c r="R2426" s="5"/>
      <c r="S2426" s="5"/>
    </row>
    <row r="2427" spans="2:19" x14ac:dyDescent="0.25">
      <c r="B2427" s="11"/>
      <c r="D2427" s="13"/>
      <c r="E2427" s="12"/>
      <c r="F2427" s="12"/>
      <c r="G2427" s="12"/>
      <c r="I2427" s="4"/>
      <c r="J2427" s="4"/>
      <c r="K2427" s="5"/>
      <c r="L2427" s="5"/>
      <c r="M2427" s="5"/>
      <c r="N2427" s="5"/>
      <c r="O2427" s="5"/>
      <c r="P2427" s="5"/>
      <c r="Q2427" s="5"/>
      <c r="R2427" s="5"/>
      <c r="S2427" s="5"/>
    </row>
    <row r="2428" spans="2:19" x14ac:dyDescent="0.25">
      <c r="B2428" s="11"/>
      <c r="D2428" s="13"/>
      <c r="E2428" s="12"/>
      <c r="F2428" s="12"/>
      <c r="G2428" s="12"/>
      <c r="I2428" s="4"/>
      <c r="J2428" s="4"/>
      <c r="K2428" s="5"/>
      <c r="L2428" s="5"/>
      <c r="M2428" s="5"/>
      <c r="N2428" s="5"/>
      <c r="O2428" s="5"/>
      <c r="P2428" s="5"/>
      <c r="Q2428" s="5"/>
      <c r="R2428" s="5"/>
      <c r="S2428" s="5"/>
    </row>
    <row r="2429" spans="2:19" x14ac:dyDescent="0.25">
      <c r="B2429" s="11"/>
      <c r="D2429" s="13"/>
      <c r="E2429" s="12"/>
      <c r="F2429" s="12"/>
      <c r="G2429" s="12"/>
      <c r="I2429" s="4"/>
      <c r="J2429" s="4"/>
      <c r="K2429" s="5"/>
      <c r="L2429" s="5"/>
      <c r="M2429" s="5"/>
      <c r="N2429" s="5"/>
      <c r="O2429" s="5"/>
      <c r="P2429" s="5"/>
      <c r="Q2429" s="5"/>
      <c r="R2429" s="5"/>
      <c r="S2429" s="5"/>
    </row>
    <row r="2430" spans="2:19" x14ac:dyDescent="0.25">
      <c r="B2430" s="11"/>
      <c r="D2430" s="13"/>
      <c r="E2430" s="12"/>
      <c r="F2430" s="12"/>
      <c r="G2430" s="12"/>
      <c r="I2430" s="4"/>
      <c r="J2430" s="4"/>
      <c r="K2430" s="5"/>
      <c r="L2430" s="5"/>
      <c r="M2430" s="5"/>
      <c r="N2430" s="5"/>
      <c r="O2430" s="5"/>
      <c r="P2430" s="5"/>
      <c r="Q2430" s="5"/>
      <c r="R2430" s="5"/>
      <c r="S2430" s="5"/>
    </row>
    <row r="2431" spans="2:19" x14ac:dyDescent="0.25">
      <c r="B2431" s="11"/>
      <c r="D2431" s="13"/>
      <c r="E2431" s="12"/>
      <c r="F2431" s="12"/>
      <c r="G2431" s="12"/>
      <c r="I2431" s="4"/>
      <c r="J2431" s="4"/>
      <c r="K2431" s="5"/>
      <c r="L2431" s="5"/>
      <c r="M2431" s="5"/>
      <c r="N2431" s="5"/>
      <c r="O2431" s="5"/>
      <c r="P2431" s="5"/>
      <c r="Q2431" s="5"/>
      <c r="R2431" s="5"/>
      <c r="S2431" s="5"/>
    </row>
    <row r="2432" spans="2:19" x14ac:dyDescent="0.25">
      <c r="B2432" s="11"/>
      <c r="D2432" s="13"/>
      <c r="E2432" s="12"/>
      <c r="F2432" s="12"/>
      <c r="G2432" s="12"/>
      <c r="I2432" s="4"/>
      <c r="J2432" s="4"/>
      <c r="K2432" s="5"/>
      <c r="L2432" s="5"/>
      <c r="M2432" s="5"/>
      <c r="N2432" s="5"/>
      <c r="O2432" s="5"/>
      <c r="P2432" s="5"/>
      <c r="Q2432" s="5"/>
      <c r="R2432" s="5"/>
      <c r="S2432" s="5"/>
    </row>
    <row r="2433" spans="2:19" x14ac:dyDescent="0.25">
      <c r="B2433" s="11"/>
      <c r="D2433" s="13"/>
      <c r="E2433" s="12"/>
      <c r="F2433" s="12"/>
      <c r="G2433" s="12"/>
      <c r="I2433" s="4"/>
      <c r="J2433" s="4"/>
      <c r="K2433" s="5"/>
      <c r="L2433" s="5"/>
      <c r="M2433" s="5"/>
      <c r="N2433" s="5"/>
      <c r="O2433" s="5"/>
      <c r="P2433" s="5"/>
      <c r="Q2433" s="5"/>
      <c r="R2433" s="5"/>
      <c r="S2433" s="5"/>
    </row>
    <row r="2434" spans="2:19" x14ac:dyDescent="0.25">
      <c r="B2434" s="11"/>
      <c r="D2434" s="13"/>
      <c r="E2434" s="12"/>
      <c r="F2434" s="12"/>
      <c r="G2434" s="12"/>
      <c r="I2434" s="4"/>
      <c r="J2434" s="4"/>
      <c r="K2434" s="5"/>
      <c r="L2434" s="5"/>
      <c r="M2434" s="5"/>
      <c r="N2434" s="5"/>
      <c r="O2434" s="5"/>
      <c r="P2434" s="5"/>
      <c r="Q2434" s="5"/>
      <c r="R2434" s="5"/>
      <c r="S2434" s="5"/>
    </row>
    <row r="2435" spans="2:19" x14ac:dyDescent="0.25">
      <c r="B2435" s="11"/>
      <c r="D2435" s="13"/>
      <c r="E2435" s="12"/>
      <c r="F2435" s="12"/>
      <c r="G2435" s="12"/>
      <c r="I2435" s="4"/>
      <c r="J2435" s="4"/>
      <c r="K2435" s="5"/>
      <c r="L2435" s="5"/>
      <c r="M2435" s="5"/>
      <c r="N2435" s="5"/>
      <c r="O2435" s="5"/>
      <c r="P2435" s="5"/>
      <c r="Q2435" s="5"/>
      <c r="R2435" s="5"/>
      <c r="S2435" s="5"/>
    </row>
    <row r="2436" spans="2:19" x14ac:dyDescent="0.25">
      <c r="B2436" s="11"/>
      <c r="D2436" s="13"/>
      <c r="E2436" s="12"/>
      <c r="F2436" s="12"/>
      <c r="G2436" s="12"/>
      <c r="I2436" s="4"/>
      <c r="J2436" s="4"/>
      <c r="K2436" s="5"/>
      <c r="L2436" s="5"/>
      <c r="M2436" s="5"/>
      <c r="N2436" s="5"/>
      <c r="O2436" s="5"/>
      <c r="P2436" s="5"/>
      <c r="Q2436" s="5"/>
      <c r="R2436" s="5"/>
      <c r="S2436" s="5"/>
    </row>
    <row r="2437" spans="2:19" x14ac:dyDescent="0.25">
      <c r="B2437" s="11"/>
      <c r="D2437" s="13"/>
      <c r="E2437" s="12"/>
      <c r="F2437" s="12"/>
      <c r="G2437" s="12"/>
      <c r="I2437" s="4"/>
      <c r="J2437" s="4"/>
      <c r="K2437" s="5"/>
      <c r="L2437" s="5"/>
      <c r="M2437" s="5"/>
      <c r="N2437" s="5"/>
      <c r="O2437" s="5"/>
      <c r="P2437" s="5"/>
      <c r="Q2437" s="5"/>
      <c r="R2437" s="5"/>
      <c r="S2437" s="5"/>
    </row>
    <row r="2438" spans="2:19" x14ac:dyDescent="0.25">
      <c r="B2438" s="11"/>
      <c r="D2438" s="13"/>
      <c r="E2438" s="12"/>
      <c r="F2438" s="12"/>
      <c r="G2438" s="12"/>
      <c r="I2438" s="4"/>
      <c r="J2438" s="4"/>
      <c r="K2438" s="5"/>
      <c r="L2438" s="5"/>
      <c r="M2438" s="5"/>
      <c r="N2438" s="5"/>
      <c r="O2438" s="5"/>
      <c r="P2438" s="5"/>
      <c r="Q2438" s="5"/>
      <c r="R2438" s="5"/>
      <c r="S2438" s="5"/>
    </row>
    <row r="2439" spans="2:19" x14ac:dyDescent="0.25">
      <c r="B2439" s="11"/>
      <c r="D2439" s="13"/>
      <c r="E2439" s="12"/>
      <c r="F2439" s="12"/>
      <c r="G2439" s="12"/>
      <c r="I2439" s="4"/>
      <c r="J2439" s="4"/>
      <c r="K2439" s="5"/>
      <c r="L2439" s="5"/>
      <c r="M2439" s="5"/>
      <c r="N2439" s="5"/>
      <c r="O2439" s="5"/>
      <c r="P2439" s="5"/>
      <c r="Q2439" s="5"/>
      <c r="R2439" s="5"/>
      <c r="S2439" s="5"/>
    </row>
    <row r="2440" spans="2:19" x14ac:dyDescent="0.25">
      <c r="B2440" s="11"/>
      <c r="D2440" s="13"/>
      <c r="E2440" s="12"/>
      <c r="F2440" s="12"/>
      <c r="G2440" s="12"/>
      <c r="I2440" s="4"/>
      <c r="J2440" s="4"/>
      <c r="K2440" s="5"/>
      <c r="L2440" s="5"/>
      <c r="M2440" s="5"/>
      <c r="N2440" s="5"/>
      <c r="O2440" s="5"/>
      <c r="P2440" s="5"/>
      <c r="Q2440" s="5"/>
      <c r="R2440" s="5"/>
      <c r="S2440" s="5"/>
    </row>
    <row r="2441" spans="2:19" x14ac:dyDescent="0.25">
      <c r="B2441" s="11"/>
      <c r="D2441" s="13"/>
      <c r="E2441" s="12"/>
      <c r="F2441" s="12"/>
      <c r="G2441" s="12"/>
      <c r="I2441" s="4"/>
      <c r="J2441" s="4"/>
      <c r="K2441" s="5"/>
      <c r="L2441" s="5"/>
      <c r="M2441" s="5"/>
      <c r="N2441" s="5"/>
      <c r="O2441" s="5"/>
      <c r="P2441" s="5"/>
      <c r="Q2441" s="5"/>
      <c r="R2441" s="5"/>
      <c r="S2441" s="5"/>
    </row>
    <row r="2442" spans="2:19" x14ac:dyDescent="0.25">
      <c r="B2442" s="11"/>
      <c r="D2442" s="13"/>
      <c r="E2442" s="12"/>
      <c r="F2442" s="12"/>
      <c r="G2442" s="12"/>
      <c r="I2442" s="4"/>
      <c r="J2442" s="4"/>
      <c r="K2442" s="5"/>
      <c r="L2442" s="5"/>
      <c r="M2442" s="5"/>
      <c r="N2442" s="5"/>
      <c r="O2442" s="5"/>
      <c r="P2442" s="5"/>
      <c r="Q2442" s="5"/>
      <c r="R2442" s="5"/>
      <c r="S2442" s="5"/>
    </row>
    <row r="2443" spans="2:19" x14ac:dyDescent="0.25">
      <c r="B2443" s="11"/>
      <c r="D2443" s="13"/>
      <c r="E2443" s="12"/>
      <c r="F2443" s="12"/>
      <c r="G2443" s="12"/>
      <c r="I2443" s="4"/>
      <c r="J2443" s="4"/>
      <c r="K2443" s="5"/>
      <c r="L2443" s="5"/>
      <c r="M2443" s="5"/>
      <c r="N2443" s="5"/>
      <c r="O2443" s="5"/>
      <c r="P2443" s="5"/>
      <c r="Q2443" s="5"/>
      <c r="R2443" s="5"/>
      <c r="S2443" s="5"/>
    </row>
    <row r="2444" spans="2:19" x14ac:dyDescent="0.25">
      <c r="B2444" s="11"/>
      <c r="D2444" s="13"/>
      <c r="E2444" s="12"/>
      <c r="F2444" s="12"/>
      <c r="G2444" s="12"/>
      <c r="I2444" s="4"/>
      <c r="J2444" s="4"/>
      <c r="K2444" s="5"/>
      <c r="L2444" s="5"/>
      <c r="M2444" s="5"/>
      <c r="N2444" s="5"/>
      <c r="O2444" s="5"/>
      <c r="P2444" s="5"/>
      <c r="Q2444" s="5"/>
      <c r="R2444" s="5"/>
      <c r="S2444" s="5"/>
    </row>
    <row r="2445" spans="2:19" x14ac:dyDescent="0.25">
      <c r="B2445" s="11"/>
      <c r="D2445" s="13"/>
      <c r="E2445" s="12"/>
      <c r="F2445" s="12"/>
      <c r="G2445" s="12"/>
      <c r="I2445" s="4"/>
      <c r="J2445" s="4"/>
      <c r="K2445" s="5"/>
      <c r="L2445" s="5"/>
      <c r="M2445" s="5"/>
      <c r="N2445" s="5"/>
      <c r="O2445" s="5"/>
      <c r="P2445" s="5"/>
      <c r="Q2445" s="5"/>
      <c r="R2445" s="5"/>
      <c r="S2445" s="5"/>
    </row>
    <row r="2446" spans="2:19" x14ac:dyDescent="0.25">
      <c r="B2446" s="11"/>
      <c r="D2446" s="13"/>
      <c r="E2446" s="12"/>
      <c r="F2446" s="12"/>
      <c r="G2446" s="12"/>
      <c r="I2446" s="4"/>
      <c r="J2446" s="4"/>
      <c r="K2446" s="5"/>
      <c r="L2446" s="5"/>
      <c r="M2446" s="5"/>
      <c r="N2446" s="5"/>
      <c r="O2446" s="5"/>
      <c r="P2446" s="5"/>
      <c r="Q2446" s="5"/>
      <c r="R2446" s="5"/>
      <c r="S2446" s="5"/>
    </row>
    <row r="2447" spans="2:19" x14ac:dyDescent="0.25">
      <c r="B2447" s="11"/>
      <c r="D2447" s="13"/>
      <c r="E2447" s="12"/>
      <c r="F2447" s="12"/>
      <c r="G2447" s="12"/>
      <c r="I2447" s="4"/>
      <c r="J2447" s="4"/>
      <c r="K2447" s="5"/>
      <c r="L2447" s="5"/>
      <c r="M2447" s="5"/>
      <c r="N2447" s="5"/>
      <c r="O2447" s="5"/>
      <c r="P2447" s="5"/>
      <c r="Q2447" s="5"/>
      <c r="R2447" s="5"/>
      <c r="S2447" s="5"/>
    </row>
    <row r="2448" spans="2:19" x14ac:dyDescent="0.25">
      <c r="B2448" s="11"/>
      <c r="D2448" s="13"/>
      <c r="E2448" s="12"/>
      <c r="F2448" s="12"/>
      <c r="G2448" s="12"/>
      <c r="I2448" s="4"/>
      <c r="J2448" s="4"/>
      <c r="K2448" s="5"/>
      <c r="L2448" s="5"/>
      <c r="M2448" s="5"/>
      <c r="N2448" s="5"/>
      <c r="O2448" s="5"/>
      <c r="P2448" s="5"/>
      <c r="Q2448" s="5"/>
      <c r="R2448" s="5"/>
      <c r="S2448" s="5"/>
    </row>
    <row r="2449" spans="2:19" x14ac:dyDescent="0.25">
      <c r="B2449" s="11"/>
      <c r="D2449" s="13"/>
      <c r="E2449" s="12"/>
      <c r="F2449" s="12"/>
      <c r="G2449" s="12"/>
      <c r="I2449" s="4"/>
      <c r="J2449" s="4"/>
      <c r="K2449" s="5"/>
      <c r="L2449" s="5"/>
      <c r="M2449" s="5"/>
      <c r="N2449" s="5"/>
      <c r="O2449" s="5"/>
      <c r="P2449" s="5"/>
      <c r="Q2449" s="5"/>
      <c r="R2449" s="5"/>
      <c r="S2449" s="5"/>
    </row>
    <row r="2450" spans="2:19" x14ac:dyDescent="0.25">
      <c r="B2450" s="11"/>
      <c r="D2450" s="13"/>
      <c r="E2450" s="12"/>
      <c r="F2450" s="12"/>
      <c r="G2450" s="12"/>
      <c r="I2450" s="4"/>
      <c r="J2450" s="4"/>
      <c r="K2450" s="5"/>
      <c r="L2450" s="5"/>
      <c r="M2450" s="5"/>
      <c r="N2450" s="5"/>
      <c r="O2450" s="5"/>
      <c r="P2450" s="5"/>
      <c r="Q2450" s="5"/>
      <c r="R2450" s="5"/>
      <c r="S2450" s="5"/>
    </row>
    <row r="2451" spans="2:19" x14ac:dyDescent="0.25">
      <c r="B2451" s="11"/>
      <c r="D2451" s="13"/>
      <c r="E2451" s="12"/>
      <c r="F2451" s="12"/>
      <c r="G2451" s="12"/>
      <c r="I2451" s="4"/>
      <c r="J2451" s="4"/>
      <c r="K2451" s="5"/>
      <c r="L2451" s="5"/>
      <c r="M2451" s="5"/>
      <c r="N2451" s="5"/>
      <c r="O2451" s="5"/>
      <c r="P2451" s="5"/>
      <c r="Q2451" s="5"/>
      <c r="R2451" s="5"/>
      <c r="S2451" s="5"/>
    </row>
    <row r="2452" spans="2:19" x14ac:dyDescent="0.25">
      <c r="B2452" s="11"/>
      <c r="D2452" s="13"/>
      <c r="E2452" s="12"/>
      <c r="F2452" s="12"/>
      <c r="G2452" s="12"/>
      <c r="I2452" s="4"/>
      <c r="J2452" s="4"/>
      <c r="K2452" s="5"/>
      <c r="L2452" s="5"/>
      <c r="M2452" s="5"/>
      <c r="N2452" s="5"/>
      <c r="O2452" s="5"/>
      <c r="P2452" s="5"/>
      <c r="Q2452" s="5"/>
      <c r="R2452" s="5"/>
      <c r="S2452" s="5"/>
    </row>
    <row r="2453" spans="2:19" x14ac:dyDescent="0.25">
      <c r="B2453" s="11"/>
      <c r="D2453" s="13"/>
      <c r="E2453" s="12"/>
      <c r="F2453" s="12"/>
      <c r="G2453" s="12"/>
      <c r="I2453" s="4"/>
      <c r="J2453" s="4"/>
      <c r="K2453" s="5"/>
      <c r="L2453" s="5"/>
      <c r="M2453" s="5"/>
      <c r="N2453" s="5"/>
      <c r="O2453" s="5"/>
      <c r="P2453" s="5"/>
      <c r="Q2453" s="5"/>
      <c r="R2453" s="5"/>
      <c r="S2453" s="5"/>
    </row>
    <row r="2454" spans="2:19" x14ac:dyDescent="0.25">
      <c r="B2454" s="11"/>
      <c r="D2454" s="13"/>
      <c r="E2454" s="12"/>
      <c r="F2454" s="12"/>
      <c r="G2454" s="12"/>
      <c r="I2454" s="4"/>
      <c r="J2454" s="4"/>
      <c r="K2454" s="5"/>
      <c r="L2454" s="5"/>
      <c r="M2454" s="5"/>
      <c r="N2454" s="5"/>
      <c r="O2454" s="5"/>
      <c r="P2454" s="5"/>
      <c r="Q2454" s="5"/>
      <c r="R2454" s="5"/>
      <c r="S2454" s="5"/>
    </row>
    <row r="2455" spans="2:19" x14ac:dyDescent="0.25">
      <c r="B2455" s="11"/>
      <c r="D2455" s="13"/>
      <c r="E2455" s="12"/>
      <c r="F2455" s="12"/>
      <c r="G2455" s="12"/>
      <c r="I2455" s="4"/>
      <c r="J2455" s="4"/>
      <c r="K2455" s="5"/>
      <c r="L2455" s="5"/>
      <c r="M2455" s="5"/>
      <c r="N2455" s="5"/>
      <c r="O2455" s="5"/>
      <c r="P2455" s="5"/>
      <c r="Q2455" s="5"/>
      <c r="R2455" s="5"/>
      <c r="S2455" s="5"/>
    </row>
    <row r="2456" spans="2:19" x14ac:dyDescent="0.25">
      <c r="B2456" s="11"/>
      <c r="D2456" s="13"/>
      <c r="E2456" s="12"/>
      <c r="F2456" s="12"/>
      <c r="G2456" s="12"/>
      <c r="I2456" s="4"/>
      <c r="J2456" s="4"/>
      <c r="K2456" s="5"/>
      <c r="L2456" s="5"/>
      <c r="M2456" s="5"/>
      <c r="N2456" s="5"/>
      <c r="O2456" s="5"/>
      <c r="P2456" s="5"/>
      <c r="Q2456" s="5"/>
      <c r="R2456" s="5"/>
      <c r="S2456" s="5"/>
    </row>
    <row r="2457" spans="2:19" x14ac:dyDescent="0.25">
      <c r="B2457" s="11"/>
      <c r="D2457" s="13"/>
      <c r="E2457" s="12"/>
      <c r="F2457" s="12"/>
      <c r="G2457" s="12"/>
      <c r="I2457" s="4"/>
      <c r="J2457" s="4"/>
      <c r="K2457" s="5"/>
      <c r="L2457" s="5"/>
      <c r="M2457" s="5"/>
      <c r="N2457" s="5"/>
      <c r="O2457" s="5"/>
      <c r="P2457" s="5"/>
      <c r="Q2457" s="5"/>
      <c r="R2457" s="5"/>
      <c r="S2457" s="5"/>
    </row>
    <row r="2458" spans="2:19" x14ac:dyDescent="0.25">
      <c r="B2458" s="11"/>
      <c r="D2458" s="13"/>
      <c r="E2458" s="12"/>
      <c r="F2458" s="12"/>
      <c r="G2458" s="12"/>
      <c r="I2458" s="4"/>
      <c r="J2458" s="4"/>
      <c r="K2458" s="5"/>
      <c r="L2458" s="5"/>
      <c r="M2458" s="5"/>
      <c r="N2458" s="5"/>
      <c r="O2458" s="5"/>
      <c r="P2458" s="5"/>
      <c r="Q2458" s="5"/>
      <c r="R2458" s="5"/>
      <c r="S2458" s="5"/>
    </row>
    <row r="2459" spans="2:19" x14ac:dyDescent="0.25">
      <c r="B2459" s="11"/>
      <c r="D2459" s="13"/>
      <c r="E2459" s="12"/>
      <c r="F2459" s="12"/>
      <c r="G2459" s="12"/>
      <c r="I2459" s="4"/>
      <c r="J2459" s="4"/>
      <c r="K2459" s="5"/>
      <c r="L2459" s="5"/>
      <c r="M2459" s="5"/>
      <c r="N2459" s="5"/>
      <c r="O2459" s="5"/>
      <c r="P2459" s="5"/>
      <c r="Q2459" s="5"/>
      <c r="R2459" s="5"/>
      <c r="S2459" s="5"/>
    </row>
    <row r="2460" spans="2:19" x14ac:dyDescent="0.25">
      <c r="B2460" s="11"/>
      <c r="D2460" s="13"/>
      <c r="E2460" s="12"/>
      <c r="F2460" s="12"/>
      <c r="G2460" s="12"/>
      <c r="I2460" s="4"/>
      <c r="J2460" s="4"/>
      <c r="K2460" s="5"/>
      <c r="L2460" s="5"/>
      <c r="M2460" s="5"/>
      <c r="N2460" s="5"/>
      <c r="O2460" s="5"/>
      <c r="P2460" s="5"/>
      <c r="Q2460" s="5"/>
      <c r="R2460" s="5"/>
      <c r="S2460" s="5"/>
    </row>
    <row r="2461" spans="2:19" x14ac:dyDescent="0.25">
      <c r="B2461" s="11"/>
      <c r="D2461" s="13"/>
      <c r="E2461" s="12"/>
      <c r="F2461" s="12"/>
      <c r="G2461" s="12"/>
      <c r="I2461" s="4"/>
      <c r="J2461" s="4"/>
      <c r="K2461" s="5"/>
      <c r="L2461" s="5"/>
      <c r="M2461" s="5"/>
      <c r="N2461" s="5"/>
      <c r="O2461" s="5"/>
      <c r="P2461" s="5"/>
      <c r="Q2461" s="5"/>
      <c r="R2461" s="5"/>
      <c r="S2461" s="5"/>
    </row>
    <row r="2462" spans="2:19" x14ac:dyDescent="0.25">
      <c r="B2462" s="11"/>
      <c r="D2462" s="13"/>
      <c r="E2462" s="12"/>
      <c r="F2462" s="12"/>
      <c r="G2462" s="12"/>
      <c r="I2462" s="4"/>
      <c r="J2462" s="4"/>
      <c r="K2462" s="5"/>
      <c r="L2462" s="5"/>
      <c r="M2462" s="5"/>
      <c r="N2462" s="5"/>
      <c r="O2462" s="5"/>
      <c r="P2462" s="5"/>
      <c r="Q2462" s="5"/>
      <c r="R2462" s="5"/>
      <c r="S2462" s="5"/>
    </row>
    <row r="2463" spans="2:19" x14ac:dyDescent="0.25">
      <c r="B2463" s="11"/>
      <c r="D2463" s="13"/>
      <c r="E2463" s="12"/>
      <c r="F2463" s="12"/>
      <c r="G2463" s="12"/>
      <c r="I2463" s="4"/>
      <c r="J2463" s="4"/>
      <c r="K2463" s="5"/>
      <c r="L2463" s="5"/>
      <c r="M2463" s="5"/>
      <c r="N2463" s="5"/>
      <c r="O2463" s="5"/>
      <c r="P2463" s="5"/>
      <c r="Q2463" s="5"/>
      <c r="R2463" s="5"/>
      <c r="S2463" s="5"/>
    </row>
    <row r="2464" spans="2:19" x14ac:dyDescent="0.25">
      <c r="B2464" s="11"/>
      <c r="D2464" s="13"/>
      <c r="E2464" s="12"/>
      <c r="F2464" s="12"/>
      <c r="G2464" s="12"/>
      <c r="I2464" s="4"/>
      <c r="J2464" s="4"/>
      <c r="K2464" s="5"/>
      <c r="L2464" s="5"/>
      <c r="M2464" s="5"/>
      <c r="N2464" s="5"/>
      <c r="O2464" s="5"/>
      <c r="P2464" s="5"/>
      <c r="Q2464" s="5"/>
      <c r="R2464" s="5"/>
      <c r="S2464" s="5"/>
    </row>
    <row r="2465" spans="2:19" x14ac:dyDescent="0.25">
      <c r="B2465" s="11"/>
      <c r="D2465" s="13"/>
      <c r="E2465" s="12"/>
      <c r="F2465" s="12"/>
      <c r="G2465" s="12"/>
      <c r="I2465" s="4"/>
      <c r="J2465" s="4"/>
      <c r="K2465" s="5"/>
      <c r="L2465" s="5"/>
      <c r="M2465" s="5"/>
      <c r="N2465" s="5"/>
      <c r="O2465" s="5"/>
      <c r="P2465" s="5"/>
      <c r="Q2465" s="5"/>
      <c r="R2465" s="5"/>
      <c r="S2465" s="5"/>
    </row>
    <row r="2466" spans="2:19" x14ac:dyDescent="0.25">
      <c r="B2466" s="11"/>
      <c r="D2466" s="13"/>
      <c r="E2466" s="12"/>
      <c r="F2466" s="12"/>
      <c r="G2466" s="12"/>
      <c r="I2466" s="4"/>
      <c r="J2466" s="4"/>
      <c r="K2466" s="5"/>
      <c r="L2466" s="5"/>
      <c r="M2466" s="5"/>
      <c r="N2466" s="5"/>
      <c r="O2466" s="5"/>
      <c r="P2466" s="5"/>
      <c r="Q2466" s="5"/>
      <c r="R2466" s="5"/>
      <c r="S2466" s="5"/>
    </row>
    <row r="2467" spans="2:19" x14ac:dyDescent="0.25">
      <c r="B2467" s="11"/>
      <c r="D2467" s="13"/>
      <c r="E2467" s="12"/>
      <c r="F2467" s="12"/>
      <c r="G2467" s="12"/>
      <c r="I2467" s="4"/>
      <c r="J2467" s="4"/>
      <c r="K2467" s="5"/>
      <c r="L2467" s="5"/>
      <c r="M2467" s="5"/>
      <c r="N2467" s="5"/>
      <c r="O2467" s="5"/>
      <c r="P2467" s="5"/>
      <c r="Q2467" s="5"/>
      <c r="R2467" s="5"/>
      <c r="S2467" s="5"/>
    </row>
    <row r="2468" spans="2:19" x14ac:dyDescent="0.25">
      <c r="B2468" s="11"/>
      <c r="D2468" s="13"/>
      <c r="E2468" s="12"/>
      <c r="F2468" s="12"/>
      <c r="G2468" s="12"/>
      <c r="I2468" s="4"/>
      <c r="J2468" s="4"/>
      <c r="K2468" s="5"/>
      <c r="L2468" s="5"/>
      <c r="M2468" s="5"/>
      <c r="N2468" s="5"/>
      <c r="O2468" s="5"/>
      <c r="P2468" s="5"/>
      <c r="Q2468" s="5"/>
      <c r="R2468" s="5"/>
      <c r="S2468" s="5"/>
    </row>
    <row r="2469" spans="2:19" x14ac:dyDescent="0.25">
      <c r="B2469" s="11"/>
      <c r="D2469" s="13"/>
      <c r="E2469" s="12"/>
      <c r="F2469" s="12"/>
      <c r="G2469" s="12"/>
      <c r="I2469" s="4"/>
      <c r="J2469" s="4"/>
      <c r="K2469" s="5"/>
      <c r="L2469" s="5"/>
      <c r="M2469" s="5"/>
      <c r="N2469" s="5"/>
      <c r="O2469" s="5"/>
      <c r="P2469" s="5"/>
      <c r="Q2469" s="5"/>
      <c r="R2469" s="5"/>
      <c r="S2469" s="5"/>
    </row>
    <row r="2470" spans="2:19" x14ac:dyDescent="0.25">
      <c r="B2470" s="11"/>
      <c r="D2470" s="13"/>
      <c r="E2470" s="12"/>
      <c r="F2470" s="12"/>
      <c r="G2470" s="12"/>
      <c r="I2470" s="4"/>
      <c r="J2470" s="4"/>
      <c r="K2470" s="5"/>
      <c r="L2470" s="5"/>
      <c r="M2470" s="5"/>
      <c r="N2470" s="5"/>
      <c r="O2470" s="5"/>
      <c r="P2470" s="5"/>
      <c r="Q2470" s="5"/>
      <c r="R2470" s="5"/>
      <c r="S2470" s="5"/>
    </row>
    <row r="2471" spans="2:19" x14ac:dyDescent="0.25">
      <c r="B2471" s="11"/>
      <c r="D2471" s="13"/>
      <c r="E2471" s="12"/>
      <c r="F2471" s="12"/>
      <c r="G2471" s="12"/>
      <c r="I2471" s="4"/>
      <c r="J2471" s="4"/>
      <c r="K2471" s="5"/>
      <c r="L2471" s="5"/>
      <c r="M2471" s="5"/>
      <c r="N2471" s="5"/>
      <c r="O2471" s="5"/>
      <c r="P2471" s="5"/>
      <c r="Q2471" s="5"/>
      <c r="R2471" s="5"/>
      <c r="S2471" s="5"/>
    </row>
    <row r="2472" spans="2:19" x14ac:dyDescent="0.25">
      <c r="B2472" s="11"/>
      <c r="D2472" s="13"/>
      <c r="E2472" s="12"/>
      <c r="F2472" s="12"/>
      <c r="G2472" s="12"/>
      <c r="I2472" s="4"/>
      <c r="J2472" s="4"/>
      <c r="K2472" s="5"/>
      <c r="L2472" s="5"/>
      <c r="M2472" s="5"/>
      <c r="N2472" s="5"/>
      <c r="O2472" s="5"/>
      <c r="P2472" s="5"/>
      <c r="Q2472" s="5"/>
      <c r="R2472" s="5"/>
      <c r="S2472" s="5"/>
    </row>
    <row r="2473" spans="2:19" x14ac:dyDescent="0.25">
      <c r="B2473" s="11"/>
      <c r="D2473" s="13"/>
      <c r="E2473" s="12"/>
      <c r="F2473" s="12"/>
      <c r="G2473" s="12"/>
      <c r="I2473" s="4"/>
      <c r="J2473" s="4"/>
      <c r="K2473" s="5"/>
      <c r="L2473" s="5"/>
      <c r="M2473" s="5"/>
      <c r="N2473" s="5"/>
      <c r="O2473" s="5"/>
      <c r="P2473" s="5"/>
      <c r="Q2473" s="5"/>
      <c r="R2473" s="5"/>
      <c r="S2473" s="5"/>
    </row>
    <row r="2474" spans="2:19" x14ac:dyDescent="0.25">
      <c r="B2474" s="11"/>
      <c r="D2474" s="13"/>
      <c r="E2474" s="12"/>
      <c r="F2474" s="12"/>
      <c r="G2474" s="12"/>
      <c r="I2474" s="4"/>
      <c r="J2474" s="4"/>
      <c r="K2474" s="5"/>
      <c r="L2474" s="5"/>
      <c r="M2474" s="5"/>
      <c r="N2474" s="5"/>
      <c r="O2474" s="5"/>
      <c r="P2474" s="5"/>
      <c r="Q2474" s="5"/>
      <c r="R2474" s="5"/>
      <c r="S2474" s="5"/>
    </row>
    <row r="2475" spans="2:19" x14ac:dyDescent="0.25">
      <c r="B2475" s="11"/>
      <c r="D2475" s="13"/>
      <c r="E2475" s="12"/>
      <c r="F2475" s="12"/>
      <c r="G2475" s="12"/>
      <c r="I2475" s="4"/>
      <c r="J2475" s="4"/>
      <c r="K2475" s="5"/>
      <c r="L2475" s="5"/>
      <c r="M2475" s="5"/>
      <c r="N2475" s="5"/>
      <c r="O2475" s="5"/>
      <c r="P2475" s="5"/>
      <c r="Q2475" s="5"/>
      <c r="R2475" s="5"/>
      <c r="S2475" s="5"/>
    </row>
    <row r="2476" spans="2:19" x14ac:dyDescent="0.25">
      <c r="B2476" s="11"/>
      <c r="D2476" s="13"/>
      <c r="E2476" s="12"/>
      <c r="F2476" s="12"/>
      <c r="G2476" s="12"/>
      <c r="I2476" s="4"/>
      <c r="J2476" s="4"/>
      <c r="K2476" s="5"/>
      <c r="L2476" s="5"/>
      <c r="M2476" s="5"/>
      <c r="N2476" s="5"/>
      <c r="O2476" s="5"/>
      <c r="P2476" s="5"/>
      <c r="Q2476" s="5"/>
      <c r="R2476" s="5"/>
      <c r="S2476" s="5"/>
    </row>
    <row r="2477" spans="2:19" x14ac:dyDescent="0.25">
      <c r="B2477" s="11"/>
      <c r="D2477" s="13"/>
      <c r="E2477" s="12"/>
      <c r="F2477" s="12"/>
      <c r="G2477" s="12"/>
      <c r="I2477" s="4"/>
      <c r="J2477" s="4"/>
      <c r="K2477" s="5"/>
      <c r="L2477" s="5"/>
      <c r="M2477" s="5"/>
      <c r="N2477" s="5"/>
      <c r="O2477" s="5"/>
      <c r="P2477" s="5"/>
      <c r="Q2477" s="5"/>
      <c r="R2477" s="5"/>
      <c r="S2477" s="5"/>
    </row>
    <row r="2478" spans="2:19" x14ac:dyDescent="0.25">
      <c r="B2478" s="11"/>
      <c r="D2478" s="13"/>
      <c r="E2478" s="12"/>
      <c r="F2478" s="12"/>
      <c r="G2478" s="12"/>
      <c r="I2478" s="4"/>
      <c r="J2478" s="4"/>
      <c r="K2478" s="5"/>
      <c r="L2478" s="5"/>
      <c r="M2478" s="5"/>
      <c r="N2478" s="5"/>
      <c r="O2478" s="5"/>
      <c r="P2478" s="5"/>
      <c r="Q2478" s="5"/>
      <c r="R2478" s="5"/>
      <c r="S2478" s="5"/>
    </row>
    <row r="2479" spans="2:19" x14ac:dyDescent="0.25">
      <c r="B2479" s="11"/>
      <c r="D2479" s="13"/>
      <c r="E2479" s="12"/>
      <c r="F2479" s="12"/>
      <c r="G2479" s="12"/>
      <c r="I2479" s="4"/>
      <c r="J2479" s="4"/>
      <c r="K2479" s="5"/>
      <c r="L2479" s="5"/>
      <c r="M2479" s="5"/>
      <c r="N2479" s="5"/>
      <c r="O2479" s="5"/>
      <c r="P2479" s="5"/>
      <c r="Q2479" s="5"/>
      <c r="R2479" s="5"/>
      <c r="S2479" s="5"/>
    </row>
    <row r="2480" spans="2:19" x14ac:dyDescent="0.25">
      <c r="B2480" s="11"/>
      <c r="D2480" s="13"/>
      <c r="E2480" s="12"/>
      <c r="F2480" s="12"/>
      <c r="G2480" s="12"/>
      <c r="I2480" s="4"/>
      <c r="J2480" s="4"/>
      <c r="K2480" s="5"/>
      <c r="L2480" s="5"/>
      <c r="M2480" s="5"/>
      <c r="N2480" s="5"/>
      <c r="O2480" s="5"/>
      <c r="P2480" s="5"/>
      <c r="Q2480" s="5"/>
      <c r="R2480" s="5"/>
      <c r="S2480" s="5"/>
    </row>
    <row r="2481" spans="2:19" x14ac:dyDescent="0.25">
      <c r="B2481" s="11"/>
      <c r="D2481" s="13"/>
      <c r="E2481" s="12"/>
      <c r="F2481" s="12"/>
      <c r="G2481" s="12"/>
      <c r="I2481" s="4"/>
      <c r="J2481" s="4"/>
      <c r="K2481" s="5"/>
      <c r="L2481" s="5"/>
      <c r="M2481" s="5"/>
      <c r="N2481" s="5"/>
      <c r="O2481" s="5"/>
      <c r="P2481" s="5"/>
      <c r="Q2481" s="5"/>
      <c r="R2481" s="5"/>
      <c r="S2481" s="5"/>
    </row>
    <row r="2482" spans="2:19" x14ac:dyDescent="0.25">
      <c r="B2482" s="11"/>
      <c r="D2482" s="13"/>
      <c r="E2482" s="12"/>
      <c r="F2482" s="12"/>
      <c r="G2482" s="12"/>
      <c r="I2482" s="4"/>
      <c r="J2482" s="4"/>
      <c r="K2482" s="5"/>
      <c r="L2482" s="5"/>
      <c r="M2482" s="5"/>
      <c r="N2482" s="5"/>
      <c r="O2482" s="5"/>
      <c r="P2482" s="5"/>
      <c r="Q2482" s="5"/>
      <c r="R2482" s="5"/>
      <c r="S2482" s="5"/>
    </row>
    <row r="2483" spans="2:19" x14ac:dyDescent="0.25">
      <c r="B2483" s="11"/>
      <c r="D2483" s="13"/>
      <c r="E2483" s="12"/>
      <c r="F2483" s="12"/>
      <c r="G2483" s="12"/>
      <c r="I2483" s="4"/>
      <c r="J2483" s="4"/>
      <c r="K2483" s="5"/>
      <c r="L2483" s="5"/>
      <c r="M2483" s="5"/>
      <c r="N2483" s="5"/>
      <c r="O2483" s="5"/>
      <c r="P2483" s="5"/>
      <c r="Q2483" s="5"/>
      <c r="R2483" s="5"/>
      <c r="S2483" s="5"/>
    </row>
    <row r="2484" spans="2:19" x14ac:dyDescent="0.25">
      <c r="B2484" s="11"/>
      <c r="D2484" s="13"/>
      <c r="E2484" s="12"/>
      <c r="F2484" s="12"/>
      <c r="G2484" s="12"/>
      <c r="I2484" s="4"/>
      <c r="J2484" s="4"/>
      <c r="K2484" s="5"/>
      <c r="L2484" s="5"/>
      <c r="M2484" s="5"/>
      <c r="N2484" s="5"/>
      <c r="O2484" s="5"/>
      <c r="P2484" s="5"/>
      <c r="Q2484" s="5"/>
      <c r="R2484" s="5"/>
      <c r="S2484" s="5"/>
    </row>
    <row r="2485" spans="2:19" x14ac:dyDescent="0.25">
      <c r="B2485" s="11"/>
      <c r="D2485" s="13"/>
      <c r="E2485" s="12"/>
      <c r="F2485" s="12"/>
      <c r="G2485" s="12"/>
      <c r="I2485" s="4"/>
      <c r="J2485" s="4"/>
      <c r="K2485" s="5"/>
      <c r="L2485" s="5"/>
      <c r="M2485" s="5"/>
      <c r="N2485" s="5"/>
      <c r="O2485" s="5"/>
      <c r="P2485" s="5"/>
      <c r="Q2485" s="5"/>
      <c r="R2485" s="5"/>
      <c r="S2485" s="5"/>
    </row>
    <row r="2486" spans="2:19" x14ac:dyDescent="0.25">
      <c r="B2486" s="11"/>
      <c r="D2486" s="13"/>
      <c r="E2486" s="12"/>
      <c r="F2486" s="12"/>
      <c r="G2486" s="12"/>
      <c r="I2486" s="4"/>
      <c r="J2486" s="4"/>
      <c r="K2486" s="5"/>
      <c r="L2486" s="5"/>
      <c r="M2486" s="5"/>
      <c r="N2486" s="5"/>
      <c r="O2486" s="5"/>
      <c r="P2486" s="5"/>
      <c r="Q2486" s="5"/>
      <c r="R2486" s="5"/>
      <c r="S2486" s="5"/>
    </row>
    <row r="2487" spans="2:19" x14ac:dyDescent="0.25">
      <c r="B2487" s="11"/>
      <c r="D2487" s="13"/>
      <c r="E2487" s="12"/>
      <c r="F2487" s="12"/>
      <c r="G2487" s="12"/>
      <c r="I2487" s="4"/>
      <c r="J2487" s="4"/>
      <c r="K2487" s="5"/>
      <c r="L2487" s="5"/>
      <c r="M2487" s="5"/>
      <c r="N2487" s="5"/>
      <c r="O2487" s="5"/>
      <c r="P2487" s="5"/>
      <c r="Q2487" s="5"/>
      <c r="R2487" s="5"/>
      <c r="S2487" s="5"/>
    </row>
    <row r="2488" spans="2:19" x14ac:dyDescent="0.25">
      <c r="B2488" s="11"/>
      <c r="D2488" s="13"/>
      <c r="E2488" s="12"/>
      <c r="F2488" s="12"/>
      <c r="G2488" s="12"/>
      <c r="I2488" s="4"/>
      <c r="J2488" s="4"/>
      <c r="K2488" s="5"/>
      <c r="L2488" s="5"/>
      <c r="M2488" s="5"/>
      <c r="N2488" s="5"/>
      <c r="O2488" s="5"/>
      <c r="P2488" s="5"/>
      <c r="Q2488" s="5"/>
      <c r="R2488" s="5"/>
      <c r="S2488" s="5"/>
    </row>
    <row r="2489" spans="2:19" x14ac:dyDescent="0.25">
      <c r="B2489" s="11"/>
      <c r="D2489" s="13"/>
      <c r="E2489" s="12"/>
      <c r="F2489" s="12"/>
      <c r="G2489" s="12"/>
      <c r="I2489" s="4"/>
      <c r="J2489" s="4"/>
      <c r="K2489" s="5"/>
      <c r="L2489" s="5"/>
      <c r="M2489" s="5"/>
      <c r="N2489" s="5"/>
      <c r="O2489" s="5"/>
      <c r="P2489" s="5"/>
      <c r="Q2489" s="5"/>
      <c r="R2489" s="5"/>
      <c r="S2489" s="5"/>
    </row>
    <row r="2490" spans="2:19" x14ac:dyDescent="0.25">
      <c r="B2490" s="11"/>
      <c r="D2490" s="13"/>
      <c r="E2490" s="12"/>
      <c r="F2490" s="12"/>
      <c r="G2490" s="12"/>
      <c r="I2490" s="4"/>
      <c r="J2490" s="4"/>
      <c r="K2490" s="5"/>
      <c r="L2490" s="5"/>
      <c r="M2490" s="5"/>
      <c r="N2490" s="5"/>
      <c r="O2490" s="5"/>
      <c r="P2490" s="5"/>
      <c r="Q2490" s="5"/>
      <c r="R2490" s="5"/>
      <c r="S2490" s="5"/>
    </row>
    <row r="2491" spans="2:19" x14ac:dyDescent="0.25">
      <c r="B2491" s="11"/>
      <c r="D2491" s="13"/>
      <c r="E2491" s="12"/>
      <c r="F2491" s="12"/>
      <c r="G2491" s="12"/>
      <c r="I2491" s="4"/>
      <c r="J2491" s="4"/>
      <c r="K2491" s="5"/>
      <c r="L2491" s="5"/>
      <c r="M2491" s="5"/>
      <c r="N2491" s="5"/>
      <c r="O2491" s="5"/>
      <c r="P2491" s="5"/>
      <c r="Q2491" s="5"/>
      <c r="R2491" s="5"/>
      <c r="S2491" s="5"/>
    </row>
    <row r="2492" spans="2:19" x14ac:dyDescent="0.25">
      <c r="B2492" s="11"/>
      <c r="D2492" s="13"/>
      <c r="E2492" s="12"/>
      <c r="F2492" s="12"/>
      <c r="G2492" s="12"/>
      <c r="I2492" s="4"/>
      <c r="J2492" s="4"/>
      <c r="K2492" s="5"/>
      <c r="L2492" s="5"/>
      <c r="M2492" s="5"/>
      <c r="N2492" s="5"/>
      <c r="O2492" s="5"/>
      <c r="P2492" s="5"/>
      <c r="Q2492" s="5"/>
      <c r="R2492" s="5"/>
      <c r="S2492" s="5"/>
    </row>
    <row r="2493" spans="2:19" x14ac:dyDescent="0.25">
      <c r="B2493" s="11"/>
      <c r="D2493" s="13"/>
      <c r="E2493" s="12"/>
      <c r="F2493" s="12"/>
      <c r="G2493" s="12"/>
      <c r="I2493" s="4"/>
      <c r="J2493" s="4"/>
      <c r="K2493" s="5"/>
      <c r="L2493" s="5"/>
      <c r="M2493" s="5"/>
      <c r="N2493" s="5"/>
      <c r="O2493" s="5"/>
      <c r="P2493" s="5"/>
      <c r="Q2493" s="5"/>
      <c r="R2493" s="5"/>
      <c r="S2493" s="5"/>
    </row>
    <row r="2494" spans="2:19" x14ac:dyDescent="0.25">
      <c r="B2494" s="11"/>
      <c r="D2494" s="13"/>
      <c r="E2494" s="12"/>
      <c r="F2494" s="12"/>
      <c r="G2494" s="12"/>
      <c r="I2494" s="4"/>
      <c r="J2494" s="4"/>
      <c r="K2494" s="5"/>
      <c r="L2494" s="5"/>
      <c r="M2494" s="5"/>
      <c r="N2494" s="5"/>
      <c r="O2494" s="5"/>
      <c r="P2494" s="5"/>
      <c r="Q2494" s="5"/>
      <c r="R2494" s="5"/>
      <c r="S2494" s="5"/>
    </row>
    <row r="2495" spans="2:19" x14ac:dyDescent="0.25">
      <c r="B2495" s="11"/>
      <c r="D2495" s="13"/>
      <c r="E2495" s="12"/>
      <c r="F2495" s="12"/>
      <c r="G2495" s="12"/>
      <c r="I2495" s="4"/>
      <c r="J2495" s="4"/>
      <c r="K2495" s="5"/>
      <c r="L2495" s="5"/>
      <c r="M2495" s="5"/>
      <c r="N2495" s="5"/>
      <c r="O2495" s="5"/>
      <c r="P2495" s="5"/>
      <c r="Q2495" s="5"/>
      <c r="R2495" s="5"/>
      <c r="S2495" s="5"/>
    </row>
    <row r="2496" spans="2:19" x14ac:dyDescent="0.25">
      <c r="B2496" s="11"/>
      <c r="D2496" s="13"/>
      <c r="E2496" s="12"/>
      <c r="F2496" s="12"/>
      <c r="G2496" s="12"/>
      <c r="I2496" s="4"/>
      <c r="J2496" s="4"/>
      <c r="K2496" s="5"/>
      <c r="L2496" s="5"/>
      <c r="M2496" s="5"/>
      <c r="N2496" s="5"/>
      <c r="O2496" s="5"/>
      <c r="P2496" s="5"/>
      <c r="Q2496" s="5"/>
      <c r="R2496" s="5"/>
      <c r="S2496" s="5"/>
    </row>
    <row r="2497" spans="2:19" x14ac:dyDescent="0.25">
      <c r="B2497" s="11"/>
      <c r="D2497" s="13"/>
      <c r="E2497" s="12"/>
      <c r="F2497" s="12"/>
      <c r="G2497" s="12"/>
      <c r="I2497" s="4"/>
      <c r="J2497" s="4"/>
      <c r="K2497" s="5"/>
      <c r="L2497" s="5"/>
      <c r="M2497" s="5"/>
      <c r="N2497" s="5"/>
      <c r="O2497" s="5"/>
      <c r="P2497" s="5"/>
      <c r="Q2497" s="5"/>
      <c r="R2497" s="5"/>
      <c r="S2497" s="5"/>
    </row>
    <row r="2498" spans="2:19" x14ac:dyDescent="0.25">
      <c r="B2498" s="11"/>
      <c r="D2498" s="13"/>
      <c r="E2498" s="12"/>
      <c r="F2498" s="12"/>
      <c r="G2498" s="12"/>
      <c r="I2498" s="4"/>
      <c r="J2498" s="4"/>
      <c r="K2498" s="5"/>
      <c r="L2498" s="5"/>
      <c r="M2498" s="5"/>
      <c r="N2498" s="5"/>
      <c r="O2498" s="5"/>
      <c r="P2498" s="5"/>
      <c r="Q2498" s="5"/>
      <c r="R2498" s="5"/>
      <c r="S2498" s="5"/>
    </row>
    <row r="2499" spans="2:19" x14ac:dyDescent="0.25">
      <c r="B2499" s="11"/>
      <c r="D2499" s="13"/>
      <c r="E2499" s="12"/>
      <c r="F2499" s="12"/>
      <c r="G2499" s="12"/>
      <c r="I2499" s="4"/>
      <c r="J2499" s="4"/>
      <c r="K2499" s="5"/>
      <c r="L2499" s="5"/>
      <c r="M2499" s="5"/>
      <c r="N2499" s="5"/>
      <c r="O2499" s="5"/>
      <c r="P2499" s="5"/>
      <c r="Q2499" s="5"/>
      <c r="R2499" s="5"/>
      <c r="S2499" s="5"/>
    </row>
    <row r="2500" spans="2:19" x14ac:dyDescent="0.25">
      <c r="B2500" s="11"/>
      <c r="D2500" s="13"/>
      <c r="E2500" s="12"/>
      <c r="F2500" s="12"/>
      <c r="G2500" s="12"/>
      <c r="I2500" s="4"/>
      <c r="J2500" s="4"/>
      <c r="K2500" s="5"/>
      <c r="L2500" s="5"/>
      <c r="M2500" s="5"/>
      <c r="N2500" s="5"/>
      <c r="O2500" s="5"/>
      <c r="P2500" s="5"/>
      <c r="Q2500" s="5"/>
      <c r="R2500" s="5"/>
      <c r="S2500" s="5"/>
    </row>
    <row r="2501" spans="2:19" x14ac:dyDescent="0.25">
      <c r="B2501" s="11"/>
      <c r="D2501" s="13"/>
      <c r="E2501" s="12"/>
      <c r="F2501" s="12"/>
      <c r="G2501" s="12"/>
      <c r="I2501" s="4"/>
      <c r="J2501" s="4"/>
      <c r="K2501" s="5"/>
      <c r="L2501" s="5"/>
      <c r="M2501" s="5"/>
      <c r="N2501" s="5"/>
      <c r="O2501" s="5"/>
      <c r="P2501" s="5"/>
      <c r="Q2501" s="5"/>
      <c r="R2501" s="5"/>
      <c r="S2501" s="5"/>
    </row>
    <row r="2502" spans="2:19" x14ac:dyDescent="0.25">
      <c r="B2502" s="11"/>
      <c r="D2502" s="13"/>
      <c r="E2502" s="12"/>
      <c r="F2502" s="12"/>
      <c r="G2502" s="12"/>
      <c r="I2502" s="4"/>
      <c r="J2502" s="4"/>
      <c r="K2502" s="5"/>
      <c r="L2502" s="5"/>
      <c r="M2502" s="5"/>
      <c r="N2502" s="5"/>
      <c r="O2502" s="5"/>
      <c r="P2502" s="5"/>
      <c r="Q2502" s="5"/>
      <c r="R2502" s="5"/>
      <c r="S2502" s="5"/>
    </row>
    <row r="2503" spans="2:19" x14ac:dyDescent="0.25">
      <c r="B2503" s="11"/>
      <c r="D2503" s="13"/>
      <c r="E2503" s="12"/>
      <c r="F2503" s="12"/>
      <c r="G2503" s="12"/>
      <c r="I2503" s="4"/>
      <c r="J2503" s="4"/>
      <c r="K2503" s="5"/>
      <c r="L2503" s="5"/>
      <c r="M2503" s="5"/>
      <c r="N2503" s="5"/>
      <c r="O2503" s="5"/>
      <c r="P2503" s="5"/>
      <c r="Q2503" s="5"/>
      <c r="R2503" s="5"/>
      <c r="S2503" s="5"/>
    </row>
    <row r="2504" spans="2:19" x14ac:dyDescent="0.25">
      <c r="B2504" s="11"/>
      <c r="D2504" s="13"/>
      <c r="E2504" s="12"/>
      <c r="F2504" s="12"/>
      <c r="G2504" s="12"/>
      <c r="I2504" s="4"/>
      <c r="J2504" s="4"/>
      <c r="K2504" s="5"/>
      <c r="L2504" s="5"/>
      <c r="M2504" s="5"/>
      <c r="N2504" s="5"/>
      <c r="O2504" s="5"/>
      <c r="P2504" s="5"/>
      <c r="Q2504" s="5"/>
      <c r="R2504" s="5"/>
      <c r="S2504" s="5"/>
    </row>
    <row r="2505" spans="2:19" x14ac:dyDescent="0.25">
      <c r="B2505" s="11"/>
      <c r="D2505" s="13"/>
      <c r="E2505" s="12"/>
      <c r="F2505" s="12"/>
      <c r="G2505" s="12"/>
      <c r="I2505" s="4"/>
      <c r="J2505" s="4"/>
      <c r="K2505" s="5"/>
      <c r="L2505" s="5"/>
      <c r="M2505" s="5"/>
      <c r="N2505" s="5"/>
      <c r="O2505" s="5"/>
      <c r="P2505" s="5"/>
      <c r="Q2505" s="5"/>
      <c r="R2505" s="5"/>
      <c r="S2505" s="5"/>
    </row>
    <row r="2506" spans="2:19" x14ac:dyDescent="0.25">
      <c r="B2506" s="11"/>
      <c r="D2506" s="13"/>
      <c r="E2506" s="12"/>
      <c r="F2506" s="12"/>
      <c r="G2506" s="12"/>
      <c r="I2506" s="4"/>
      <c r="J2506" s="4"/>
      <c r="K2506" s="5"/>
      <c r="L2506" s="5"/>
      <c r="M2506" s="5"/>
      <c r="N2506" s="5"/>
      <c r="O2506" s="5"/>
      <c r="P2506" s="5"/>
      <c r="Q2506" s="5"/>
      <c r="R2506" s="5"/>
      <c r="S2506" s="5"/>
    </row>
    <row r="2507" spans="2:19" x14ac:dyDescent="0.25">
      <c r="B2507" s="11"/>
      <c r="D2507" s="13"/>
      <c r="E2507" s="12"/>
      <c r="F2507" s="12"/>
      <c r="G2507" s="12"/>
      <c r="I2507" s="4"/>
      <c r="J2507" s="4"/>
      <c r="K2507" s="5"/>
      <c r="L2507" s="5"/>
      <c r="M2507" s="5"/>
      <c r="N2507" s="5"/>
      <c r="O2507" s="5"/>
      <c r="P2507" s="5"/>
      <c r="Q2507" s="5"/>
      <c r="R2507" s="5"/>
      <c r="S2507" s="5"/>
    </row>
    <row r="2508" spans="2:19" x14ac:dyDescent="0.25">
      <c r="B2508" s="11"/>
      <c r="D2508" s="13"/>
      <c r="E2508" s="12"/>
      <c r="F2508" s="12"/>
      <c r="G2508" s="12"/>
      <c r="I2508" s="4"/>
      <c r="J2508" s="4"/>
      <c r="K2508" s="5"/>
      <c r="L2508" s="5"/>
      <c r="M2508" s="5"/>
      <c r="N2508" s="5"/>
      <c r="O2508" s="5"/>
      <c r="P2508" s="5"/>
      <c r="Q2508" s="5"/>
      <c r="R2508" s="5"/>
      <c r="S2508" s="5"/>
    </row>
    <row r="2509" spans="2:19" x14ac:dyDescent="0.25">
      <c r="B2509" s="11"/>
      <c r="D2509" s="13"/>
      <c r="E2509" s="12"/>
      <c r="F2509" s="12"/>
      <c r="G2509" s="12"/>
      <c r="I2509" s="4"/>
      <c r="J2509" s="4"/>
      <c r="K2509" s="5"/>
      <c r="L2509" s="5"/>
      <c r="M2509" s="5"/>
      <c r="N2509" s="5"/>
      <c r="O2509" s="5"/>
      <c r="P2509" s="5"/>
      <c r="Q2509" s="5"/>
      <c r="R2509" s="5"/>
      <c r="S2509" s="5"/>
    </row>
    <row r="2510" spans="2:19" x14ac:dyDescent="0.25">
      <c r="B2510" s="11"/>
      <c r="D2510" s="13"/>
      <c r="E2510" s="12"/>
      <c r="F2510" s="12"/>
      <c r="G2510" s="12"/>
      <c r="I2510" s="4"/>
      <c r="J2510" s="4"/>
      <c r="K2510" s="5"/>
      <c r="L2510" s="5"/>
      <c r="M2510" s="5"/>
      <c r="N2510" s="5"/>
      <c r="O2510" s="5"/>
      <c r="P2510" s="5"/>
      <c r="Q2510" s="5"/>
      <c r="R2510" s="5"/>
      <c r="S2510" s="5"/>
    </row>
    <row r="2511" spans="2:19" x14ac:dyDescent="0.25">
      <c r="B2511" s="11"/>
      <c r="D2511" s="13"/>
      <c r="E2511" s="12"/>
      <c r="F2511" s="12"/>
      <c r="G2511" s="12"/>
      <c r="I2511" s="4"/>
      <c r="J2511" s="4"/>
      <c r="K2511" s="5"/>
      <c r="L2511" s="5"/>
      <c r="M2511" s="5"/>
      <c r="N2511" s="5"/>
      <c r="O2511" s="5"/>
      <c r="P2511" s="5"/>
      <c r="Q2511" s="5"/>
      <c r="R2511" s="5"/>
      <c r="S2511" s="5"/>
    </row>
    <row r="2512" spans="2:19" x14ac:dyDescent="0.25">
      <c r="B2512" s="11"/>
      <c r="D2512" s="13"/>
      <c r="E2512" s="12"/>
      <c r="F2512" s="12"/>
      <c r="G2512" s="12"/>
      <c r="I2512" s="4"/>
      <c r="J2512" s="4"/>
      <c r="K2512" s="5"/>
      <c r="L2512" s="5"/>
      <c r="M2512" s="5"/>
      <c r="N2512" s="5"/>
      <c r="O2512" s="5"/>
      <c r="P2512" s="5"/>
      <c r="Q2512" s="5"/>
      <c r="R2512" s="5"/>
      <c r="S2512" s="5"/>
    </row>
    <row r="2513" spans="2:19" x14ac:dyDescent="0.25">
      <c r="B2513" s="11"/>
      <c r="D2513" s="13"/>
      <c r="E2513" s="12"/>
      <c r="F2513" s="12"/>
      <c r="G2513" s="12"/>
      <c r="I2513" s="4"/>
      <c r="J2513" s="4"/>
      <c r="K2513" s="5"/>
      <c r="L2513" s="5"/>
      <c r="M2513" s="5"/>
      <c r="N2513" s="5"/>
      <c r="O2513" s="5"/>
      <c r="P2513" s="5"/>
      <c r="Q2513" s="5"/>
      <c r="R2513" s="5"/>
      <c r="S2513" s="5"/>
    </row>
    <row r="2514" spans="2:19" x14ac:dyDescent="0.25">
      <c r="B2514" s="11"/>
      <c r="D2514" s="13"/>
      <c r="E2514" s="12"/>
      <c r="F2514" s="12"/>
      <c r="G2514" s="12"/>
      <c r="I2514" s="4"/>
      <c r="J2514" s="4"/>
      <c r="K2514" s="5"/>
      <c r="L2514" s="5"/>
      <c r="M2514" s="5"/>
      <c r="N2514" s="5"/>
      <c r="O2514" s="5"/>
      <c r="P2514" s="5"/>
      <c r="Q2514" s="5"/>
      <c r="R2514" s="5"/>
      <c r="S2514" s="5"/>
    </row>
    <row r="2515" spans="2:19" x14ac:dyDescent="0.25">
      <c r="B2515" s="11"/>
      <c r="D2515" s="13"/>
      <c r="E2515" s="12"/>
      <c r="F2515" s="12"/>
      <c r="G2515" s="12"/>
      <c r="I2515" s="4"/>
      <c r="J2515" s="4"/>
      <c r="K2515" s="5"/>
      <c r="L2515" s="5"/>
      <c r="M2515" s="5"/>
      <c r="N2515" s="5"/>
      <c r="O2515" s="5"/>
      <c r="P2515" s="5"/>
      <c r="Q2515" s="5"/>
      <c r="R2515" s="5"/>
      <c r="S2515" s="5"/>
    </row>
    <row r="2516" spans="2:19" x14ac:dyDescent="0.25">
      <c r="B2516" s="11"/>
      <c r="D2516" s="13"/>
      <c r="E2516" s="12"/>
      <c r="F2516" s="12"/>
      <c r="G2516" s="12"/>
      <c r="I2516" s="4"/>
      <c r="J2516" s="4"/>
      <c r="K2516" s="5"/>
      <c r="L2516" s="5"/>
      <c r="M2516" s="5"/>
      <c r="N2516" s="5"/>
      <c r="O2516" s="5"/>
      <c r="P2516" s="5"/>
      <c r="Q2516" s="5"/>
      <c r="R2516" s="5"/>
      <c r="S2516" s="5"/>
    </row>
    <row r="2517" spans="2:19" x14ac:dyDescent="0.25">
      <c r="B2517" s="11"/>
      <c r="D2517" s="13"/>
      <c r="E2517" s="12"/>
      <c r="F2517" s="12"/>
      <c r="G2517" s="12"/>
      <c r="I2517" s="4"/>
      <c r="J2517" s="4"/>
      <c r="K2517" s="5"/>
      <c r="L2517" s="5"/>
      <c r="M2517" s="5"/>
      <c r="N2517" s="5"/>
      <c r="O2517" s="5"/>
      <c r="P2517" s="5"/>
      <c r="Q2517" s="5"/>
      <c r="R2517" s="5"/>
      <c r="S2517" s="5"/>
    </row>
    <row r="2518" spans="2:19" x14ac:dyDescent="0.25">
      <c r="B2518" s="11"/>
      <c r="D2518" s="13"/>
      <c r="E2518" s="12"/>
      <c r="F2518" s="12"/>
      <c r="G2518" s="12"/>
      <c r="I2518" s="4"/>
      <c r="J2518" s="4"/>
      <c r="K2518" s="5"/>
      <c r="L2518" s="5"/>
      <c r="M2518" s="5"/>
      <c r="N2518" s="5"/>
      <c r="O2518" s="5"/>
      <c r="P2518" s="5"/>
      <c r="Q2518" s="5"/>
      <c r="R2518" s="5"/>
      <c r="S2518" s="5"/>
    </row>
    <row r="2519" spans="2:19" x14ac:dyDescent="0.25">
      <c r="B2519" s="11"/>
      <c r="D2519" s="13"/>
      <c r="E2519" s="12"/>
      <c r="F2519" s="12"/>
      <c r="G2519" s="12"/>
      <c r="I2519" s="4"/>
      <c r="J2519" s="4"/>
      <c r="K2519" s="5"/>
      <c r="L2519" s="5"/>
      <c r="M2519" s="5"/>
      <c r="N2519" s="5"/>
      <c r="O2519" s="5"/>
      <c r="P2519" s="5"/>
      <c r="Q2519" s="5"/>
      <c r="R2519" s="5"/>
      <c r="S2519" s="5"/>
    </row>
    <row r="2520" spans="2:19" x14ac:dyDescent="0.25">
      <c r="B2520" s="11"/>
      <c r="D2520" s="13"/>
      <c r="E2520" s="12"/>
      <c r="F2520" s="12"/>
      <c r="G2520" s="12"/>
      <c r="I2520" s="4"/>
      <c r="J2520" s="4"/>
      <c r="K2520" s="5"/>
      <c r="L2520" s="5"/>
      <c r="M2520" s="5"/>
      <c r="N2520" s="5"/>
      <c r="O2520" s="5"/>
      <c r="P2520" s="5"/>
      <c r="Q2520" s="5"/>
      <c r="R2520" s="5"/>
      <c r="S2520" s="5"/>
    </row>
    <row r="2521" spans="2:19" x14ac:dyDescent="0.25">
      <c r="B2521" s="11"/>
      <c r="D2521" s="13"/>
      <c r="E2521" s="12"/>
      <c r="F2521" s="12"/>
      <c r="G2521" s="12"/>
      <c r="I2521" s="4"/>
      <c r="J2521" s="4"/>
      <c r="K2521" s="5"/>
      <c r="L2521" s="5"/>
      <c r="M2521" s="5"/>
      <c r="N2521" s="5"/>
      <c r="O2521" s="5"/>
      <c r="P2521" s="5"/>
      <c r="Q2521" s="5"/>
      <c r="R2521" s="5"/>
      <c r="S2521" s="5"/>
    </row>
    <row r="2522" spans="2:19" x14ac:dyDescent="0.25">
      <c r="B2522" s="11"/>
      <c r="D2522" s="13"/>
      <c r="E2522" s="12"/>
      <c r="F2522" s="12"/>
      <c r="G2522" s="12"/>
      <c r="I2522" s="4"/>
      <c r="J2522" s="4"/>
      <c r="K2522" s="5"/>
      <c r="L2522" s="5"/>
      <c r="M2522" s="5"/>
      <c r="N2522" s="5"/>
      <c r="O2522" s="5"/>
      <c r="P2522" s="5"/>
      <c r="Q2522" s="5"/>
      <c r="R2522" s="5"/>
      <c r="S2522" s="5"/>
    </row>
    <row r="2523" spans="2:19" x14ac:dyDescent="0.25">
      <c r="B2523" s="11"/>
      <c r="D2523" s="13"/>
      <c r="E2523" s="12"/>
      <c r="F2523" s="12"/>
      <c r="G2523" s="12"/>
      <c r="I2523" s="4"/>
      <c r="J2523" s="4"/>
      <c r="K2523" s="5"/>
      <c r="L2523" s="5"/>
      <c r="M2523" s="5"/>
      <c r="N2523" s="5"/>
      <c r="O2523" s="5"/>
      <c r="P2523" s="5"/>
      <c r="Q2523" s="5"/>
      <c r="R2523" s="5"/>
      <c r="S2523" s="5"/>
    </row>
    <row r="2524" spans="2:19" x14ac:dyDescent="0.25">
      <c r="B2524" s="11"/>
      <c r="D2524" s="13"/>
      <c r="E2524" s="12"/>
      <c r="F2524" s="12"/>
      <c r="G2524" s="12"/>
      <c r="I2524" s="4"/>
      <c r="J2524" s="4"/>
      <c r="K2524" s="5"/>
      <c r="L2524" s="5"/>
      <c r="M2524" s="5"/>
      <c r="N2524" s="5"/>
      <c r="O2524" s="5"/>
      <c r="P2524" s="5"/>
      <c r="Q2524" s="5"/>
      <c r="R2524" s="5"/>
      <c r="S2524" s="5"/>
    </row>
    <row r="2525" spans="2:19" x14ac:dyDescent="0.25">
      <c r="B2525" s="11"/>
      <c r="D2525" s="13"/>
      <c r="E2525" s="12"/>
      <c r="F2525" s="12"/>
      <c r="G2525" s="12"/>
      <c r="I2525" s="4"/>
      <c r="J2525" s="4"/>
      <c r="K2525" s="5"/>
      <c r="L2525" s="5"/>
      <c r="M2525" s="5"/>
      <c r="N2525" s="5"/>
      <c r="O2525" s="5"/>
      <c r="P2525" s="5"/>
      <c r="Q2525" s="5"/>
      <c r="R2525" s="5"/>
      <c r="S2525" s="5"/>
    </row>
    <row r="2526" spans="2:19" x14ac:dyDescent="0.25">
      <c r="B2526" s="11"/>
      <c r="D2526" s="13"/>
      <c r="E2526" s="12"/>
      <c r="F2526" s="12"/>
      <c r="G2526" s="12"/>
      <c r="I2526" s="4"/>
      <c r="J2526" s="4"/>
      <c r="K2526" s="5"/>
      <c r="L2526" s="5"/>
      <c r="M2526" s="5"/>
      <c r="N2526" s="5"/>
      <c r="O2526" s="5"/>
      <c r="P2526" s="5"/>
      <c r="Q2526" s="5"/>
      <c r="R2526" s="5"/>
      <c r="S2526" s="5"/>
    </row>
    <row r="2527" spans="2:19" x14ac:dyDescent="0.25">
      <c r="B2527" s="11"/>
      <c r="D2527" s="13"/>
      <c r="E2527" s="12"/>
      <c r="F2527" s="12"/>
      <c r="G2527" s="12"/>
      <c r="I2527" s="4"/>
      <c r="J2527" s="4"/>
      <c r="K2527" s="5"/>
      <c r="L2527" s="5"/>
      <c r="M2527" s="5"/>
      <c r="N2527" s="5"/>
      <c r="O2527" s="5"/>
      <c r="P2527" s="5"/>
      <c r="Q2527" s="5"/>
      <c r="R2527" s="5"/>
      <c r="S2527" s="5"/>
    </row>
    <row r="2528" spans="2:19" x14ac:dyDescent="0.25">
      <c r="B2528" s="11"/>
      <c r="D2528" s="13"/>
      <c r="E2528" s="12"/>
      <c r="F2528" s="12"/>
      <c r="G2528" s="12"/>
      <c r="I2528" s="4"/>
      <c r="J2528" s="4"/>
      <c r="K2528" s="5"/>
      <c r="L2528" s="5"/>
      <c r="M2528" s="5"/>
      <c r="N2528" s="5"/>
      <c r="O2528" s="5"/>
      <c r="P2528" s="5"/>
      <c r="Q2528" s="5"/>
      <c r="R2528" s="5"/>
      <c r="S2528" s="5"/>
    </row>
    <row r="2529" spans="2:19" x14ac:dyDescent="0.25">
      <c r="B2529" s="11"/>
      <c r="D2529" s="13"/>
      <c r="E2529" s="12"/>
      <c r="F2529" s="12"/>
      <c r="G2529" s="12"/>
      <c r="I2529" s="4"/>
      <c r="J2529" s="4"/>
      <c r="K2529" s="5"/>
      <c r="L2529" s="5"/>
      <c r="M2529" s="5"/>
      <c r="N2529" s="5"/>
      <c r="O2529" s="5"/>
      <c r="P2529" s="5"/>
      <c r="Q2529" s="5"/>
      <c r="R2529" s="5"/>
      <c r="S2529" s="5"/>
    </row>
    <row r="2530" spans="2:19" x14ac:dyDescent="0.25">
      <c r="B2530" s="11"/>
      <c r="D2530" s="13"/>
      <c r="E2530" s="12"/>
      <c r="F2530" s="12"/>
      <c r="G2530" s="12"/>
      <c r="I2530" s="4"/>
      <c r="J2530" s="4"/>
      <c r="K2530" s="5"/>
      <c r="L2530" s="5"/>
      <c r="M2530" s="5"/>
      <c r="N2530" s="5"/>
      <c r="O2530" s="5"/>
      <c r="P2530" s="5"/>
      <c r="Q2530" s="5"/>
      <c r="R2530" s="5"/>
      <c r="S2530" s="5"/>
    </row>
    <row r="2531" spans="2:19" x14ac:dyDescent="0.25">
      <c r="B2531" s="11"/>
      <c r="D2531" s="13"/>
      <c r="E2531" s="12"/>
      <c r="F2531" s="12"/>
      <c r="G2531" s="12"/>
      <c r="I2531" s="4"/>
      <c r="J2531" s="4"/>
      <c r="K2531" s="5"/>
      <c r="L2531" s="5"/>
      <c r="M2531" s="5"/>
      <c r="N2531" s="5"/>
      <c r="O2531" s="5"/>
      <c r="P2531" s="5"/>
      <c r="Q2531" s="5"/>
      <c r="R2531" s="5"/>
      <c r="S2531" s="5"/>
    </row>
    <row r="2532" spans="2:19" x14ac:dyDescent="0.25">
      <c r="B2532" s="11"/>
      <c r="D2532" s="13"/>
      <c r="E2532" s="12"/>
      <c r="F2532" s="12"/>
      <c r="G2532" s="12"/>
      <c r="I2532" s="4"/>
      <c r="J2532" s="4"/>
      <c r="K2532" s="5"/>
      <c r="L2532" s="5"/>
      <c r="M2532" s="5"/>
      <c r="N2532" s="5"/>
      <c r="O2532" s="5"/>
      <c r="P2532" s="5"/>
      <c r="Q2532" s="5"/>
      <c r="R2532" s="5"/>
      <c r="S2532" s="5"/>
    </row>
    <row r="2533" spans="2:19" x14ac:dyDescent="0.25">
      <c r="B2533" s="11"/>
      <c r="D2533" s="13"/>
      <c r="E2533" s="12"/>
      <c r="F2533" s="12"/>
      <c r="G2533" s="12"/>
      <c r="I2533" s="4"/>
      <c r="J2533" s="4"/>
      <c r="K2533" s="5"/>
      <c r="L2533" s="5"/>
      <c r="M2533" s="5"/>
      <c r="N2533" s="5"/>
      <c r="O2533" s="5"/>
      <c r="P2533" s="5"/>
      <c r="Q2533" s="5"/>
      <c r="R2533" s="5"/>
      <c r="S2533" s="5"/>
    </row>
    <row r="2534" spans="2:19" x14ac:dyDescent="0.25">
      <c r="B2534" s="11"/>
      <c r="D2534" s="13"/>
      <c r="E2534" s="12"/>
      <c r="F2534" s="12"/>
      <c r="G2534" s="12"/>
      <c r="I2534" s="4"/>
      <c r="J2534" s="4"/>
      <c r="K2534" s="5"/>
      <c r="L2534" s="5"/>
      <c r="M2534" s="5"/>
      <c r="N2534" s="5"/>
      <c r="O2534" s="5"/>
      <c r="P2534" s="5"/>
      <c r="Q2534" s="5"/>
      <c r="R2534" s="5"/>
      <c r="S2534" s="5"/>
    </row>
    <row r="2535" spans="2:19" x14ac:dyDescent="0.25">
      <c r="B2535" s="11"/>
      <c r="D2535" s="13"/>
      <c r="E2535" s="12"/>
      <c r="F2535" s="12"/>
      <c r="G2535" s="12"/>
      <c r="I2535" s="4"/>
      <c r="J2535" s="4"/>
      <c r="K2535" s="5"/>
      <c r="L2535" s="5"/>
      <c r="M2535" s="5"/>
      <c r="N2535" s="5"/>
      <c r="O2535" s="5"/>
      <c r="P2535" s="5"/>
      <c r="Q2535" s="5"/>
      <c r="R2535" s="5"/>
      <c r="S2535" s="5"/>
    </row>
    <row r="2536" spans="2:19" x14ac:dyDescent="0.25">
      <c r="B2536" s="11"/>
      <c r="D2536" s="13"/>
      <c r="E2536" s="12"/>
      <c r="F2536" s="12"/>
      <c r="G2536" s="12"/>
      <c r="I2536" s="4"/>
      <c r="J2536" s="4"/>
      <c r="K2536" s="5"/>
      <c r="L2536" s="5"/>
      <c r="M2536" s="5"/>
      <c r="N2536" s="5"/>
      <c r="O2536" s="5"/>
      <c r="P2536" s="5"/>
      <c r="Q2536" s="5"/>
      <c r="R2536" s="5"/>
      <c r="S2536" s="5"/>
    </row>
    <row r="2537" spans="2:19" x14ac:dyDescent="0.25">
      <c r="B2537" s="11"/>
      <c r="D2537" s="13"/>
      <c r="E2537" s="12"/>
      <c r="F2537" s="12"/>
      <c r="G2537" s="12"/>
      <c r="I2537" s="4"/>
      <c r="J2537" s="4"/>
      <c r="K2537" s="5"/>
      <c r="L2537" s="5"/>
      <c r="M2537" s="5"/>
      <c r="N2537" s="5"/>
      <c r="O2537" s="5"/>
      <c r="P2537" s="5"/>
      <c r="Q2537" s="5"/>
      <c r="R2537" s="5"/>
      <c r="S2537" s="5"/>
    </row>
    <row r="2538" spans="2:19" x14ac:dyDescent="0.25">
      <c r="B2538" s="11"/>
      <c r="D2538" s="13"/>
      <c r="E2538" s="12"/>
      <c r="F2538" s="12"/>
      <c r="G2538" s="12"/>
      <c r="I2538" s="4"/>
      <c r="J2538" s="4"/>
      <c r="K2538" s="5"/>
      <c r="L2538" s="5"/>
      <c r="M2538" s="5"/>
      <c r="N2538" s="5"/>
      <c r="O2538" s="5"/>
      <c r="P2538" s="5"/>
      <c r="Q2538" s="5"/>
      <c r="R2538" s="5"/>
      <c r="S2538" s="5"/>
    </row>
    <row r="2539" spans="2:19" x14ac:dyDescent="0.25">
      <c r="B2539" s="11"/>
      <c r="D2539" s="13"/>
      <c r="E2539" s="12"/>
      <c r="F2539" s="12"/>
      <c r="G2539" s="12"/>
      <c r="I2539" s="4"/>
      <c r="J2539" s="4"/>
      <c r="K2539" s="5"/>
      <c r="L2539" s="5"/>
      <c r="M2539" s="5"/>
      <c r="N2539" s="5"/>
      <c r="O2539" s="5"/>
      <c r="P2539" s="5"/>
      <c r="Q2539" s="5"/>
      <c r="R2539" s="5"/>
      <c r="S2539" s="5"/>
    </row>
    <row r="2540" spans="2:19" x14ac:dyDescent="0.25">
      <c r="B2540" s="11"/>
      <c r="D2540" s="13"/>
      <c r="E2540" s="12"/>
      <c r="F2540" s="12"/>
      <c r="G2540" s="12"/>
      <c r="I2540" s="4"/>
      <c r="J2540" s="4"/>
      <c r="K2540" s="5"/>
      <c r="L2540" s="5"/>
      <c r="M2540" s="5"/>
      <c r="N2540" s="5"/>
      <c r="O2540" s="5"/>
      <c r="P2540" s="5"/>
      <c r="Q2540" s="5"/>
      <c r="R2540" s="5"/>
      <c r="S2540" s="5"/>
    </row>
    <row r="2541" spans="2:19" x14ac:dyDescent="0.25">
      <c r="B2541" s="11"/>
      <c r="D2541" s="13"/>
      <c r="E2541" s="12"/>
      <c r="F2541" s="12"/>
      <c r="G2541" s="12"/>
      <c r="I2541" s="4"/>
      <c r="J2541" s="4"/>
      <c r="K2541" s="5"/>
      <c r="L2541" s="5"/>
      <c r="M2541" s="5"/>
      <c r="N2541" s="5"/>
      <c r="O2541" s="5"/>
      <c r="P2541" s="5"/>
      <c r="Q2541" s="5"/>
      <c r="R2541" s="5"/>
      <c r="S2541" s="5"/>
    </row>
    <row r="2542" spans="2:19" x14ac:dyDescent="0.25">
      <c r="B2542" s="11"/>
      <c r="D2542" s="13"/>
      <c r="E2542" s="12"/>
      <c r="F2542" s="12"/>
      <c r="G2542" s="12"/>
      <c r="I2542" s="4"/>
      <c r="J2542" s="4"/>
      <c r="K2542" s="5"/>
      <c r="L2542" s="5"/>
      <c r="M2542" s="5"/>
      <c r="N2542" s="5"/>
      <c r="O2542" s="5"/>
      <c r="P2542" s="5"/>
      <c r="Q2542" s="5"/>
      <c r="R2542" s="5"/>
      <c r="S2542" s="5"/>
    </row>
    <row r="2543" spans="2:19" x14ac:dyDescent="0.25">
      <c r="B2543" s="11"/>
      <c r="D2543" s="13"/>
      <c r="E2543" s="12"/>
      <c r="F2543" s="12"/>
      <c r="G2543" s="12"/>
      <c r="I2543" s="4"/>
      <c r="J2543" s="4"/>
      <c r="K2543" s="5"/>
      <c r="L2543" s="5"/>
      <c r="M2543" s="5"/>
      <c r="N2543" s="5"/>
      <c r="O2543" s="5"/>
      <c r="P2543" s="5"/>
      <c r="Q2543" s="5"/>
      <c r="R2543" s="5"/>
      <c r="S2543" s="5"/>
    </row>
    <row r="2544" spans="2:19" x14ac:dyDescent="0.25">
      <c r="B2544" s="11"/>
      <c r="D2544" s="13"/>
      <c r="E2544" s="12"/>
      <c r="F2544" s="12"/>
      <c r="G2544" s="12"/>
      <c r="I2544" s="4"/>
      <c r="J2544" s="4"/>
      <c r="K2544" s="5"/>
      <c r="L2544" s="5"/>
      <c r="M2544" s="5"/>
      <c r="N2544" s="5"/>
      <c r="O2544" s="5"/>
      <c r="P2544" s="5"/>
      <c r="Q2544" s="5"/>
      <c r="R2544" s="5"/>
      <c r="S2544" s="5"/>
    </row>
    <row r="2545" spans="2:19" x14ac:dyDescent="0.25">
      <c r="B2545" s="11"/>
      <c r="D2545" s="13"/>
      <c r="E2545" s="12"/>
      <c r="F2545" s="12"/>
      <c r="G2545" s="12"/>
      <c r="I2545" s="4"/>
      <c r="J2545" s="4"/>
      <c r="K2545" s="5"/>
      <c r="L2545" s="5"/>
      <c r="M2545" s="5"/>
      <c r="N2545" s="5"/>
      <c r="O2545" s="5"/>
      <c r="P2545" s="5"/>
      <c r="Q2545" s="5"/>
      <c r="R2545" s="5"/>
      <c r="S2545" s="5"/>
    </row>
    <row r="2546" spans="2:19" x14ac:dyDescent="0.25">
      <c r="B2546" s="11"/>
      <c r="D2546" s="13"/>
      <c r="E2546" s="12"/>
      <c r="F2546" s="12"/>
      <c r="G2546" s="12"/>
      <c r="I2546" s="4"/>
      <c r="J2546" s="4"/>
      <c r="K2546" s="5"/>
      <c r="L2546" s="5"/>
      <c r="M2546" s="5"/>
      <c r="N2546" s="5"/>
      <c r="O2546" s="5"/>
      <c r="P2546" s="5"/>
      <c r="Q2546" s="5"/>
      <c r="R2546" s="5"/>
      <c r="S2546" s="5"/>
    </row>
    <row r="2547" spans="2:19" x14ac:dyDescent="0.25">
      <c r="B2547" s="11"/>
      <c r="D2547" s="13"/>
      <c r="E2547" s="12"/>
      <c r="F2547" s="12"/>
      <c r="G2547" s="12"/>
      <c r="I2547" s="4"/>
      <c r="J2547" s="4"/>
      <c r="K2547" s="5"/>
      <c r="L2547" s="5"/>
      <c r="M2547" s="5"/>
      <c r="N2547" s="5"/>
      <c r="O2547" s="5"/>
      <c r="P2547" s="5"/>
      <c r="Q2547" s="5"/>
      <c r="R2547" s="5"/>
      <c r="S2547" s="5"/>
    </row>
    <row r="2548" spans="2:19" x14ac:dyDescent="0.25">
      <c r="B2548" s="11"/>
      <c r="D2548" s="13"/>
      <c r="E2548" s="12"/>
      <c r="F2548" s="12"/>
      <c r="G2548" s="12"/>
      <c r="I2548" s="4"/>
      <c r="J2548" s="4"/>
      <c r="K2548" s="5"/>
      <c r="L2548" s="5"/>
      <c r="M2548" s="5"/>
      <c r="N2548" s="5"/>
      <c r="O2548" s="5"/>
      <c r="P2548" s="5"/>
      <c r="Q2548" s="5"/>
      <c r="R2548" s="5"/>
      <c r="S2548" s="5"/>
    </row>
    <row r="2549" spans="2:19" x14ac:dyDescent="0.25">
      <c r="B2549" s="11"/>
      <c r="D2549" s="13"/>
      <c r="E2549" s="12"/>
      <c r="F2549" s="12"/>
      <c r="G2549" s="12"/>
      <c r="I2549" s="4"/>
      <c r="J2549" s="4"/>
      <c r="K2549" s="5"/>
      <c r="L2549" s="5"/>
      <c r="M2549" s="5"/>
      <c r="N2549" s="5"/>
      <c r="O2549" s="5"/>
      <c r="P2549" s="5"/>
      <c r="Q2549" s="5"/>
      <c r="R2549" s="5"/>
      <c r="S2549" s="5"/>
    </row>
    <row r="2550" spans="2:19" x14ac:dyDescent="0.25">
      <c r="B2550" s="11"/>
      <c r="D2550" s="13"/>
      <c r="E2550" s="12"/>
      <c r="F2550" s="12"/>
      <c r="G2550" s="12"/>
      <c r="I2550" s="4"/>
      <c r="J2550" s="4"/>
      <c r="K2550" s="5"/>
      <c r="L2550" s="5"/>
      <c r="M2550" s="5"/>
      <c r="N2550" s="5"/>
      <c r="O2550" s="5"/>
      <c r="P2550" s="5"/>
      <c r="Q2550" s="5"/>
      <c r="R2550" s="5"/>
      <c r="S2550" s="5"/>
    </row>
    <row r="2551" spans="2:19" x14ac:dyDescent="0.25">
      <c r="B2551" s="11"/>
      <c r="D2551" s="13"/>
      <c r="E2551" s="12"/>
      <c r="F2551" s="12"/>
      <c r="G2551" s="12"/>
      <c r="I2551" s="4"/>
      <c r="J2551" s="4"/>
      <c r="K2551" s="5"/>
      <c r="L2551" s="5"/>
      <c r="M2551" s="5"/>
      <c r="N2551" s="5"/>
      <c r="O2551" s="5"/>
      <c r="P2551" s="5"/>
      <c r="Q2551" s="5"/>
      <c r="R2551" s="5"/>
      <c r="S2551" s="5"/>
    </row>
    <row r="2552" spans="2:19" x14ac:dyDescent="0.25">
      <c r="B2552" s="11"/>
      <c r="D2552" s="13"/>
      <c r="E2552" s="12"/>
      <c r="F2552" s="12"/>
      <c r="G2552" s="12"/>
      <c r="I2552" s="4"/>
      <c r="J2552" s="4"/>
      <c r="K2552" s="5"/>
      <c r="L2552" s="5"/>
      <c r="M2552" s="5"/>
      <c r="N2552" s="5"/>
      <c r="O2552" s="5"/>
      <c r="P2552" s="5"/>
      <c r="Q2552" s="5"/>
      <c r="R2552" s="5"/>
      <c r="S2552" s="5"/>
    </row>
    <row r="2553" spans="2:19" x14ac:dyDescent="0.25">
      <c r="B2553" s="11"/>
      <c r="D2553" s="13"/>
      <c r="E2553" s="12"/>
      <c r="F2553" s="12"/>
      <c r="G2553" s="12"/>
      <c r="I2553" s="4"/>
      <c r="J2553" s="4"/>
      <c r="K2553" s="5"/>
      <c r="L2553" s="5"/>
      <c r="M2553" s="5"/>
      <c r="N2553" s="5"/>
      <c r="O2553" s="5"/>
      <c r="P2553" s="5"/>
      <c r="Q2553" s="5"/>
      <c r="R2553" s="5"/>
      <c r="S2553" s="5"/>
    </row>
    <row r="2554" spans="2:19" x14ac:dyDescent="0.25">
      <c r="B2554" s="11"/>
      <c r="D2554" s="13"/>
      <c r="E2554" s="12"/>
      <c r="F2554" s="12"/>
      <c r="G2554" s="12"/>
      <c r="I2554" s="4"/>
      <c r="J2554" s="4"/>
      <c r="K2554" s="5"/>
      <c r="L2554" s="5"/>
      <c r="M2554" s="5"/>
      <c r="N2554" s="5"/>
      <c r="O2554" s="5"/>
      <c r="P2554" s="5"/>
      <c r="Q2554" s="5"/>
      <c r="R2554" s="5"/>
      <c r="S2554" s="5"/>
    </row>
    <row r="2555" spans="2:19" x14ac:dyDescent="0.25">
      <c r="B2555" s="11"/>
      <c r="D2555" s="13"/>
      <c r="E2555" s="12"/>
      <c r="F2555" s="12"/>
      <c r="G2555" s="12"/>
      <c r="I2555" s="4"/>
      <c r="J2555" s="4"/>
      <c r="K2555" s="5"/>
      <c r="L2555" s="5"/>
      <c r="M2555" s="5"/>
      <c r="N2555" s="5"/>
      <c r="O2555" s="5"/>
      <c r="P2555" s="5"/>
      <c r="Q2555" s="5"/>
      <c r="R2555" s="5"/>
      <c r="S2555" s="5"/>
    </row>
    <row r="2556" spans="2:19" x14ac:dyDescent="0.25">
      <c r="B2556" s="11"/>
      <c r="D2556" s="13"/>
      <c r="E2556" s="12"/>
      <c r="F2556" s="12"/>
      <c r="G2556" s="12"/>
      <c r="I2556" s="4"/>
      <c r="J2556" s="4"/>
      <c r="K2556" s="5"/>
      <c r="L2556" s="5"/>
      <c r="M2556" s="5"/>
      <c r="N2556" s="5"/>
      <c r="O2556" s="5"/>
      <c r="P2556" s="5"/>
      <c r="Q2556" s="5"/>
      <c r="R2556" s="5"/>
      <c r="S2556" s="5"/>
    </row>
    <row r="2557" spans="2:19" x14ac:dyDescent="0.25">
      <c r="B2557" s="11"/>
      <c r="D2557" s="13"/>
      <c r="E2557" s="12"/>
      <c r="F2557" s="12"/>
      <c r="G2557" s="12"/>
      <c r="I2557" s="4"/>
      <c r="J2557" s="4"/>
      <c r="K2557" s="5"/>
      <c r="L2557" s="5"/>
      <c r="M2557" s="5"/>
      <c r="N2557" s="5"/>
      <c r="O2557" s="5"/>
      <c r="P2557" s="5"/>
      <c r="Q2557" s="5"/>
      <c r="R2557" s="5"/>
      <c r="S2557" s="5"/>
    </row>
    <row r="2558" spans="2:19" x14ac:dyDescent="0.25">
      <c r="B2558" s="11"/>
      <c r="D2558" s="13"/>
      <c r="E2558" s="12"/>
      <c r="F2558" s="12"/>
      <c r="G2558" s="12"/>
      <c r="I2558" s="4"/>
      <c r="J2558" s="4"/>
      <c r="K2558" s="5"/>
      <c r="L2558" s="5"/>
      <c r="M2558" s="5"/>
      <c r="N2558" s="5"/>
      <c r="O2558" s="5"/>
      <c r="P2558" s="5"/>
      <c r="Q2558" s="5"/>
      <c r="R2558" s="5"/>
      <c r="S2558" s="5"/>
    </row>
    <row r="2559" spans="2:19" x14ac:dyDescent="0.25">
      <c r="B2559" s="11"/>
      <c r="D2559" s="13"/>
      <c r="E2559" s="12"/>
      <c r="F2559" s="12"/>
      <c r="G2559" s="12"/>
      <c r="I2559" s="4"/>
      <c r="J2559" s="4"/>
      <c r="K2559" s="5"/>
      <c r="L2559" s="5"/>
      <c r="M2559" s="5"/>
      <c r="N2559" s="5"/>
      <c r="O2559" s="5"/>
      <c r="P2559" s="5"/>
      <c r="Q2559" s="5"/>
      <c r="R2559" s="5"/>
      <c r="S2559" s="5"/>
    </row>
    <row r="2560" spans="2:19" x14ac:dyDescent="0.25">
      <c r="B2560" s="11"/>
      <c r="D2560" s="13"/>
      <c r="E2560" s="12"/>
      <c r="F2560" s="12"/>
      <c r="G2560" s="12"/>
      <c r="I2560" s="4"/>
      <c r="J2560" s="4"/>
      <c r="K2560" s="5"/>
      <c r="L2560" s="5"/>
      <c r="M2560" s="5"/>
      <c r="N2560" s="5"/>
      <c r="O2560" s="5"/>
      <c r="P2560" s="5"/>
      <c r="Q2560" s="5"/>
      <c r="R2560" s="5"/>
      <c r="S2560" s="5"/>
    </row>
    <row r="2561" spans="2:19" x14ac:dyDescent="0.25">
      <c r="B2561" s="11"/>
      <c r="D2561" s="13"/>
      <c r="E2561" s="12"/>
      <c r="F2561" s="12"/>
      <c r="G2561" s="12"/>
      <c r="I2561" s="4"/>
      <c r="J2561" s="4"/>
      <c r="K2561" s="5"/>
      <c r="L2561" s="5"/>
      <c r="M2561" s="5"/>
      <c r="N2561" s="5"/>
      <c r="O2561" s="5"/>
      <c r="P2561" s="5"/>
      <c r="Q2561" s="5"/>
      <c r="R2561" s="5"/>
      <c r="S2561" s="5"/>
    </row>
    <row r="2562" spans="2:19" x14ac:dyDescent="0.25">
      <c r="B2562" s="11"/>
      <c r="D2562" s="13"/>
      <c r="E2562" s="12"/>
      <c r="F2562" s="12"/>
      <c r="G2562" s="12"/>
      <c r="I2562" s="4"/>
      <c r="J2562" s="4"/>
      <c r="K2562" s="5"/>
      <c r="L2562" s="5"/>
      <c r="M2562" s="5"/>
      <c r="N2562" s="5"/>
      <c r="O2562" s="5"/>
      <c r="P2562" s="5"/>
      <c r="Q2562" s="5"/>
      <c r="R2562" s="5"/>
      <c r="S2562" s="5"/>
    </row>
    <row r="2563" spans="2:19" x14ac:dyDescent="0.25">
      <c r="B2563" s="11"/>
      <c r="D2563" s="13"/>
      <c r="E2563" s="12"/>
      <c r="F2563" s="12"/>
      <c r="G2563" s="12"/>
      <c r="I2563" s="4"/>
      <c r="J2563" s="4"/>
      <c r="K2563" s="5"/>
      <c r="L2563" s="5"/>
      <c r="M2563" s="5"/>
      <c r="N2563" s="5"/>
      <c r="O2563" s="5"/>
      <c r="P2563" s="5"/>
      <c r="Q2563" s="5"/>
      <c r="R2563" s="5"/>
      <c r="S2563" s="5"/>
    </row>
    <row r="2564" spans="2:19" x14ac:dyDescent="0.25">
      <c r="B2564" s="11"/>
      <c r="D2564" s="13"/>
      <c r="E2564" s="12"/>
      <c r="F2564" s="12"/>
      <c r="G2564" s="12"/>
      <c r="I2564" s="4"/>
      <c r="J2564" s="4"/>
      <c r="K2564" s="5"/>
      <c r="L2564" s="5"/>
      <c r="M2564" s="5"/>
      <c r="N2564" s="5"/>
      <c r="O2564" s="5"/>
      <c r="P2564" s="5"/>
      <c r="Q2564" s="5"/>
      <c r="R2564" s="5"/>
      <c r="S2564" s="5"/>
    </row>
    <row r="2565" spans="2:19" x14ac:dyDescent="0.25">
      <c r="B2565" s="11"/>
      <c r="D2565" s="13"/>
      <c r="E2565" s="12"/>
      <c r="F2565" s="12"/>
      <c r="G2565" s="12"/>
      <c r="I2565" s="4"/>
      <c r="J2565" s="4"/>
      <c r="K2565" s="5"/>
      <c r="L2565" s="5"/>
      <c r="M2565" s="5"/>
      <c r="N2565" s="5"/>
      <c r="O2565" s="5"/>
      <c r="P2565" s="5"/>
      <c r="Q2565" s="5"/>
      <c r="R2565" s="5"/>
      <c r="S2565" s="5"/>
    </row>
    <row r="2566" spans="2:19" x14ac:dyDescent="0.25">
      <c r="B2566" s="11"/>
      <c r="D2566" s="13"/>
      <c r="E2566" s="12"/>
      <c r="F2566" s="12"/>
      <c r="G2566" s="12"/>
      <c r="I2566" s="4"/>
      <c r="J2566" s="4"/>
      <c r="K2566" s="5"/>
      <c r="L2566" s="5"/>
      <c r="M2566" s="5"/>
      <c r="N2566" s="5"/>
      <c r="O2566" s="5"/>
      <c r="P2566" s="5"/>
      <c r="Q2566" s="5"/>
      <c r="R2566" s="5"/>
      <c r="S2566" s="5"/>
    </row>
    <row r="2567" spans="2:19" x14ac:dyDescent="0.25">
      <c r="B2567" s="11"/>
      <c r="D2567" s="13"/>
      <c r="E2567" s="12"/>
      <c r="F2567" s="12"/>
      <c r="G2567" s="12"/>
      <c r="I2567" s="4"/>
      <c r="J2567" s="4"/>
      <c r="K2567" s="5"/>
      <c r="L2567" s="5"/>
      <c r="M2567" s="5"/>
      <c r="N2567" s="5"/>
      <c r="O2567" s="5"/>
      <c r="P2567" s="5"/>
      <c r="Q2567" s="5"/>
      <c r="R2567" s="5"/>
      <c r="S2567" s="5"/>
    </row>
    <row r="2568" spans="2:19" x14ac:dyDescent="0.25">
      <c r="B2568" s="11"/>
      <c r="D2568" s="13"/>
      <c r="E2568" s="12"/>
      <c r="F2568" s="12"/>
      <c r="G2568" s="12"/>
      <c r="I2568" s="4"/>
      <c r="J2568" s="4"/>
      <c r="K2568" s="5"/>
      <c r="L2568" s="5"/>
      <c r="M2568" s="5"/>
      <c r="N2568" s="5"/>
      <c r="O2568" s="5"/>
      <c r="P2568" s="5"/>
      <c r="Q2568" s="5"/>
      <c r="R2568" s="5"/>
      <c r="S2568" s="5"/>
    </row>
    <row r="2569" spans="2:19" x14ac:dyDescent="0.25">
      <c r="B2569" s="11"/>
      <c r="D2569" s="13"/>
      <c r="E2569" s="12"/>
      <c r="F2569" s="12"/>
      <c r="G2569" s="12"/>
      <c r="I2569" s="4"/>
      <c r="J2569" s="4"/>
      <c r="K2569" s="5"/>
      <c r="L2569" s="5"/>
      <c r="M2569" s="5"/>
      <c r="N2569" s="5"/>
      <c r="O2569" s="5"/>
      <c r="P2569" s="5"/>
      <c r="Q2569" s="5"/>
      <c r="R2569" s="5"/>
      <c r="S2569" s="5"/>
    </row>
    <row r="2570" spans="2:19" x14ac:dyDescent="0.25">
      <c r="B2570" s="11"/>
      <c r="D2570" s="13"/>
      <c r="E2570" s="12"/>
      <c r="F2570" s="12"/>
      <c r="G2570" s="12"/>
      <c r="I2570" s="4"/>
      <c r="J2570" s="4"/>
      <c r="K2570" s="5"/>
      <c r="L2570" s="5"/>
      <c r="M2570" s="5"/>
      <c r="N2570" s="5"/>
      <c r="O2570" s="5"/>
      <c r="P2570" s="5"/>
      <c r="Q2570" s="5"/>
      <c r="R2570" s="5"/>
      <c r="S2570" s="5"/>
    </row>
    <row r="2571" spans="2:19" x14ac:dyDescent="0.25">
      <c r="B2571" s="11"/>
      <c r="D2571" s="13"/>
      <c r="E2571" s="12"/>
      <c r="F2571" s="12"/>
      <c r="G2571" s="12"/>
      <c r="I2571" s="4"/>
      <c r="J2571" s="4"/>
      <c r="K2571" s="5"/>
      <c r="L2571" s="5"/>
      <c r="M2571" s="5"/>
      <c r="N2571" s="5"/>
      <c r="O2571" s="5"/>
      <c r="P2571" s="5"/>
      <c r="Q2571" s="5"/>
      <c r="R2571" s="5"/>
      <c r="S2571" s="5"/>
    </row>
    <row r="2572" spans="2:19" x14ac:dyDescent="0.25">
      <c r="B2572" s="11"/>
      <c r="D2572" s="13"/>
      <c r="E2572" s="12"/>
      <c r="F2572" s="12"/>
      <c r="G2572" s="12"/>
      <c r="I2572" s="4"/>
      <c r="J2572" s="4"/>
      <c r="K2572" s="5"/>
      <c r="L2572" s="5"/>
      <c r="M2572" s="5"/>
      <c r="N2572" s="5"/>
      <c r="O2572" s="5"/>
      <c r="P2572" s="5"/>
      <c r="Q2572" s="5"/>
      <c r="R2572" s="5"/>
      <c r="S2572" s="5"/>
    </row>
    <row r="2573" spans="2:19" x14ac:dyDescent="0.25">
      <c r="B2573" s="11"/>
      <c r="D2573" s="13"/>
      <c r="E2573" s="12"/>
      <c r="F2573" s="12"/>
      <c r="G2573" s="12"/>
      <c r="I2573" s="4"/>
      <c r="J2573" s="4"/>
      <c r="K2573" s="5"/>
      <c r="L2573" s="5"/>
      <c r="M2573" s="5"/>
      <c r="N2573" s="5"/>
      <c r="O2573" s="5"/>
      <c r="P2573" s="5"/>
      <c r="Q2573" s="5"/>
      <c r="R2573" s="5"/>
      <c r="S2573" s="5"/>
    </row>
    <row r="2574" spans="2:19" x14ac:dyDescent="0.25">
      <c r="B2574" s="11"/>
      <c r="D2574" s="13"/>
      <c r="E2574" s="12"/>
      <c r="F2574" s="12"/>
      <c r="G2574" s="12"/>
      <c r="I2574" s="4"/>
      <c r="J2574" s="4"/>
      <c r="K2574" s="5"/>
      <c r="L2574" s="5"/>
      <c r="M2574" s="5"/>
      <c r="N2574" s="5"/>
      <c r="O2574" s="5"/>
      <c r="P2574" s="5"/>
      <c r="Q2574" s="5"/>
      <c r="R2574" s="5"/>
      <c r="S2574" s="5"/>
    </row>
    <row r="2575" spans="2:19" x14ac:dyDescent="0.25">
      <c r="B2575" s="11"/>
      <c r="D2575" s="13"/>
      <c r="E2575" s="12"/>
      <c r="F2575" s="12"/>
      <c r="G2575" s="12"/>
      <c r="I2575" s="4"/>
      <c r="J2575" s="4"/>
      <c r="K2575" s="5"/>
      <c r="L2575" s="5"/>
      <c r="M2575" s="5"/>
      <c r="N2575" s="5"/>
      <c r="O2575" s="5"/>
      <c r="P2575" s="5"/>
      <c r="Q2575" s="5"/>
      <c r="R2575" s="5"/>
      <c r="S2575" s="5"/>
    </row>
    <row r="2576" spans="2:19" x14ac:dyDescent="0.25">
      <c r="B2576" s="11"/>
      <c r="D2576" s="13"/>
      <c r="E2576" s="12"/>
      <c r="F2576" s="12"/>
      <c r="G2576" s="12"/>
      <c r="I2576" s="4"/>
      <c r="J2576" s="4"/>
      <c r="K2576" s="5"/>
      <c r="L2576" s="5"/>
      <c r="M2576" s="5"/>
      <c r="N2576" s="5"/>
      <c r="O2576" s="5"/>
      <c r="P2576" s="5"/>
      <c r="Q2576" s="5"/>
      <c r="R2576" s="5"/>
      <c r="S2576" s="5"/>
    </row>
    <row r="2577" spans="2:19" x14ac:dyDescent="0.25">
      <c r="B2577" s="11"/>
      <c r="D2577" s="13"/>
      <c r="E2577" s="12"/>
      <c r="F2577" s="12"/>
      <c r="G2577" s="12"/>
      <c r="I2577" s="4"/>
      <c r="J2577" s="4"/>
      <c r="K2577" s="5"/>
      <c r="L2577" s="5"/>
      <c r="M2577" s="5"/>
      <c r="N2577" s="5"/>
      <c r="O2577" s="5"/>
      <c r="P2577" s="5"/>
      <c r="Q2577" s="5"/>
      <c r="R2577" s="5"/>
      <c r="S2577" s="5"/>
    </row>
    <row r="2578" spans="2:19" x14ac:dyDescent="0.25">
      <c r="B2578" s="11"/>
      <c r="D2578" s="13"/>
      <c r="E2578" s="12"/>
      <c r="F2578" s="12"/>
      <c r="G2578" s="12"/>
      <c r="I2578" s="4"/>
      <c r="J2578" s="4"/>
      <c r="K2578" s="5"/>
      <c r="L2578" s="5"/>
      <c r="M2578" s="5"/>
      <c r="N2578" s="5"/>
      <c r="O2578" s="5"/>
      <c r="P2578" s="5"/>
      <c r="Q2578" s="5"/>
      <c r="R2578" s="5"/>
      <c r="S2578" s="5"/>
    </row>
    <row r="2579" spans="2:19" x14ac:dyDescent="0.25">
      <c r="B2579" s="11"/>
      <c r="D2579" s="13"/>
      <c r="E2579" s="12"/>
      <c r="F2579" s="12"/>
      <c r="G2579" s="12"/>
      <c r="I2579" s="4"/>
      <c r="J2579" s="4"/>
      <c r="K2579" s="5"/>
      <c r="L2579" s="5"/>
      <c r="M2579" s="5"/>
      <c r="N2579" s="5"/>
      <c r="O2579" s="5"/>
      <c r="P2579" s="5"/>
      <c r="Q2579" s="5"/>
      <c r="R2579" s="5"/>
      <c r="S2579" s="5"/>
    </row>
    <row r="2580" spans="2:19" x14ac:dyDescent="0.25">
      <c r="B2580" s="11"/>
      <c r="D2580" s="13"/>
      <c r="E2580" s="12"/>
      <c r="F2580" s="12"/>
      <c r="G2580" s="12"/>
      <c r="I2580" s="4"/>
      <c r="J2580" s="4"/>
      <c r="K2580" s="5"/>
      <c r="L2580" s="5"/>
      <c r="M2580" s="5"/>
      <c r="N2580" s="5"/>
      <c r="O2580" s="5"/>
      <c r="P2580" s="5"/>
      <c r="Q2580" s="5"/>
      <c r="R2580" s="5"/>
      <c r="S2580" s="5"/>
    </row>
    <row r="2581" spans="2:19" x14ac:dyDescent="0.25">
      <c r="B2581" s="11"/>
      <c r="D2581" s="13"/>
      <c r="E2581" s="12"/>
      <c r="F2581" s="12"/>
      <c r="G2581" s="12"/>
      <c r="I2581" s="4"/>
      <c r="J2581" s="4"/>
      <c r="K2581" s="5"/>
      <c r="L2581" s="5"/>
      <c r="M2581" s="5"/>
      <c r="N2581" s="5"/>
      <c r="O2581" s="5"/>
      <c r="P2581" s="5"/>
      <c r="Q2581" s="5"/>
      <c r="R2581" s="5"/>
      <c r="S2581" s="5"/>
    </row>
    <row r="2582" spans="2:19" x14ac:dyDescent="0.25">
      <c r="B2582" s="11"/>
      <c r="D2582" s="13"/>
      <c r="E2582" s="12"/>
      <c r="F2582" s="12"/>
      <c r="G2582" s="12"/>
      <c r="I2582" s="4"/>
      <c r="J2582" s="4"/>
      <c r="K2582" s="5"/>
      <c r="L2582" s="5"/>
      <c r="M2582" s="5"/>
      <c r="N2582" s="5"/>
      <c r="O2582" s="5"/>
      <c r="P2582" s="5"/>
      <c r="Q2582" s="5"/>
      <c r="R2582" s="5"/>
      <c r="S2582" s="5"/>
    </row>
    <row r="2583" spans="2:19" x14ac:dyDescent="0.25">
      <c r="B2583" s="11"/>
      <c r="D2583" s="13"/>
      <c r="E2583" s="12"/>
      <c r="F2583" s="12"/>
      <c r="G2583" s="12"/>
      <c r="I2583" s="4"/>
      <c r="J2583" s="4"/>
      <c r="K2583" s="5"/>
      <c r="L2583" s="5"/>
      <c r="M2583" s="5"/>
      <c r="N2583" s="5"/>
      <c r="O2583" s="5"/>
      <c r="P2583" s="5"/>
      <c r="Q2583" s="5"/>
      <c r="R2583" s="5"/>
      <c r="S2583" s="5"/>
    </row>
    <row r="2584" spans="2:19" x14ac:dyDescent="0.25">
      <c r="B2584" s="11"/>
      <c r="D2584" s="13"/>
      <c r="E2584" s="12"/>
      <c r="F2584" s="12"/>
      <c r="G2584" s="12"/>
      <c r="I2584" s="4"/>
      <c r="J2584" s="4"/>
      <c r="K2584" s="5"/>
      <c r="L2584" s="5"/>
      <c r="M2584" s="5"/>
      <c r="N2584" s="5"/>
      <c r="O2584" s="5"/>
      <c r="P2584" s="5"/>
      <c r="Q2584" s="5"/>
      <c r="R2584" s="5"/>
      <c r="S2584" s="5"/>
    </row>
    <row r="2585" spans="2:19" x14ac:dyDescent="0.25">
      <c r="B2585" s="11"/>
      <c r="D2585" s="13"/>
      <c r="E2585" s="12"/>
      <c r="F2585" s="12"/>
      <c r="G2585" s="12"/>
      <c r="I2585" s="4"/>
      <c r="J2585" s="4"/>
      <c r="K2585" s="5"/>
      <c r="L2585" s="5"/>
      <c r="M2585" s="5"/>
      <c r="N2585" s="5"/>
      <c r="O2585" s="5"/>
      <c r="P2585" s="5"/>
      <c r="Q2585" s="5"/>
      <c r="R2585" s="5"/>
      <c r="S2585" s="5"/>
    </row>
    <row r="2586" spans="2:19" x14ac:dyDescent="0.25">
      <c r="B2586" s="11"/>
      <c r="D2586" s="13"/>
      <c r="E2586" s="12"/>
      <c r="F2586" s="12"/>
      <c r="G2586" s="12"/>
      <c r="I2586" s="4"/>
      <c r="J2586" s="4"/>
      <c r="K2586" s="5"/>
      <c r="L2586" s="5"/>
      <c r="M2586" s="5"/>
      <c r="N2586" s="5"/>
      <c r="O2586" s="5"/>
      <c r="P2586" s="5"/>
      <c r="Q2586" s="5"/>
      <c r="R2586" s="5"/>
      <c r="S2586" s="5"/>
    </row>
    <row r="2587" spans="2:19" x14ac:dyDescent="0.25">
      <c r="B2587" s="11"/>
      <c r="D2587" s="13"/>
      <c r="E2587" s="12"/>
      <c r="F2587" s="12"/>
      <c r="G2587" s="12"/>
      <c r="I2587" s="4"/>
      <c r="J2587" s="4"/>
      <c r="K2587" s="5"/>
      <c r="L2587" s="5"/>
      <c r="M2587" s="5"/>
      <c r="N2587" s="5"/>
      <c r="O2587" s="5"/>
      <c r="P2587" s="5"/>
      <c r="Q2587" s="5"/>
      <c r="R2587" s="5"/>
      <c r="S2587" s="5"/>
    </row>
    <row r="2588" spans="2:19" x14ac:dyDescent="0.25">
      <c r="B2588" s="11"/>
      <c r="D2588" s="13"/>
      <c r="E2588" s="12"/>
      <c r="F2588" s="12"/>
      <c r="G2588" s="12"/>
      <c r="I2588" s="4"/>
      <c r="J2588" s="4"/>
      <c r="K2588" s="5"/>
      <c r="L2588" s="5"/>
      <c r="M2588" s="5"/>
      <c r="N2588" s="5"/>
      <c r="O2588" s="5"/>
      <c r="P2588" s="5"/>
      <c r="Q2588" s="5"/>
      <c r="R2588" s="5"/>
      <c r="S2588" s="5"/>
    </row>
    <row r="2589" spans="2:19" x14ac:dyDescent="0.25">
      <c r="B2589" s="11"/>
      <c r="D2589" s="13"/>
      <c r="E2589" s="12"/>
      <c r="F2589" s="12"/>
      <c r="G2589" s="12"/>
      <c r="I2589" s="4"/>
      <c r="J2589" s="4"/>
      <c r="K2589" s="5"/>
      <c r="L2589" s="5"/>
      <c r="M2589" s="5"/>
      <c r="N2589" s="5"/>
      <c r="O2589" s="5"/>
      <c r="P2589" s="5"/>
      <c r="Q2589" s="5"/>
      <c r="R2589" s="5"/>
      <c r="S2589" s="5"/>
    </row>
    <row r="2590" spans="2:19" x14ac:dyDescent="0.25">
      <c r="B2590" s="11"/>
      <c r="D2590" s="13"/>
      <c r="E2590" s="12"/>
      <c r="F2590" s="12"/>
      <c r="G2590" s="12"/>
      <c r="I2590" s="4"/>
      <c r="J2590" s="4"/>
      <c r="K2590" s="5"/>
      <c r="L2590" s="5"/>
      <c r="M2590" s="5"/>
      <c r="N2590" s="5"/>
      <c r="O2590" s="5"/>
      <c r="P2590" s="5"/>
      <c r="Q2590" s="5"/>
      <c r="R2590" s="5"/>
      <c r="S2590" s="5"/>
    </row>
    <row r="2591" spans="2:19" x14ac:dyDescent="0.25">
      <c r="B2591" s="11"/>
      <c r="D2591" s="13"/>
      <c r="E2591" s="12"/>
      <c r="F2591" s="12"/>
      <c r="G2591" s="12"/>
      <c r="I2591" s="4"/>
      <c r="J2591" s="4"/>
      <c r="K2591" s="5"/>
      <c r="L2591" s="5"/>
      <c r="M2591" s="5"/>
      <c r="N2591" s="5"/>
      <c r="O2591" s="5"/>
      <c r="P2591" s="5"/>
      <c r="Q2591" s="5"/>
      <c r="R2591" s="5"/>
      <c r="S2591" s="5"/>
    </row>
    <row r="2592" spans="2:19" x14ac:dyDescent="0.25">
      <c r="B2592" s="11"/>
      <c r="D2592" s="13"/>
      <c r="E2592" s="12"/>
      <c r="F2592" s="12"/>
      <c r="G2592" s="12"/>
      <c r="I2592" s="4"/>
      <c r="J2592" s="4"/>
      <c r="K2592" s="5"/>
      <c r="L2592" s="5"/>
      <c r="M2592" s="5"/>
      <c r="N2592" s="5"/>
      <c r="O2592" s="5"/>
      <c r="P2592" s="5"/>
      <c r="Q2592" s="5"/>
      <c r="R2592" s="5"/>
      <c r="S2592" s="5"/>
    </row>
    <row r="2593" spans="2:19" x14ac:dyDescent="0.25">
      <c r="B2593" s="11"/>
      <c r="D2593" s="13"/>
      <c r="E2593" s="12"/>
      <c r="F2593" s="12"/>
      <c r="G2593" s="12"/>
      <c r="I2593" s="4"/>
      <c r="J2593" s="4"/>
      <c r="K2593" s="5"/>
      <c r="L2593" s="5"/>
      <c r="M2593" s="5"/>
      <c r="N2593" s="5"/>
      <c r="O2593" s="5"/>
      <c r="P2593" s="5"/>
      <c r="Q2593" s="5"/>
      <c r="R2593" s="5"/>
      <c r="S2593" s="5"/>
    </row>
    <row r="2594" spans="2:19" x14ac:dyDescent="0.25">
      <c r="B2594" s="11"/>
      <c r="D2594" s="13"/>
      <c r="E2594" s="12"/>
      <c r="F2594" s="12"/>
      <c r="G2594" s="12"/>
      <c r="I2594" s="4"/>
      <c r="J2594" s="4"/>
      <c r="K2594" s="5"/>
      <c r="L2594" s="5"/>
      <c r="M2594" s="5"/>
      <c r="N2594" s="5"/>
      <c r="O2594" s="5"/>
      <c r="P2594" s="5"/>
      <c r="Q2594" s="5"/>
      <c r="R2594" s="5"/>
      <c r="S2594" s="5"/>
    </row>
    <row r="2595" spans="2:19" x14ac:dyDescent="0.25">
      <c r="B2595" s="11"/>
      <c r="D2595" s="13"/>
      <c r="E2595" s="12"/>
      <c r="F2595" s="12"/>
      <c r="G2595" s="12"/>
      <c r="I2595" s="4"/>
      <c r="J2595" s="4"/>
      <c r="K2595" s="5"/>
      <c r="L2595" s="5"/>
      <c r="M2595" s="5"/>
      <c r="N2595" s="5"/>
      <c r="O2595" s="5"/>
      <c r="P2595" s="5"/>
      <c r="Q2595" s="5"/>
      <c r="R2595" s="5"/>
      <c r="S2595" s="5"/>
    </row>
    <row r="2596" spans="2:19" x14ac:dyDescent="0.25">
      <c r="B2596" s="11"/>
      <c r="D2596" s="13"/>
      <c r="E2596" s="12"/>
      <c r="F2596" s="12"/>
      <c r="G2596" s="12"/>
      <c r="I2596" s="4"/>
      <c r="J2596" s="4"/>
      <c r="K2596" s="5"/>
      <c r="L2596" s="5"/>
      <c r="M2596" s="5"/>
      <c r="N2596" s="5"/>
      <c r="O2596" s="5"/>
      <c r="P2596" s="5"/>
      <c r="Q2596" s="5"/>
      <c r="R2596" s="5"/>
      <c r="S2596" s="5"/>
    </row>
    <row r="2597" spans="2:19" x14ac:dyDescent="0.25">
      <c r="B2597" s="11"/>
      <c r="D2597" s="13"/>
      <c r="E2597" s="12"/>
      <c r="F2597" s="12"/>
      <c r="G2597" s="12"/>
      <c r="I2597" s="4"/>
      <c r="J2597" s="4"/>
      <c r="K2597" s="5"/>
      <c r="L2597" s="5"/>
      <c r="M2597" s="5"/>
      <c r="N2597" s="5"/>
      <c r="O2597" s="5"/>
      <c r="P2597" s="5"/>
      <c r="Q2597" s="5"/>
      <c r="R2597" s="5"/>
      <c r="S2597" s="5"/>
    </row>
    <row r="2598" spans="2:19" x14ac:dyDescent="0.25">
      <c r="B2598" s="11"/>
      <c r="D2598" s="13"/>
      <c r="E2598" s="12"/>
      <c r="F2598" s="12"/>
      <c r="G2598" s="12"/>
      <c r="I2598" s="4"/>
      <c r="J2598" s="4"/>
      <c r="K2598" s="5"/>
      <c r="L2598" s="5"/>
      <c r="M2598" s="5"/>
      <c r="N2598" s="5"/>
      <c r="O2598" s="5"/>
      <c r="P2598" s="5"/>
      <c r="Q2598" s="5"/>
      <c r="R2598" s="5"/>
      <c r="S2598" s="5"/>
    </row>
    <row r="2599" spans="2:19" x14ac:dyDescent="0.25">
      <c r="B2599" s="11"/>
      <c r="D2599" s="13"/>
      <c r="E2599" s="12"/>
      <c r="F2599" s="12"/>
      <c r="G2599" s="12"/>
      <c r="I2599" s="4"/>
      <c r="J2599" s="4"/>
      <c r="K2599" s="5"/>
      <c r="L2599" s="5"/>
      <c r="M2599" s="5"/>
      <c r="N2599" s="5"/>
      <c r="O2599" s="5"/>
      <c r="P2599" s="5"/>
      <c r="Q2599" s="5"/>
      <c r="R2599" s="5"/>
      <c r="S2599" s="5"/>
    </row>
    <row r="2600" spans="2:19" x14ac:dyDescent="0.25">
      <c r="B2600" s="11"/>
      <c r="D2600" s="13"/>
      <c r="E2600" s="12"/>
      <c r="F2600" s="12"/>
      <c r="G2600" s="12"/>
      <c r="I2600" s="4"/>
      <c r="J2600" s="4"/>
      <c r="K2600" s="5"/>
      <c r="L2600" s="5"/>
      <c r="M2600" s="5"/>
      <c r="N2600" s="5"/>
      <c r="O2600" s="5"/>
      <c r="P2600" s="5"/>
      <c r="Q2600" s="5"/>
      <c r="R2600" s="5"/>
      <c r="S2600" s="5"/>
    </row>
    <row r="2601" spans="2:19" x14ac:dyDescent="0.25">
      <c r="B2601" s="11"/>
      <c r="D2601" s="13"/>
      <c r="E2601" s="12"/>
      <c r="F2601" s="12"/>
      <c r="G2601" s="12"/>
      <c r="I2601" s="4"/>
      <c r="J2601" s="4"/>
      <c r="K2601" s="5"/>
      <c r="L2601" s="5"/>
      <c r="M2601" s="5"/>
      <c r="N2601" s="5"/>
      <c r="O2601" s="5"/>
      <c r="P2601" s="5"/>
      <c r="Q2601" s="5"/>
      <c r="R2601" s="5"/>
      <c r="S2601" s="5"/>
    </row>
    <row r="2602" spans="2:19" x14ac:dyDescent="0.25">
      <c r="B2602" s="11"/>
      <c r="D2602" s="13"/>
      <c r="E2602" s="12"/>
      <c r="F2602" s="12"/>
      <c r="G2602" s="12"/>
      <c r="I2602" s="4"/>
      <c r="J2602" s="4"/>
      <c r="K2602" s="5"/>
      <c r="L2602" s="5"/>
      <c r="M2602" s="5"/>
      <c r="N2602" s="5"/>
      <c r="O2602" s="5"/>
      <c r="P2602" s="5"/>
      <c r="Q2602" s="5"/>
      <c r="R2602" s="5"/>
      <c r="S2602" s="5"/>
    </row>
    <row r="2603" spans="2:19" x14ac:dyDescent="0.25">
      <c r="B2603" s="11"/>
      <c r="D2603" s="13"/>
      <c r="E2603" s="12"/>
      <c r="F2603" s="12"/>
      <c r="G2603" s="12"/>
      <c r="I2603" s="4"/>
      <c r="J2603" s="4"/>
      <c r="K2603" s="5"/>
      <c r="L2603" s="5"/>
      <c r="M2603" s="5"/>
      <c r="N2603" s="5"/>
      <c r="O2603" s="5"/>
      <c r="P2603" s="5"/>
      <c r="Q2603" s="5"/>
      <c r="R2603" s="5"/>
      <c r="S2603" s="5"/>
    </row>
    <row r="2604" spans="2:19" x14ac:dyDescent="0.25">
      <c r="B2604" s="11"/>
      <c r="D2604" s="13"/>
      <c r="E2604" s="12"/>
      <c r="F2604" s="12"/>
      <c r="G2604" s="12"/>
      <c r="I2604" s="4"/>
      <c r="J2604" s="4"/>
      <c r="K2604" s="5"/>
      <c r="L2604" s="5"/>
      <c r="M2604" s="5"/>
      <c r="N2604" s="5"/>
      <c r="O2604" s="5"/>
      <c r="P2604" s="5"/>
      <c r="Q2604" s="5"/>
      <c r="R2604" s="5"/>
      <c r="S2604" s="5"/>
    </row>
    <row r="2605" spans="2:19" x14ac:dyDescent="0.25">
      <c r="B2605" s="11"/>
      <c r="D2605" s="13"/>
      <c r="E2605" s="12"/>
      <c r="F2605" s="12"/>
      <c r="G2605" s="12"/>
      <c r="I2605" s="4"/>
      <c r="J2605" s="4"/>
      <c r="K2605" s="5"/>
      <c r="L2605" s="5"/>
      <c r="M2605" s="5"/>
      <c r="N2605" s="5"/>
      <c r="O2605" s="5"/>
      <c r="P2605" s="5"/>
      <c r="Q2605" s="5"/>
      <c r="R2605" s="5"/>
      <c r="S2605" s="5"/>
    </row>
    <row r="2606" spans="2:19" x14ac:dyDescent="0.25">
      <c r="B2606" s="11"/>
      <c r="D2606" s="13"/>
      <c r="E2606" s="12"/>
      <c r="F2606" s="12"/>
      <c r="G2606" s="12"/>
      <c r="I2606" s="4"/>
      <c r="J2606" s="4"/>
      <c r="K2606" s="5"/>
      <c r="L2606" s="5"/>
      <c r="M2606" s="5"/>
      <c r="N2606" s="5"/>
      <c r="O2606" s="5"/>
      <c r="P2606" s="5"/>
      <c r="Q2606" s="5"/>
      <c r="R2606" s="5"/>
      <c r="S2606" s="5"/>
    </row>
    <row r="2607" spans="2:19" x14ac:dyDescent="0.25">
      <c r="B2607" s="11"/>
      <c r="D2607" s="13"/>
      <c r="E2607" s="12"/>
      <c r="F2607" s="12"/>
      <c r="G2607" s="12"/>
      <c r="I2607" s="4"/>
      <c r="J2607" s="4"/>
      <c r="K2607" s="5"/>
      <c r="L2607" s="5"/>
      <c r="M2607" s="5"/>
      <c r="N2607" s="5"/>
      <c r="O2607" s="5"/>
      <c r="P2607" s="5"/>
      <c r="Q2607" s="5"/>
      <c r="R2607" s="5"/>
      <c r="S2607" s="5"/>
    </row>
    <row r="2608" spans="2:19" x14ac:dyDescent="0.25">
      <c r="B2608" s="11"/>
      <c r="D2608" s="13"/>
      <c r="E2608" s="12"/>
      <c r="F2608" s="12"/>
      <c r="G2608" s="12"/>
      <c r="I2608" s="4"/>
      <c r="J2608" s="4"/>
      <c r="K2608" s="5"/>
      <c r="L2608" s="5"/>
      <c r="M2608" s="5"/>
      <c r="N2608" s="5"/>
      <c r="O2608" s="5"/>
      <c r="P2608" s="5"/>
      <c r="Q2608" s="5"/>
      <c r="R2608" s="5"/>
      <c r="S2608" s="5"/>
    </row>
    <row r="2609" spans="2:19" x14ac:dyDescent="0.25">
      <c r="B2609" s="11"/>
      <c r="D2609" s="13"/>
      <c r="E2609" s="12"/>
      <c r="F2609" s="12"/>
      <c r="G2609" s="12"/>
      <c r="I2609" s="4"/>
      <c r="J2609" s="4"/>
      <c r="K2609" s="5"/>
      <c r="L2609" s="5"/>
      <c r="M2609" s="5"/>
      <c r="N2609" s="5"/>
      <c r="O2609" s="5"/>
      <c r="P2609" s="5"/>
      <c r="Q2609" s="5"/>
      <c r="R2609" s="5"/>
      <c r="S2609" s="5"/>
    </row>
    <row r="2610" spans="2:19" x14ac:dyDescent="0.25">
      <c r="B2610" s="11"/>
      <c r="D2610" s="13"/>
      <c r="E2610" s="12"/>
      <c r="F2610" s="12"/>
      <c r="G2610" s="12"/>
      <c r="I2610" s="4"/>
      <c r="J2610" s="4"/>
      <c r="K2610" s="5"/>
      <c r="L2610" s="5"/>
      <c r="M2610" s="5"/>
      <c r="N2610" s="5"/>
      <c r="O2610" s="5"/>
      <c r="P2610" s="5"/>
      <c r="Q2610" s="5"/>
      <c r="R2610" s="5"/>
      <c r="S2610" s="5"/>
    </row>
    <row r="2611" spans="2:19" x14ac:dyDescent="0.25">
      <c r="B2611" s="11"/>
      <c r="D2611" s="13"/>
      <c r="E2611" s="12"/>
      <c r="F2611" s="12"/>
      <c r="G2611" s="12"/>
      <c r="I2611" s="4"/>
      <c r="J2611" s="4"/>
      <c r="K2611" s="5"/>
      <c r="L2611" s="5"/>
      <c r="M2611" s="5"/>
      <c r="N2611" s="5"/>
      <c r="O2611" s="5"/>
      <c r="P2611" s="5"/>
      <c r="Q2611" s="5"/>
      <c r="R2611" s="5"/>
      <c r="S2611" s="5"/>
    </row>
    <row r="2612" spans="2:19" x14ac:dyDescent="0.25">
      <c r="B2612" s="11"/>
      <c r="D2612" s="13"/>
      <c r="E2612" s="12"/>
      <c r="F2612" s="12"/>
      <c r="G2612" s="12"/>
      <c r="I2612" s="4"/>
      <c r="J2612" s="4"/>
      <c r="K2612" s="5"/>
      <c r="L2612" s="5"/>
      <c r="M2612" s="5"/>
      <c r="N2612" s="5"/>
      <c r="O2612" s="5"/>
      <c r="P2612" s="5"/>
      <c r="Q2612" s="5"/>
      <c r="R2612" s="5"/>
      <c r="S2612" s="5"/>
    </row>
    <row r="2613" spans="2:19" x14ac:dyDescent="0.25">
      <c r="B2613" s="11"/>
      <c r="D2613" s="13"/>
      <c r="E2613" s="12"/>
      <c r="F2613" s="12"/>
      <c r="G2613" s="12"/>
      <c r="I2613" s="4"/>
      <c r="J2613" s="4"/>
      <c r="K2613" s="5"/>
      <c r="L2613" s="5"/>
      <c r="M2613" s="5"/>
      <c r="N2613" s="5"/>
      <c r="O2613" s="5"/>
      <c r="P2613" s="5"/>
      <c r="Q2613" s="5"/>
      <c r="R2613" s="5"/>
      <c r="S2613" s="5"/>
    </row>
    <row r="2614" spans="2:19" x14ac:dyDescent="0.25">
      <c r="B2614" s="11"/>
      <c r="D2614" s="13"/>
      <c r="E2614" s="12"/>
      <c r="F2614" s="12"/>
      <c r="G2614" s="12"/>
      <c r="I2614" s="4"/>
      <c r="J2614" s="4"/>
      <c r="K2614" s="5"/>
      <c r="L2614" s="5"/>
      <c r="M2614" s="5"/>
      <c r="N2614" s="5"/>
      <c r="O2614" s="5"/>
      <c r="P2614" s="5"/>
      <c r="Q2614" s="5"/>
      <c r="R2614" s="5"/>
      <c r="S2614" s="5"/>
    </row>
    <row r="2615" spans="2:19" x14ac:dyDescent="0.25">
      <c r="B2615" s="11"/>
      <c r="D2615" s="13"/>
      <c r="E2615" s="12"/>
      <c r="F2615" s="12"/>
      <c r="G2615" s="12"/>
      <c r="I2615" s="4"/>
      <c r="J2615" s="4"/>
      <c r="K2615" s="5"/>
      <c r="L2615" s="5"/>
      <c r="M2615" s="5"/>
      <c r="N2615" s="5"/>
      <c r="O2615" s="5"/>
      <c r="P2615" s="5"/>
      <c r="Q2615" s="5"/>
      <c r="R2615" s="5"/>
      <c r="S2615" s="5"/>
    </row>
    <row r="2616" spans="2:19" x14ac:dyDescent="0.25">
      <c r="B2616" s="11"/>
      <c r="D2616" s="13"/>
      <c r="E2616" s="12"/>
      <c r="F2616" s="12"/>
      <c r="G2616" s="12"/>
      <c r="I2616" s="4"/>
      <c r="J2616" s="4"/>
      <c r="K2616" s="5"/>
      <c r="L2616" s="5"/>
      <c r="M2616" s="5"/>
      <c r="N2616" s="5"/>
      <c r="O2616" s="5"/>
      <c r="P2616" s="5"/>
      <c r="Q2616" s="5"/>
      <c r="R2616" s="5"/>
      <c r="S2616" s="5"/>
    </row>
    <row r="2617" spans="2:19" x14ac:dyDescent="0.25">
      <c r="B2617" s="11"/>
      <c r="D2617" s="13"/>
      <c r="E2617" s="12"/>
      <c r="F2617" s="12"/>
      <c r="G2617" s="12"/>
      <c r="I2617" s="4"/>
      <c r="J2617" s="4"/>
      <c r="K2617" s="5"/>
      <c r="L2617" s="5"/>
      <c r="M2617" s="5"/>
      <c r="N2617" s="5"/>
      <c r="O2617" s="5"/>
      <c r="P2617" s="5"/>
      <c r="Q2617" s="5"/>
      <c r="R2617" s="5"/>
      <c r="S2617" s="5"/>
    </row>
    <row r="2618" spans="2:19" x14ac:dyDescent="0.25">
      <c r="B2618" s="11"/>
      <c r="D2618" s="13"/>
      <c r="E2618" s="12"/>
      <c r="F2618" s="12"/>
      <c r="G2618" s="12"/>
      <c r="I2618" s="4"/>
      <c r="J2618" s="4"/>
      <c r="K2618" s="5"/>
      <c r="L2618" s="5"/>
      <c r="M2618" s="5"/>
      <c r="N2618" s="5"/>
      <c r="O2618" s="5"/>
      <c r="P2618" s="5"/>
      <c r="Q2618" s="5"/>
      <c r="R2618" s="5"/>
      <c r="S2618" s="5"/>
    </row>
    <row r="2619" spans="2:19" x14ac:dyDescent="0.25">
      <c r="B2619" s="11"/>
      <c r="D2619" s="13"/>
      <c r="E2619" s="12"/>
      <c r="F2619" s="12"/>
      <c r="G2619" s="12"/>
      <c r="I2619" s="4"/>
      <c r="J2619" s="4"/>
      <c r="K2619" s="5"/>
      <c r="L2619" s="5"/>
      <c r="M2619" s="5"/>
      <c r="N2619" s="5"/>
      <c r="O2619" s="5"/>
      <c r="P2619" s="5"/>
      <c r="Q2619" s="5"/>
      <c r="R2619" s="5"/>
      <c r="S2619" s="5"/>
    </row>
    <row r="2620" spans="2:19" x14ac:dyDescent="0.25">
      <c r="B2620" s="11"/>
      <c r="D2620" s="13"/>
      <c r="E2620" s="12"/>
      <c r="F2620" s="12"/>
      <c r="G2620" s="12"/>
      <c r="I2620" s="4"/>
      <c r="J2620" s="4"/>
      <c r="K2620" s="5"/>
      <c r="L2620" s="5"/>
      <c r="M2620" s="5"/>
      <c r="N2620" s="5"/>
      <c r="O2620" s="5"/>
      <c r="P2620" s="5"/>
      <c r="Q2620" s="5"/>
      <c r="R2620" s="5"/>
      <c r="S2620" s="5"/>
    </row>
    <row r="2621" spans="2:19" x14ac:dyDescent="0.25">
      <c r="B2621" s="11"/>
      <c r="D2621" s="13"/>
      <c r="E2621" s="12"/>
      <c r="F2621" s="12"/>
      <c r="G2621" s="12"/>
      <c r="I2621" s="4"/>
      <c r="J2621" s="4"/>
      <c r="K2621" s="5"/>
      <c r="L2621" s="5"/>
      <c r="M2621" s="5"/>
      <c r="N2621" s="5"/>
      <c r="O2621" s="5"/>
      <c r="P2621" s="5"/>
      <c r="Q2621" s="5"/>
      <c r="R2621" s="5"/>
      <c r="S2621" s="5"/>
    </row>
    <row r="2622" spans="2:19" x14ac:dyDescent="0.25">
      <c r="B2622" s="11"/>
      <c r="D2622" s="13"/>
      <c r="E2622" s="12"/>
      <c r="F2622" s="12"/>
      <c r="G2622" s="12"/>
      <c r="I2622" s="4"/>
      <c r="J2622" s="4"/>
      <c r="K2622" s="5"/>
      <c r="L2622" s="5"/>
      <c r="M2622" s="5"/>
      <c r="N2622" s="5"/>
      <c r="O2622" s="5"/>
      <c r="P2622" s="5"/>
      <c r="Q2622" s="5"/>
      <c r="R2622" s="5"/>
      <c r="S2622" s="5"/>
    </row>
    <row r="2623" spans="2:19" x14ac:dyDescent="0.25">
      <c r="B2623" s="11"/>
      <c r="D2623" s="13"/>
      <c r="E2623" s="12"/>
      <c r="F2623" s="12"/>
      <c r="G2623" s="12"/>
      <c r="I2623" s="4"/>
      <c r="J2623" s="4"/>
      <c r="K2623" s="5"/>
      <c r="L2623" s="5"/>
      <c r="M2623" s="5"/>
      <c r="N2623" s="5"/>
      <c r="O2623" s="5"/>
      <c r="P2623" s="5"/>
      <c r="Q2623" s="5"/>
      <c r="R2623" s="5"/>
      <c r="S2623" s="5"/>
    </row>
    <row r="2624" spans="2:19" x14ac:dyDescent="0.25">
      <c r="B2624" s="11"/>
      <c r="D2624" s="13"/>
      <c r="E2624" s="12"/>
      <c r="F2624" s="12"/>
      <c r="G2624" s="12"/>
      <c r="I2624" s="4"/>
      <c r="J2624" s="4"/>
      <c r="K2624" s="5"/>
      <c r="L2624" s="5"/>
      <c r="M2624" s="5"/>
      <c r="N2624" s="5"/>
      <c r="O2624" s="5"/>
      <c r="P2624" s="5"/>
      <c r="Q2624" s="5"/>
      <c r="R2624" s="5"/>
      <c r="S2624" s="5"/>
    </row>
    <row r="2625" spans="2:19" x14ac:dyDescent="0.25">
      <c r="B2625" s="11"/>
      <c r="D2625" s="13"/>
      <c r="E2625" s="12"/>
      <c r="F2625" s="12"/>
      <c r="G2625" s="12"/>
      <c r="I2625" s="4"/>
      <c r="J2625" s="4"/>
      <c r="K2625" s="5"/>
      <c r="L2625" s="5"/>
      <c r="M2625" s="5"/>
      <c r="N2625" s="5"/>
      <c r="O2625" s="5"/>
      <c r="P2625" s="5"/>
      <c r="Q2625" s="5"/>
      <c r="R2625" s="5"/>
      <c r="S2625" s="5"/>
    </row>
    <row r="2626" spans="2:19" x14ac:dyDescent="0.25">
      <c r="B2626" s="11"/>
      <c r="D2626" s="13"/>
      <c r="E2626" s="12"/>
      <c r="F2626" s="12"/>
      <c r="G2626" s="12"/>
      <c r="I2626" s="4"/>
      <c r="J2626" s="4"/>
      <c r="K2626" s="5"/>
      <c r="L2626" s="5"/>
      <c r="M2626" s="5"/>
      <c r="N2626" s="5"/>
      <c r="O2626" s="5"/>
      <c r="P2626" s="5"/>
      <c r="Q2626" s="5"/>
      <c r="R2626" s="5"/>
      <c r="S2626" s="5"/>
    </row>
    <row r="2627" spans="2:19" x14ac:dyDescent="0.25">
      <c r="B2627" s="11"/>
      <c r="D2627" s="13"/>
      <c r="E2627" s="12"/>
      <c r="F2627" s="12"/>
      <c r="G2627" s="12"/>
      <c r="I2627" s="4"/>
      <c r="J2627" s="4"/>
      <c r="K2627" s="5"/>
      <c r="L2627" s="5"/>
      <c r="M2627" s="5"/>
      <c r="N2627" s="5"/>
      <c r="O2627" s="5"/>
      <c r="P2627" s="5"/>
      <c r="Q2627" s="5"/>
      <c r="R2627" s="5"/>
      <c r="S2627" s="5"/>
    </row>
    <row r="2628" spans="2:19" x14ac:dyDescent="0.25">
      <c r="B2628" s="11"/>
      <c r="D2628" s="13"/>
      <c r="E2628" s="12"/>
      <c r="F2628" s="12"/>
      <c r="G2628" s="12"/>
      <c r="I2628" s="4"/>
      <c r="J2628" s="4"/>
      <c r="K2628" s="5"/>
      <c r="L2628" s="5"/>
      <c r="M2628" s="5"/>
      <c r="N2628" s="5"/>
      <c r="O2628" s="5"/>
      <c r="P2628" s="5"/>
      <c r="Q2628" s="5"/>
      <c r="R2628" s="5"/>
      <c r="S2628" s="5"/>
    </row>
    <row r="2629" spans="2:19" x14ac:dyDescent="0.25">
      <c r="B2629" s="11"/>
      <c r="D2629" s="13"/>
      <c r="E2629" s="12"/>
      <c r="F2629" s="12"/>
      <c r="G2629" s="12"/>
      <c r="I2629" s="4"/>
      <c r="J2629" s="4"/>
      <c r="K2629" s="5"/>
      <c r="L2629" s="5"/>
      <c r="M2629" s="5"/>
      <c r="N2629" s="5"/>
      <c r="O2629" s="5"/>
      <c r="P2629" s="5"/>
      <c r="Q2629" s="5"/>
      <c r="R2629" s="5"/>
      <c r="S2629" s="5"/>
    </row>
    <row r="2630" spans="2:19" x14ac:dyDescent="0.25">
      <c r="B2630" s="11"/>
      <c r="D2630" s="13"/>
      <c r="E2630" s="12"/>
      <c r="F2630" s="12"/>
      <c r="G2630" s="12"/>
      <c r="I2630" s="4"/>
      <c r="J2630" s="4"/>
      <c r="K2630" s="5"/>
      <c r="L2630" s="5"/>
      <c r="M2630" s="5"/>
      <c r="N2630" s="5"/>
      <c r="O2630" s="5"/>
      <c r="P2630" s="5"/>
      <c r="Q2630" s="5"/>
      <c r="R2630" s="5"/>
      <c r="S2630" s="5"/>
    </row>
    <row r="2631" spans="2:19" x14ac:dyDescent="0.25">
      <c r="B2631" s="11"/>
      <c r="D2631" s="13"/>
      <c r="E2631" s="12"/>
      <c r="F2631" s="12"/>
      <c r="G2631" s="12"/>
      <c r="I2631" s="4"/>
      <c r="J2631" s="4"/>
      <c r="K2631" s="5"/>
      <c r="L2631" s="5"/>
      <c r="M2631" s="5"/>
      <c r="N2631" s="5"/>
      <c r="O2631" s="5"/>
      <c r="P2631" s="5"/>
      <c r="Q2631" s="5"/>
      <c r="R2631" s="5"/>
      <c r="S2631" s="5"/>
    </row>
    <row r="2632" spans="2:19" x14ac:dyDescent="0.25">
      <c r="B2632" s="11"/>
      <c r="D2632" s="13"/>
      <c r="E2632" s="12"/>
      <c r="F2632" s="12"/>
      <c r="G2632" s="12"/>
      <c r="I2632" s="4"/>
      <c r="J2632" s="4"/>
      <c r="K2632" s="5"/>
      <c r="L2632" s="5"/>
      <c r="M2632" s="5"/>
      <c r="N2632" s="5"/>
      <c r="O2632" s="5"/>
      <c r="P2632" s="5"/>
      <c r="Q2632" s="5"/>
      <c r="R2632" s="5"/>
      <c r="S2632" s="5"/>
    </row>
    <row r="2633" spans="2:19" x14ac:dyDescent="0.25">
      <c r="B2633" s="11"/>
      <c r="D2633" s="13"/>
      <c r="E2633" s="12"/>
      <c r="F2633" s="12"/>
      <c r="G2633" s="12"/>
      <c r="I2633" s="4"/>
      <c r="J2633" s="4"/>
      <c r="K2633" s="5"/>
      <c r="L2633" s="5"/>
      <c r="M2633" s="5"/>
      <c r="N2633" s="5"/>
      <c r="O2633" s="5"/>
      <c r="P2633" s="5"/>
      <c r="Q2633" s="5"/>
      <c r="R2633" s="5"/>
      <c r="S2633" s="5"/>
    </row>
    <row r="2634" spans="2:19" x14ac:dyDescent="0.25">
      <c r="B2634" s="11"/>
      <c r="D2634" s="13"/>
      <c r="E2634" s="12"/>
      <c r="F2634" s="12"/>
      <c r="G2634" s="12"/>
      <c r="I2634" s="4"/>
      <c r="J2634" s="4"/>
      <c r="K2634" s="5"/>
      <c r="L2634" s="5"/>
      <c r="M2634" s="5"/>
      <c r="N2634" s="5"/>
      <c r="O2634" s="5"/>
      <c r="P2634" s="5"/>
      <c r="Q2634" s="5"/>
      <c r="R2634" s="5"/>
      <c r="S2634" s="5"/>
    </row>
    <row r="2635" spans="2:19" x14ac:dyDescent="0.25">
      <c r="B2635" s="11"/>
      <c r="D2635" s="13"/>
      <c r="E2635" s="12"/>
      <c r="F2635" s="12"/>
      <c r="G2635" s="12"/>
      <c r="I2635" s="4"/>
      <c r="J2635" s="4"/>
      <c r="K2635" s="5"/>
      <c r="L2635" s="5"/>
      <c r="M2635" s="5"/>
      <c r="N2635" s="5"/>
      <c r="O2635" s="5"/>
      <c r="P2635" s="5"/>
      <c r="Q2635" s="5"/>
      <c r="R2635" s="5"/>
      <c r="S2635" s="5"/>
    </row>
    <row r="2636" spans="2:19" x14ac:dyDescent="0.25">
      <c r="B2636" s="11"/>
      <c r="D2636" s="13"/>
      <c r="E2636" s="12"/>
      <c r="F2636" s="12"/>
      <c r="G2636" s="12"/>
      <c r="I2636" s="4"/>
      <c r="J2636" s="4"/>
      <c r="K2636" s="5"/>
      <c r="L2636" s="5"/>
      <c r="M2636" s="5"/>
      <c r="N2636" s="5"/>
      <c r="O2636" s="5"/>
      <c r="P2636" s="5"/>
      <c r="Q2636" s="5"/>
      <c r="R2636" s="5"/>
      <c r="S2636" s="5"/>
    </row>
    <row r="2637" spans="2:19" x14ac:dyDescent="0.25">
      <c r="B2637" s="11"/>
      <c r="D2637" s="13"/>
      <c r="E2637" s="12"/>
      <c r="F2637" s="12"/>
      <c r="G2637" s="12"/>
      <c r="I2637" s="4"/>
      <c r="J2637" s="4"/>
      <c r="K2637" s="5"/>
      <c r="L2637" s="5"/>
      <c r="M2637" s="5"/>
      <c r="N2637" s="5"/>
      <c r="O2637" s="5"/>
      <c r="P2637" s="5"/>
      <c r="Q2637" s="5"/>
      <c r="R2637" s="5"/>
      <c r="S2637" s="5"/>
    </row>
    <row r="2638" spans="2:19" x14ac:dyDescent="0.25">
      <c r="B2638" s="11"/>
      <c r="D2638" s="13"/>
      <c r="E2638" s="12"/>
      <c r="F2638" s="12"/>
      <c r="G2638" s="12"/>
      <c r="I2638" s="4"/>
      <c r="J2638" s="4"/>
      <c r="K2638" s="5"/>
      <c r="L2638" s="5"/>
      <c r="M2638" s="5"/>
      <c r="N2638" s="5"/>
      <c r="O2638" s="5"/>
      <c r="P2638" s="5"/>
      <c r="Q2638" s="5"/>
      <c r="R2638" s="5"/>
      <c r="S2638" s="5"/>
    </row>
    <row r="2639" spans="2:19" x14ac:dyDescent="0.25">
      <c r="B2639" s="11"/>
      <c r="D2639" s="13"/>
      <c r="E2639" s="12"/>
      <c r="F2639" s="12"/>
      <c r="G2639" s="12"/>
      <c r="I2639" s="4"/>
      <c r="J2639" s="4"/>
      <c r="K2639" s="5"/>
      <c r="L2639" s="5"/>
      <c r="M2639" s="5"/>
      <c r="N2639" s="5"/>
      <c r="O2639" s="5"/>
      <c r="P2639" s="5"/>
      <c r="Q2639" s="5"/>
      <c r="R2639" s="5"/>
      <c r="S2639" s="5"/>
    </row>
    <row r="2640" spans="2:19" x14ac:dyDescent="0.25">
      <c r="B2640" s="11"/>
      <c r="D2640" s="13"/>
      <c r="E2640" s="12"/>
      <c r="F2640" s="12"/>
      <c r="G2640" s="12"/>
      <c r="I2640" s="4"/>
      <c r="J2640" s="4"/>
      <c r="K2640" s="5"/>
      <c r="L2640" s="5"/>
      <c r="M2640" s="5"/>
      <c r="N2640" s="5"/>
      <c r="O2640" s="5"/>
      <c r="P2640" s="5"/>
      <c r="Q2640" s="5"/>
      <c r="R2640" s="5"/>
      <c r="S2640" s="5"/>
    </row>
    <row r="2641" spans="2:19" x14ac:dyDescent="0.25">
      <c r="B2641" s="11"/>
      <c r="D2641" s="13"/>
      <c r="E2641" s="12"/>
      <c r="F2641" s="12"/>
      <c r="G2641" s="12"/>
      <c r="I2641" s="4"/>
      <c r="J2641" s="4"/>
      <c r="K2641" s="5"/>
      <c r="L2641" s="5"/>
      <c r="M2641" s="5"/>
      <c r="N2641" s="5"/>
      <c r="O2641" s="5"/>
      <c r="P2641" s="5"/>
      <c r="Q2641" s="5"/>
      <c r="R2641" s="5"/>
      <c r="S2641" s="5"/>
    </row>
    <row r="2642" spans="2:19" x14ac:dyDescent="0.25">
      <c r="B2642" s="11"/>
      <c r="D2642" s="13"/>
      <c r="E2642" s="12"/>
      <c r="F2642" s="12"/>
      <c r="G2642" s="12"/>
      <c r="I2642" s="4"/>
      <c r="J2642" s="4"/>
      <c r="K2642" s="5"/>
      <c r="L2642" s="5"/>
      <c r="M2642" s="5"/>
      <c r="N2642" s="5"/>
      <c r="O2642" s="5"/>
      <c r="P2642" s="5"/>
      <c r="Q2642" s="5"/>
      <c r="R2642" s="5"/>
      <c r="S2642" s="5"/>
    </row>
    <row r="2643" spans="2:19" x14ac:dyDescent="0.25">
      <c r="B2643" s="11"/>
      <c r="D2643" s="13"/>
      <c r="E2643" s="12"/>
      <c r="F2643" s="12"/>
      <c r="G2643" s="12"/>
      <c r="I2643" s="4"/>
      <c r="J2643" s="4"/>
      <c r="K2643" s="5"/>
      <c r="L2643" s="5"/>
      <c r="M2643" s="5"/>
      <c r="N2643" s="5"/>
      <c r="O2643" s="5"/>
      <c r="P2643" s="5"/>
      <c r="Q2643" s="5"/>
      <c r="R2643" s="5"/>
      <c r="S2643" s="5"/>
    </row>
    <row r="2644" spans="2:19" x14ac:dyDescent="0.25">
      <c r="B2644" s="11"/>
      <c r="D2644" s="13"/>
      <c r="E2644" s="12"/>
      <c r="F2644" s="12"/>
      <c r="G2644" s="12"/>
      <c r="I2644" s="4"/>
      <c r="J2644" s="4"/>
      <c r="K2644" s="5"/>
      <c r="L2644" s="5"/>
      <c r="M2644" s="5"/>
      <c r="N2644" s="5"/>
      <c r="O2644" s="5"/>
      <c r="P2644" s="5"/>
      <c r="Q2644" s="5"/>
      <c r="R2644" s="5"/>
      <c r="S2644" s="5"/>
    </row>
    <row r="2645" spans="2:19" x14ac:dyDescent="0.25">
      <c r="B2645" s="11"/>
      <c r="D2645" s="13"/>
      <c r="E2645" s="12"/>
      <c r="F2645" s="12"/>
      <c r="G2645" s="12"/>
      <c r="I2645" s="4"/>
      <c r="J2645" s="4"/>
      <c r="K2645" s="5"/>
      <c r="L2645" s="5"/>
      <c r="M2645" s="5"/>
      <c r="N2645" s="5"/>
      <c r="O2645" s="5"/>
      <c r="P2645" s="5"/>
      <c r="Q2645" s="5"/>
      <c r="R2645" s="5"/>
      <c r="S2645" s="5"/>
    </row>
    <row r="2646" spans="2:19" x14ac:dyDescent="0.25">
      <c r="B2646" s="11"/>
      <c r="D2646" s="13"/>
      <c r="E2646" s="12"/>
      <c r="F2646" s="12"/>
      <c r="G2646" s="12"/>
      <c r="I2646" s="4"/>
      <c r="J2646" s="4"/>
      <c r="K2646" s="5"/>
      <c r="L2646" s="5"/>
      <c r="M2646" s="5"/>
      <c r="N2646" s="5"/>
      <c r="O2646" s="5"/>
      <c r="P2646" s="5"/>
      <c r="Q2646" s="5"/>
      <c r="R2646" s="5"/>
      <c r="S2646" s="5"/>
    </row>
    <row r="2647" spans="2:19" x14ac:dyDescent="0.25">
      <c r="B2647" s="11"/>
      <c r="D2647" s="13"/>
      <c r="E2647" s="12"/>
      <c r="F2647" s="12"/>
      <c r="G2647" s="12"/>
      <c r="I2647" s="4"/>
      <c r="J2647" s="4"/>
      <c r="K2647" s="5"/>
      <c r="L2647" s="5"/>
      <c r="M2647" s="5"/>
      <c r="N2647" s="5"/>
      <c r="O2647" s="5"/>
      <c r="P2647" s="5"/>
      <c r="Q2647" s="5"/>
      <c r="R2647" s="5"/>
      <c r="S2647" s="5"/>
    </row>
    <row r="2648" spans="2:19" x14ac:dyDescent="0.25">
      <c r="B2648" s="11"/>
      <c r="D2648" s="13"/>
      <c r="E2648" s="12"/>
      <c r="F2648" s="12"/>
      <c r="G2648" s="12"/>
      <c r="I2648" s="4"/>
      <c r="J2648" s="4"/>
      <c r="K2648" s="5"/>
      <c r="L2648" s="5"/>
      <c r="M2648" s="5"/>
      <c r="N2648" s="5"/>
      <c r="O2648" s="5"/>
      <c r="P2648" s="5"/>
      <c r="Q2648" s="5"/>
      <c r="R2648" s="5"/>
      <c r="S2648" s="5"/>
    </row>
    <row r="2649" spans="2:19" x14ac:dyDescent="0.25">
      <c r="B2649" s="11"/>
      <c r="D2649" s="13"/>
      <c r="E2649" s="12"/>
      <c r="F2649" s="12"/>
      <c r="G2649" s="12"/>
      <c r="I2649" s="4"/>
      <c r="J2649" s="4"/>
      <c r="K2649" s="5"/>
      <c r="L2649" s="5"/>
      <c r="M2649" s="5"/>
      <c r="N2649" s="5"/>
      <c r="O2649" s="5"/>
      <c r="P2649" s="5"/>
      <c r="Q2649" s="5"/>
      <c r="R2649" s="5"/>
      <c r="S2649" s="5"/>
    </row>
    <row r="2650" spans="2:19" x14ac:dyDescent="0.25">
      <c r="B2650" s="11"/>
      <c r="D2650" s="13"/>
      <c r="E2650" s="12"/>
      <c r="F2650" s="12"/>
      <c r="G2650" s="12"/>
      <c r="I2650" s="4"/>
      <c r="J2650" s="4"/>
      <c r="K2650" s="5"/>
      <c r="L2650" s="5"/>
      <c r="M2650" s="5"/>
      <c r="N2650" s="5"/>
      <c r="O2650" s="5"/>
      <c r="P2650" s="5"/>
      <c r="Q2650" s="5"/>
      <c r="R2650" s="5"/>
      <c r="S2650" s="5"/>
    </row>
    <row r="2651" spans="2:19" x14ac:dyDescent="0.25">
      <c r="B2651" s="11"/>
      <c r="D2651" s="13"/>
      <c r="E2651" s="12"/>
      <c r="F2651" s="12"/>
      <c r="G2651" s="12"/>
      <c r="I2651" s="4"/>
      <c r="J2651" s="4"/>
      <c r="K2651" s="5"/>
      <c r="L2651" s="5"/>
      <c r="M2651" s="5"/>
      <c r="N2651" s="5"/>
      <c r="O2651" s="5"/>
      <c r="P2651" s="5"/>
      <c r="Q2651" s="5"/>
      <c r="R2651" s="5"/>
      <c r="S2651" s="5"/>
    </row>
    <row r="2652" spans="2:19" x14ac:dyDescent="0.25">
      <c r="B2652" s="11"/>
      <c r="D2652" s="13"/>
      <c r="E2652" s="12"/>
      <c r="F2652" s="12"/>
      <c r="G2652" s="12"/>
      <c r="I2652" s="4"/>
      <c r="J2652" s="4"/>
      <c r="K2652" s="5"/>
      <c r="L2652" s="5"/>
      <c r="M2652" s="5"/>
      <c r="N2652" s="5"/>
      <c r="O2652" s="5"/>
      <c r="P2652" s="5"/>
      <c r="Q2652" s="5"/>
      <c r="R2652" s="5"/>
      <c r="S2652" s="5"/>
    </row>
    <row r="2653" spans="2:19" x14ac:dyDescent="0.25">
      <c r="B2653" s="11"/>
      <c r="D2653" s="13"/>
      <c r="E2653" s="12"/>
      <c r="F2653" s="12"/>
      <c r="G2653" s="12"/>
      <c r="I2653" s="4"/>
      <c r="J2653" s="4"/>
      <c r="K2653" s="5"/>
      <c r="L2653" s="5"/>
      <c r="M2653" s="5"/>
      <c r="N2653" s="5"/>
      <c r="O2653" s="5"/>
      <c r="P2653" s="5"/>
      <c r="Q2653" s="5"/>
      <c r="R2653" s="5"/>
      <c r="S2653" s="5"/>
    </row>
    <row r="2654" spans="2:19" x14ac:dyDescent="0.25">
      <c r="B2654" s="11"/>
      <c r="D2654" s="13"/>
      <c r="E2654" s="12"/>
      <c r="F2654" s="12"/>
      <c r="G2654" s="12"/>
      <c r="I2654" s="4"/>
      <c r="J2654" s="4"/>
      <c r="K2654" s="5"/>
      <c r="L2654" s="5"/>
      <c r="M2654" s="5"/>
      <c r="N2654" s="5"/>
      <c r="O2654" s="5"/>
      <c r="P2654" s="5"/>
      <c r="Q2654" s="5"/>
      <c r="R2654" s="5"/>
      <c r="S2654" s="5"/>
    </row>
    <row r="2655" spans="2:19" x14ac:dyDescent="0.25">
      <c r="B2655" s="11"/>
      <c r="D2655" s="13"/>
      <c r="E2655" s="12"/>
      <c r="F2655" s="12"/>
      <c r="G2655" s="12"/>
      <c r="I2655" s="4"/>
      <c r="J2655" s="4"/>
      <c r="K2655" s="5"/>
      <c r="L2655" s="5"/>
      <c r="M2655" s="5"/>
      <c r="N2655" s="5"/>
      <c r="O2655" s="5"/>
      <c r="P2655" s="5"/>
      <c r="Q2655" s="5"/>
      <c r="R2655" s="5"/>
      <c r="S2655" s="5"/>
    </row>
    <row r="2656" spans="2:19" x14ac:dyDescent="0.25">
      <c r="B2656" s="11"/>
      <c r="D2656" s="13"/>
      <c r="E2656" s="12"/>
      <c r="F2656" s="12"/>
      <c r="G2656" s="12"/>
      <c r="I2656" s="4"/>
      <c r="J2656" s="4"/>
      <c r="K2656" s="5"/>
      <c r="L2656" s="5"/>
      <c r="M2656" s="5"/>
      <c r="N2656" s="5"/>
      <c r="O2656" s="5"/>
      <c r="P2656" s="5"/>
      <c r="Q2656" s="5"/>
      <c r="R2656" s="5"/>
      <c r="S2656" s="5"/>
    </row>
    <row r="2657" spans="2:19" x14ac:dyDescent="0.25">
      <c r="B2657" s="11"/>
      <c r="D2657" s="13"/>
      <c r="E2657" s="12"/>
      <c r="F2657" s="12"/>
      <c r="G2657" s="12"/>
      <c r="I2657" s="4"/>
      <c r="J2657" s="4"/>
      <c r="K2657" s="5"/>
      <c r="L2657" s="5"/>
      <c r="M2657" s="5"/>
      <c r="N2657" s="5"/>
      <c r="O2657" s="5"/>
      <c r="P2657" s="5"/>
      <c r="Q2657" s="5"/>
      <c r="R2657" s="5"/>
      <c r="S2657" s="5"/>
    </row>
    <row r="2658" spans="2:19" x14ac:dyDescent="0.25">
      <c r="B2658" s="11"/>
      <c r="D2658" s="13"/>
      <c r="E2658" s="12"/>
      <c r="F2658" s="12"/>
      <c r="G2658" s="12"/>
      <c r="I2658" s="4"/>
      <c r="J2658" s="4"/>
      <c r="K2658" s="5"/>
      <c r="L2658" s="5"/>
      <c r="M2658" s="5"/>
      <c r="N2658" s="5"/>
      <c r="O2658" s="5"/>
      <c r="P2658" s="5"/>
      <c r="Q2658" s="5"/>
      <c r="R2658" s="5"/>
      <c r="S2658" s="5"/>
    </row>
    <row r="2659" spans="2:19" x14ac:dyDescent="0.25">
      <c r="B2659" s="11"/>
      <c r="D2659" s="13"/>
      <c r="E2659" s="12"/>
      <c r="F2659" s="12"/>
      <c r="G2659" s="12"/>
      <c r="I2659" s="4"/>
      <c r="J2659" s="4"/>
      <c r="K2659" s="5"/>
      <c r="L2659" s="5"/>
      <c r="M2659" s="5"/>
      <c r="N2659" s="5"/>
      <c r="O2659" s="5"/>
      <c r="P2659" s="5"/>
      <c r="Q2659" s="5"/>
      <c r="R2659" s="5"/>
      <c r="S2659" s="5"/>
    </row>
    <row r="2660" spans="2:19" x14ac:dyDescent="0.25">
      <c r="B2660" s="11"/>
      <c r="D2660" s="13"/>
      <c r="E2660" s="12"/>
      <c r="F2660" s="12"/>
      <c r="G2660" s="12"/>
      <c r="I2660" s="4"/>
      <c r="J2660" s="4"/>
      <c r="K2660" s="5"/>
      <c r="L2660" s="5"/>
      <c r="M2660" s="5"/>
      <c r="N2660" s="5"/>
      <c r="O2660" s="5"/>
      <c r="P2660" s="5"/>
      <c r="Q2660" s="5"/>
      <c r="R2660" s="5"/>
      <c r="S2660" s="5"/>
    </row>
    <row r="2661" spans="2:19" x14ac:dyDescent="0.25">
      <c r="B2661" s="11"/>
      <c r="D2661" s="13"/>
      <c r="E2661" s="12"/>
      <c r="F2661" s="12"/>
      <c r="G2661" s="12"/>
      <c r="I2661" s="4"/>
      <c r="J2661" s="4"/>
      <c r="K2661" s="5"/>
      <c r="L2661" s="5"/>
      <c r="M2661" s="5"/>
      <c r="N2661" s="5"/>
      <c r="O2661" s="5"/>
      <c r="P2661" s="5"/>
      <c r="Q2661" s="5"/>
      <c r="R2661" s="5"/>
      <c r="S2661" s="5"/>
    </row>
    <row r="2662" spans="2:19" x14ac:dyDescent="0.25">
      <c r="B2662" s="11"/>
      <c r="D2662" s="13"/>
      <c r="E2662" s="12"/>
      <c r="F2662" s="12"/>
      <c r="G2662" s="12"/>
      <c r="I2662" s="4"/>
      <c r="J2662" s="4"/>
      <c r="K2662" s="5"/>
      <c r="L2662" s="5"/>
      <c r="M2662" s="5"/>
      <c r="N2662" s="5"/>
      <c r="O2662" s="5"/>
      <c r="P2662" s="5"/>
      <c r="Q2662" s="5"/>
      <c r="R2662" s="5"/>
      <c r="S2662" s="5"/>
    </row>
    <row r="2663" spans="2:19" x14ac:dyDescent="0.25">
      <c r="B2663" s="11"/>
      <c r="D2663" s="13"/>
      <c r="E2663" s="12"/>
      <c r="F2663" s="12"/>
      <c r="G2663" s="12"/>
      <c r="I2663" s="4"/>
      <c r="J2663" s="4"/>
      <c r="K2663" s="5"/>
      <c r="L2663" s="5"/>
      <c r="M2663" s="5"/>
      <c r="N2663" s="5"/>
      <c r="O2663" s="5"/>
      <c r="P2663" s="5"/>
      <c r="Q2663" s="5"/>
      <c r="R2663" s="5"/>
      <c r="S2663" s="5"/>
    </row>
    <row r="2664" spans="2:19" x14ac:dyDescent="0.25">
      <c r="B2664" s="11"/>
      <c r="D2664" s="13"/>
      <c r="E2664" s="12"/>
      <c r="F2664" s="12"/>
      <c r="G2664" s="12"/>
      <c r="I2664" s="4"/>
      <c r="J2664" s="4"/>
      <c r="K2664" s="5"/>
      <c r="L2664" s="5"/>
      <c r="M2664" s="5"/>
      <c r="N2664" s="5"/>
      <c r="O2664" s="5"/>
      <c r="P2664" s="5"/>
      <c r="Q2664" s="5"/>
      <c r="R2664" s="5"/>
      <c r="S2664" s="5"/>
    </row>
    <row r="2665" spans="2:19" x14ac:dyDescent="0.25">
      <c r="B2665" s="11"/>
      <c r="D2665" s="13"/>
      <c r="E2665" s="12"/>
      <c r="F2665" s="12"/>
      <c r="G2665" s="12"/>
      <c r="I2665" s="4"/>
      <c r="J2665" s="4"/>
      <c r="K2665" s="5"/>
      <c r="L2665" s="5"/>
      <c r="M2665" s="5"/>
      <c r="N2665" s="5"/>
      <c r="O2665" s="5"/>
      <c r="P2665" s="5"/>
      <c r="Q2665" s="5"/>
      <c r="R2665" s="5"/>
      <c r="S2665" s="5"/>
    </row>
    <row r="2666" spans="2:19" x14ac:dyDescent="0.25">
      <c r="B2666" s="11"/>
      <c r="D2666" s="13"/>
      <c r="E2666" s="12"/>
      <c r="F2666" s="12"/>
      <c r="G2666" s="12"/>
      <c r="I2666" s="4"/>
      <c r="J2666" s="4"/>
      <c r="K2666" s="5"/>
      <c r="L2666" s="5"/>
      <c r="M2666" s="5"/>
      <c r="N2666" s="5"/>
      <c r="O2666" s="5"/>
      <c r="P2666" s="5"/>
      <c r="Q2666" s="5"/>
      <c r="R2666" s="5"/>
      <c r="S2666" s="5"/>
    </row>
    <row r="2667" spans="2:19" x14ac:dyDescent="0.25">
      <c r="B2667" s="11"/>
      <c r="D2667" s="13"/>
      <c r="E2667" s="12"/>
      <c r="F2667" s="12"/>
      <c r="G2667" s="12"/>
      <c r="I2667" s="4"/>
      <c r="J2667" s="4"/>
      <c r="K2667" s="5"/>
      <c r="L2667" s="5"/>
      <c r="M2667" s="5"/>
      <c r="N2667" s="5"/>
      <c r="O2667" s="5"/>
      <c r="P2667" s="5"/>
      <c r="Q2667" s="5"/>
      <c r="R2667" s="5"/>
      <c r="S2667" s="5"/>
    </row>
    <row r="2668" spans="2:19" x14ac:dyDescent="0.25">
      <c r="B2668" s="11"/>
      <c r="D2668" s="13"/>
      <c r="E2668" s="12"/>
      <c r="F2668" s="12"/>
      <c r="G2668" s="12"/>
      <c r="I2668" s="4"/>
      <c r="J2668" s="4"/>
      <c r="K2668" s="5"/>
      <c r="L2668" s="5"/>
      <c r="M2668" s="5"/>
      <c r="N2668" s="5"/>
      <c r="O2668" s="5"/>
      <c r="P2668" s="5"/>
      <c r="Q2668" s="5"/>
      <c r="R2668" s="5"/>
      <c r="S2668" s="5"/>
    </row>
    <row r="2669" spans="2:19" x14ac:dyDescent="0.25">
      <c r="B2669" s="11"/>
      <c r="D2669" s="13"/>
      <c r="E2669" s="12"/>
      <c r="F2669" s="12"/>
      <c r="G2669" s="12"/>
      <c r="I2669" s="4"/>
      <c r="J2669" s="4"/>
      <c r="K2669" s="5"/>
      <c r="L2669" s="5"/>
      <c r="M2669" s="5"/>
      <c r="N2669" s="5"/>
      <c r="O2669" s="5"/>
      <c r="P2669" s="5"/>
      <c r="Q2669" s="5"/>
      <c r="R2669" s="5"/>
      <c r="S2669" s="5"/>
    </row>
    <row r="2670" spans="2:19" x14ac:dyDescent="0.25">
      <c r="B2670" s="11"/>
      <c r="D2670" s="13"/>
      <c r="E2670" s="12"/>
      <c r="F2670" s="12"/>
      <c r="G2670" s="12"/>
      <c r="I2670" s="4"/>
      <c r="J2670" s="4"/>
      <c r="K2670" s="5"/>
      <c r="L2670" s="5"/>
      <c r="M2670" s="5"/>
      <c r="N2670" s="5"/>
      <c r="O2670" s="5"/>
      <c r="P2670" s="5"/>
      <c r="Q2670" s="5"/>
      <c r="R2670" s="5"/>
      <c r="S2670" s="5"/>
    </row>
    <row r="2671" spans="2:19" x14ac:dyDescent="0.25">
      <c r="B2671" s="11"/>
      <c r="D2671" s="13"/>
      <c r="E2671" s="12"/>
      <c r="F2671" s="12"/>
      <c r="G2671" s="12"/>
      <c r="I2671" s="4"/>
      <c r="J2671" s="4"/>
      <c r="K2671" s="5"/>
      <c r="L2671" s="5"/>
      <c r="M2671" s="5"/>
      <c r="N2671" s="5"/>
      <c r="O2671" s="5"/>
      <c r="P2671" s="5"/>
      <c r="Q2671" s="5"/>
      <c r="R2671" s="5"/>
      <c r="S2671" s="5"/>
    </row>
    <row r="2672" spans="2:19" x14ac:dyDescent="0.25">
      <c r="B2672" s="11"/>
      <c r="D2672" s="13"/>
      <c r="E2672" s="12"/>
      <c r="F2672" s="12"/>
      <c r="G2672" s="12"/>
      <c r="I2672" s="4"/>
      <c r="J2672" s="4"/>
      <c r="K2672" s="5"/>
      <c r="L2672" s="5"/>
      <c r="M2672" s="5"/>
      <c r="N2672" s="5"/>
      <c r="O2672" s="5"/>
      <c r="P2672" s="5"/>
      <c r="Q2672" s="5"/>
      <c r="R2672" s="5"/>
      <c r="S2672" s="5"/>
    </row>
    <row r="2673" spans="2:19" x14ac:dyDescent="0.25">
      <c r="B2673" s="11"/>
      <c r="D2673" s="13"/>
      <c r="E2673" s="12"/>
      <c r="F2673" s="12"/>
      <c r="G2673" s="12"/>
      <c r="I2673" s="4"/>
      <c r="J2673" s="4"/>
      <c r="K2673" s="5"/>
      <c r="L2673" s="5"/>
      <c r="M2673" s="5"/>
      <c r="N2673" s="5"/>
      <c r="O2673" s="5"/>
      <c r="P2673" s="5"/>
      <c r="Q2673" s="5"/>
      <c r="R2673" s="5"/>
      <c r="S2673" s="5"/>
    </row>
    <row r="2674" spans="2:19" x14ac:dyDescent="0.25">
      <c r="B2674" s="11"/>
      <c r="D2674" s="13"/>
      <c r="E2674" s="12"/>
      <c r="F2674" s="12"/>
      <c r="G2674" s="12"/>
      <c r="I2674" s="4"/>
      <c r="J2674" s="4"/>
      <c r="K2674" s="5"/>
      <c r="L2674" s="5"/>
      <c r="M2674" s="5"/>
      <c r="N2674" s="5"/>
      <c r="O2674" s="5"/>
      <c r="P2674" s="5"/>
      <c r="Q2674" s="5"/>
      <c r="R2674" s="5"/>
      <c r="S2674" s="5"/>
    </row>
    <row r="2675" spans="2:19" x14ac:dyDescent="0.25">
      <c r="B2675" s="11"/>
      <c r="D2675" s="13"/>
      <c r="E2675" s="12"/>
      <c r="F2675" s="12"/>
      <c r="G2675" s="12"/>
      <c r="I2675" s="4"/>
      <c r="J2675" s="4"/>
      <c r="K2675" s="5"/>
      <c r="L2675" s="5"/>
      <c r="M2675" s="5"/>
      <c r="N2675" s="5"/>
      <c r="O2675" s="5"/>
      <c r="P2675" s="5"/>
      <c r="Q2675" s="5"/>
      <c r="R2675" s="5"/>
      <c r="S2675" s="5"/>
    </row>
    <row r="2676" spans="2:19" x14ac:dyDescent="0.25">
      <c r="B2676" s="11"/>
      <c r="D2676" s="13"/>
      <c r="E2676" s="12"/>
      <c r="F2676" s="12"/>
      <c r="G2676" s="12"/>
      <c r="I2676" s="4"/>
      <c r="J2676" s="4"/>
      <c r="K2676" s="5"/>
      <c r="L2676" s="5"/>
      <c r="M2676" s="5"/>
      <c r="N2676" s="5"/>
      <c r="O2676" s="5"/>
      <c r="P2676" s="5"/>
      <c r="Q2676" s="5"/>
      <c r="R2676" s="5"/>
      <c r="S2676" s="5"/>
    </row>
    <row r="2677" spans="2:19" x14ac:dyDescent="0.25">
      <c r="B2677" s="11"/>
      <c r="D2677" s="13"/>
      <c r="E2677" s="12"/>
      <c r="F2677" s="12"/>
      <c r="G2677" s="12"/>
      <c r="I2677" s="4"/>
      <c r="J2677" s="4"/>
      <c r="K2677" s="5"/>
      <c r="L2677" s="5"/>
      <c r="M2677" s="5"/>
      <c r="N2677" s="5"/>
      <c r="O2677" s="5"/>
      <c r="P2677" s="5"/>
      <c r="Q2677" s="5"/>
      <c r="R2677" s="5"/>
      <c r="S2677" s="5"/>
    </row>
    <row r="2678" spans="2:19" x14ac:dyDescent="0.25">
      <c r="B2678" s="11"/>
      <c r="D2678" s="13"/>
      <c r="E2678" s="12"/>
      <c r="F2678" s="12"/>
      <c r="G2678" s="12"/>
      <c r="I2678" s="4"/>
      <c r="J2678" s="4"/>
      <c r="K2678" s="5"/>
      <c r="L2678" s="5"/>
      <c r="M2678" s="5"/>
      <c r="N2678" s="5"/>
      <c r="O2678" s="5"/>
      <c r="P2678" s="5"/>
      <c r="Q2678" s="5"/>
      <c r="R2678" s="5"/>
      <c r="S2678" s="5"/>
    </row>
    <row r="2679" spans="2:19" x14ac:dyDescent="0.25">
      <c r="B2679" s="11"/>
      <c r="D2679" s="13"/>
      <c r="E2679" s="12"/>
      <c r="F2679" s="12"/>
      <c r="G2679" s="12"/>
      <c r="I2679" s="4"/>
      <c r="J2679" s="4"/>
      <c r="K2679" s="5"/>
      <c r="L2679" s="5"/>
      <c r="M2679" s="5"/>
      <c r="N2679" s="5"/>
      <c r="O2679" s="5"/>
      <c r="P2679" s="5"/>
      <c r="Q2679" s="5"/>
      <c r="R2679" s="5"/>
      <c r="S2679" s="5"/>
    </row>
    <row r="2680" spans="2:19" x14ac:dyDescent="0.25">
      <c r="B2680" s="11"/>
      <c r="D2680" s="13"/>
      <c r="E2680" s="12"/>
      <c r="F2680" s="12"/>
      <c r="G2680" s="12"/>
      <c r="I2680" s="4"/>
      <c r="J2680" s="4"/>
      <c r="K2680" s="5"/>
      <c r="L2680" s="5"/>
      <c r="M2680" s="5"/>
      <c r="N2680" s="5"/>
      <c r="O2680" s="5"/>
      <c r="P2680" s="5"/>
      <c r="Q2680" s="5"/>
      <c r="R2680" s="5"/>
      <c r="S2680" s="5"/>
    </row>
    <row r="2681" spans="2:19" x14ac:dyDescent="0.25">
      <c r="B2681" s="11"/>
      <c r="D2681" s="13"/>
      <c r="E2681" s="12"/>
      <c r="F2681" s="12"/>
      <c r="G2681" s="12"/>
      <c r="I2681" s="4"/>
      <c r="J2681" s="4"/>
      <c r="K2681" s="5"/>
      <c r="L2681" s="5"/>
      <c r="M2681" s="5"/>
      <c r="N2681" s="5"/>
      <c r="O2681" s="5"/>
      <c r="P2681" s="5"/>
      <c r="Q2681" s="5"/>
      <c r="R2681" s="5"/>
      <c r="S2681" s="5"/>
    </row>
    <row r="2682" spans="2:19" x14ac:dyDescent="0.25">
      <c r="B2682" s="11"/>
      <c r="D2682" s="13"/>
      <c r="E2682" s="12"/>
      <c r="F2682" s="12"/>
      <c r="G2682" s="12"/>
      <c r="I2682" s="4"/>
      <c r="J2682" s="4"/>
      <c r="K2682" s="5"/>
      <c r="L2682" s="5"/>
      <c r="M2682" s="5"/>
      <c r="N2682" s="5"/>
      <c r="O2682" s="5"/>
      <c r="P2682" s="5"/>
      <c r="Q2682" s="5"/>
      <c r="R2682" s="5"/>
      <c r="S2682" s="5"/>
    </row>
    <row r="2683" spans="2:19" x14ac:dyDescent="0.25">
      <c r="B2683" s="11"/>
      <c r="D2683" s="13"/>
      <c r="E2683" s="12"/>
      <c r="F2683" s="12"/>
      <c r="G2683" s="12"/>
      <c r="I2683" s="4"/>
      <c r="J2683" s="4"/>
      <c r="K2683" s="5"/>
      <c r="L2683" s="5"/>
      <c r="M2683" s="5"/>
      <c r="N2683" s="5"/>
      <c r="O2683" s="5"/>
      <c r="P2683" s="5"/>
      <c r="Q2683" s="5"/>
      <c r="R2683" s="5"/>
      <c r="S2683" s="5"/>
    </row>
    <row r="2684" spans="2:19" x14ac:dyDescent="0.25">
      <c r="B2684" s="11"/>
      <c r="D2684" s="13"/>
      <c r="E2684" s="12"/>
      <c r="F2684" s="12"/>
      <c r="G2684" s="12"/>
      <c r="I2684" s="4"/>
      <c r="J2684" s="4"/>
      <c r="K2684" s="5"/>
      <c r="L2684" s="5"/>
      <c r="M2684" s="5"/>
      <c r="N2684" s="5"/>
      <c r="O2684" s="5"/>
      <c r="P2684" s="5"/>
      <c r="Q2684" s="5"/>
      <c r="R2684" s="5"/>
      <c r="S2684" s="5"/>
    </row>
    <row r="2685" spans="2:19" x14ac:dyDescent="0.25">
      <c r="B2685" s="11"/>
      <c r="D2685" s="13"/>
      <c r="E2685" s="12"/>
      <c r="F2685" s="12"/>
      <c r="G2685" s="12"/>
      <c r="I2685" s="4"/>
      <c r="J2685" s="4"/>
      <c r="K2685" s="5"/>
      <c r="L2685" s="5"/>
      <c r="M2685" s="5"/>
      <c r="N2685" s="5"/>
      <c r="O2685" s="5"/>
      <c r="P2685" s="5"/>
      <c r="Q2685" s="5"/>
      <c r="R2685" s="5"/>
      <c r="S2685" s="5"/>
    </row>
    <row r="2686" spans="2:19" x14ac:dyDescent="0.25">
      <c r="B2686" s="11"/>
      <c r="D2686" s="13"/>
      <c r="E2686" s="12"/>
      <c r="F2686" s="12"/>
      <c r="G2686" s="12"/>
      <c r="I2686" s="4"/>
      <c r="J2686" s="4"/>
      <c r="K2686" s="5"/>
      <c r="L2686" s="5"/>
      <c r="M2686" s="5"/>
      <c r="N2686" s="5"/>
      <c r="O2686" s="5"/>
      <c r="P2686" s="5"/>
      <c r="Q2686" s="5"/>
      <c r="R2686" s="5"/>
      <c r="S2686" s="5"/>
    </row>
    <row r="2687" spans="2:19" x14ac:dyDescent="0.25">
      <c r="B2687" s="11"/>
      <c r="D2687" s="13"/>
      <c r="E2687" s="12"/>
      <c r="F2687" s="12"/>
      <c r="G2687" s="12"/>
      <c r="I2687" s="4"/>
      <c r="J2687" s="4"/>
      <c r="K2687" s="5"/>
      <c r="L2687" s="5"/>
      <c r="M2687" s="5"/>
      <c r="N2687" s="5"/>
      <c r="O2687" s="5"/>
      <c r="P2687" s="5"/>
      <c r="Q2687" s="5"/>
      <c r="R2687" s="5"/>
      <c r="S2687" s="5"/>
    </row>
    <row r="2688" spans="2:19" x14ac:dyDescent="0.25">
      <c r="B2688" s="11"/>
      <c r="D2688" s="13"/>
      <c r="E2688" s="12"/>
      <c r="F2688" s="12"/>
      <c r="G2688" s="12"/>
      <c r="I2688" s="4"/>
      <c r="J2688" s="4"/>
      <c r="K2688" s="5"/>
      <c r="L2688" s="5"/>
      <c r="M2688" s="5"/>
      <c r="N2688" s="5"/>
      <c r="O2688" s="5"/>
      <c r="P2688" s="5"/>
      <c r="Q2688" s="5"/>
      <c r="R2688" s="5"/>
      <c r="S2688" s="5"/>
    </row>
    <row r="2689" spans="2:19" x14ac:dyDescent="0.25">
      <c r="B2689" s="11"/>
      <c r="D2689" s="13"/>
      <c r="E2689" s="12"/>
      <c r="F2689" s="12"/>
      <c r="G2689" s="12"/>
      <c r="I2689" s="4"/>
      <c r="J2689" s="4"/>
      <c r="K2689" s="5"/>
      <c r="L2689" s="5"/>
      <c r="M2689" s="5"/>
      <c r="N2689" s="5"/>
      <c r="O2689" s="5"/>
      <c r="P2689" s="5"/>
      <c r="Q2689" s="5"/>
      <c r="R2689" s="5"/>
      <c r="S2689" s="5"/>
    </row>
    <row r="2690" spans="2:19" x14ac:dyDescent="0.25">
      <c r="B2690" s="11"/>
      <c r="D2690" s="13"/>
      <c r="E2690" s="12"/>
      <c r="F2690" s="12"/>
      <c r="G2690" s="12"/>
      <c r="I2690" s="4"/>
      <c r="J2690" s="4"/>
      <c r="K2690" s="5"/>
      <c r="L2690" s="5"/>
      <c r="M2690" s="5"/>
      <c r="N2690" s="5"/>
      <c r="O2690" s="5"/>
      <c r="P2690" s="5"/>
      <c r="Q2690" s="5"/>
      <c r="R2690" s="5"/>
      <c r="S2690" s="5"/>
    </row>
    <row r="2691" spans="2:19" x14ac:dyDescent="0.25">
      <c r="B2691" s="11"/>
      <c r="D2691" s="13"/>
      <c r="E2691" s="12"/>
      <c r="F2691" s="12"/>
      <c r="G2691" s="12"/>
      <c r="I2691" s="4"/>
      <c r="J2691" s="4"/>
      <c r="K2691" s="5"/>
      <c r="L2691" s="5"/>
      <c r="M2691" s="5"/>
      <c r="N2691" s="5"/>
      <c r="O2691" s="5"/>
      <c r="P2691" s="5"/>
      <c r="Q2691" s="5"/>
      <c r="R2691" s="5"/>
      <c r="S2691" s="5"/>
    </row>
    <row r="2692" spans="2:19" x14ac:dyDescent="0.25">
      <c r="B2692" s="11"/>
      <c r="D2692" s="13"/>
      <c r="E2692" s="12"/>
      <c r="F2692" s="12"/>
      <c r="G2692" s="12"/>
      <c r="I2692" s="4"/>
      <c r="J2692" s="4"/>
      <c r="K2692" s="5"/>
      <c r="L2692" s="5"/>
      <c r="M2692" s="5"/>
      <c r="N2692" s="5"/>
      <c r="O2692" s="5"/>
      <c r="P2692" s="5"/>
      <c r="Q2692" s="5"/>
      <c r="R2692" s="5"/>
      <c r="S2692" s="5"/>
    </row>
    <row r="2693" spans="2:19" x14ac:dyDescent="0.25">
      <c r="B2693" s="11"/>
      <c r="D2693" s="13"/>
      <c r="E2693" s="12"/>
      <c r="F2693" s="12"/>
      <c r="G2693" s="12"/>
      <c r="I2693" s="4"/>
      <c r="J2693" s="4"/>
      <c r="K2693" s="5"/>
      <c r="L2693" s="5"/>
      <c r="M2693" s="5"/>
      <c r="N2693" s="5"/>
      <c r="O2693" s="5"/>
      <c r="P2693" s="5"/>
      <c r="Q2693" s="5"/>
      <c r="R2693" s="5"/>
      <c r="S2693" s="5"/>
    </row>
    <row r="2694" spans="2:19" x14ac:dyDescent="0.25">
      <c r="B2694" s="11"/>
      <c r="D2694" s="13"/>
      <c r="E2694" s="12"/>
      <c r="F2694" s="12"/>
      <c r="G2694" s="12"/>
      <c r="I2694" s="4"/>
      <c r="J2694" s="4"/>
      <c r="K2694" s="5"/>
      <c r="L2694" s="5"/>
      <c r="M2694" s="5"/>
      <c r="N2694" s="5"/>
      <c r="O2694" s="5"/>
      <c r="P2694" s="5"/>
      <c r="Q2694" s="5"/>
      <c r="R2694" s="5"/>
      <c r="S2694" s="5"/>
    </row>
    <row r="2695" spans="2:19" x14ac:dyDescent="0.25">
      <c r="B2695" s="11"/>
      <c r="D2695" s="13"/>
      <c r="E2695" s="12"/>
      <c r="F2695" s="12"/>
      <c r="G2695" s="12"/>
      <c r="I2695" s="4"/>
      <c r="J2695" s="4"/>
      <c r="K2695" s="5"/>
      <c r="L2695" s="5"/>
      <c r="M2695" s="5"/>
      <c r="N2695" s="5"/>
      <c r="O2695" s="5"/>
      <c r="P2695" s="5"/>
      <c r="Q2695" s="5"/>
      <c r="R2695" s="5"/>
      <c r="S2695" s="5"/>
    </row>
    <row r="2696" spans="2:19" x14ac:dyDescent="0.25">
      <c r="B2696" s="11"/>
      <c r="D2696" s="13"/>
      <c r="E2696" s="12"/>
      <c r="F2696" s="12"/>
      <c r="G2696" s="12"/>
      <c r="I2696" s="4"/>
      <c r="J2696" s="4"/>
      <c r="K2696" s="5"/>
      <c r="L2696" s="5"/>
      <c r="M2696" s="5"/>
      <c r="N2696" s="5"/>
      <c r="O2696" s="5"/>
      <c r="P2696" s="5"/>
      <c r="Q2696" s="5"/>
      <c r="R2696" s="5"/>
      <c r="S2696" s="5"/>
    </row>
    <row r="2697" spans="2:19" x14ac:dyDescent="0.25">
      <c r="B2697" s="11"/>
      <c r="D2697" s="13"/>
      <c r="E2697" s="12"/>
      <c r="F2697" s="12"/>
      <c r="G2697" s="12"/>
      <c r="I2697" s="4"/>
      <c r="J2697" s="4"/>
      <c r="K2697" s="5"/>
      <c r="L2697" s="5"/>
      <c r="M2697" s="5"/>
      <c r="N2697" s="5"/>
      <c r="O2697" s="5"/>
      <c r="P2697" s="5"/>
      <c r="Q2697" s="5"/>
      <c r="R2697" s="5"/>
      <c r="S2697" s="5"/>
    </row>
    <row r="2698" spans="2:19" x14ac:dyDescent="0.25">
      <c r="B2698" s="11"/>
      <c r="D2698" s="13"/>
      <c r="E2698" s="12"/>
      <c r="F2698" s="12"/>
      <c r="G2698" s="12"/>
      <c r="I2698" s="4"/>
      <c r="J2698" s="4"/>
      <c r="K2698" s="5"/>
      <c r="L2698" s="5"/>
      <c r="M2698" s="5"/>
      <c r="N2698" s="5"/>
      <c r="O2698" s="5"/>
      <c r="P2698" s="5"/>
      <c r="Q2698" s="5"/>
      <c r="R2698" s="5"/>
      <c r="S2698" s="5"/>
    </row>
    <row r="2699" spans="2:19" x14ac:dyDescent="0.25">
      <c r="B2699" s="11"/>
      <c r="D2699" s="13"/>
      <c r="E2699" s="12"/>
      <c r="F2699" s="12"/>
      <c r="G2699" s="12"/>
      <c r="I2699" s="4"/>
      <c r="J2699" s="4"/>
      <c r="K2699" s="5"/>
      <c r="L2699" s="5"/>
      <c r="M2699" s="5"/>
      <c r="N2699" s="5"/>
      <c r="O2699" s="5"/>
      <c r="P2699" s="5"/>
      <c r="Q2699" s="5"/>
      <c r="R2699" s="5"/>
      <c r="S2699" s="5"/>
    </row>
    <row r="2700" spans="2:19" x14ac:dyDescent="0.25">
      <c r="B2700" s="11"/>
      <c r="D2700" s="13"/>
      <c r="E2700" s="12"/>
      <c r="F2700" s="12"/>
      <c r="G2700" s="12"/>
      <c r="I2700" s="4"/>
      <c r="J2700" s="4"/>
      <c r="K2700" s="5"/>
      <c r="L2700" s="5"/>
      <c r="M2700" s="5"/>
      <c r="N2700" s="5"/>
      <c r="O2700" s="5"/>
      <c r="P2700" s="5"/>
      <c r="Q2700" s="5"/>
      <c r="R2700" s="5"/>
      <c r="S2700" s="5"/>
    </row>
    <row r="2701" spans="2:19" x14ac:dyDescent="0.25">
      <c r="B2701" s="11"/>
      <c r="D2701" s="13"/>
      <c r="E2701" s="12"/>
      <c r="F2701" s="12"/>
      <c r="G2701" s="12"/>
      <c r="I2701" s="4"/>
      <c r="J2701" s="4"/>
      <c r="K2701" s="5"/>
      <c r="L2701" s="5"/>
      <c r="M2701" s="5"/>
      <c r="N2701" s="5"/>
      <c r="O2701" s="5"/>
      <c r="P2701" s="5"/>
      <c r="Q2701" s="5"/>
      <c r="R2701" s="5"/>
      <c r="S2701" s="5"/>
    </row>
    <row r="2702" spans="2:19" x14ac:dyDescent="0.25">
      <c r="B2702" s="11"/>
      <c r="D2702" s="13"/>
      <c r="E2702" s="12"/>
      <c r="F2702" s="12"/>
      <c r="G2702" s="12"/>
      <c r="I2702" s="4"/>
      <c r="J2702" s="4"/>
      <c r="K2702" s="5"/>
      <c r="L2702" s="5"/>
      <c r="M2702" s="5"/>
      <c r="N2702" s="5"/>
      <c r="O2702" s="5"/>
      <c r="P2702" s="5"/>
      <c r="Q2702" s="5"/>
      <c r="R2702" s="5"/>
      <c r="S2702" s="5"/>
    </row>
    <row r="2703" spans="2:19" x14ac:dyDescent="0.25">
      <c r="B2703" s="11"/>
      <c r="D2703" s="13"/>
      <c r="E2703" s="12"/>
      <c r="F2703" s="12"/>
      <c r="G2703" s="12"/>
      <c r="I2703" s="4"/>
      <c r="J2703" s="4"/>
      <c r="K2703" s="5"/>
      <c r="L2703" s="5"/>
      <c r="M2703" s="5"/>
      <c r="N2703" s="5"/>
      <c r="O2703" s="5"/>
      <c r="P2703" s="5"/>
      <c r="Q2703" s="5"/>
      <c r="R2703" s="5"/>
      <c r="S2703" s="5"/>
    </row>
    <row r="2704" spans="2:19" x14ac:dyDescent="0.25">
      <c r="B2704" s="11"/>
      <c r="D2704" s="13"/>
      <c r="E2704" s="12"/>
      <c r="F2704" s="12"/>
      <c r="G2704" s="12"/>
      <c r="I2704" s="4"/>
      <c r="J2704" s="4"/>
      <c r="K2704" s="5"/>
      <c r="L2704" s="5"/>
      <c r="M2704" s="5"/>
      <c r="N2704" s="5"/>
      <c r="O2704" s="5"/>
      <c r="P2704" s="5"/>
      <c r="Q2704" s="5"/>
      <c r="R2704" s="5"/>
      <c r="S2704" s="5"/>
    </row>
    <row r="2705" spans="2:19" x14ac:dyDescent="0.25">
      <c r="B2705" s="11"/>
      <c r="D2705" s="13"/>
      <c r="E2705" s="12"/>
      <c r="F2705" s="12"/>
      <c r="G2705" s="12"/>
      <c r="I2705" s="4"/>
      <c r="J2705" s="4"/>
      <c r="K2705" s="5"/>
      <c r="L2705" s="5"/>
      <c r="M2705" s="5"/>
      <c r="N2705" s="5"/>
      <c r="O2705" s="5"/>
      <c r="P2705" s="5"/>
      <c r="Q2705" s="5"/>
      <c r="R2705" s="5"/>
      <c r="S2705" s="5"/>
    </row>
    <row r="2706" spans="2:19" x14ac:dyDescent="0.25">
      <c r="B2706" s="11"/>
      <c r="D2706" s="13"/>
      <c r="E2706" s="12"/>
      <c r="F2706" s="12"/>
      <c r="G2706" s="12"/>
      <c r="I2706" s="4"/>
      <c r="J2706" s="4"/>
      <c r="K2706" s="5"/>
      <c r="L2706" s="5"/>
      <c r="M2706" s="5"/>
      <c r="N2706" s="5"/>
      <c r="O2706" s="5"/>
      <c r="P2706" s="5"/>
      <c r="Q2706" s="5"/>
      <c r="R2706" s="5"/>
      <c r="S2706" s="5"/>
    </row>
    <row r="2707" spans="2:19" x14ac:dyDescent="0.25">
      <c r="B2707" s="11"/>
      <c r="D2707" s="13"/>
      <c r="E2707" s="12"/>
      <c r="F2707" s="12"/>
      <c r="G2707" s="12"/>
      <c r="I2707" s="4"/>
      <c r="J2707" s="4"/>
      <c r="K2707" s="5"/>
      <c r="L2707" s="5"/>
      <c r="M2707" s="5"/>
      <c r="N2707" s="5"/>
      <c r="O2707" s="5"/>
      <c r="P2707" s="5"/>
      <c r="Q2707" s="5"/>
      <c r="R2707" s="5"/>
      <c r="S2707" s="5"/>
    </row>
    <row r="2708" spans="2:19" x14ac:dyDescent="0.25">
      <c r="B2708" s="11"/>
      <c r="D2708" s="13"/>
      <c r="E2708" s="12"/>
      <c r="F2708" s="12"/>
      <c r="G2708" s="12"/>
      <c r="I2708" s="4"/>
      <c r="J2708" s="4"/>
      <c r="K2708" s="5"/>
      <c r="L2708" s="5"/>
      <c r="M2708" s="5"/>
      <c r="N2708" s="5"/>
      <c r="O2708" s="5"/>
      <c r="P2708" s="5"/>
      <c r="Q2708" s="5"/>
      <c r="R2708" s="5"/>
      <c r="S2708" s="5"/>
    </row>
    <row r="2709" spans="2:19" x14ac:dyDescent="0.25">
      <c r="B2709" s="11"/>
      <c r="D2709" s="13"/>
      <c r="E2709" s="12"/>
      <c r="F2709" s="12"/>
      <c r="G2709" s="12"/>
      <c r="I2709" s="4"/>
      <c r="J2709" s="4"/>
      <c r="K2709" s="5"/>
      <c r="L2709" s="5"/>
      <c r="M2709" s="5"/>
      <c r="N2709" s="5"/>
      <c r="O2709" s="5"/>
      <c r="P2709" s="5"/>
      <c r="Q2709" s="5"/>
      <c r="R2709" s="5"/>
      <c r="S2709" s="5"/>
    </row>
    <row r="2710" spans="2:19" x14ac:dyDescent="0.25">
      <c r="B2710" s="11"/>
      <c r="D2710" s="13"/>
      <c r="E2710" s="12"/>
      <c r="F2710" s="12"/>
      <c r="G2710" s="12"/>
      <c r="I2710" s="4"/>
      <c r="J2710" s="4"/>
      <c r="K2710" s="5"/>
      <c r="L2710" s="5"/>
      <c r="M2710" s="5"/>
      <c r="N2710" s="5"/>
      <c r="O2710" s="5"/>
      <c r="P2710" s="5"/>
      <c r="Q2710" s="5"/>
      <c r="R2710" s="5"/>
      <c r="S2710" s="5"/>
    </row>
    <row r="2711" spans="2:19" x14ac:dyDescent="0.25">
      <c r="B2711" s="11"/>
      <c r="D2711" s="13"/>
      <c r="E2711" s="12"/>
      <c r="F2711" s="12"/>
      <c r="G2711" s="12"/>
      <c r="I2711" s="4"/>
      <c r="J2711" s="4"/>
      <c r="K2711" s="5"/>
      <c r="L2711" s="5"/>
      <c r="M2711" s="5"/>
      <c r="N2711" s="5"/>
      <c r="O2711" s="5"/>
      <c r="P2711" s="5"/>
      <c r="Q2711" s="5"/>
      <c r="R2711" s="5"/>
      <c r="S2711" s="5"/>
    </row>
    <row r="2712" spans="2:19" x14ac:dyDescent="0.25">
      <c r="B2712" s="11"/>
      <c r="D2712" s="13"/>
      <c r="E2712" s="12"/>
      <c r="F2712" s="12"/>
      <c r="G2712" s="12"/>
      <c r="I2712" s="4"/>
      <c r="J2712" s="4"/>
      <c r="K2712" s="5"/>
      <c r="L2712" s="5"/>
      <c r="M2712" s="5"/>
      <c r="N2712" s="5"/>
      <c r="O2712" s="5"/>
      <c r="P2712" s="5"/>
      <c r="Q2712" s="5"/>
      <c r="R2712" s="5"/>
      <c r="S2712" s="5"/>
    </row>
    <row r="2713" spans="2:19" x14ac:dyDescent="0.25">
      <c r="B2713" s="11"/>
      <c r="D2713" s="13"/>
      <c r="E2713" s="12"/>
      <c r="F2713" s="12"/>
      <c r="G2713" s="12"/>
      <c r="I2713" s="4"/>
      <c r="J2713" s="4"/>
      <c r="K2713" s="5"/>
      <c r="L2713" s="5"/>
      <c r="M2713" s="5"/>
      <c r="N2713" s="5"/>
      <c r="O2713" s="5"/>
      <c r="P2713" s="5"/>
      <c r="Q2713" s="5"/>
      <c r="R2713" s="5"/>
      <c r="S2713" s="5"/>
    </row>
    <row r="2714" spans="2:19" x14ac:dyDescent="0.25">
      <c r="B2714" s="11"/>
      <c r="D2714" s="13"/>
      <c r="E2714" s="12"/>
      <c r="F2714" s="12"/>
      <c r="G2714" s="12"/>
      <c r="I2714" s="4"/>
      <c r="J2714" s="4"/>
      <c r="K2714" s="5"/>
      <c r="L2714" s="5"/>
      <c r="M2714" s="5"/>
      <c r="N2714" s="5"/>
      <c r="O2714" s="5"/>
      <c r="P2714" s="5"/>
      <c r="Q2714" s="5"/>
      <c r="R2714" s="5"/>
      <c r="S2714" s="5"/>
    </row>
    <row r="2715" spans="2:19" x14ac:dyDescent="0.25">
      <c r="B2715" s="11"/>
      <c r="D2715" s="13"/>
      <c r="E2715" s="12"/>
      <c r="F2715" s="12"/>
      <c r="G2715" s="12"/>
      <c r="I2715" s="4"/>
      <c r="J2715" s="4"/>
      <c r="K2715" s="5"/>
      <c r="L2715" s="5"/>
      <c r="M2715" s="5"/>
      <c r="N2715" s="5"/>
      <c r="O2715" s="5"/>
      <c r="P2715" s="5"/>
      <c r="Q2715" s="5"/>
      <c r="R2715" s="5"/>
      <c r="S2715" s="5"/>
    </row>
    <row r="2716" spans="2:19" x14ac:dyDescent="0.25">
      <c r="B2716" s="11"/>
      <c r="D2716" s="13"/>
      <c r="E2716" s="12"/>
      <c r="F2716" s="12"/>
      <c r="G2716" s="12"/>
      <c r="I2716" s="4"/>
      <c r="J2716" s="4"/>
      <c r="K2716" s="5"/>
      <c r="L2716" s="5"/>
      <c r="M2716" s="5"/>
      <c r="N2716" s="5"/>
      <c r="O2716" s="5"/>
      <c r="P2716" s="5"/>
      <c r="Q2716" s="5"/>
      <c r="R2716" s="5"/>
      <c r="S2716" s="5"/>
    </row>
    <row r="2717" spans="2:19" x14ac:dyDescent="0.25">
      <c r="B2717" s="11"/>
      <c r="D2717" s="13"/>
      <c r="E2717" s="12"/>
      <c r="F2717" s="12"/>
      <c r="G2717" s="12"/>
      <c r="I2717" s="4"/>
      <c r="J2717" s="4"/>
      <c r="K2717" s="5"/>
      <c r="L2717" s="5"/>
      <c r="M2717" s="5"/>
      <c r="N2717" s="5"/>
      <c r="O2717" s="5"/>
      <c r="P2717" s="5"/>
      <c r="Q2717" s="5"/>
      <c r="R2717" s="5"/>
      <c r="S2717" s="5"/>
    </row>
    <row r="2718" spans="2:19" x14ac:dyDescent="0.25">
      <c r="B2718" s="11"/>
      <c r="D2718" s="13"/>
      <c r="E2718" s="12"/>
      <c r="F2718" s="12"/>
      <c r="G2718" s="12"/>
      <c r="I2718" s="4"/>
      <c r="J2718" s="4"/>
      <c r="K2718" s="5"/>
      <c r="L2718" s="5"/>
      <c r="M2718" s="5"/>
      <c r="N2718" s="5"/>
      <c r="O2718" s="5"/>
      <c r="P2718" s="5"/>
      <c r="Q2718" s="5"/>
      <c r="R2718" s="5"/>
      <c r="S2718" s="5"/>
    </row>
    <row r="2719" spans="2:19" x14ac:dyDescent="0.25">
      <c r="B2719" s="11"/>
      <c r="D2719" s="13"/>
      <c r="E2719" s="12"/>
      <c r="F2719" s="12"/>
      <c r="G2719" s="12"/>
      <c r="I2719" s="4"/>
      <c r="J2719" s="4"/>
      <c r="K2719" s="5"/>
      <c r="L2719" s="5"/>
      <c r="M2719" s="5"/>
      <c r="N2719" s="5"/>
      <c r="O2719" s="5"/>
      <c r="P2719" s="5"/>
      <c r="Q2719" s="5"/>
      <c r="R2719" s="5"/>
      <c r="S2719" s="5"/>
    </row>
    <row r="2720" spans="2:19" x14ac:dyDescent="0.25">
      <c r="B2720" s="11"/>
      <c r="D2720" s="13"/>
      <c r="E2720" s="12"/>
      <c r="F2720" s="12"/>
      <c r="G2720" s="12"/>
      <c r="I2720" s="4"/>
      <c r="J2720" s="4"/>
      <c r="K2720" s="5"/>
      <c r="L2720" s="5"/>
      <c r="M2720" s="5"/>
      <c r="N2720" s="5"/>
      <c r="O2720" s="5"/>
      <c r="P2720" s="5"/>
      <c r="Q2720" s="5"/>
      <c r="R2720" s="5"/>
      <c r="S2720" s="5"/>
    </row>
    <row r="2721" spans="2:19" x14ac:dyDescent="0.25">
      <c r="B2721" s="11"/>
      <c r="D2721" s="13"/>
      <c r="E2721" s="12"/>
      <c r="F2721" s="12"/>
      <c r="G2721" s="12"/>
      <c r="I2721" s="4"/>
      <c r="J2721" s="4"/>
      <c r="K2721" s="5"/>
      <c r="L2721" s="5"/>
      <c r="M2721" s="5"/>
      <c r="N2721" s="5"/>
      <c r="O2721" s="5"/>
      <c r="P2721" s="5"/>
      <c r="Q2721" s="5"/>
      <c r="R2721" s="5"/>
      <c r="S2721" s="5"/>
    </row>
    <row r="2722" spans="2:19" x14ac:dyDescent="0.25">
      <c r="B2722" s="11"/>
      <c r="D2722" s="13"/>
      <c r="E2722" s="12"/>
      <c r="F2722" s="12"/>
      <c r="G2722" s="12"/>
      <c r="I2722" s="4"/>
      <c r="J2722" s="4"/>
      <c r="K2722" s="5"/>
      <c r="L2722" s="5"/>
      <c r="M2722" s="5"/>
      <c r="N2722" s="5"/>
      <c r="O2722" s="5"/>
      <c r="P2722" s="5"/>
      <c r="Q2722" s="5"/>
      <c r="R2722" s="5"/>
      <c r="S2722" s="5"/>
    </row>
    <row r="2723" spans="2:19" x14ac:dyDescent="0.25">
      <c r="B2723" s="11"/>
      <c r="D2723" s="13"/>
      <c r="E2723" s="12"/>
      <c r="F2723" s="12"/>
      <c r="G2723" s="12"/>
      <c r="I2723" s="4"/>
      <c r="J2723" s="4"/>
      <c r="K2723" s="5"/>
      <c r="L2723" s="5"/>
      <c r="M2723" s="5"/>
      <c r="N2723" s="5"/>
      <c r="O2723" s="5"/>
      <c r="P2723" s="5"/>
      <c r="Q2723" s="5"/>
      <c r="R2723" s="5"/>
      <c r="S2723" s="5"/>
    </row>
    <row r="2724" spans="2:19" x14ac:dyDescent="0.25">
      <c r="B2724" s="11"/>
      <c r="D2724" s="13"/>
      <c r="E2724" s="12"/>
      <c r="F2724" s="12"/>
      <c r="G2724" s="12"/>
      <c r="I2724" s="4"/>
      <c r="J2724" s="4"/>
      <c r="K2724" s="5"/>
      <c r="L2724" s="5"/>
      <c r="M2724" s="5"/>
      <c r="N2724" s="5"/>
      <c r="O2724" s="5"/>
      <c r="P2724" s="5"/>
      <c r="Q2724" s="5"/>
      <c r="R2724" s="5"/>
      <c r="S2724" s="5"/>
    </row>
    <row r="2725" spans="2:19" x14ac:dyDescent="0.25">
      <c r="B2725" s="11"/>
      <c r="D2725" s="13"/>
      <c r="E2725" s="12"/>
      <c r="F2725" s="12"/>
      <c r="G2725" s="12"/>
      <c r="I2725" s="4"/>
      <c r="J2725" s="4"/>
      <c r="K2725" s="5"/>
      <c r="L2725" s="5"/>
      <c r="M2725" s="5"/>
      <c r="N2725" s="5"/>
      <c r="O2725" s="5"/>
      <c r="P2725" s="5"/>
      <c r="Q2725" s="5"/>
      <c r="R2725" s="5"/>
      <c r="S2725" s="5"/>
    </row>
    <row r="2726" spans="2:19" x14ac:dyDescent="0.25">
      <c r="B2726" s="11"/>
      <c r="D2726" s="13"/>
      <c r="E2726" s="12"/>
      <c r="F2726" s="12"/>
      <c r="G2726" s="12"/>
      <c r="I2726" s="4"/>
      <c r="J2726" s="4"/>
      <c r="K2726" s="5"/>
      <c r="L2726" s="5"/>
      <c r="M2726" s="5"/>
      <c r="N2726" s="5"/>
      <c r="O2726" s="5"/>
      <c r="P2726" s="5"/>
      <c r="Q2726" s="5"/>
      <c r="R2726" s="5"/>
      <c r="S2726" s="5"/>
    </row>
    <row r="2727" spans="2:19" x14ac:dyDescent="0.25">
      <c r="B2727" s="11"/>
      <c r="D2727" s="13"/>
      <c r="E2727" s="12"/>
      <c r="F2727" s="12"/>
      <c r="G2727" s="12"/>
      <c r="I2727" s="4"/>
      <c r="J2727" s="4"/>
      <c r="K2727" s="5"/>
      <c r="L2727" s="5"/>
      <c r="M2727" s="5"/>
      <c r="N2727" s="5"/>
      <c r="O2727" s="5"/>
      <c r="P2727" s="5"/>
      <c r="Q2727" s="5"/>
      <c r="R2727" s="5"/>
      <c r="S2727" s="5"/>
    </row>
    <row r="2728" spans="2:19" x14ac:dyDescent="0.25">
      <c r="B2728" s="11"/>
      <c r="D2728" s="13"/>
      <c r="E2728" s="12"/>
      <c r="F2728" s="12"/>
      <c r="G2728" s="12"/>
      <c r="I2728" s="4"/>
      <c r="J2728" s="4"/>
      <c r="K2728" s="5"/>
      <c r="L2728" s="5"/>
      <c r="M2728" s="5"/>
      <c r="N2728" s="5"/>
      <c r="O2728" s="5"/>
      <c r="P2728" s="5"/>
      <c r="Q2728" s="5"/>
      <c r="R2728" s="5"/>
      <c r="S2728" s="5"/>
    </row>
    <row r="2729" spans="2:19" x14ac:dyDescent="0.25">
      <c r="B2729" s="11"/>
      <c r="D2729" s="13"/>
      <c r="E2729" s="12"/>
      <c r="F2729" s="12"/>
      <c r="G2729" s="12"/>
      <c r="I2729" s="4"/>
      <c r="J2729" s="4"/>
      <c r="K2729" s="5"/>
      <c r="L2729" s="5"/>
      <c r="M2729" s="5"/>
      <c r="N2729" s="5"/>
      <c r="O2729" s="5"/>
      <c r="P2729" s="5"/>
      <c r="Q2729" s="5"/>
      <c r="R2729" s="5"/>
      <c r="S2729" s="5"/>
    </row>
    <row r="2730" spans="2:19" x14ac:dyDescent="0.25">
      <c r="B2730" s="11"/>
      <c r="D2730" s="13"/>
      <c r="E2730" s="12"/>
      <c r="F2730" s="12"/>
      <c r="G2730" s="12"/>
      <c r="I2730" s="4"/>
      <c r="J2730" s="4"/>
      <c r="K2730" s="5"/>
      <c r="L2730" s="5"/>
      <c r="M2730" s="5"/>
      <c r="N2730" s="5"/>
      <c r="O2730" s="5"/>
      <c r="P2730" s="5"/>
      <c r="Q2730" s="5"/>
      <c r="R2730" s="5"/>
      <c r="S2730" s="5"/>
    </row>
    <row r="2731" spans="2:19" x14ac:dyDescent="0.25">
      <c r="B2731" s="11"/>
      <c r="D2731" s="13"/>
      <c r="E2731" s="12"/>
      <c r="F2731" s="12"/>
      <c r="G2731" s="12"/>
      <c r="I2731" s="4"/>
      <c r="J2731" s="4"/>
      <c r="K2731" s="5"/>
      <c r="L2731" s="5"/>
      <c r="M2731" s="5"/>
      <c r="N2731" s="5"/>
      <c r="O2731" s="5"/>
      <c r="P2731" s="5"/>
      <c r="Q2731" s="5"/>
      <c r="R2731" s="5"/>
      <c r="S2731" s="5"/>
    </row>
    <row r="2732" spans="2:19" x14ac:dyDescent="0.25">
      <c r="B2732" s="11"/>
      <c r="D2732" s="13"/>
      <c r="E2732" s="12"/>
      <c r="F2732" s="12"/>
      <c r="G2732" s="12"/>
      <c r="I2732" s="4"/>
      <c r="J2732" s="4"/>
      <c r="K2732" s="5"/>
      <c r="L2732" s="5"/>
      <c r="M2732" s="5"/>
      <c r="N2732" s="5"/>
      <c r="O2732" s="5"/>
      <c r="P2732" s="5"/>
      <c r="Q2732" s="5"/>
      <c r="R2732" s="5"/>
      <c r="S2732" s="5"/>
    </row>
    <row r="2733" spans="2:19" x14ac:dyDescent="0.25">
      <c r="B2733" s="11"/>
      <c r="D2733" s="13"/>
      <c r="E2733" s="12"/>
      <c r="F2733" s="12"/>
      <c r="G2733" s="12"/>
      <c r="I2733" s="4"/>
      <c r="J2733" s="4"/>
      <c r="K2733" s="5"/>
      <c r="L2733" s="5"/>
      <c r="M2733" s="5"/>
      <c r="N2733" s="5"/>
      <c r="O2733" s="5"/>
      <c r="P2733" s="5"/>
      <c r="Q2733" s="5"/>
      <c r="R2733" s="5"/>
      <c r="S2733" s="5"/>
    </row>
    <row r="2734" spans="2:19" x14ac:dyDescent="0.25">
      <c r="B2734" s="11"/>
      <c r="D2734" s="13"/>
      <c r="E2734" s="12"/>
      <c r="F2734" s="12"/>
      <c r="G2734" s="12"/>
      <c r="I2734" s="4"/>
      <c r="J2734" s="4"/>
      <c r="K2734" s="5"/>
      <c r="L2734" s="5"/>
      <c r="M2734" s="5"/>
      <c r="N2734" s="5"/>
      <c r="O2734" s="5"/>
      <c r="P2734" s="5"/>
      <c r="Q2734" s="5"/>
      <c r="R2734" s="5"/>
      <c r="S2734" s="5"/>
    </row>
    <row r="2735" spans="2:19" x14ac:dyDescent="0.25">
      <c r="B2735" s="11"/>
      <c r="D2735" s="13"/>
      <c r="E2735" s="12"/>
      <c r="F2735" s="12"/>
      <c r="G2735" s="12"/>
      <c r="I2735" s="4"/>
      <c r="J2735" s="4"/>
      <c r="K2735" s="5"/>
      <c r="L2735" s="5"/>
      <c r="M2735" s="5"/>
      <c r="N2735" s="5"/>
      <c r="O2735" s="5"/>
      <c r="P2735" s="5"/>
      <c r="Q2735" s="5"/>
      <c r="R2735" s="5"/>
      <c r="S2735" s="5"/>
    </row>
    <row r="2736" spans="2:19" x14ac:dyDescent="0.25">
      <c r="B2736" s="11"/>
      <c r="D2736" s="13"/>
      <c r="E2736" s="12"/>
      <c r="F2736" s="12"/>
      <c r="G2736" s="12"/>
      <c r="I2736" s="4"/>
      <c r="J2736" s="4"/>
      <c r="K2736" s="5"/>
      <c r="L2736" s="5"/>
      <c r="M2736" s="5"/>
      <c r="N2736" s="5"/>
      <c r="O2736" s="5"/>
      <c r="P2736" s="5"/>
      <c r="Q2736" s="5"/>
      <c r="R2736" s="5"/>
      <c r="S2736" s="5"/>
    </row>
    <row r="2737" spans="2:19" x14ac:dyDescent="0.25">
      <c r="B2737" s="11"/>
      <c r="D2737" s="13"/>
      <c r="E2737" s="12"/>
      <c r="F2737" s="12"/>
      <c r="G2737" s="12"/>
      <c r="I2737" s="4"/>
      <c r="J2737" s="4"/>
      <c r="K2737" s="5"/>
      <c r="L2737" s="5"/>
      <c r="M2737" s="5"/>
      <c r="N2737" s="5"/>
      <c r="O2737" s="5"/>
      <c r="P2737" s="5"/>
      <c r="Q2737" s="5"/>
      <c r="R2737" s="5"/>
      <c r="S2737" s="5"/>
    </row>
    <row r="2738" spans="2:19" x14ac:dyDescent="0.25">
      <c r="B2738" s="11"/>
      <c r="D2738" s="13"/>
      <c r="E2738" s="12"/>
      <c r="F2738" s="12"/>
      <c r="G2738" s="12"/>
      <c r="I2738" s="4"/>
      <c r="J2738" s="4"/>
      <c r="K2738" s="5"/>
      <c r="L2738" s="5"/>
      <c r="M2738" s="5"/>
      <c r="N2738" s="5"/>
      <c r="O2738" s="5"/>
      <c r="P2738" s="5"/>
      <c r="Q2738" s="5"/>
      <c r="R2738" s="5"/>
      <c r="S2738" s="5"/>
    </row>
    <row r="2739" spans="2:19" x14ac:dyDescent="0.25">
      <c r="B2739" s="11"/>
      <c r="D2739" s="13"/>
      <c r="E2739" s="12"/>
      <c r="F2739" s="12"/>
      <c r="G2739" s="12"/>
      <c r="I2739" s="4"/>
      <c r="J2739" s="4"/>
      <c r="K2739" s="5"/>
      <c r="L2739" s="5"/>
      <c r="M2739" s="5"/>
      <c r="N2739" s="5"/>
      <c r="O2739" s="5"/>
      <c r="P2739" s="5"/>
      <c r="Q2739" s="5"/>
      <c r="R2739" s="5"/>
      <c r="S2739" s="5"/>
    </row>
    <row r="2740" spans="2:19" x14ac:dyDescent="0.25">
      <c r="B2740" s="11"/>
      <c r="D2740" s="13"/>
      <c r="E2740" s="12"/>
      <c r="F2740" s="12"/>
      <c r="G2740" s="12"/>
      <c r="I2740" s="4"/>
      <c r="J2740" s="4"/>
      <c r="K2740" s="5"/>
      <c r="L2740" s="5"/>
      <c r="M2740" s="5"/>
      <c r="N2740" s="5"/>
      <c r="O2740" s="5"/>
      <c r="P2740" s="5"/>
      <c r="Q2740" s="5"/>
      <c r="R2740" s="5"/>
      <c r="S2740" s="5"/>
    </row>
    <row r="2741" spans="2:19" x14ac:dyDescent="0.25">
      <c r="B2741" s="11"/>
      <c r="D2741" s="13"/>
      <c r="E2741" s="12"/>
      <c r="F2741" s="12"/>
      <c r="G2741" s="12"/>
      <c r="I2741" s="4"/>
      <c r="J2741" s="4"/>
      <c r="K2741" s="5"/>
      <c r="L2741" s="5"/>
      <c r="M2741" s="5"/>
      <c r="N2741" s="5"/>
      <c r="O2741" s="5"/>
      <c r="P2741" s="5"/>
      <c r="Q2741" s="5"/>
      <c r="R2741" s="5"/>
      <c r="S2741" s="5"/>
    </row>
    <row r="2742" spans="2:19" x14ac:dyDescent="0.25">
      <c r="B2742" s="11"/>
      <c r="D2742" s="13"/>
      <c r="E2742" s="12"/>
      <c r="F2742" s="12"/>
      <c r="G2742" s="12"/>
      <c r="I2742" s="4"/>
      <c r="J2742" s="4"/>
      <c r="K2742" s="5"/>
      <c r="L2742" s="5"/>
      <c r="M2742" s="5"/>
      <c r="N2742" s="5"/>
      <c r="O2742" s="5"/>
      <c r="P2742" s="5"/>
      <c r="Q2742" s="5"/>
      <c r="R2742" s="5"/>
      <c r="S2742" s="5"/>
    </row>
    <row r="2743" spans="2:19" x14ac:dyDescent="0.25">
      <c r="B2743" s="11"/>
      <c r="D2743" s="13"/>
      <c r="E2743" s="12"/>
      <c r="F2743" s="12"/>
      <c r="G2743" s="12"/>
      <c r="I2743" s="4"/>
      <c r="J2743" s="4"/>
      <c r="K2743" s="5"/>
      <c r="L2743" s="5"/>
      <c r="M2743" s="5"/>
      <c r="N2743" s="5"/>
      <c r="O2743" s="5"/>
      <c r="P2743" s="5"/>
      <c r="Q2743" s="5"/>
      <c r="R2743" s="5"/>
      <c r="S2743" s="5"/>
    </row>
    <row r="2744" spans="2:19" x14ac:dyDescent="0.25">
      <c r="B2744" s="11"/>
      <c r="D2744" s="13"/>
      <c r="E2744" s="12"/>
      <c r="F2744" s="12"/>
      <c r="G2744" s="12"/>
      <c r="I2744" s="4"/>
      <c r="J2744" s="4"/>
      <c r="K2744" s="5"/>
      <c r="L2744" s="5"/>
      <c r="M2744" s="5"/>
      <c r="N2744" s="5"/>
      <c r="O2744" s="5"/>
      <c r="P2744" s="5"/>
      <c r="Q2744" s="5"/>
      <c r="R2744" s="5"/>
      <c r="S2744" s="5"/>
    </row>
    <row r="2745" spans="2:19" x14ac:dyDescent="0.25">
      <c r="B2745" s="11"/>
      <c r="D2745" s="13"/>
      <c r="E2745" s="12"/>
      <c r="F2745" s="12"/>
      <c r="G2745" s="12"/>
      <c r="I2745" s="4"/>
      <c r="J2745" s="4"/>
      <c r="K2745" s="5"/>
      <c r="L2745" s="5"/>
      <c r="M2745" s="5"/>
      <c r="N2745" s="5"/>
      <c r="O2745" s="5"/>
      <c r="P2745" s="5"/>
      <c r="Q2745" s="5"/>
      <c r="R2745" s="5"/>
      <c r="S2745" s="5"/>
    </row>
    <row r="2746" spans="2:19" x14ac:dyDescent="0.25">
      <c r="B2746" s="11"/>
      <c r="D2746" s="13"/>
      <c r="E2746" s="12"/>
      <c r="F2746" s="12"/>
      <c r="G2746" s="12"/>
      <c r="I2746" s="4"/>
      <c r="J2746" s="4"/>
      <c r="K2746" s="5"/>
      <c r="L2746" s="5"/>
      <c r="M2746" s="5"/>
      <c r="N2746" s="5"/>
      <c r="O2746" s="5"/>
      <c r="P2746" s="5"/>
      <c r="Q2746" s="5"/>
      <c r="R2746" s="5"/>
      <c r="S2746" s="5"/>
    </row>
    <row r="2747" spans="2:19" x14ac:dyDescent="0.25">
      <c r="B2747" s="11"/>
      <c r="D2747" s="13"/>
      <c r="E2747" s="12"/>
      <c r="F2747" s="12"/>
      <c r="G2747" s="12"/>
      <c r="I2747" s="4"/>
      <c r="J2747" s="4"/>
      <c r="K2747" s="5"/>
      <c r="L2747" s="5"/>
      <c r="M2747" s="5"/>
      <c r="N2747" s="5"/>
      <c r="O2747" s="5"/>
      <c r="P2747" s="5"/>
      <c r="Q2747" s="5"/>
      <c r="R2747" s="5"/>
      <c r="S2747" s="5"/>
    </row>
    <row r="2748" spans="2:19" x14ac:dyDescent="0.25">
      <c r="B2748" s="11"/>
      <c r="D2748" s="13"/>
      <c r="E2748" s="12"/>
      <c r="F2748" s="12"/>
      <c r="G2748" s="12"/>
      <c r="I2748" s="4"/>
      <c r="J2748" s="4"/>
      <c r="K2748" s="5"/>
      <c r="L2748" s="5"/>
      <c r="M2748" s="5"/>
      <c r="N2748" s="5"/>
      <c r="O2748" s="5"/>
      <c r="P2748" s="5"/>
      <c r="Q2748" s="5"/>
      <c r="R2748" s="5"/>
      <c r="S2748" s="5"/>
    </row>
    <row r="2749" spans="2:19" x14ac:dyDescent="0.25">
      <c r="B2749" s="11"/>
      <c r="D2749" s="13"/>
      <c r="E2749" s="12"/>
      <c r="F2749" s="12"/>
      <c r="G2749" s="12"/>
      <c r="I2749" s="4"/>
      <c r="J2749" s="4"/>
      <c r="K2749" s="5"/>
      <c r="L2749" s="5"/>
      <c r="M2749" s="5"/>
      <c r="N2749" s="5"/>
      <c r="O2749" s="5"/>
      <c r="P2749" s="5"/>
      <c r="Q2749" s="5"/>
      <c r="R2749" s="5"/>
      <c r="S2749" s="5"/>
    </row>
    <row r="2750" spans="2:19" x14ac:dyDescent="0.25">
      <c r="B2750" s="11"/>
      <c r="D2750" s="13"/>
      <c r="E2750" s="12"/>
      <c r="F2750" s="12"/>
      <c r="G2750" s="12"/>
      <c r="I2750" s="4"/>
      <c r="J2750" s="4"/>
      <c r="K2750" s="5"/>
      <c r="L2750" s="5"/>
      <c r="M2750" s="5"/>
      <c r="N2750" s="5"/>
      <c r="O2750" s="5"/>
      <c r="P2750" s="5"/>
      <c r="Q2750" s="5"/>
      <c r="R2750" s="5"/>
      <c r="S2750" s="5"/>
    </row>
    <row r="2751" spans="2:19" x14ac:dyDescent="0.25">
      <c r="B2751" s="11"/>
      <c r="D2751" s="13"/>
      <c r="E2751" s="12"/>
      <c r="F2751" s="12"/>
      <c r="G2751" s="12"/>
      <c r="I2751" s="4"/>
      <c r="J2751" s="4"/>
      <c r="K2751" s="5"/>
      <c r="L2751" s="5"/>
      <c r="M2751" s="5"/>
      <c r="N2751" s="5"/>
      <c r="O2751" s="5"/>
      <c r="P2751" s="5"/>
      <c r="Q2751" s="5"/>
      <c r="R2751" s="5"/>
      <c r="S2751" s="5"/>
    </row>
    <row r="2752" spans="2:19" x14ac:dyDescent="0.25">
      <c r="B2752" s="11"/>
      <c r="D2752" s="13"/>
      <c r="E2752" s="12"/>
      <c r="F2752" s="12"/>
      <c r="G2752" s="12"/>
      <c r="I2752" s="4"/>
      <c r="J2752" s="4"/>
      <c r="K2752" s="5"/>
      <c r="L2752" s="5"/>
      <c r="M2752" s="5"/>
      <c r="N2752" s="5"/>
      <c r="O2752" s="5"/>
      <c r="P2752" s="5"/>
      <c r="Q2752" s="5"/>
      <c r="R2752" s="5"/>
      <c r="S2752" s="5"/>
    </row>
    <row r="2753" spans="2:19" x14ac:dyDescent="0.25">
      <c r="B2753" s="11"/>
      <c r="D2753" s="13"/>
      <c r="E2753" s="12"/>
      <c r="F2753" s="12"/>
      <c r="G2753" s="12"/>
      <c r="I2753" s="4"/>
      <c r="J2753" s="4"/>
      <c r="K2753" s="5"/>
      <c r="L2753" s="5"/>
      <c r="M2753" s="5"/>
      <c r="N2753" s="5"/>
      <c r="O2753" s="5"/>
      <c r="P2753" s="5"/>
      <c r="Q2753" s="5"/>
      <c r="R2753" s="5"/>
      <c r="S2753" s="5"/>
    </row>
    <row r="2754" spans="2:19" x14ac:dyDescent="0.25">
      <c r="B2754" s="11"/>
      <c r="D2754" s="13"/>
      <c r="E2754" s="12"/>
      <c r="F2754" s="12"/>
      <c r="G2754" s="12"/>
      <c r="I2754" s="4"/>
      <c r="J2754" s="4"/>
      <c r="K2754" s="5"/>
      <c r="L2754" s="5"/>
      <c r="M2754" s="5"/>
      <c r="N2754" s="5"/>
      <c r="O2754" s="5"/>
      <c r="P2754" s="5"/>
      <c r="Q2754" s="5"/>
      <c r="R2754" s="5"/>
      <c r="S2754" s="5"/>
    </row>
    <row r="2755" spans="2:19" x14ac:dyDescent="0.25">
      <c r="B2755" s="11"/>
      <c r="D2755" s="13"/>
      <c r="E2755" s="12"/>
      <c r="F2755" s="12"/>
      <c r="G2755" s="12"/>
      <c r="I2755" s="4"/>
      <c r="J2755" s="4"/>
      <c r="K2755" s="5"/>
      <c r="L2755" s="5"/>
      <c r="M2755" s="5"/>
      <c r="N2755" s="5"/>
      <c r="O2755" s="5"/>
      <c r="P2755" s="5"/>
      <c r="Q2755" s="5"/>
      <c r="R2755" s="5"/>
      <c r="S2755" s="5"/>
    </row>
    <row r="2756" spans="2:19" x14ac:dyDescent="0.25">
      <c r="B2756" s="11"/>
      <c r="D2756" s="13"/>
      <c r="E2756" s="12"/>
      <c r="F2756" s="12"/>
      <c r="G2756" s="12"/>
      <c r="I2756" s="4"/>
      <c r="J2756" s="4"/>
      <c r="K2756" s="5"/>
      <c r="L2756" s="5"/>
      <c r="M2756" s="5"/>
      <c r="N2756" s="5"/>
      <c r="O2756" s="5"/>
      <c r="P2756" s="5"/>
      <c r="Q2756" s="5"/>
      <c r="R2756" s="5"/>
      <c r="S2756" s="5"/>
    </row>
    <row r="2757" spans="2:19" x14ac:dyDescent="0.25">
      <c r="B2757" s="11"/>
      <c r="D2757" s="13"/>
      <c r="E2757" s="12"/>
      <c r="F2757" s="12"/>
      <c r="G2757" s="12"/>
      <c r="I2757" s="4"/>
      <c r="J2757" s="4"/>
      <c r="K2757" s="5"/>
      <c r="L2757" s="5"/>
      <c r="M2757" s="5"/>
      <c r="N2757" s="5"/>
      <c r="O2757" s="5"/>
      <c r="P2757" s="5"/>
      <c r="Q2757" s="5"/>
      <c r="R2757" s="5"/>
      <c r="S2757" s="5"/>
    </row>
    <row r="2758" spans="2:19" x14ac:dyDescent="0.25">
      <c r="B2758" s="11"/>
      <c r="D2758" s="13"/>
      <c r="E2758" s="12"/>
      <c r="F2758" s="12"/>
      <c r="G2758" s="12"/>
      <c r="I2758" s="4"/>
      <c r="J2758" s="4"/>
      <c r="K2758" s="5"/>
      <c r="L2758" s="5"/>
      <c r="M2758" s="5"/>
      <c r="N2758" s="5"/>
      <c r="O2758" s="5"/>
      <c r="P2758" s="5"/>
      <c r="Q2758" s="5"/>
      <c r="R2758" s="5"/>
      <c r="S2758" s="5"/>
    </row>
    <row r="2759" spans="2:19" x14ac:dyDescent="0.25">
      <c r="B2759" s="11"/>
      <c r="D2759" s="13"/>
      <c r="E2759" s="12"/>
      <c r="F2759" s="12"/>
      <c r="G2759" s="12"/>
      <c r="I2759" s="4"/>
      <c r="J2759" s="4"/>
      <c r="K2759" s="5"/>
      <c r="L2759" s="5"/>
      <c r="M2759" s="5"/>
      <c r="N2759" s="5"/>
      <c r="O2759" s="5"/>
      <c r="P2759" s="5"/>
      <c r="Q2759" s="5"/>
      <c r="R2759" s="5"/>
      <c r="S2759" s="5"/>
    </row>
    <row r="2760" spans="2:19" x14ac:dyDescent="0.25">
      <c r="B2760" s="11"/>
      <c r="D2760" s="13"/>
      <c r="E2760" s="12"/>
      <c r="F2760" s="12"/>
      <c r="G2760" s="12"/>
      <c r="I2760" s="4"/>
      <c r="J2760" s="4"/>
      <c r="K2760" s="5"/>
      <c r="L2760" s="5"/>
      <c r="M2760" s="5"/>
      <c r="N2760" s="5"/>
      <c r="O2760" s="5"/>
      <c r="P2760" s="5"/>
      <c r="Q2760" s="5"/>
      <c r="R2760" s="5"/>
      <c r="S2760" s="5"/>
    </row>
    <row r="2761" spans="2:19" x14ac:dyDescent="0.25">
      <c r="B2761" s="11"/>
      <c r="D2761" s="13"/>
      <c r="E2761" s="12"/>
      <c r="F2761" s="12"/>
      <c r="G2761" s="12"/>
      <c r="I2761" s="4"/>
      <c r="J2761" s="4"/>
      <c r="K2761" s="5"/>
      <c r="L2761" s="5"/>
      <c r="M2761" s="5"/>
      <c r="N2761" s="5"/>
      <c r="O2761" s="5"/>
      <c r="P2761" s="5"/>
      <c r="Q2761" s="5"/>
      <c r="R2761" s="5"/>
      <c r="S2761" s="5"/>
    </row>
    <row r="2762" spans="2:19" x14ac:dyDescent="0.25">
      <c r="B2762" s="11"/>
      <c r="D2762" s="13"/>
      <c r="E2762" s="12"/>
      <c r="F2762" s="12"/>
      <c r="G2762" s="12"/>
      <c r="I2762" s="4"/>
      <c r="J2762" s="4"/>
      <c r="K2762" s="5"/>
      <c r="L2762" s="5"/>
      <c r="M2762" s="5"/>
      <c r="N2762" s="5"/>
      <c r="O2762" s="5"/>
      <c r="P2762" s="5"/>
      <c r="Q2762" s="5"/>
      <c r="R2762" s="5"/>
      <c r="S2762" s="5"/>
    </row>
    <row r="2763" spans="2:19" x14ac:dyDescent="0.25">
      <c r="B2763" s="11"/>
      <c r="D2763" s="13"/>
      <c r="E2763" s="12"/>
      <c r="F2763" s="12"/>
      <c r="G2763" s="12"/>
      <c r="I2763" s="4"/>
      <c r="J2763" s="4"/>
      <c r="K2763" s="5"/>
      <c r="L2763" s="5"/>
      <c r="M2763" s="5"/>
      <c r="N2763" s="5"/>
      <c r="O2763" s="5"/>
      <c r="P2763" s="5"/>
      <c r="Q2763" s="5"/>
      <c r="R2763" s="5"/>
      <c r="S2763" s="5"/>
    </row>
    <row r="2764" spans="2:19" x14ac:dyDescent="0.25">
      <c r="B2764" s="11"/>
      <c r="D2764" s="13"/>
      <c r="E2764" s="12"/>
      <c r="F2764" s="12"/>
      <c r="G2764" s="12"/>
      <c r="I2764" s="4"/>
      <c r="J2764" s="4"/>
      <c r="K2764" s="5"/>
      <c r="L2764" s="5"/>
      <c r="M2764" s="5"/>
      <c r="N2764" s="5"/>
      <c r="O2764" s="5"/>
      <c r="P2764" s="5"/>
      <c r="Q2764" s="5"/>
      <c r="R2764" s="5"/>
      <c r="S2764" s="5"/>
    </row>
    <row r="2765" spans="2:19" x14ac:dyDescent="0.25">
      <c r="B2765" s="11"/>
      <c r="D2765" s="13"/>
      <c r="E2765" s="12"/>
      <c r="F2765" s="12"/>
      <c r="G2765" s="12"/>
      <c r="I2765" s="4"/>
      <c r="J2765" s="4"/>
      <c r="K2765" s="5"/>
      <c r="L2765" s="5"/>
      <c r="M2765" s="5"/>
      <c r="N2765" s="5"/>
      <c r="O2765" s="5"/>
      <c r="P2765" s="5"/>
      <c r="Q2765" s="5"/>
      <c r="R2765" s="5"/>
      <c r="S2765" s="5"/>
    </row>
    <row r="2766" spans="2:19" x14ac:dyDescent="0.25">
      <c r="B2766" s="11"/>
      <c r="D2766" s="13"/>
      <c r="E2766" s="12"/>
      <c r="F2766" s="12"/>
      <c r="G2766" s="12"/>
      <c r="I2766" s="4"/>
      <c r="J2766" s="4"/>
      <c r="K2766" s="5"/>
      <c r="L2766" s="5"/>
      <c r="M2766" s="5"/>
      <c r="N2766" s="5"/>
      <c r="O2766" s="5"/>
      <c r="P2766" s="5"/>
      <c r="Q2766" s="5"/>
      <c r="R2766" s="5"/>
      <c r="S2766" s="5"/>
    </row>
    <row r="2767" spans="2:19" x14ac:dyDescent="0.25">
      <c r="B2767" s="11"/>
      <c r="D2767" s="13"/>
      <c r="E2767" s="12"/>
      <c r="F2767" s="12"/>
      <c r="G2767" s="12"/>
      <c r="I2767" s="4"/>
      <c r="J2767" s="4"/>
      <c r="K2767" s="5"/>
      <c r="L2767" s="5"/>
      <c r="M2767" s="5"/>
      <c r="N2767" s="5"/>
      <c r="O2767" s="5"/>
      <c r="P2767" s="5"/>
      <c r="Q2767" s="5"/>
      <c r="R2767" s="5"/>
      <c r="S2767" s="5"/>
    </row>
    <row r="2768" spans="2:19" x14ac:dyDescent="0.25">
      <c r="B2768" s="11"/>
      <c r="D2768" s="13"/>
      <c r="E2768" s="12"/>
      <c r="F2768" s="12"/>
      <c r="G2768" s="12"/>
      <c r="I2768" s="4"/>
      <c r="J2768" s="4"/>
      <c r="K2768" s="5"/>
      <c r="L2768" s="5"/>
      <c r="M2768" s="5"/>
      <c r="N2768" s="5"/>
      <c r="O2768" s="5"/>
      <c r="P2768" s="5"/>
      <c r="Q2768" s="5"/>
      <c r="R2768" s="5"/>
      <c r="S2768" s="5"/>
    </row>
    <row r="2769" spans="2:19" x14ac:dyDescent="0.25">
      <c r="B2769" s="11"/>
      <c r="D2769" s="13"/>
      <c r="E2769" s="12"/>
      <c r="F2769" s="12"/>
      <c r="G2769" s="12"/>
      <c r="I2769" s="4"/>
      <c r="J2769" s="4"/>
      <c r="K2769" s="5"/>
      <c r="L2769" s="5"/>
      <c r="M2769" s="5"/>
      <c r="N2769" s="5"/>
      <c r="O2769" s="5"/>
      <c r="P2769" s="5"/>
      <c r="Q2769" s="5"/>
      <c r="R2769" s="5"/>
      <c r="S2769" s="5"/>
    </row>
    <row r="2770" spans="2:19" x14ac:dyDescent="0.25">
      <c r="B2770" s="11"/>
      <c r="D2770" s="13"/>
      <c r="E2770" s="12"/>
      <c r="F2770" s="12"/>
      <c r="G2770" s="12"/>
      <c r="I2770" s="4"/>
      <c r="J2770" s="4"/>
      <c r="K2770" s="5"/>
      <c r="L2770" s="5"/>
      <c r="M2770" s="5"/>
      <c r="N2770" s="5"/>
      <c r="O2770" s="5"/>
      <c r="P2770" s="5"/>
      <c r="Q2770" s="5"/>
      <c r="R2770" s="5"/>
      <c r="S2770" s="5"/>
    </row>
    <row r="2771" spans="2:19" x14ac:dyDescent="0.25">
      <c r="B2771" s="11"/>
      <c r="D2771" s="13"/>
      <c r="E2771" s="12"/>
      <c r="F2771" s="12"/>
      <c r="G2771" s="12"/>
      <c r="I2771" s="4"/>
      <c r="J2771" s="4"/>
      <c r="K2771" s="5"/>
      <c r="L2771" s="5"/>
      <c r="M2771" s="5"/>
      <c r="N2771" s="5"/>
      <c r="O2771" s="5"/>
      <c r="P2771" s="5"/>
      <c r="Q2771" s="5"/>
      <c r="R2771" s="5"/>
      <c r="S2771" s="5"/>
    </row>
    <row r="2772" spans="2:19" x14ac:dyDescent="0.25">
      <c r="B2772" s="11"/>
      <c r="D2772" s="13"/>
      <c r="E2772" s="12"/>
      <c r="F2772" s="12"/>
      <c r="G2772" s="12"/>
      <c r="I2772" s="4"/>
      <c r="J2772" s="4"/>
      <c r="K2772" s="5"/>
      <c r="L2772" s="5"/>
      <c r="M2772" s="5"/>
      <c r="N2772" s="5"/>
      <c r="O2772" s="5"/>
      <c r="P2772" s="5"/>
      <c r="Q2772" s="5"/>
      <c r="R2772" s="5"/>
      <c r="S2772" s="5"/>
    </row>
    <row r="2773" spans="2:19" x14ac:dyDescent="0.25">
      <c r="B2773" s="11"/>
      <c r="D2773" s="13"/>
      <c r="E2773" s="12"/>
      <c r="F2773" s="12"/>
      <c r="G2773" s="12"/>
      <c r="I2773" s="4"/>
      <c r="J2773" s="4"/>
      <c r="K2773" s="5"/>
      <c r="L2773" s="5"/>
      <c r="M2773" s="5"/>
      <c r="N2773" s="5"/>
      <c r="O2773" s="5"/>
      <c r="P2773" s="5"/>
      <c r="Q2773" s="5"/>
      <c r="R2773" s="5"/>
      <c r="S2773" s="5"/>
    </row>
    <row r="2774" spans="2:19" x14ac:dyDescent="0.25">
      <c r="B2774" s="11"/>
      <c r="D2774" s="13"/>
      <c r="E2774" s="12"/>
      <c r="F2774" s="12"/>
      <c r="G2774" s="12"/>
      <c r="I2774" s="4"/>
      <c r="J2774" s="4"/>
      <c r="K2774" s="5"/>
      <c r="L2774" s="5"/>
      <c r="M2774" s="5"/>
      <c r="N2774" s="5"/>
      <c r="O2774" s="5"/>
      <c r="P2774" s="5"/>
      <c r="Q2774" s="5"/>
      <c r="R2774" s="5"/>
      <c r="S2774" s="5"/>
    </row>
    <row r="2775" spans="2:19" x14ac:dyDescent="0.25">
      <c r="B2775" s="11"/>
      <c r="D2775" s="13"/>
      <c r="E2775" s="12"/>
      <c r="F2775" s="12"/>
      <c r="G2775" s="12"/>
      <c r="I2775" s="4"/>
      <c r="J2775" s="4"/>
      <c r="K2775" s="5"/>
      <c r="L2775" s="5"/>
      <c r="M2775" s="5"/>
      <c r="N2775" s="5"/>
      <c r="O2775" s="5"/>
      <c r="P2775" s="5"/>
      <c r="Q2775" s="5"/>
      <c r="R2775" s="5"/>
      <c r="S2775" s="5"/>
    </row>
    <row r="2776" spans="2:19" x14ac:dyDescent="0.25">
      <c r="B2776" s="11"/>
      <c r="D2776" s="13"/>
      <c r="E2776" s="12"/>
      <c r="F2776" s="12"/>
      <c r="G2776" s="12"/>
      <c r="I2776" s="4"/>
      <c r="J2776" s="4"/>
      <c r="K2776" s="5"/>
      <c r="L2776" s="5"/>
      <c r="M2776" s="5"/>
      <c r="N2776" s="5"/>
      <c r="O2776" s="5"/>
      <c r="P2776" s="5"/>
      <c r="Q2776" s="5"/>
      <c r="R2776" s="5"/>
      <c r="S2776" s="5"/>
    </row>
    <row r="2777" spans="2:19" x14ac:dyDescent="0.25">
      <c r="B2777" s="11"/>
      <c r="D2777" s="13"/>
      <c r="E2777" s="12"/>
      <c r="F2777" s="12"/>
      <c r="G2777" s="12"/>
      <c r="I2777" s="4"/>
      <c r="J2777" s="4"/>
      <c r="K2777" s="5"/>
      <c r="L2777" s="5"/>
      <c r="M2777" s="5"/>
      <c r="N2777" s="5"/>
      <c r="O2777" s="5"/>
      <c r="P2777" s="5"/>
      <c r="Q2777" s="5"/>
      <c r="R2777" s="5"/>
      <c r="S2777" s="5"/>
    </row>
    <row r="2778" spans="2:19" x14ac:dyDescent="0.25">
      <c r="B2778" s="11"/>
      <c r="D2778" s="13"/>
      <c r="E2778" s="12"/>
      <c r="F2778" s="12"/>
      <c r="G2778" s="12"/>
      <c r="I2778" s="4"/>
      <c r="J2778" s="4"/>
      <c r="K2778" s="5"/>
      <c r="L2778" s="5"/>
      <c r="M2778" s="5"/>
      <c r="N2778" s="5"/>
      <c r="O2778" s="5"/>
      <c r="P2778" s="5"/>
      <c r="Q2778" s="5"/>
      <c r="R2778" s="5"/>
      <c r="S2778" s="5"/>
    </row>
    <row r="2779" spans="2:19" x14ac:dyDescent="0.25">
      <c r="B2779" s="11"/>
      <c r="D2779" s="13"/>
      <c r="E2779" s="12"/>
      <c r="F2779" s="12"/>
      <c r="G2779" s="12"/>
      <c r="I2779" s="4"/>
      <c r="J2779" s="4"/>
      <c r="K2779" s="5"/>
      <c r="L2779" s="5"/>
      <c r="M2779" s="5"/>
      <c r="N2779" s="5"/>
      <c r="O2779" s="5"/>
      <c r="P2779" s="5"/>
      <c r="Q2779" s="5"/>
      <c r="R2779" s="5"/>
      <c r="S2779" s="5"/>
    </row>
    <row r="2780" spans="2:19" x14ac:dyDescent="0.25">
      <c r="B2780" s="11"/>
      <c r="D2780" s="13"/>
      <c r="E2780" s="12"/>
      <c r="F2780" s="12"/>
      <c r="G2780" s="12"/>
      <c r="I2780" s="4"/>
      <c r="J2780" s="4"/>
      <c r="K2780" s="5"/>
      <c r="L2780" s="5"/>
      <c r="M2780" s="5"/>
      <c r="N2780" s="5"/>
      <c r="O2780" s="5"/>
      <c r="P2780" s="5"/>
      <c r="Q2780" s="5"/>
      <c r="R2780" s="5"/>
      <c r="S2780" s="5"/>
    </row>
    <row r="2781" spans="2:19" x14ac:dyDescent="0.25">
      <c r="B2781" s="11"/>
      <c r="D2781" s="13"/>
      <c r="E2781" s="12"/>
      <c r="F2781" s="12"/>
      <c r="G2781" s="12"/>
      <c r="I2781" s="4"/>
      <c r="J2781" s="4"/>
      <c r="K2781" s="5"/>
      <c r="L2781" s="5"/>
      <c r="M2781" s="5"/>
      <c r="N2781" s="5"/>
      <c r="O2781" s="5"/>
      <c r="P2781" s="5"/>
      <c r="Q2781" s="5"/>
      <c r="R2781" s="5"/>
      <c r="S2781" s="5"/>
    </row>
    <row r="2782" spans="2:19" x14ac:dyDescent="0.25">
      <c r="B2782" s="11"/>
      <c r="D2782" s="13"/>
      <c r="E2782" s="12"/>
      <c r="F2782" s="12"/>
      <c r="G2782" s="12"/>
      <c r="I2782" s="4"/>
      <c r="J2782" s="4"/>
      <c r="K2782" s="5"/>
      <c r="L2782" s="5"/>
      <c r="M2782" s="5"/>
      <c r="N2782" s="5"/>
      <c r="O2782" s="5"/>
      <c r="P2782" s="5"/>
      <c r="Q2782" s="5"/>
      <c r="R2782" s="5"/>
      <c r="S2782" s="5"/>
    </row>
    <row r="2783" spans="2:19" x14ac:dyDescent="0.25">
      <c r="B2783" s="11"/>
      <c r="D2783" s="13"/>
      <c r="E2783" s="12"/>
      <c r="F2783" s="12"/>
      <c r="G2783" s="12"/>
      <c r="I2783" s="4"/>
      <c r="J2783" s="4"/>
      <c r="K2783" s="5"/>
      <c r="L2783" s="5"/>
      <c r="M2783" s="5"/>
      <c r="N2783" s="5"/>
      <c r="O2783" s="5"/>
      <c r="P2783" s="5"/>
      <c r="Q2783" s="5"/>
      <c r="R2783" s="5"/>
      <c r="S2783" s="5"/>
    </row>
    <row r="2784" spans="2:19" x14ac:dyDescent="0.25">
      <c r="B2784" s="11"/>
      <c r="D2784" s="13"/>
      <c r="E2784" s="12"/>
      <c r="F2784" s="12"/>
      <c r="G2784" s="12"/>
      <c r="I2784" s="4"/>
      <c r="J2784" s="4"/>
      <c r="K2784" s="5"/>
      <c r="L2784" s="5"/>
      <c r="M2784" s="5"/>
      <c r="N2784" s="5"/>
      <c r="O2784" s="5"/>
      <c r="P2784" s="5"/>
      <c r="Q2784" s="5"/>
      <c r="R2784" s="5"/>
      <c r="S2784" s="5"/>
    </row>
    <row r="2785" spans="2:19" x14ac:dyDescent="0.25">
      <c r="B2785" s="11"/>
      <c r="D2785" s="13"/>
      <c r="E2785" s="12"/>
      <c r="F2785" s="12"/>
      <c r="G2785" s="12"/>
      <c r="I2785" s="4"/>
      <c r="J2785" s="4"/>
      <c r="K2785" s="5"/>
      <c r="L2785" s="5"/>
      <c r="M2785" s="5"/>
      <c r="N2785" s="5"/>
      <c r="O2785" s="5"/>
      <c r="P2785" s="5"/>
      <c r="Q2785" s="5"/>
      <c r="R2785" s="5"/>
      <c r="S2785" s="5"/>
    </row>
    <row r="2786" spans="2:19" x14ac:dyDescent="0.25">
      <c r="B2786" s="11"/>
      <c r="D2786" s="13"/>
      <c r="E2786" s="12"/>
      <c r="F2786" s="12"/>
      <c r="G2786" s="12"/>
      <c r="I2786" s="4"/>
      <c r="J2786" s="4"/>
      <c r="K2786" s="5"/>
      <c r="L2786" s="5"/>
      <c r="M2786" s="5"/>
      <c r="N2786" s="5"/>
      <c r="O2786" s="5"/>
      <c r="P2786" s="5"/>
      <c r="Q2786" s="5"/>
      <c r="R2786" s="5"/>
      <c r="S2786" s="5"/>
    </row>
    <row r="2787" spans="2:19" x14ac:dyDescent="0.25">
      <c r="B2787" s="11"/>
      <c r="D2787" s="13"/>
      <c r="E2787" s="12"/>
      <c r="F2787" s="12"/>
      <c r="G2787" s="12"/>
      <c r="I2787" s="4"/>
      <c r="J2787" s="4"/>
      <c r="K2787" s="5"/>
      <c r="L2787" s="5"/>
      <c r="M2787" s="5"/>
      <c r="N2787" s="5"/>
      <c r="O2787" s="5"/>
      <c r="P2787" s="5"/>
      <c r="Q2787" s="5"/>
      <c r="R2787" s="5"/>
      <c r="S2787" s="5"/>
    </row>
    <row r="2788" spans="2:19" x14ac:dyDescent="0.25">
      <c r="B2788" s="11"/>
      <c r="D2788" s="13"/>
      <c r="E2788" s="12"/>
      <c r="F2788" s="12"/>
      <c r="G2788" s="12"/>
      <c r="I2788" s="4"/>
      <c r="J2788" s="4"/>
      <c r="K2788" s="5"/>
      <c r="L2788" s="5"/>
      <c r="M2788" s="5"/>
      <c r="N2788" s="5"/>
      <c r="O2788" s="5"/>
      <c r="P2788" s="5"/>
      <c r="Q2788" s="5"/>
      <c r="R2788" s="5"/>
      <c r="S2788" s="5"/>
    </row>
    <row r="2789" spans="2:19" x14ac:dyDescent="0.25">
      <c r="B2789" s="11"/>
      <c r="D2789" s="13"/>
      <c r="E2789" s="12"/>
      <c r="F2789" s="12"/>
      <c r="G2789" s="12"/>
      <c r="I2789" s="4"/>
      <c r="J2789" s="4"/>
      <c r="K2789" s="5"/>
      <c r="L2789" s="5"/>
      <c r="M2789" s="5"/>
      <c r="N2789" s="5"/>
      <c r="O2789" s="5"/>
      <c r="P2789" s="5"/>
      <c r="Q2789" s="5"/>
      <c r="R2789" s="5"/>
      <c r="S2789" s="5"/>
    </row>
    <row r="2790" spans="2:19" x14ac:dyDescent="0.25">
      <c r="B2790" s="11"/>
      <c r="D2790" s="13"/>
      <c r="E2790" s="12"/>
      <c r="F2790" s="12"/>
      <c r="G2790" s="12"/>
      <c r="I2790" s="4"/>
      <c r="J2790" s="4"/>
      <c r="K2790" s="5"/>
      <c r="L2790" s="5"/>
      <c r="M2790" s="5"/>
      <c r="N2790" s="5"/>
      <c r="O2790" s="5"/>
      <c r="P2790" s="5"/>
      <c r="Q2790" s="5"/>
      <c r="R2790" s="5"/>
      <c r="S2790" s="5"/>
    </row>
    <row r="2791" spans="2:19" x14ac:dyDescent="0.25">
      <c r="B2791" s="11"/>
      <c r="D2791" s="13"/>
      <c r="E2791" s="12"/>
      <c r="F2791" s="12"/>
      <c r="G2791" s="12"/>
      <c r="I2791" s="4"/>
      <c r="J2791" s="4"/>
      <c r="K2791" s="5"/>
      <c r="L2791" s="5"/>
      <c r="M2791" s="5"/>
      <c r="N2791" s="5"/>
      <c r="O2791" s="5"/>
      <c r="P2791" s="5"/>
      <c r="Q2791" s="5"/>
      <c r="R2791" s="5"/>
      <c r="S2791" s="5"/>
    </row>
    <row r="2792" spans="2:19" x14ac:dyDescent="0.25">
      <c r="B2792" s="11"/>
      <c r="D2792" s="13"/>
      <c r="E2792" s="12"/>
      <c r="F2792" s="12"/>
      <c r="G2792" s="12"/>
      <c r="I2792" s="4"/>
      <c r="J2792" s="4"/>
      <c r="K2792" s="5"/>
      <c r="L2792" s="5"/>
      <c r="M2792" s="5"/>
      <c r="N2792" s="5"/>
      <c r="O2792" s="5"/>
      <c r="P2792" s="5"/>
      <c r="Q2792" s="5"/>
      <c r="R2792" s="5"/>
      <c r="S2792" s="5"/>
    </row>
    <row r="2793" spans="2:19" x14ac:dyDescent="0.25">
      <c r="B2793" s="11"/>
      <c r="D2793" s="13"/>
      <c r="E2793" s="12"/>
      <c r="F2793" s="12"/>
      <c r="G2793" s="12"/>
      <c r="I2793" s="4"/>
      <c r="J2793" s="4"/>
      <c r="K2793" s="5"/>
      <c r="L2793" s="5"/>
      <c r="M2793" s="5"/>
      <c r="N2793" s="5"/>
      <c r="O2793" s="5"/>
      <c r="P2793" s="5"/>
      <c r="Q2793" s="5"/>
      <c r="R2793" s="5"/>
      <c r="S2793" s="5"/>
    </row>
    <row r="2794" spans="2:19" x14ac:dyDescent="0.25">
      <c r="B2794" s="11"/>
      <c r="D2794" s="13"/>
      <c r="E2794" s="12"/>
      <c r="F2794" s="12"/>
      <c r="G2794" s="12"/>
      <c r="I2794" s="4"/>
      <c r="J2794" s="4"/>
      <c r="K2794" s="5"/>
      <c r="L2794" s="5"/>
      <c r="M2794" s="5"/>
      <c r="N2794" s="5"/>
      <c r="O2794" s="5"/>
      <c r="P2794" s="5"/>
      <c r="Q2794" s="5"/>
      <c r="R2794" s="5"/>
      <c r="S2794" s="5"/>
    </row>
    <row r="2795" spans="2:19" x14ac:dyDescent="0.25">
      <c r="B2795" s="11"/>
      <c r="D2795" s="13"/>
      <c r="E2795" s="12"/>
      <c r="F2795" s="12"/>
      <c r="G2795" s="12"/>
      <c r="I2795" s="4"/>
      <c r="J2795" s="4"/>
      <c r="K2795" s="5"/>
      <c r="L2795" s="5"/>
      <c r="M2795" s="5"/>
      <c r="N2795" s="5"/>
      <c r="O2795" s="5"/>
      <c r="P2795" s="5"/>
      <c r="Q2795" s="5"/>
      <c r="R2795" s="5"/>
      <c r="S2795" s="5"/>
    </row>
    <row r="2796" spans="2:19" x14ac:dyDescent="0.25">
      <c r="B2796" s="11"/>
      <c r="D2796" s="13"/>
      <c r="E2796" s="12"/>
      <c r="F2796" s="12"/>
      <c r="G2796" s="12"/>
      <c r="I2796" s="4"/>
      <c r="J2796" s="4"/>
      <c r="K2796" s="5"/>
      <c r="L2796" s="5"/>
      <c r="M2796" s="5"/>
      <c r="N2796" s="5"/>
      <c r="O2796" s="5"/>
      <c r="P2796" s="5"/>
      <c r="Q2796" s="5"/>
      <c r="R2796" s="5"/>
      <c r="S2796" s="5"/>
    </row>
    <row r="2797" spans="2:19" x14ac:dyDescent="0.25">
      <c r="B2797" s="11"/>
      <c r="D2797" s="13"/>
      <c r="E2797" s="12"/>
      <c r="F2797" s="12"/>
      <c r="G2797" s="12"/>
      <c r="I2797" s="4"/>
      <c r="J2797" s="4"/>
      <c r="K2797" s="5"/>
      <c r="L2797" s="5"/>
      <c r="M2797" s="5"/>
      <c r="N2797" s="5"/>
      <c r="O2797" s="5"/>
      <c r="P2797" s="5"/>
      <c r="Q2797" s="5"/>
      <c r="R2797" s="5"/>
      <c r="S2797" s="5"/>
    </row>
    <row r="2798" spans="2:19" x14ac:dyDescent="0.25">
      <c r="B2798" s="11"/>
      <c r="D2798" s="13"/>
      <c r="E2798" s="12"/>
      <c r="F2798" s="12"/>
      <c r="G2798" s="12"/>
      <c r="I2798" s="4"/>
      <c r="J2798" s="4"/>
      <c r="K2798" s="5"/>
      <c r="L2798" s="5"/>
      <c r="M2798" s="5"/>
      <c r="N2798" s="5"/>
      <c r="O2798" s="5"/>
      <c r="P2798" s="5"/>
      <c r="Q2798" s="5"/>
      <c r="R2798" s="5"/>
      <c r="S2798" s="5"/>
    </row>
    <row r="2799" spans="2:19" x14ac:dyDescent="0.25">
      <c r="B2799" s="11"/>
      <c r="D2799" s="13"/>
      <c r="E2799" s="12"/>
      <c r="F2799" s="12"/>
      <c r="G2799" s="12"/>
      <c r="I2799" s="4"/>
      <c r="J2799" s="4"/>
      <c r="K2799" s="5"/>
      <c r="L2799" s="5"/>
      <c r="M2799" s="5"/>
      <c r="N2799" s="5"/>
      <c r="O2799" s="5"/>
      <c r="P2799" s="5"/>
      <c r="Q2799" s="5"/>
      <c r="R2799" s="5"/>
      <c r="S2799" s="5"/>
    </row>
    <row r="2800" spans="2:19" x14ac:dyDescent="0.25">
      <c r="B2800" s="11"/>
      <c r="D2800" s="13"/>
      <c r="E2800" s="12"/>
      <c r="F2800" s="12"/>
      <c r="G2800" s="12"/>
      <c r="I2800" s="4"/>
      <c r="J2800" s="4"/>
      <c r="K2800" s="5"/>
      <c r="L2800" s="5"/>
      <c r="M2800" s="5"/>
      <c r="N2800" s="5"/>
      <c r="O2800" s="5"/>
      <c r="P2800" s="5"/>
      <c r="Q2800" s="5"/>
      <c r="R2800" s="5"/>
      <c r="S2800" s="5"/>
    </row>
    <row r="2801" spans="2:19" x14ac:dyDescent="0.25">
      <c r="B2801" s="11"/>
      <c r="D2801" s="13"/>
      <c r="E2801" s="12"/>
      <c r="F2801" s="12"/>
      <c r="G2801" s="12"/>
      <c r="I2801" s="4"/>
      <c r="J2801" s="4"/>
      <c r="K2801" s="5"/>
      <c r="L2801" s="5"/>
      <c r="M2801" s="5"/>
      <c r="N2801" s="5"/>
      <c r="O2801" s="5"/>
      <c r="P2801" s="5"/>
      <c r="Q2801" s="5"/>
      <c r="R2801" s="5"/>
      <c r="S2801" s="5"/>
    </row>
    <row r="2802" spans="2:19" x14ac:dyDescent="0.25">
      <c r="B2802" s="11"/>
      <c r="D2802" s="13"/>
      <c r="E2802" s="12"/>
      <c r="F2802" s="12"/>
      <c r="G2802" s="12"/>
      <c r="I2802" s="4"/>
      <c r="J2802" s="4"/>
      <c r="K2802" s="5"/>
      <c r="L2802" s="5"/>
      <c r="M2802" s="5"/>
      <c r="N2802" s="5"/>
      <c r="O2802" s="5"/>
      <c r="P2802" s="5"/>
      <c r="Q2802" s="5"/>
      <c r="R2802" s="5"/>
      <c r="S2802" s="5"/>
    </row>
    <row r="2803" spans="2:19" x14ac:dyDescent="0.25">
      <c r="B2803" s="11"/>
      <c r="D2803" s="13"/>
      <c r="E2803" s="12"/>
      <c r="F2803" s="12"/>
      <c r="G2803" s="12"/>
      <c r="I2803" s="4"/>
      <c r="J2803" s="4"/>
      <c r="K2803" s="5"/>
      <c r="L2803" s="5"/>
      <c r="M2803" s="5"/>
      <c r="N2803" s="5"/>
      <c r="O2803" s="5"/>
      <c r="P2803" s="5"/>
      <c r="Q2803" s="5"/>
      <c r="R2803" s="5"/>
      <c r="S2803" s="5"/>
    </row>
    <row r="2804" spans="2:19" x14ac:dyDescent="0.25">
      <c r="B2804" s="11"/>
      <c r="D2804" s="13"/>
      <c r="E2804" s="12"/>
      <c r="F2804" s="12"/>
      <c r="G2804" s="12"/>
      <c r="I2804" s="4"/>
      <c r="J2804" s="4"/>
      <c r="K2804" s="5"/>
      <c r="L2804" s="5"/>
      <c r="M2804" s="5"/>
      <c r="N2804" s="5"/>
      <c r="O2804" s="5"/>
      <c r="P2804" s="5"/>
      <c r="Q2804" s="5"/>
      <c r="R2804" s="5"/>
      <c r="S2804" s="5"/>
    </row>
    <row r="2805" spans="2:19" x14ac:dyDescent="0.25">
      <c r="B2805" s="11"/>
      <c r="D2805" s="13"/>
      <c r="E2805" s="12"/>
      <c r="F2805" s="12"/>
      <c r="G2805" s="12"/>
      <c r="I2805" s="4"/>
      <c r="J2805" s="4"/>
      <c r="K2805" s="5"/>
      <c r="L2805" s="5"/>
      <c r="M2805" s="5"/>
      <c r="N2805" s="5"/>
      <c r="O2805" s="5"/>
      <c r="P2805" s="5"/>
      <c r="Q2805" s="5"/>
      <c r="R2805" s="5"/>
      <c r="S2805" s="5"/>
    </row>
    <row r="2806" spans="2:19" x14ac:dyDescent="0.25">
      <c r="B2806" s="11"/>
      <c r="D2806" s="13"/>
      <c r="E2806" s="12"/>
      <c r="F2806" s="12"/>
      <c r="G2806" s="12"/>
      <c r="I2806" s="4"/>
      <c r="J2806" s="4"/>
      <c r="K2806" s="5"/>
      <c r="L2806" s="5"/>
      <c r="M2806" s="5"/>
      <c r="N2806" s="5"/>
      <c r="O2806" s="5"/>
      <c r="P2806" s="5"/>
      <c r="Q2806" s="5"/>
      <c r="R2806" s="5"/>
      <c r="S2806" s="5"/>
    </row>
    <row r="2807" spans="2:19" x14ac:dyDescent="0.25">
      <c r="B2807" s="11"/>
      <c r="D2807" s="13"/>
      <c r="E2807" s="12"/>
      <c r="F2807" s="12"/>
      <c r="G2807" s="12"/>
      <c r="I2807" s="4"/>
      <c r="J2807" s="4"/>
      <c r="K2807" s="5"/>
      <c r="L2807" s="5"/>
      <c r="M2807" s="5"/>
      <c r="N2807" s="5"/>
      <c r="O2807" s="5"/>
      <c r="P2807" s="5"/>
      <c r="Q2807" s="5"/>
      <c r="R2807" s="5"/>
      <c r="S2807" s="5"/>
    </row>
    <row r="2808" spans="2:19" x14ac:dyDescent="0.25">
      <c r="B2808" s="11"/>
      <c r="D2808" s="13"/>
      <c r="E2808" s="12"/>
      <c r="F2808" s="12"/>
      <c r="G2808" s="12"/>
      <c r="I2808" s="4"/>
      <c r="J2808" s="4"/>
      <c r="K2808" s="5"/>
      <c r="L2808" s="5"/>
      <c r="M2808" s="5"/>
      <c r="N2808" s="5"/>
      <c r="O2808" s="5"/>
      <c r="P2808" s="5"/>
      <c r="Q2808" s="5"/>
      <c r="R2808" s="5"/>
      <c r="S2808" s="5"/>
    </row>
    <row r="2809" spans="2:19" x14ac:dyDescent="0.25">
      <c r="B2809" s="11"/>
      <c r="D2809" s="13"/>
      <c r="E2809" s="12"/>
      <c r="F2809" s="12"/>
      <c r="G2809" s="12"/>
      <c r="I2809" s="4"/>
      <c r="J2809" s="4"/>
      <c r="K2809" s="5"/>
      <c r="L2809" s="5"/>
      <c r="M2809" s="5"/>
      <c r="N2809" s="5"/>
      <c r="O2809" s="5"/>
      <c r="P2809" s="5"/>
      <c r="Q2809" s="5"/>
      <c r="R2809" s="5"/>
      <c r="S2809" s="5"/>
    </row>
    <row r="2810" spans="2:19" x14ac:dyDescent="0.25">
      <c r="B2810" s="11"/>
      <c r="D2810" s="13"/>
      <c r="E2810" s="12"/>
      <c r="F2810" s="12"/>
      <c r="G2810" s="12"/>
      <c r="I2810" s="4"/>
      <c r="J2810" s="4"/>
      <c r="K2810" s="5"/>
      <c r="L2810" s="5"/>
      <c r="M2810" s="5"/>
      <c r="N2810" s="5"/>
      <c r="O2810" s="5"/>
      <c r="P2810" s="5"/>
      <c r="Q2810" s="5"/>
      <c r="R2810" s="5"/>
      <c r="S2810" s="5"/>
    </row>
    <row r="2811" spans="2:19" x14ac:dyDescent="0.25">
      <c r="B2811" s="11"/>
      <c r="D2811" s="13"/>
      <c r="E2811" s="12"/>
      <c r="F2811" s="12"/>
      <c r="G2811" s="12"/>
      <c r="I2811" s="4"/>
      <c r="J2811" s="4"/>
      <c r="K2811" s="5"/>
      <c r="L2811" s="5"/>
      <c r="M2811" s="5"/>
      <c r="N2811" s="5"/>
      <c r="O2811" s="5"/>
      <c r="P2811" s="5"/>
      <c r="Q2811" s="5"/>
      <c r="R2811" s="5"/>
      <c r="S2811" s="5"/>
    </row>
    <row r="2812" spans="2:19" x14ac:dyDescent="0.25">
      <c r="B2812" s="11"/>
      <c r="D2812" s="13"/>
      <c r="E2812" s="12"/>
      <c r="F2812" s="12"/>
      <c r="G2812" s="12"/>
      <c r="I2812" s="4"/>
      <c r="J2812" s="4"/>
      <c r="K2812" s="5"/>
      <c r="L2812" s="5"/>
      <c r="M2812" s="5"/>
      <c r="N2812" s="5"/>
      <c r="O2812" s="5"/>
      <c r="P2812" s="5"/>
      <c r="Q2812" s="5"/>
      <c r="R2812" s="5"/>
      <c r="S2812" s="5"/>
    </row>
    <row r="2813" spans="2:19" x14ac:dyDescent="0.25">
      <c r="B2813" s="11"/>
      <c r="D2813" s="13"/>
      <c r="E2813" s="12"/>
      <c r="F2813" s="12"/>
      <c r="G2813" s="12"/>
      <c r="I2813" s="4"/>
      <c r="J2813" s="4"/>
      <c r="K2813" s="5"/>
      <c r="L2813" s="5"/>
      <c r="M2813" s="5"/>
      <c r="N2813" s="5"/>
      <c r="O2813" s="5"/>
      <c r="P2813" s="5"/>
      <c r="Q2813" s="5"/>
      <c r="R2813" s="5"/>
      <c r="S2813" s="5"/>
    </row>
    <row r="2814" spans="2:19" x14ac:dyDescent="0.25">
      <c r="B2814" s="11"/>
      <c r="D2814" s="13"/>
      <c r="E2814" s="12"/>
      <c r="F2814" s="12"/>
      <c r="G2814" s="12"/>
      <c r="I2814" s="4"/>
      <c r="J2814" s="4"/>
      <c r="K2814" s="5"/>
      <c r="L2814" s="5"/>
      <c r="M2814" s="5"/>
      <c r="N2814" s="5"/>
      <c r="O2814" s="5"/>
      <c r="P2814" s="5"/>
      <c r="Q2814" s="5"/>
      <c r="R2814" s="5"/>
      <c r="S2814" s="5"/>
    </row>
    <row r="2815" spans="2:19" x14ac:dyDescent="0.25">
      <c r="B2815" s="11"/>
      <c r="D2815" s="13"/>
      <c r="E2815" s="12"/>
      <c r="F2815" s="12"/>
      <c r="G2815" s="12"/>
      <c r="I2815" s="4"/>
      <c r="J2815" s="4"/>
      <c r="K2815" s="5"/>
      <c r="L2815" s="5"/>
      <c r="M2815" s="5"/>
      <c r="N2815" s="5"/>
      <c r="O2815" s="5"/>
      <c r="P2815" s="5"/>
      <c r="Q2815" s="5"/>
      <c r="R2815" s="5"/>
      <c r="S2815" s="5"/>
    </row>
    <row r="2816" spans="2:19" x14ac:dyDescent="0.25">
      <c r="B2816" s="11"/>
      <c r="D2816" s="13"/>
      <c r="E2816" s="12"/>
      <c r="F2816" s="12"/>
      <c r="G2816" s="12"/>
      <c r="I2816" s="4"/>
      <c r="J2816" s="4"/>
      <c r="K2816" s="5"/>
      <c r="L2816" s="5"/>
      <c r="M2816" s="5"/>
      <c r="N2816" s="5"/>
      <c r="O2816" s="5"/>
      <c r="P2816" s="5"/>
      <c r="Q2816" s="5"/>
      <c r="R2816" s="5"/>
      <c r="S2816" s="5"/>
    </row>
    <row r="2817" spans="2:19" x14ac:dyDescent="0.25">
      <c r="B2817" s="11"/>
      <c r="D2817" s="13"/>
      <c r="E2817" s="12"/>
      <c r="F2817" s="12"/>
      <c r="G2817" s="12"/>
      <c r="I2817" s="4"/>
      <c r="J2817" s="4"/>
      <c r="K2817" s="5"/>
      <c r="L2817" s="5"/>
      <c r="M2817" s="5"/>
      <c r="N2817" s="5"/>
      <c r="O2817" s="5"/>
      <c r="P2817" s="5"/>
      <c r="Q2817" s="5"/>
      <c r="R2817" s="5"/>
      <c r="S2817" s="5"/>
    </row>
    <row r="2818" spans="2:19" x14ac:dyDescent="0.25">
      <c r="B2818" s="11"/>
      <c r="D2818" s="13"/>
      <c r="E2818" s="12"/>
      <c r="F2818" s="12"/>
      <c r="G2818" s="12"/>
      <c r="I2818" s="4"/>
      <c r="J2818" s="4"/>
      <c r="K2818" s="5"/>
      <c r="L2818" s="5"/>
      <c r="M2818" s="5"/>
      <c r="N2818" s="5"/>
      <c r="O2818" s="5"/>
      <c r="P2818" s="5"/>
      <c r="Q2818" s="5"/>
      <c r="R2818" s="5"/>
      <c r="S2818" s="5"/>
    </row>
    <row r="2819" spans="2:19" x14ac:dyDescent="0.25">
      <c r="B2819" s="11"/>
      <c r="D2819" s="13"/>
      <c r="E2819" s="12"/>
      <c r="F2819" s="12"/>
      <c r="G2819" s="12"/>
      <c r="I2819" s="4"/>
      <c r="J2819" s="4"/>
      <c r="K2819" s="5"/>
      <c r="L2819" s="5"/>
      <c r="M2819" s="5"/>
      <c r="N2819" s="5"/>
      <c r="O2819" s="5"/>
      <c r="P2819" s="5"/>
      <c r="Q2819" s="5"/>
      <c r="R2819" s="5"/>
      <c r="S2819" s="5"/>
    </row>
    <row r="2820" spans="2:19" x14ac:dyDescent="0.25">
      <c r="B2820" s="11"/>
      <c r="D2820" s="13"/>
      <c r="E2820" s="12"/>
      <c r="F2820" s="12"/>
      <c r="G2820" s="12"/>
      <c r="I2820" s="4"/>
      <c r="J2820" s="4"/>
      <c r="K2820" s="5"/>
      <c r="L2820" s="5"/>
      <c r="M2820" s="5"/>
      <c r="N2820" s="5"/>
      <c r="O2820" s="5"/>
      <c r="P2820" s="5"/>
      <c r="Q2820" s="5"/>
      <c r="R2820" s="5"/>
      <c r="S2820" s="5"/>
    </row>
    <row r="2821" spans="2:19" x14ac:dyDescent="0.25">
      <c r="B2821" s="11"/>
      <c r="D2821" s="13"/>
      <c r="E2821" s="12"/>
      <c r="F2821" s="12"/>
      <c r="G2821" s="12"/>
      <c r="I2821" s="4"/>
      <c r="J2821" s="4"/>
      <c r="K2821" s="5"/>
      <c r="L2821" s="5"/>
      <c r="M2821" s="5"/>
      <c r="N2821" s="5"/>
      <c r="O2821" s="5"/>
      <c r="P2821" s="5"/>
      <c r="Q2821" s="5"/>
      <c r="R2821" s="5"/>
      <c r="S2821" s="5"/>
    </row>
    <row r="2822" spans="2:19" x14ac:dyDescent="0.25">
      <c r="B2822" s="11"/>
      <c r="D2822" s="13"/>
      <c r="E2822" s="12"/>
      <c r="F2822" s="12"/>
      <c r="G2822" s="12"/>
      <c r="I2822" s="4"/>
      <c r="J2822" s="4"/>
      <c r="K2822" s="5"/>
      <c r="L2822" s="5"/>
      <c r="M2822" s="5"/>
      <c r="N2822" s="5"/>
      <c r="O2822" s="5"/>
      <c r="P2822" s="5"/>
      <c r="Q2822" s="5"/>
      <c r="R2822" s="5"/>
      <c r="S2822" s="5"/>
    </row>
    <row r="2823" spans="2:19" x14ac:dyDescent="0.25">
      <c r="B2823" s="11"/>
      <c r="D2823" s="13"/>
      <c r="E2823" s="12"/>
      <c r="F2823" s="12"/>
      <c r="G2823" s="12"/>
      <c r="I2823" s="4"/>
      <c r="J2823" s="4"/>
      <c r="K2823" s="5"/>
      <c r="L2823" s="5"/>
      <c r="M2823" s="5"/>
      <c r="N2823" s="5"/>
      <c r="O2823" s="5"/>
      <c r="P2823" s="5"/>
      <c r="Q2823" s="5"/>
      <c r="R2823" s="5"/>
      <c r="S2823" s="5"/>
    </row>
    <row r="2824" spans="2:19" x14ac:dyDescent="0.25">
      <c r="B2824" s="11"/>
      <c r="D2824" s="13"/>
      <c r="E2824" s="12"/>
      <c r="F2824" s="12"/>
      <c r="G2824" s="12"/>
      <c r="I2824" s="4"/>
      <c r="J2824" s="4"/>
      <c r="K2824" s="5"/>
      <c r="L2824" s="5"/>
      <c r="M2824" s="5"/>
      <c r="N2824" s="5"/>
      <c r="O2824" s="5"/>
      <c r="P2824" s="5"/>
      <c r="Q2824" s="5"/>
      <c r="R2824" s="5"/>
      <c r="S2824" s="5"/>
    </row>
    <row r="2825" spans="2:19" x14ac:dyDescent="0.25">
      <c r="B2825" s="11"/>
      <c r="D2825" s="13"/>
      <c r="E2825" s="12"/>
      <c r="F2825" s="12"/>
      <c r="G2825" s="12"/>
      <c r="I2825" s="4"/>
      <c r="J2825" s="4"/>
      <c r="K2825" s="5"/>
      <c r="L2825" s="5"/>
      <c r="M2825" s="5"/>
      <c r="N2825" s="5"/>
      <c r="O2825" s="5"/>
      <c r="P2825" s="5"/>
      <c r="Q2825" s="5"/>
      <c r="R2825" s="5"/>
      <c r="S2825" s="5"/>
    </row>
    <row r="2826" spans="2:19" x14ac:dyDescent="0.25">
      <c r="B2826" s="11"/>
      <c r="D2826" s="13"/>
      <c r="E2826" s="12"/>
      <c r="F2826" s="12"/>
      <c r="G2826" s="12"/>
      <c r="I2826" s="4"/>
      <c r="J2826" s="4"/>
      <c r="K2826" s="5"/>
      <c r="L2826" s="5"/>
      <c r="M2826" s="5"/>
      <c r="N2826" s="5"/>
      <c r="O2826" s="5"/>
      <c r="P2826" s="5"/>
      <c r="Q2826" s="5"/>
      <c r="R2826" s="5"/>
      <c r="S2826" s="5"/>
    </row>
    <row r="2827" spans="2:19" x14ac:dyDescent="0.25">
      <c r="B2827" s="11"/>
      <c r="D2827" s="13"/>
      <c r="E2827" s="12"/>
      <c r="F2827" s="12"/>
      <c r="G2827" s="12"/>
      <c r="I2827" s="4"/>
      <c r="J2827" s="4"/>
      <c r="K2827" s="5"/>
      <c r="L2827" s="5"/>
      <c r="M2827" s="5"/>
      <c r="N2827" s="5"/>
      <c r="O2827" s="5"/>
      <c r="P2827" s="5"/>
      <c r="Q2827" s="5"/>
      <c r="R2827" s="5"/>
      <c r="S2827" s="5"/>
    </row>
    <row r="2828" spans="2:19" x14ac:dyDescent="0.25">
      <c r="B2828" s="11"/>
      <c r="D2828" s="13"/>
      <c r="E2828" s="12"/>
      <c r="F2828" s="12"/>
      <c r="G2828" s="12"/>
      <c r="I2828" s="4"/>
      <c r="J2828" s="4"/>
      <c r="K2828" s="5"/>
      <c r="L2828" s="5"/>
      <c r="M2828" s="5"/>
      <c r="N2828" s="5"/>
      <c r="O2828" s="5"/>
      <c r="P2828" s="5"/>
      <c r="Q2828" s="5"/>
      <c r="R2828" s="5"/>
      <c r="S2828" s="5"/>
    </row>
    <row r="2829" spans="2:19" x14ac:dyDescent="0.25">
      <c r="B2829" s="11"/>
      <c r="D2829" s="13"/>
      <c r="E2829" s="12"/>
      <c r="F2829" s="12"/>
      <c r="G2829" s="12"/>
      <c r="I2829" s="4"/>
      <c r="J2829" s="4"/>
      <c r="K2829" s="5"/>
      <c r="L2829" s="5"/>
      <c r="M2829" s="5"/>
      <c r="N2829" s="5"/>
      <c r="O2829" s="5"/>
      <c r="P2829" s="5"/>
      <c r="Q2829" s="5"/>
      <c r="R2829" s="5"/>
      <c r="S2829" s="5"/>
    </row>
    <row r="2830" spans="2:19" x14ac:dyDescent="0.25">
      <c r="B2830" s="11"/>
      <c r="D2830" s="13"/>
      <c r="E2830" s="12"/>
      <c r="F2830" s="12"/>
      <c r="G2830" s="12"/>
      <c r="I2830" s="4"/>
      <c r="J2830" s="4"/>
      <c r="K2830" s="5"/>
      <c r="L2830" s="5"/>
      <c r="M2830" s="5"/>
      <c r="N2830" s="5"/>
      <c r="O2830" s="5"/>
      <c r="P2830" s="5"/>
      <c r="Q2830" s="5"/>
      <c r="R2830" s="5"/>
      <c r="S2830" s="5"/>
    </row>
    <row r="2831" spans="2:19" x14ac:dyDescent="0.25">
      <c r="B2831" s="11"/>
      <c r="D2831" s="13"/>
      <c r="E2831" s="12"/>
      <c r="F2831" s="12"/>
      <c r="G2831" s="12"/>
      <c r="I2831" s="4"/>
      <c r="J2831" s="4"/>
      <c r="K2831" s="5"/>
      <c r="L2831" s="5"/>
      <c r="M2831" s="5"/>
      <c r="N2831" s="5"/>
      <c r="O2831" s="5"/>
      <c r="P2831" s="5"/>
      <c r="Q2831" s="5"/>
      <c r="R2831" s="5"/>
      <c r="S2831" s="5"/>
    </row>
    <row r="2832" spans="2:19" x14ac:dyDescent="0.25">
      <c r="B2832" s="11"/>
      <c r="D2832" s="13"/>
      <c r="E2832" s="12"/>
      <c r="F2832" s="12"/>
      <c r="G2832" s="12"/>
      <c r="I2832" s="4"/>
      <c r="J2832" s="4"/>
      <c r="K2832" s="5"/>
      <c r="L2832" s="5"/>
      <c r="M2832" s="5"/>
      <c r="N2832" s="5"/>
      <c r="O2832" s="5"/>
      <c r="P2832" s="5"/>
      <c r="Q2832" s="5"/>
      <c r="R2832" s="5"/>
      <c r="S2832" s="5"/>
    </row>
    <row r="2833" spans="2:19" x14ac:dyDescent="0.25">
      <c r="B2833" s="11"/>
      <c r="D2833" s="13"/>
      <c r="E2833" s="12"/>
      <c r="F2833" s="12"/>
      <c r="G2833" s="12"/>
      <c r="I2833" s="4"/>
      <c r="J2833" s="4"/>
      <c r="K2833" s="5"/>
      <c r="L2833" s="5"/>
      <c r="M2833" s="5"/>
      <c r="N2833" s="5"/>
      <c r="O2833" s="5"/>
      <c r="P2833" s="5"/>
      <c r="Q2833" s="5"/>
      <c r="R2833" s="5"/>
      <c r="S2833" s="5"/>
    </row>
    <row r="2834" spans="2:19" x14ac:dyDescent="0.25">
      <c r="B2834" s="11"/>
      <c r="D2834" s="13"/>
      <c r="E2834" s="12"/>
      <c r="F2834" s="12"/>
      <c r="G2834" s="12"/>
      <c r="I2834" s="4"/>
      <c r="J2834" s="4"/>
      <c r="K2834" s="5"/>
      <c r="L2834" s="5"/>
      <c r="M2834" s="5"/>
      <c r="N2834" s="5"/>
      <c r="O2834" s="5"/>
      <c r="P2834" s="5"/>
      <c r="Q2834" s="5"/>
      <c r="R2834" s="5"/>
      <c r="S2834" s="5"/>
    </row>
    <row r="2835" spans="2:19" x14ac:dyDescent="0.25">
      <c r="B2835" s="11"/>
      <c r="D2835" s="13"/>
      <c r="E2835" s="12"/>
      <c r="F2835" s="12"/>
      <c r="G2835" s="12"/>
      <c r="I2835" s="4"/>
      <c r="J2835" s="4"/>
      <c r="K2835" s="5"/>
      <c r="L2835" s="5"/>
      <c r="M2835" s="5"/>
      <c r="N2835" s="5"/>
      <c r="O2835" s="5"/>
      <c r="P2835" s="5"/>
      <c r="Q2835" s="5"/>
      <c r="R2835" s="5"/>
      <c r="S2835" s="5"/>
    </row>
    <row r="2836" spans="2:19" x14ac:dyDescent="0.25">
      <c r="B2836" s="11"/>
      <c r="D2836" s="13"/>
      <c r="E2836" s="12"/>
      <c r="F2836" s="12"/>
      <c r="G2836" s="12"/>
      <c r="I2836" s="4"/>
      <c r="J2836" s="4"/>
      <c r="K2836" s="5"/>
      <c r="L2836" s="5"/>
      <c r="M2836" s="5"/>
      <c r="N2836" s="5"/>
      <c r="O2836" s="5"/>
      <c r="P2836" s="5"/>
      <c r="Q2836" s="5"/>
      <c r="R2836" s="5"/>
      <c r="S2836" s="5"/>
    </row>
    <row r="2837" spans="2:19" x14ac:dyDescent="0.25">
      <c r="B2837" s="11"/>
      <c r="D2837" s="13"/>
      <c r="E2837" s="12"/>
      <c r="F2837" s="12"/>
      <c r="G2837" s="12"/>
      <c r="I2837" s="4"/>
      <c r="J2837" s="4"/>
      <c r="K2837" s="5"/>
      <c r="L2837" s="5"/>
      <c r="M2837" s="5"/>
      <c r="N2837" s="5"/>
      <c r="O2837" s="5"/>
      <c r="P2837" s="5"/>
      <c r="Q2837" s="5"/>
      <c r="R2837" s="5"/>
      <c r="S2837" s="5"/>
    </row>
    <row r="2838" spans="2:19" x14ac:dyDescent="0.25">
      <c r="B2838" s="11"/>
      <c r="D2838" s="13"/>
      <c r="E2838" s="12"/>
      <c r="F2838" s="12"/>
      <c r="G2838" s="12"/>
      <c r="I2838" s="4"/>
      <c r="J2838" s="4"/>
      <c r="K2838" s="5"/>
      <c r="L2838" s="5"/>
      <c r="M2838" s="5"/>
      <c r="N2838" s="5"/>
      <c r="O2838" s="5"/>
      <c r="P2838" s="5"/>
      <c r="Q2838" s="5"/>
      <c r="R2838" s="5"/>
      <c r="S2838" s="5"/>
    </row>
    <row r="2839" spans="2:19" x14ac:dyDescent="0.25">
      <c r="B2839" s="11"/>
      <c r="D2839" s="13"/>
      <c r="E2839" s="12"/>
      <c r="F2839" s="12"/>
      <c r="G2839" s="12"/>
      <c r="I2839" s="4"/>
      <c r="J2839" s="4"/>
      <c r="K2839" s="5"/>
      <c r="L2839" s="5"/>
      <c r="M2839" s="5"/>
      <c r="N2839" s="5"/>
      <c r="O2839" s="5"/>
      <c r="P2839" s="5"/>
      <c r="Q2839" s="5"/>
      <c r="R2839" s="5"/>
      <c r="S2839" s="5"/>
    </row>
    <row r="2840" spans="2:19" x14ac:dyDescent="0.25">
      <c r="B2840" s="11"/>
      <c r="D2840" s="13"/>
      <c r="E2840" s="12"/>
      <c r="F2840" s="12"/>
      <c r="G2840" s="12"/>
      <c r="I2840" s="4"/>
      <c r="J2840" s="4"/>
      <c r="K2840" s="5"/>
      <c r="L2840" s="5"/>
      <c r="M2840" s="5"/>
      <c r="N2840" s="5"/>
      <c r="O2840" s="5"/>
      <c r="P2840" s="5"/>
      <c r="Q2840" s="5"/>
      <c r="R2840" s="5"/>
      <c r="S2840" s="5"/>
    </row>
    <row r="2841" spans="2:19" x14ac:dyDescent="0.25">
      <c r="B2841" s="11"/>
      <c r="D2841" s="13"/>
      <c r="E2841" s="12"/>
      <c r="F2841" s="12"/>
      <c r="G2841" s="12"/>
      <c r="I2841" s="4"/>
      <c r="J2841" s="4"/>
      <c r="K2841" s="5"/>
      <c r="L2841" s="5"/>
      <c r="M2841" s="5"/>
      <c r="N2841" s="5"/>
      <c r="O2841" s="5"/>
      <c r="P2841" s="5"/>
      <c r="Q2841" s="5"/>
      <c r="R2841" s="5"/>
      <c r="S2841" s="5"/>
    </row>
    <row r="2842" spans="2:19" x14ac:dyDescent="0.25">
      <c r="B2842" s="11"/>
      <c r="D2842" s="13"/>
      <c r="E2842" s="12"/>
      <c r="F2842" s="12"/>
      <c r="G2842" s="12"/>
      <c r="I2842" s="4"/>
      <c r="J2842" s="4"/>
      <c r="K2842" s="5"/>
      <c r="L2842" s="5"/>
      <c r="M2842" s="5"/>
      <c r="N2842" s="5"/>
      <c r="O2842" s="5"/>
      <c r="P2842" s="5"/>
      <c r="Q2842" s="5"/>
      <c r="R2842" s="5"/>
      <c r="S2842" s="5"/>
    </row>
    <row r="2843" spans="2:19" x14ac:dyDescent="0.25">
      <c r="B2843" s="11"/>
      <c r="D2843" s="13"/>
      <c r="E2843" s="12"/>
      <c r="F2843" s="12"/>
      <c r="G2843" s="12"/>
      <c r="I2843" s="4"/>
      <c r="J2843" s="4"/>
      <c r="K2843" s="5"/>
      <c r="L2843" s="5"/>
      <c r="M2843" s="5"/>
      <c r="N2843" s="5"/>
      <c r="O2843" s="5"/>
      <c r="P2843" s="5"/>
      <c r="Q2843" s="5"/>
      <c r="R2843" s="5"/>
      <c r="S2843" s="5"/>
    </row>
    <row r="2844" spans="2:19" x14ac:dyDescent="0.25">
      <c r="B2844" s="11"/>
      <c r="D2844" s="13"/>
      <c r="E2844" s="12"/>
      <c r="F2844" s="12"/>
      <c r="G2844" s="12"/>
      <c r="I2844" s="4"/>
      <c r="J2844" s="4"/>
      <c r="K2844" s="5"/>
      <c r="L2844" s="5"/>
      <c r="M2844" s="5"/>
      <c r="N2844" s="5"/>
      <c r="O2844" s="5"/>
      <c r="P2844" s="5"/>
      <c r="Q2844" s="5"/>
      <c r="R2844" s="5"/>
      <c r="S2844" s="5"/>
    </row>
    <row r="2845" spans="2:19" x14ac:dyDescent="0.25">
      <c r="B2845" s="11"/>
      <c r="D2845" s="13"/>
      <c r="E2845" s="12"/>
      <c r="F2845" s="12"/>
      <c r="G2845" s="12"/>
      <c r="I2845" s="4"/>
      <c r="J2845" s="4"/>
      <c r="K2845" s="5"/>
      <c r="L2845" s="5"/>
      <c r="M2845" s="5"/>
      <c r="N2845" s="5"/>
      <c r="O2845" s="5"/>
      <c r="P2845" s="5"/>
      <c r="Q2845" s="5"/>
      <c r="R2845" s="5"/>
      <c r="S2845" s="5"/>
    </row>
    <row r="2846" spans="2:19" x14ac:dyDescent="0.25">
      <c r="B2846" s="11"/>
      <c r="D2846" s="13"/>
      <c r="E2846" s="12"/>
      <c r="F2846" s="12"/>
      <c r="G2846" s="12"/>
      <c r="I2846" s="4"/>
      <c r="J2846" s="4"/>
      <c r="K2846" s="5"/>
      <c r="L2846" s="5"/>
      <c r="M2846" s="5"/>
      <c r="N2846" s="5"/>
      <c r="O2846" s="5"/>
      <c r="P2846" s="5"/>
      <c r="Q2846" s="5"/>
      <c r="R2846" s="5"/>
      <c r="S2846" s="5"/>
    </row>
    <row r="2847" spans="2:19" x14ac:dyDescent="0.25">
      <c r="B2847" s="11"/>
      <c r="D2847" s="13"/>
      <c r="E2847" s="12"/>
      <c r="F2847" s="12"/>
      <c r="G2847" s="12"/>
      <c r="I2847" s="4"/>
      <c r="J2847" s="4"/>
      <c r="K2847" s="5"/>
      <c r="L2847" s="5"/>
      <c r="M2847" s="5"/>
      <c r="N2847" s="5"/>
      <c r="O2847" s="5"/>
      <c r="P2847" s="5"/>
      <c r="Q2847" s="5"/>
      <c r="R2847" s="5"/>
      <c r="S2847" s="5"/>
    </row>
    <row r="2848" spans="2:19" x14ac:dyDescent="0.25">
      <c r="B2848" s="11"/>
      <c r="D2848" s="13"/>
      <c r="E2848" s="12"/>
      <c r="F2848" s="12"/>
      <c r="G2848" s="12"/>
      <c r="I2848" s="4"/>
      <c r="J2848" s="4"/>
      <c r="K2848" s="5"/>
      <c r="L2848" s="5"/>
      <c r="M2848" s="5"/>
      <c r="N2848" s="5"/>
      <c r="O2848" s="5"/>
      <c r="P2848" s="5"/>
      <c r="Q2848" s="5"/>
      <c r="R2848" s="5"/>
      <c r="S2848" s="5"/>
    </row>
    <row r="2849" spans="2:19" x14ac:dyDescent="0.25">
      <c r="B2849" s="11"/>
      <c r="D2849" s="13"/>
      <c r="E2849" s="12"/>
      <c r="F2849" s="12"/>
      <c r="G2849" s="12"/>
      <c r="I2849" s="4"/>
      <c r="J2849" s="4"/>
      <c r="K2849" s="5"/>
      <c r="L2849" s="5"/>
      <c r="M2849" s="5"/>
      <c r="N2849" s="5"/>
      <c r="O2849" s="5"/>
      <c r="P2849" s="5"/>
      <c r="Q2849" s="5"/>
      <c r="R2849" s="5"/>
      <c r="S2849" s="5"/>
    </row>
    <row r="2850" spans="2:19" x14ac:dyDescent="0.25">
      <c r="B2850" s="11"/>
      <c r="D2850" s="13"/>
      <c r="E2850" s="12"/>
      <c r="F2850" s="12"/>
      <c r="G2850" s="12"/>
      <c r="I2850" s="4"/>
      <c r="J2850" s="4"/>
      <c r="K2850" s="5"/>
      <c r="L2850" s="5"/>
      <c r="M2850" s="5"/>
      <c r="N2850" s="5"/>
      <c r="O2850" s="5"/>
      <c r="P2850" s="5"/>
      <c r="Q2850" s="5"/>
      <c r="R2850" s="5"/>
      <c r="S2850" s="5"/>
    </row>
    <row r="2851" spans="2:19" x14ac:dyDescent="0.25">
      <c r="B2851" s="11"/>
      <c r="D2851" s="13"/>
      <c r="E2851" s="12"/>
      <c r="F2851" s="12"/>
      <c r="G2851" s="12"/>
      <c r="I2851" s="4"/>
      <c r="J2851" s="4"/>
      <c r="K2851" s="5"/>
      <c r="L2851" s="5"/>
      <c r="M2851" s="5"/>
      <c r="N2851" s="5"/>
      <c r="O2851" s="5"/>
      <c r="P2851" s="5"/>
      <c r="Q2851" s="5"/>
      <c r="R2851" s="5"/>
      <c r="S2851" s="5"/>
    </row>
    <row r="2852" spans="2:19" x14ac:dyDescent="0.25">
      <c r="B2852" s="11"/>
      <c r="D2852" s="13"/>
      <c r="E2852" s="12"/>
      <c r="F2852" s="12"/>
      <c r="G2852" s="12"/>
      <c r="I2852" s="4"/>
      <c r="J2852" s="4"/>
      <c r="K2852" s="5"/>
      <c r="L2852" s="5"/>
      <c r="M2852" s="5"/>
      <c r="N2852" s="5"/>
      <c r="O2852" s="5"/>
      <c r="P2852" s="5"/>
      <c r="Q2852" s="5"/>
      <c r="R2852" s="5"/>
      <c r="S2852" s="5"/>
    </row>
    <row r="2853" spans="2:19" x14ac:dyDescent="0.25">
      <c r="B2853" s="11"/>
      <c r="D2853" s="13"/>
      <c r="E2853" s="12"/>
      <c r="F2853" s="12"/>
      <c r="G2853" s="12"/>
      <c r="I2853" s="4"/>
      <c r="J2853" s="4"/>
      <c r="K2853" s="5"/>
      <c r="L2853" s="5"/>
      <c r="M2853" s="5"/>
      <c r="N2853" s="5"/>
      <c r="O2853" s="5"/>
      <c r="P2853" s="5"/>
      <c r="Q2853" s="5"/>
      <c r="R2853" s="5"/>
      <c r="S2853" s="5"/>
    </row>
    <row r="2854" spans="2:19" x14ac:dyDescent="0.25">
      <c r="B2854" s="11"/>
      <c r="D2854" s="13"/>
      <c r="E2854" s="12"/>
      <c r="F2854" s="12"/>
      <c r="G2854" s="12"/>
      <c r="I2854" s="4"/>
      <c r="J2854" s="4"/>
      <c r="K2854" s="5"/>
      <c r="L2854" s="5"/>
      <c r="M2854" s="5"/>
      <c r="N2854" s="5"/>
      <c r="O2854" s="5"/>
      <c r="P2854" s="5"/>
      <c r="Q2854" s="5"/>
      <c r="R2854" s="5"/>
      <c r="S2854" s="5"/>
    </row>
    <row r="2855" spans="2:19" x14ac:dyDescent="0.25">
      <c r="B2855" s="11"/>
      <c r="D2855" s="13"/>
      <c r="E2855" s="12"/>
      <c r="F2855" s="12"/>
      <c r="G2855" s="12"/>
      <c r="I2855" s="4"/>
      <c r="J2855" s="4"/>
      <c r="K2855" s="5"/>
      <c r="L2855" s="5"/>
      <c r="M2855" s="5"/>
      <c r="N2855" s="5"/>
      <c r="O2855" s="5"/>
      <c r="P2855" s="5"/>
      <c r="Q2855" s="5"/>
      <c r="R2855" s="5"/>
      <c r="S2855" s="5"/>
    </row>
    <row r="2856" spans="2:19" x14ac:dyDescent="0.25">
      <c r="B2856" s="11"/>
      <c r="D2856" s="13"/>
      <c r="E2856" s="12"/>
      <c r="F2856" s="12"/>
      <c r="G2856" s="12"/>
      <c r="I2856" s="4"/>
      <c r="J2856" s="4"/>
      <c r="K2856" s="5"/>
      <c r="L2856" s="5"/>
      <c r="M2856" s="5"/>
      <c r="N2856" s="5"/>
      <c r="O2856" s="5"/>
      <c r="P2856" s="5"/>
      <c r="Q2856" s="5"/>
      <c r="R2856" s="5"/>
      <c r="S2856" s="5"/>
    </row>
    <row r="2857" spans="2:19" x14ac:dyDescent="0.25">
      <c r="B2857" s="11"/>
      <c r="D2857" s="13"/>
      <c r="E2857" s="12"/>
      <c r="F2857" s="12"/>
      <c r="G2857" s="12"/>
      <c r="I2857" s="4"/>
      <c r="J2857" s="4"/>
      <c r="K2857" s="5"/>
      <c r="L2857" s="5"/>
      <c r="M2857" s="5"/>
      <c r="N2857" s="5"/>
      <c r="O2857" s="5"/>
      <c r="P2857" s="5"/>
      <c r="Q2857" s="5"/>
      <c r="R2857" s="5"/>
      <c r="S2857" s="5"/>
    </row>
    <row r="2858" spans="2:19" x14ac:dyDescent="0.25">
      <c r="B2858" s="11"/>
      <c r="D2858" s="13"/>
      <c r="E2858" s="12"/>
      <c r="F2858" s="12"/>
      <c r="G2858" s="12"/>
      <c r="I2858" s="4"/>
      <c r="J2858" s="4"/>
      <c r="K2858" s="5"/>
      <c r="L2858" s="5"/>
      <c r="M2858" s="5"/>
      <c r="N2858" s="5"/>
      <c r="O2858" s="5"/>
      <c r="P2858" s="5"/>
      <c r="Q2858" s="5"/>
      <c r="R2858" s="5"/>
      <c r="S2858" s="5"/>
    </row>
    <row r="2859" spans="2:19" x14ac:dyDescent="0.25">
      <c r="B2859" s="11"/>
      <c r="D2859" s="13"/>
      <c r="E2859" s="12"/>
      <c r="F2859" s="12"/>
      <c r="G2859" s="12"/>
      <c r="I2859" s="4"/>
      <c r="J2859" s="4"/>
      <c r="K2859" s="5"/>
      <c r="L2859" s="5"/>
      <c r="M2859" s="5"/>
      <c r="N2859" s="5"/>
      <c r="O2859" s="5"/>
      <c r="P2859" s="5"/>
      <c r="Q2859" s="5"/>
      <c r="R2859" s="5"/>
      <c r="S2859" s="5"/>
    </row>
    <row r="2860" spans="2:19" x14ac:dyDescent="0.25">
      <c r="B2860" s="11"/>
      <c r="D2860" s="13"/>
      <c r="E2860" s="12"/>
      <c r="F2860" s="12"/>
      <c r="G2860" s="12"/>
      <c r="I2860" s="4"/>
      <c r="J2860" s="4"/>
      <c r="K2860" s="5"/>
      <c r="L2860" s="5"/>
      <c r="M2860" s="5"/>
      <c r="N2860" s="5"/>
      <c r="O2860" s="5"/>
      <c r="P2860" s="5"/>
      <c r="Q2860" s="5"/>
      <c r="R2860" s="5"/>
      <c r="S2860" s="5"/>
    </row>
    <row r="2861" spans="2:19" x14ac:dyDescent="0.25">
      <c r="B2861" s="11"/>
      <c r="D2861" s="13"/>
      <c r="E2861" s="12"/>
      <c r="F2861" s="12"/>
      <c r="G2861" s="12"/>
      <c r="I2861" s="4"/>
      <c r="J2861" s="4"/>
      <c r="K2861" s="5"/>
      <c r="L2861" s="5"/>
      <c r="M2861" s="5"/>
      <c r="N2861" s="5"/>
      <c r="O2861" s="5"/>
      <c r="P2861" s="5"/>
      <c r="Q2861" s="5"/>
      <c r="R2861" s="5"/>
      <c r="S2861" s="5"/>
    </row>
    <row r="2862" spans="2:19" x14ac:dyDescent="0.25">
      <c r="B2862" s="11"/>
      <c r="D2862" s="13"/>
      <c r="E2862" s="12"/>
      <c r="F2862" s="12"/>
      <c r="G2862" s="12"/>
      <c r="I2862" s="4"/>
      <c r="J2862" s="4"/>
      <c r="K2862" s="5"/>
      <c r="L2862" s="5"/>
      <c r="M2862" s="5"/>
      <c r="N2862" s="5"/>
      <c r="O2862" s="5"/>
      <c r="P2862" s="5"/>
      <c r="Q2862" s="5"/>
      <c r="R2862" s="5"/>
      <c r="S2862" s="5"/>
    </row>
    <row r="2863" spans="2:19" x14ac:dyDescent="0.25">
      <c r="B2863" s="11"/>
      <c r="D2863" s="13"/>
      <c r="E2863" s="12"/>
      <c r="F2863" s="12"/>
      <c r="G2863" s="12"/>
      <c r="I2863" s="4"/>
      <c r="J2863" s="4"/>
      <c r="K2863" s="5"/>
      <c r="L2863" s="5"/>
      <c r="M2863" s="5"/>
      <c r="N2863" s="5"/>
      <c r="O2863" s="5"/>
      <c r="P2863" s="5"/>
      <c r="Q2863" s="5"/>
      <c r="R2863" s="5"/>
      <c r="S2863" s="5"/>
    </row>
    <row r="2864" spans="2:19" x14ac:dyDescent="0.25">
      <c r="B2864" s="11"/>
      <c r="D2864" s="13"/>
      <c r="E2864" s="12"/>
      <c r="F2864" s="12"/>
      <c r="G2864" s="12"/>
      <c r="I2864" s="4"/>
      <c r="J2864" s="4"/>
      <c r="K2864" s="5"/>
      <c r="L2864" s="5"/>
      <c r="M2864" s="5"/>
      <c r="N2864" s="5"/>
      <c r="O2864" s="5"/>
      <c r="P2864" s="5"/>
      <c r="Q2864" s="5"/>
      <c r="R2864" s="5"/>
      <c r="S2864" s="5"/>
    </row>
    <row r="2865" spans="2:19" x14ac:dyDescent="0.25">
      <c r="B2865" s="11"/>
      <c r="D2865" s="13"/>
      <c r="E2865" s="12"/>
      <c r="F2865" s="12"/>
      <c r="G2865" s="12"/>
      <c r="I2865" s="4"/>
      <c r="J2865" s="4"/>
      <c r="K2865" s="5"/>
      <c r="L2865" s="5"/>
      <c r="M2865" s="5"/>
      <c r="N2865" s="5"/>
      <c r="O2865" s="5"/>
      <c r="P2865" s="5"/>
      <c r="Q2865" s="5"/>
      <c r="R2865" s="5"/>
      <c r="S2865" s="5"/>
    </row>
    <row r="2866" spans="2:19" x14ac:dyDescent="0.25">
      <c r="B2866" s="11"/>
      <c r="D2866" s="13"/>
      <c r="E2866" s="12"/>
      <c r="F2866" s="12"/>
      <c r="G2866" s="12"/>
      <c r="I2866" s="4"/>
      <c r="J2866" s="4"/>
      <c r="K2866" s="5"/>
      <c r="L2866" s="5"/>
      <c r="M2866" s="5"/>
      <c r="N2866" s="5"/>
      <c r="O2866" s="5"/>
      <c r="P2866" s="5"/>
      <c r="Q2866" s="5"/>
      <c r="R2866" s="5"/>
      <c r="S2866" s="5"/>
    </row>
    <row r="2867" spans="2:19" x14ac:dyDescent="0.25">
      <c r="B2867" s="11"/>
      <c r="D2867" s="13"/>
      <c r="E2867" s="12"/>
      <c r="F2867" s="12"/>
      <c r="G2867" s="12"/>
      <c r="I2867" s="4"/>
      <c r="J2867" s="4"/>
      <c r="K2867" s="5"/>
      <c r="L2867" s="5"/>
      <c r="M2867" s="5"/>
      <c r="N2867" s="5"/>
      <c r="O2867" s="5"/>
      <c r="P2867" s="5"/>
      <c r="Q2867" s="5"/>
      <c r="R2867" s="5"/>
      <c r="S2867" s="5"/>
    </row>
    <row r="2868" spans="2:19" x14ac:dyDescent="0.25">
      <c r="B2868" s="11"/>
      <c r="D2868" s="13"/>
      <c r="E2868" s="12"/>
      <c r="F2868" s="12"/>
      <c r="G2868" s="12"/>
      <c r="I2868" s="4"/>
      <c r="J2868" s="4"/>
      <c r="K2868" s="5"/>
      <c r="L2868" s="5"/>
      <c r="M2868" s="5"/>
      <c r="N2868" s="5"/>
      <c r="O2868" s="5"/>
      <c r="P2868" s="5"/>
      <c r="Q2868" s="5"/>
      <c r="R2868" s="5"/>
      <c r="S2868" s="5"/>
    </row>
    <row r="2869" spans="2:19" x14ac:dyDescent="0.25">
      <c r="B2869" s="11"/>
      <c r="D2869" s="13"/>
      <c r="E2869" s="12"/>
      <c r="F2869" s="12"/>
      <c r="G2869" s="12"/>
      <c r="I2869" s="4"/>
      <c r="J2869" s="4"/>
      <c r="K2869" s="5"/>
      <c r="L2869" s="5"/>
      <c r="M2869" s="5"/>
      <c r="N2869" s="5"/>
      <c r="O2869" s="5"/>
      <c r="P2869" s="5"/>
      <c r="Q2869" s="5"/>
      <c r="R2869" s="5"/>
      <c r="S2869" s="5"/>
    </row>
    <row r="2870" spans="2:19" x14ac:dyDescent="0.25">
      <c r="B2870" s="11"/>
      <c r="D2870" s="13"/>
      <c r="E2870" s="12"/>
      <c r="F2870" s="12"/>
      <c r="G2870" s="12"/>
      <c r="I2870" s="4"/>
      <c r="J2870" s="4"/>
      <c r="K2870" s="5"/>
      <c r="L2870" s="5"/>
      <c r="M2870" s="5"/>
      <c r="N2870" s="5"/>
      <c r="O2870" s="5"/>
      <c r="P2870" s="5"/>
      <c r="Q2870" s="5"/>
      <c r="R2870" s="5"/>
      <c r="S2870" s="5"/>
    </row>
    <row r="2871" spans="2:19" x14ac:dyDescent="0.25">
      <c r="B2871" s="11"/>
      <c r="D2871" s="13"/>
      <c r="E2871" s="12"/>
      <c r="F2871" s="12"/>
      <c r="G2871" s="12"/>
      <c r="I2871" s="4"/>
      <c r="J2871" s="4"/>
      <c r="K2871" s="5"/>
      <c r="L2871" s="5"/>
      <c r="M2871" s="5"/>
      <c r="N2871" s="5"/>
      <c r="O2871" s="5"/>
      <c r="P2871" s="5"/>
      <c r="Q2871" s="5"/>
      <c r="R2871" s="5"/>
      <c r="S2871" s="5"/>
    </row>
    <row r="2872" spans="2:19" x14ac:dyDescent="0.25">
      <c r="B2872" s="11"/>
      <c r="D2872" s="13"/>
      <c r="E2872" s="12"/>
      <c r="F2872" s="12"/>
      <c r="G2872" s="12"/>
      <c r="I2872" s="4"/>
      <c r="J2872" s="4"/>
      <c r="K2872" s="5"/>
      <c r="L2872" s="5"/>
      <c r="M2872" s="5"/>
      <c r="N2872" s="5"/>
      <c r="O2872" s="5"/>
      <c r="P2872" s="5"/>
      <c r="Q2872" s="5"/>
      <c r="R2872" s="5"/>
      <c r="S2872" s="5"/>
    </row>
    <row r="2873" spans="2:19" x14ac:dyDescent="0.25">
      <c r="B2873" s="11"/>
      <c r="D2873" s="13"/>
      <c r="E2873" s="12"/>
      <c r="F2873" s="12"/>
      <c r="G2873" s="12"/>
      <c r="I2873" s="4"/>
      <c r="J2873" s="4"/>
      <c r="K2873" s="5"/>
      <c r="L2873" s="5"/>
      <c r="M2873" s="5"/>
      <c r="N2873" s="5"/>
      <c r="O2873" s="5"/>
      <c r="P2873" s="5"/>
      <c r="Q2873" s="5"/>
      <c r="R2873" s="5"/>
      <c r="S2873" s="5"/>
    </row>
    <row r="2874" spans="2:19" x14ac:dyDescent="0.25">
      <c r="B2874" s="11"/>
      <c r="D2874" s="13"/>
      <c r="E2874" s="12"/>
      <c r="F2874" s="12"/>
      <c r="G2874" s="12"/>
      <c r="I2874" s="4"/>
      <c r="J2874" s="4"/>
      <c r="K2874" s="5"/>
      <c r="L2874" s="5"/>
      <c r="M2874" s="5"/>
      <c r="N2874" s="5"/>
      <c r="O2874" s="5"/>
      <c r="P2874" s="5"/>
      <c r="Q2874" s="5"/>
      <c r="R2874" s="5"/>
      <c r="S2874" s="5"/>
    </row>
    <row r="2875" spans="2:19" x14ac:dyDescent="0.25">
      <c r="B2875" s="11"/>
      <c r="D2875" s="13"/>
      <c r="E2875" s="12"/>
      <c r="F2875" s="12"/>
      <c r="G2875" s="12"/>
      <c r="I2875" s="4"/>
      <c r="J2875" s="4"/>
      <c r="K2875" s="5"/>
      <c r="L2875" s="5"/>
      <c r="M2875" s="5"/>
      <c r="N2875" s="5"/>
      <c r="O2875" s="5"/>
      <c r="P2875" s="5"/>
      <c r="Q2875" s="5"/>
      <c r="R2875" s="5"/>
      <c r="S2875" s="5"/>
    </row>
    <row r="2876" spans="2:19" x14ac:dyDescent="0.25">
      <c r="B2876" s="11"/>
      <c r="D2876" s="13"/>
      <c r="E2876" s="12"/>
      <c r="F2876" s="12"/>
      <c r="G2876" s="12"/>
      <c r="I2876" s="4"/>
      <c r="J2876" s="4"/>
      <c r="K2876" s="5"/>
      <c r="L2876" s="5"/>
      <c r="M2876" s="5"/>
      <c r="N2876" s="5"/>
      <c r="O2876" s="5"/>
      <c r="P2876" s="5"/>
      <c r="Q2876" s="5"/>
      <c r="R2876" s="5"/>
      <c r="S2876" s="5"/>
    </row>
    <row r="2877" spans="2:19" x14ac:dyDescent="0.25">
      <c r="B2877" s="11"/>
      <c r="D2877" s="13"/>
      <c r="E2877" s="12"/>
      <c r="F2877" s="12"/>
      <c r="G2877" s="12"/>
      <c r="I2877" s="4"/>
      <c r="J2877" s="4"/>
      <c r="K2877" s="5"/>
      <c r="L2877" s="5"/>
      <c r="M2877" s="5"/>
      <c r="N2877" s="5"/>
      <c r="O2877" s="5"/>
      <c r="P2877" s="5"/>
      <c r="Q2877" s="5"/>
      <c r="R2877" s="5"/>
      <c r="S2877" s="5"/>
    </row>
    <row r="2878" spans="2:19" x14ac:dyDescent="0.25">
      <c r="B2878" s="11"/>
      <c r="D2878" s="13"/>
      <c r="E2878" s="12"/>
      <c r="F2878" s="12"/>
      <c r="G2878" s="12"/>
      <c r="I2878" s="4"/>
      <c r="J2878" s="4"/>
      <c r="K2878" s="5"/>
      <c r="L2878" s="5"/>
      <c r="M2878" s="5"/>
      <c r="N2878" s="5"/>
      <c r="O2878" s="5"/>
      <c r="P2878" s="5"/>
      <c r="Q2878" s="5"/>
      <c r="R2878" s="5"/>
      <c r="S2878" s="5"/>
    </row>
    <row r="2879" spans="2:19" x14ac:dyDescent="0.25">
      <c r="B2879" s="11"/>
      <c r="D2879" s="13"/>
      <c r="E2879" s="12"/>
      <c r="F2879" s="12"/>
      <c r="G2879" s="12"/>
      <c r="I2879" s="4"/>
      <c r="J2879" s="4"/>
      <c r="K2879" s="5"/>
      <c r="L2879" s="5"/>
      <c r="M2879" s="5"/>
      <c r="N2879" s="5"/>
      <c r="O2879" s="5"/>
      <c r="P2879" s="5"/>
      <c r="Q2879" s="5"/>
      <c r="R2879" s="5"/>
      <c r="S2879" s="5"/>
    </row>
    <row r="2880" spans="2:19" x14ac:dyDescent="0.25">
      <c r="B2880" s="11"/>
      <c r="D2880" s="13"/>
      <c r="E2880" s="12"/>
      <c r="F2880" s="12"/>
      <c r="G2880" s="12"/>
      <c r="I2880" s="4"/>
      <c r="J2880" s="4"/>
      <c r="K2880" s="5"/>
      <c r="L2880" s="5"/>
      <c r="M2880" s="5"/>
      <c r="N2880" s="5"/>
      <c r="O2880" s="5"/>
      <c r="P2880" s="5"/>
      <c r="Q2880" s="5"/>
      <c r="R2880" s="5"/>
      <c r="S2880" s="5"/>
    </row>
    <row r="2881" spans="2:19" x14ac:dyDescent="0.25">
      <c r="B2881" s="11"/>
      <c r="D2881" s="13"/>
      <c r="E2881" s="12"/>
      <c r="F2881" s="12"/>
      <c r="G2881" s="12"/>
      <c r="I2881" s="4"/>
      <c r="J2881" s="4"/>
      <c r="K2881" s="5"/>
      <c r="L2881" s="5"/>
      <c r="M2881" s="5"/>
      <c r="N2881" s="5"/>
      <c r="O2881" s="5"/>
      <c r="P2881" s="5"/>
      <c r="Q2881" s="5"/>
      <c r="R2881" s="5"/>
      <c r="S2881" s="5"/>
    </row>
    <row r="2882" spans="2:19" x14ac:dyDescent="0.25">
      <c r="B2882" s="11"/>
      <c r="D2882" s="13"/>
      <c r="E2882" s="12"/>
      <c r="F2882" s="12"/>
      <c r="G2882" s="12"/>
      <c r="I2882" s="4"/>
      <c r="J2882" s="4"/>
      <c r="K2882" s="5"/>
      <c r="L2882" s="5"/>
      <c r="M2882" s="5"/>
      <c r="N2882" s="5"/>
      <c r="O2882" s="5"/>
      <c r="P2882" s="5"/>
      <c r="Q2882" s="5"/>
      <c r="R2882" s="5"/>
      <c r="S2882" s="5"/>
    </row>
    <row r="2883" spans="2:19" x14ac:dyDescent="0.25">
      <c r="B2883" s="11"/>
      <c r="D2883" s="13"/>
      <c r="E2883" s="12"/>
      <c r="F2883" s="12"/>
      <c r="G2883" s="12"/>
      <c r="I2883" s="4"/>
      <c r="J2883" s="4"/>
      <c r="K2883" s="5"/>
      <c r="L2883" s="5"/>
      <c r="M2883" s="5"/>
      <c r="N2883" s="5"/>
      <c r="O2883" s="5"/>
      <c r="P2883" s="5"/>
      <c r="Q2883" s="5"/>
      <c r="R2883" s="5"/>
      <c r="S2883" s="5"/>
    </row>
    <row r="2884" spans="2:19" x14ac:dyDescent="0.25">
      <c r="B2884" s="11"/>
      <c r="D2884" s="13"/>
      <c r="E2884" s="12"/>
      <c r="F2884" s="12"/>
      <c r="G2884" s="12"/>
      <c r="I2884" s="4"/>
      <c r="J2884" s="4"/>
      <c r="K2884" s="5"/>
      <c r="L2884" s="5"/>
      <c r="M2884" s="5"/>
      <c r="N2884" s="5"/>
      <c r="O2884" s="5"/>
      <c r="P2884" s="5"/>
      <c r="Q2884" s="5"/>
      <c r="R2884" s="5"/>
      <c r="S2884" s="5"/>
    </row>
    <row r="2885" spans="2:19" x14ac:dyDescent="0.25">
      <c r="B2885" s="11"/>
      <c r="D2885" s="13"/>
      <c r="E2885" s="12"/>
      <c r="F2885" s="12"/>
      <c r="G2885" s="12"/>
      <c r="I2885" s="4"/>
      <c r="J2885" s="4"/>
      <c r="K2885" s="5"/>
      <c r="L2885" s="5"/>
      <c r="M2885" s="5"/>
      <c r="N2885" s="5"/>
      <c r="O2885" s="5"/>
      <c r="P2885" s="5"/>
      <c r="Q2885" s="5"/>
      <c r="R2885" s="5"/>
      <c r="S2885" s="5"/>
    </row>
    <row r="2886" spans="2:19" x14ac:dyDescent="0.25">
      <c r="B2886" s="11"/>
      <c r="D2886" s="13"/>
      <c r="E2886" s="12"/>
      <c r="F2886" s="12"/>
      <c r="G2886" s="12"/>
      <c r="I2886" s="4"/>
      <c r="J2886" s="4"/>
      <c r="K2886" s="5"/>
      <c r="L2886" s="5"/>
      <c r="M2886" s="5"/>
      <c r="N2886" s="5"/>
      <c r="O2886" s="5"/>
      <c r="P2886" s="5"/>
      <c r="Q2886" s="5"/>
      <c r="R2886" s="5"/>
      <c r="S2886" s="5"/>
    </row>
    <row r="2887" spans="2:19" x14ac:dyDescent="0.25">
      <c r="B2887" s="11"/>
      <c r="D2887" s="13"/>
      <c r="E2887" s="12"/>
      <c r="F2887" s="12"/>
      <c r="G2887" s="12"/>
      <c r="I2887" s="4"/>
      <c r="J2887" s="4"/>
      <c r="K2887" s="5"/>
      <c r="L2887" s="5"/>
      <c r="M2887" s="5"/>
      <c r="N2887" s="5"/>
      <c r="O2887" s="5"/>
      <c r="P2887" s="5"/>
      <c r="Q2887" s="5"/>
      <c r="R2887" s="5"/>
      <c r="S2887" s="5"/>
    </row>
    <row r="2888" spans="2:19" x14ac:dyDescent="0.25">
      <c r="B2888" s="11"/>
      <c r="D2888" s="13"/>
      <c r="E2888" s="12"/>
      <c r="F2888" s="12"/>
      <c r="G2888" s="12"/>
      <c r="I2888" s="4"/>
      <c r="J2888" s="4"/>
      <c r="K2888" s="5"/>
      <c r="L2888" s="5"/>
      <c r="M2888" s="5"/>
      <c r="N2888" s="5"/>
      <c r="O2888" s="5"/>
      <c r="P2888" s="5"/>
      <c r="Q2888" s="5"/>
      <c r="R2888" s="5"/>
      <c r="S2888" s="5"/>
    </row>
    <row r="2889" spans="2:19" x14ac:dyDescent="0.25">
      <c r="B2889" s="11"/>
      <c r="D2889" s="13"/>
      <c r="E2889" s="12"/>
      <c r="F2889" s="12"/>
      <c r="G2889" s="12"/>
      <c r="I2889" s="4"/>
      <c r="J2889" s="4"/>
      <c r="K2889" s="5"/>
      <c r="L2889" s="5"/>
      <c r="M2889" s="5"/>
      <c r="N2889" s="5"/>
      <c r="O2889" s="5"/>
      <c r="P2889" s="5"/>
      <c r="Q2889" s="5"/>
      <c r="R2889" s="5"/>
      <c r="S2889" s="5"/>
    </row>
    <row r="2890" spans="2:19" x14ac:dyDescent="0.25">
      <c r="B2890" s="11"/>
      <c r="D2890" s="13"/>
      <c r="E2890" s="12"/>
      <c r="F2890" s="12"/>
      <c r="G2890" s="12"/>
      <c r="I2890" s="4"/>
      <c r="J2890" s="4"/>
      <c r="K2890" s="5"/>
      <c r="L2890" s="5"/>
      <c r="M2890" s="5"/>
      <c r="N2890" s="5"/>
      <c r="O2890" s="5"/>
      <c r="P2890" s="5"/>
      <c r="Q2890" s="5"/>
      <c r="R2890" s="5"/>
      <c r="S2890" s="5"/>
    </row>
    <row r="2891" spans="2:19" x14ac:dyDescent="0.25">
      <c r="B2891" s="11"/>
      <c r="D2891" s="13"/>
      <c r="E2891" s="12"/>
      <c r="F2891" s="12"/>
      <c r="G2891" s="12"/>
      <c r="I2891" s="4"/>
      <c r="J2891" s="4"/>
      <c r="K2891" s="5"/>
      <c r="L2891" s="5"/>
      <c r="M2891" s="5"/>
      <c r="N2891" s="5"/>
      <c r="O2891" s="5"/>
      <c r="P2891" s="5"/>
      <c r="Q2891" s="5"/>
      <c r="R2891" s="5"/>
      <c r="S2891" s="5"/>
    </row>
    <row r="2892" spans="2:19" x14ac:dyDescent="0.25">
      <c r="B2892" s="11"/>
      <c r="D2892" s="13"/>
      <c r="E2892" s="12"/>
      <c r="F2892" s="12"/>
      <c r="G2892" s="12"/>
      <c r="I2892" s="4"/>
      <c r="J2892" s="4"/>
      <c r="K2892" s="5"/>
      <c r="L2892" s="5"/>
      <c r="M2892" s="5"/>
      <c r="N2892" s="5"/>
      <c r="O2892" s="5"/>
      <c r="P2892" s="5"/>
      <c r="Q2892" s="5"/>
      <c r="R2892" s="5"/>
      <c r="S2892" s="5"/>
    </row>
    <row r="2893" spans="2:19" x14ac:dyDescent="0.25">
      <c r="B2893" s="11"/>
      <c r="D2893" s="13"/>
      <c r="E2893" s="12"/>
      <c r="F2893" s="12"/>
      <c r="G2893" s="12"/>
      <c r="I2893" s="4"/>
      <c r="J2893" s="4"/>
      <c r="K2893" s="5"/>
      <c r="L2893" s="5"/>
      <c r="M2893" s="5"/>
      <c r="N2893" s="5"/>
      <c r="O2893" s="5"/>
      <c r="P2893" s="5"/>
      <c r="Q2893" s="5"/>
      <c r="R2893" s="5"/>
      <c r="S2893" s="5"/>
    </row>
    <row r="2894" spans="2:19" x14ac:dyDescent="0.25">
      <c r="B2894" s="11"/>
      <c r="D2894" s="13"/>
      <c r="E2894" s="12"/>
      <c r="F2894" s="12"/>
      <c r="G2894" s="12"/>
      <c r="I2894" s="4"/>
      <c r="J2894" s="4"/>
      <c r="K2894" s="5"/>
      <c r="L2894" s="5"/>
      <c r="M2894" s="5"/>
      <c r="N2894" s="5"/>
      <c r="O2894" s="5"/>
      <c r="P2894" s="5"/>
      <c r="Q2894" s="5"/>
      <c r="R2894" s="5"/>
      <c r="S2894" s="5"/>
    </row>
    <row r="2895" spans="2:19" x14ac:dyDescent="0.25">
      <c r="B2895" s="11"/>
      <c r="D2895" s="13"/>
      <c r="E2895" s="12"/>
      <c r="F2895" s="12"/>
      <c r="G2895" s="12"/>
      <c r="I2895" s="4"/>
      <c r="J2895" s="4"/>
      <c r="K2895" s="5"/>
      <c r="L2895" s="5"/>
      <c r="M2895" s="5"/>
      <c r="N2895" s="5"/>
      <c r="O2895" s="5"/>
      <c r="P2895" s="5"/>
      <c r="Q2895" s="5"/>
      <c r="R2895" s="5"/>
      <c r="S2895" s="5"/>
    </row>
    <row r="2896" spans="2:19" x14ac:dyDescent="0.25">
      <c r="B2896" s="11"/>
      <c r="D2896" s="13"/>
      <c r="E2896" s="12"/>
      <c r="F2896" s="12"/>
      <c r="G2896" s="12"/>
      <c r="I2896" s="4"/>
      <c r="J2896" s="4"/>
      <c r="K2896" s="5"/>
      <c r="L2896" s="5"/>
      <c r="M2896" s="5"/>
      <c r="N2896" s="5"/>
      <c r="O2896" s="5"/>
      <c r="P2896" s="5"/>
      <c r="Q2896" s="5"/>
      <c r="R2896" s="5"/>
      <c r="S2896" s="5"/>
    </row>
    <row r="2897" spans="2:19" x14ac:dyDescent="0.25">
      <c r="B2897" s="11"/>
      <c r="D2897" s="13"/>
      <c r="E2897" s="12"/>
      <c r="F2897" s="12"/>
      <c r="G2897" s="12"/>
      <c r="I2897" s="4"/>
      <c r="J2897" s="4"/>
      <c r="K2897" s="5"/>
      <c r="L2897" s="5"/>
      <c r="M2897" s="5"/>
      <c r="N2897" s="5"/>
      <c r="O2897" s="5"/>
      <c r="P2897" s="5"/>
      <c r="Q2897" s="5"/>
      <c r="R2897" s="5"/>
      <c r="S2897" s="5"/>
    </row>
    <row r="2898" spans="2:19" x14ac:dyDescent="0.25">
      <c r="B2898" s="11"/>
      <c r="D2898" s="13"/>
      <c r="E2898" s="12"/>
      <c r="F2898" s="12"/>
      <c r="G2898" s="12"/>
      <c r="I2898" s="4"/>
      <c r="J2898" s="4"/>
      <c r="K2898" s="5"/>
      <c r="L2898" s="5"/>
      <c r="M2898" s="5"/>
      <c r="N2898" s="5"/>
      <c r="O2898" s="5"/>
      <c r="P2898" s="5"/>
      <c r="Q2898" s="5"/>
      <c r="R2898" s="5"/>
      <c r="S2898" s="5"/>
    </row>
    <row r="2899" spans="2:19" x14ac:dyDescent="0.25">
      <c r="B2899" s="11"/>
      <c r="D2899" s="13"/>
      <c r="E2899" s="12"/>
      <c r="F2899" s="12"/>
      <c r="G2899" s="12"/>
      <c r="I2899" s="4"/>
      <c r="J2899" s="4"/>
      <c r="K2899" s="5"/>
      <c r="L2899" s="5"/>
      <c r="M2899" s="5"/>
      <c r="N2899" s="5"/>
      <c r="O2899" s="5"/>
      <c r="P2899" s="5"/>
      <c r="Q2899" s="5"/>
      <c r="R2899" s="5"/>
      <c r="S2899" s="5"/>
    </row>
    <row r="2900" spans="2:19" x14ac:dyDescent="0.25">
      <c r="B2900" s="11"/>
      <c r="D2900" s="13"/>
      <c r="E2900" s="12"/>
      <c r="F2900" s="12"/>
      <c r="G2900" s="12"/>
      <c r="I2900" s="4"/>
      <c r="J2900" s="4"/>
      <c r="K2900" s="5"/>
      <c r="L2900" s="5"/>
      <c r="M2900" s="5"/>
      <c r="N2900" s="5"/>
      <c r="O2900" s="5"/>
      <c r="P2900" s="5"/>
      <c r="Q2900" s="5"/>
      <c r="R2900" s="5"/>
      <c r="S2900" s="5"/>
    </row>
    <row r="2901" spans="2:19" x14ac:dyDescent="0.25">
      <c r="B2901" s="11"/>
      <c r="D2901" s="13"/>
      <c r="E2901" s="12"/>
      <c r="F2901" s="12"/>
      <c r="G2901" s="12"/>
      <c r="I2901" s="4"/>
      <c r="J2901" s="4"/>
      <c r="K2901" s="5"/>
      <c r="L2901" s="5"/>
      <c r="M2901" s="5"/>
      <c r="N2901" s="5"/>
      <c r="O2901" s="5"/>
      <c r="P2901" s="5"/>
      <c r="Q2901" s="5"/>
      <c r="R2901" s="5"/>
      <c r="S2901" s="5"/>
    </row>
    <row r="2902" spans="2:19" x14ac:dyDescent="0.25">
      <c r="B2902" s="11"/>
      <c r="D2902" s="13"/>
      <c r="E2902" s="12"/>
      <c r="F2902" s="12"/>
      <c r="G2902" s="12"/>
      <c r="I2902" s="4"/>
      <c r="J2902" s="4"/>
      <c r="K2902" s="5"/>
      <c r="L2902" s="5"/>
      <c r="M2902" s="5"/>
      <c r="N2902" s="5"/>
      <c r="O2902" s="5"/>
      <c r="P2902" s="5"/>
      <c r="Q2902" s="5"/>
      <c r="R2902" s="5"/>
      <c r="S2902" s="5"/>
    </row>
    <row r="2903" spans="2:19" x14ac:dyDescent="0.25">
      <c r="B2903" s="11"/>
      <c r="D2903" s="13"/>
      <c r="E2903" s="12"/>
      <c r="F2903" s="12"/>
      <c r="G2903" s="12"/>
      <c r="I2903" s="4"/>
      <c r="J2903" s="4"/>
      <c r="K2903" s="5"/>
      <c r="L2903" s="5"/>
      <c r="M2903" s="5"/>
      <c r="N2903" s="5"/>
      <c r="O2903" s="5"/>
      <c r="P2903" s="5"/>
      <c r="Q2903" s="5"/>
      <c r="R2903" s="5"/>
      <c r="S2903" s="5"/>
    </row>
    <row r="2904" spans="2:19" x14ac:dyDescent="0.25">
      <c r="B2904" s="11"/>
      <c r="D2904" s="13"/>
      <c r="E2904" s="12"/>
      <c r="F2904" s="12"/>
      <c r="G2904" s="12"/>
      <c r="I2904" s="4"/>
      <c r="J2904" s="4"/>
      <c r="K2904" s="5"/>
      <c r="L2904" s="5"/>
      <c r="M2904" s="5"/>
      <c r="N2904" s="5"/>
      <c r="O2904" s="5"/>
      <c r="P2904" s="5"/>
      <c r="Q2904" s="5"/>
      <c r="R2904" s="5"/>
      <c r="S2904" s="5"/>
    </row>
    <row r="2905" spans="2:19" x14ac:dyDescent="0.25">
      <c r="B2905" s="11"/>
      <c r="D2905" s="13"/>
      <c r="E2905" s="12"/>
      <c r="F2905" s="12"/>
      <c r="G2905" s="12"/>
      <c r="I2905" s="4"/>
      <c r="J2905" s="4"/>
      <c r="K2905" s="5"/>
      <c r="L2905" s="5"/>
      <c r="M2905" s="5"/>
      <c r="N2905" s="5"/>
      <c r="O2905" s="5"/>
      <c r="P2905" s="5"/>
      <c r="Q2905" s="5"/>
      <c r="R2905" s="5"/>
      <c r="S2905" s="5"/>
    </row>
    <row r="2906" spans="2:19" x14ac:dyDescent="0.25">
      <c r="B2906" s="11"/>
      <c r="D2906" s="13"/>
      <c r="E2906" s="12"/>
      <c r="F2906" s="12"/>
      <c r="G2906" s="12"/>
      <c r="I2906" s="4"/>
      <c r="J2906" s="4"/>
      <c r="K2906" s="5"/>
      <c r="L2906" s="5"/>
      <c r="M2906" s="5"/>
      <c r="N2906" s="5"/>
      <c r="O2906" s="5"/>
      <c r="P2906" s="5"/>
      <c r="Q2906" s="5"/>
      <c r="R2906" s="5"/>
      <c r="S2906" s="5"/>
    </row>
    <row r="2907" spans="2:19" x14ac:dyDescent="0.25">
      <c r="B2907" s="11"/>
      <c r="D2907" s="13"/>
      <c r="E2907" s="12"/>
      <c r="F2907" s="12"/>
      <c r="G2907" s="12"/>
      <c r="I2907" s="4"/>
      <c r="J2907" s="4"/>
      <c r="K2907" s="5"/>
      <c r="L2907" s="5"/>
      <c r="M2907" s="5"/>
      <c r="N2907" s="5"/>
      <c r="O2907" s="5"/>
      <c r="P2907" s="5"/>
      <c r="Q2907" s="5"/>
      <c r="R2907" s="5"/>
      <c r="S2907" s="5"/>
    </row>
    <row r="2908" spans="2:19" x14ac:dyDescent="0.25">
      <c r="B2908" s="11"/>
      <c r="D2908" s="13"/>
      <c r="E2908" s="12"/>
      <c r="F2908" s="12"/>
      <c r="G2908" s="12"/>
      <c r="I2908" s="4"/>
      <c r="J2908" s="4"/>
      <c r="K2908" s="5"/>
      <c r="L2908" s="5"/>
      <c r="M2908" s="5"/>
      <c r="N2908" s="5"/>
      <c r="O2908" s="5"/>
      <c r="P2908" s="5"/>
      <c r="Q2908" s="5"/>
      <c r="R2908" s="5"/>
      <c r="S2908" s="5"/>
    </row>
    <row r="2909" spans="2:19" x14ac:dyDescent="0.25">
      <c r="B2909" s="11"/>
      <c r="D2909" s="13"/>
      <c r="E2909" s="12"/>
      <c r="F2909" s="12"/>
      <c r="G2909" s="12"/>
      <c r="I2909" s="4"/>
      <c r="J2909" s="4"/>
      <c r="K2909" s="5"/>
      <c r="L2909" s="5"/>
      <c r="M2909" s="5"/>
      <c r="N2909" s="5"/>
      <c r="O2909" s="5"/>
      <c r="P2909" s="5"/>
      <c r="Q2909" s="5"/>
      <c r="R2909" s="5"/>
      <c r="S2909" s="5"/>
    </row>
    <row r="2910" spans="2:19" x14ac:dyDescent="0.25">
      <c r="B2910" s="11"/>
      <c r="D2910" s="13"/>
      <c r="E2910" s="12"/>
      <c r="F2910" s="12"/>
      <c r="G2910" s="12"/>
      <c r="I2910" s="4"/>
      <c r="J2910" s="4"/>
      <c r="K2910" s="5"/>
      <c r="L2910" s="5"/>
      <c r="M2910" s="5"/>
      <c r="N2910" s="5"/>
      <c r="O2910" s="5"/>
      <c r="P2910" s="5"/>
      <c r="Q2910" s="5"/>
      <c r="R2910" s="5"/>
      <c r="S2910" s="5"/>
    </row>
    <row r="2911" spans="2:19" x14ac:dyDescent="0.25">
      <c r="B2911" s="11"/>
      <c r="D2911" s="13"/>
      <c r="E2911" s="12"/>
      <c r="F2911" s="12"/>
      <c r="G2911" s="12"/>
      <c r="I2911" s="4"/>
      <c r="J2911" s="4"/>
      <c r="K2911" s="5"/>
      <c r="L2911" s="5"/>
      <c r="M2911" s="5"/>
      <c r="N2911" s="5"/>
      <c r="O2911" s="5"/>
      <c r="P2911" s="5"/>
      <c r="Q2911" s="5"/>
      <c r="R2911" s="5"/>
      <c r="S2911" s="5"/>
    </row>
    <row r="2912" spans="2:19" x14ac:dyDescent="0.25">
      <c r="B2912" s="11"/>
      <c r="D2912" s="13"/>
      <c r="E2912" s="12"/>
      <c r="F2912" s="12"/>
      <c r="G2912" s="12"/>
      <c r="I2912" s="4"/>
      <c r="J2912" s="4"/>
      <c r="K2912" s="5"/>
      <c r="L2912" s="5"/>
      <c r="M2912" s="5"/>
      <c r="N2912" s="5"/>
      <c r="O2912" s="5"/>
      <c r="P2912" s="5"/>
      <c r="Q2912" s="5"/>
      <c r="R2912" s="5"/>
      <c r="S2912" s="5"/>
    </row>
    <row r="2913" spans="2:19" x14ac:dyDescent="0.25">
      <c r="B2913" s="11"/>
      <c r="D2913" s="13"/>
      <c r="E2913" s="12"/>
      <c r="F2913" s="12"/>
      <c r="G2913" s="12"/>
      <c r="I2913" s="4"/>
      <c r="J2913" s="4"/>
      <c r="K2913" s="5"/>
      <c r="L2913" s="5"/>
      <c r="M2913" s="5"/>
      <c r="N2913" s="5"/>
      <c r="O2913" s="5"/>
      <c r="P2913" s="5"/>
      <c r="Q2913" s="5"/>
      <c r="R2913" s="5"/>
      <c r="S2913" s="5"/>
    </row>
    <row r="2914" spans="2:19" x14ac:dyDescent="0.25">
      <c r="B2914" s="11"/>
      <c r="D2914" s="13"/>
      <c r="E2914" s="12"/>
      <c r="F2914" s="12"/>
      <c r="G2914" s="12"/>
      <c r="I2914" s="4"/>
      <c r="J2914" s="4"/>
      <c r="K2914" s="5"/>
      <c r="L2914" s="5"/>
      <c r="M2914" s="5"/>
      <c r="N2914" s="5"/>
      <c r="O2914" s="5"/>
      <c r="P2914" s="5"/>
      <c r="Q2914" s="5"/>
      <c r="R2914" s="5"/>
      <c r="S2914" s="5"/>
    </row>
    <row r="2915" spans="2:19" x14ac:dyDescent="0.25">
      <c r="B2915" s="11"/>
      <c r="D2915" s="13"/>
      <c r="E2915" s="12"/>
      <c r="F2915" s="12"/>
      <c r="G2915" s="12"/>
      <c r="I2915" s="4"/>
      <c r="J2915" s="4"/>
      <c r="K2915" s="5"/>
      <c r="L2915" s="5"/>
      <c r="M2915" s="5"/>
      <c r="N2915" s="5"/>
      <c r="O2915" s="5"/>
      <c r="P2915" s="5"/>
      <c r="Q2915" s="5"/>
      <c r="R2915" s="5"/>
      <c r="S2915" s="5"/>
    </row>
    <row r="2916" spans="2:19" x14ac:dyDescent="0.25">
      <c r="B2916" s="11"/>
      <c r="D2916" s="13"/>
      <c r="E2916" s="12"/>
      <c r="F2916" s="12"/>
      <c r="G2916" s="12"/>
      <c r="I2916" s="4"/>
      <c r="J2916" s="4"/>
      <c r="K2916" s="5"/>
      <c r="L2916" s="5"/>
      <c r="M2916" s="5"/>
      <c r="N2916" s="5"/>
      <c r="O2916" s="5"/>
      <c r="P2916" s="5"/>
      <c r="Q2916" s="5"/>
      <c r="R2916" s="5"/>
      <c r="S2916" s="5"/>
    </row>
    <row r="2917" spans="2:19" x14ac:dyDescent="0.25">
      <c r="B2917" s="11"/>
      <c r="D2917" s="13"/>
      <c r="E2917" s="12"/>
      <c r="F2917" s="12"/>
      <c r="G2917" s="12"/>
      <c r="I2917" s="4"/>
      <c r="J2917" s="4"/>
      <c r="K2917" s="5"/>
      <c r="L2917" s="5"/>
      <c r="M2917" s="5"/>
      <c r="N2917" s="5"/>
      <c r="O2917" s="5"/>
      <c r="P2917" s="5"/>
      <c r="Q2917" s="5"/>
      <c r="R2917" s="5"/>
      <c r="S2917" s="5"/>
    </row>
    <row r="2918" spans="2:19" x14ac:dyDescent="0.25">
      <c r="B2918" s="11"/>
      <c r="D2918" s="13"/>
      <c r="E2918" s="12"/>
      <c r="F2918" s="12"/>
      <c r="G2918" s="12"/>
      <c r="I2918" s="4"/>
      <c r="J2918" s="4"/>
      <c r="K2918" s="5"/>
      <c r="L2918" s="5"/>
      <c r="M2918" s="5"/>
      <c r="N2918" s="5"/>
      <c r="O2918" s="5"/>
      <c r="P2918" s="5"/>
      <c r="Q2918" s="5"/>
      <c r="R2918" s="5"/>
      <c r="S2918" s="5"/>
    </row>
    <row r="2919" spans="2:19" x14ac:dyDescent="0.25">
      <c r="B2919" s="11"/>
      <c r="D2919" s="13"/>
      <c r="E2919" s="12"/>
      <c r="F2919" s="12"/>
      <c r="G2919" s="12"/>
      <c r="I2919" s="4"/>
      <c r="J2919" s="4"/>
      <c r="K2919" s="5"/>
      <c r="L2919" s="5"/>
      <c r="M2919" s="5"/>
      <c r="N2919" s="5"/>
      <c r="O2919" s="5"/>
      <c r="P2919" s="5"/>
      <c r="Q2919" s="5"/>
      <c r="R2919" s="5"/>
      <c r="S2919" s="5"/>
    </row>
    <row r="2920" spans="2:19" x14ac:dyDescent="0.25">
      <c r="B2920" s="11"/>
      <c r="D2920" s="13"/>
      <c r="E2920" s="12"/>
      <c r="F2920" s="12"/>
      <c r="G2920" s="12"/>
      <c r="I2920" s="4"/>
      <c r="J2920" s="4"/>
      <c r="K2920" s="5"/>
      <c r="L2920" s="5"/>
      <c r="M2920" s="5"/>
      <c r="N2920" s="5"/>
      <c r="O2920" s="5"/>
      <c r="P2920" s="5"/>
      <c r="Q2920" s="5"/>
      <c r="R2920" s="5"/>
      <c r="S2920" s="5"/>
    </row>
    <row r="2921" spans="2:19" x14ac:dyDescent="0.25">
      <c r="B2921" s="11"/>
      <c r="D2921" s="13"/>
      <c r="E2921" s="12"/>
      <c r="F2921" s="12"/>
      <c r="G2921" s="12"/>
      <c r="I2921" s="4"/>
      <c r="J2921" s="4"/>
      <c r="K2921" s="5"/>
      <c r="L2921" s="5"/>
      <c r="M2921" s="5"/>
      <c r="N2921" s="5"/>
      <c r="O2921" s="5"/>
      <c r="P2921" s="5"/>
      <c r="Q2921" s="5"/>
      <c r="R2921" s="5"/>
      <c r="S2921" s="5"/>
    </row>
    <row r="2922" spans="2:19" x14ac:dyDescent="0.25">
      <c r="B2922" s="11"/>
      <c r="D2922" s="13"/>
      <c r="E2922" s="12"/>
      <c r="F2922" s="12"/>
      <c r="G2922" s="12"/>
      <c r="I2922" s="4"/>
      <c r="J2922" s="4"/>
      <c r="K2922" s="5"/>
      <c r="L2922" s="5"/>
      <c r="M2922" s="5"/>
      <c r="N2922" s="5"/>
      <c r="O2922" s="5"/>
      <c r="P2922" s="5"/>
      <c r="Q2922" s="5"/>
      <c r="R2922" s="5"/>
      <c r="S2922" s="5"/>
    </row>
    <row r="2923" spans="2:19" x14ac:dyDescent="0.25">
      <c r="B2923" s="11"/>
      <c r="D2923" s="13"/>
      <c r="E2923" s="12"/>
      <c r="F2923" s="12"/>
      <c r="G2923" s="12"/>
      <c r="I2923" s="4"/>
      <c r="J2923" s="4"/>
      <c r="K2923" s="5"/>
      <c r="L2923" s="5"/>
      <c r="M2923" s="5"/>
      <c r="N2923" s="5"/>
      <c r="O2923" s="5"/>
      <c r="P2923" s="5"/>
      <c r="Q2923" s="5"/>
      <c r="R2923" s="5"/>
      <c r="S2923" s="5"/>
    </row>
    <row r="2924" spans="2:19" x14ac:dyDescent="0.25">
      <c r="B2924" s="11"/>
      <c r="D2924" s="13"/>
      <c r="E2924" s="12"/>
      <c r="F2924" s="12"/>
      <c r="G2924" s="12"/>
      <c r="I2924" s="4"/>
      <c r="J2924" s="4"/>
      <c r="K2924" s="5"/>
      <c r="L2924" s="5"/>
      <c r="M2924" s="5"/>
      <c r="N2924" s="5"/>
      <c r="O2924" s="5"/>
      <c r="P2924" s="5"/>
      <c r="Q2924" s="5"/>
      <c r="R2924" s="5"/>
      <c r="S2924" s="5"/>
    </row>
    <row r="2925" spans="2:19" x14ac:dyDescent="0.25">
      <c r="B2925" s="11"/>
      <c r="D2925" s="13"/>
      <c r="E2925" s="12"/>
      <c r="F2925" s="12"/>
      <c r="G2925" s="12"/>
      <c r="I2925" s="4"/>
      <c r="J2925" s="4"/>
      <c r="K2925" s="5"/>
      <c r="L2925" s="5"/>
      <c r="M2925" s="5"/>
      <c r="N2925" s="5"/>
      <c r="O2925" s="5"/>
      <c r="P2925" s="5"/>
      <c r="Q2925" s="5"/>
      <c r="R2925" s="5"/>
      <c r="S2925" s="5"/>
    </row>
    <row r="2926" spans="2:19" x14ac:dyDescent="0.25">
      <c r="B2926" s="11"/>
      <c r="D2926" s="13"/>
      <c r="E2926" s="12"/>
      <c r="F2926" s="12"/>
      <c r="G2926" s="12"/>
      <c r="I2926" s="4"/>
      <c r="J2926" s="4"/>
      <c r="K2926" s="5"/>
      <c r="L2926" s="5"/>
      <c r="M2926" s="5"/>
      <c r="N2926" s="5"/>
      <c r="O2926" s="5"/>
      <c r="P2926" s="5"/>
      <c r="Q2926" s="5"/>
      <c r="R2926" s="5"/>
      <c r="S2926" s="5"/>
    </row>
    <row r="2927" spans="2:19" x14ac:dyDescent="0.25">
      <c r="B2927" s="11"/>
      <c r="D2927" s="13"/>
      <c r="E2927" s="12"/>
      <c r="F2927" s="12"/>
      <c r="G2927" s="12"/>
      <c r="I2927" s="4"/>
      <c r="J2927" s="4"/>
      <c r="K2927" s="5"/>
      <c r="L2927" s="5"/>
      <c r="M2927" s="5"/>
      <c r="N2927" s="5"/>
      <c r="O2927" s="5"/>
      <c r="P2927" s="5"/>
      <c r="Q2927" s="5"/>
      <c r="R2927" s="5"/>
      <c r="S2927" s="5"/>
    </row>
    <row r="2928" spans="2:19" x14ac:dyDescent="0.25">
      <c r="B2928" s="11"/>
      <c r="D2928" s="13"/>
      <c r="E2928" s="12"/>
      <c r="F2928" s="12"/>
      <c r="G2928" s="12"/>
      <c r="I2928" s="4"/>
      <c r="J2928" s="4"/>
      <c r="K2928" s="5"/>
      <c r="L2928" s="5"/>
      <c r="M2928" s="5"/>
      <c r="N2928" s="5"/>
      <c r="O2928" s="5"/>
      <c r="P2928" s="5"/>
      <c r="Q2928" s="5"/>
      <c r="R2928" s="5"/>
      <c r="S2928" s="5"/>
    </row>
    <row r="2929" spans="2:19" x14ac:dyDescent="0.25">
      <c r="B2929" s="11"/>
      <c r="D2929" s="13"/>
      <c r="E2929" s="12"/>
      <c r="F2929" s="12"/>
      <c r="G2929" s="12"/>
      <c r="I2929" s="4"/>
      <c r="J2929" s="4"/>
      <c r="K2929" s="5"/>
      <c r="L2929" s="5"/>
      <c r="M2929" s="5"/>
      <c r="N2929" s="5"/>
      <c r="O2929" s="5"/>
      <c r="P2929" s="5"/>
      <c r="Q2929" s="5"/>
      <c r="R2929" s="5"/>
      <c r="S2929" s="5"/>
    </row>
    <row r="2930" spans="2:19" x14ac:dyDescent="0.25">
      <c r="B2930" s="11"/>
      <c r="D2930" s="13"/>
      <c r="E2930" s="12"/>
      <c r="F2930" s="12"/>
      <c r="G2930" s="12"/>
      <c r="I2930" s="4"/>
      <c r="J2930" s="4"/>
      <c r="K2930" s="5"/>
      <c r="L2930" s="5"/>
      <c r="M2930" s="5"/>
      <c r="N2930" s="5"/>
      <c r="O2930" s="5"/>
      <c r="P2930" s="5"/>
      <c r="Q2930" s="5"/>
      <c r="R2930" s="5"/>
      <c r="S2930" s="5"/>
    </row>
    <row r="2931" spans="2:19" x14ac:dyDescent="0.25">
      <c r="B2931" s="11"/>
      <c r="D2931" s="13"/>
      <c r="E2931" s="12"/>
      <c r="F2931" s="12"/>
      <c r="G2931" s="12"/>
      <c r="I2931" s="4"/>
      <c r="J2931" s="4"/>
      <c r="K2931" s="5"/>
      <c r="L2931" s="5"/>
      <c r="M2931" s="5"/>
      <c r="N2931" s="5"/>
      <c r="O2931" s="5"/>
      <c r="P2931" s="5"/>
      <c r="Q2931" s="5"/>
      <c r="R2931" s="5"/>
      <c r="S2931" s="5"/>
    </row>
    <row r="2932" spans="2:19" x14ac:dyDescent="0.25">
      <c r="B2932" s="11"/>
      <c r="D2932" s="13"/>
      <c r="E2932" s="12"/>
      <c r="F2932" s="12"/>
      <c r="G2932" s="12"/>
      <c r="I2932" s="4"/>
      <c r="J2932" s="4"/>
      <c r="K2932" s="5"/>
      <c r="L2932" s="5"/>
      <c r="M2932" s="5"/>
      <c r="N2932" s="5"/>
      <c r="O2932" s="5"/>
      <c r="P2932" s="5"/>
      <c r="Q2932" s="5"/>
      <c r="R2932" s="5"/>
      <c r="S2932" s="5"/>
    </row>
    <row r="2933" spans="2:19" x14ac:dyDescent="0.25">
      <c r="B2933" s="11"/>
      <c r="D2933" s="13"/>
      <c r="E2933" s="12"/>
      <c r="F2933" s="12"/>
      <c r="G2933" s="12"/>
      <c r="I2933" s="4"/>
      <c r="J2933" s="4"/>
      <c r="K2933" s="5"/>
      <c r="L2933" s="5"/>
      <c r="M2933" s="5"/>
      <c r="N2933" s="5"/>
      <c r="O2933" s="5"/>
      <c r="P2933" s="5"/>
      <c r="Q2933" s="5"/>
      <c r="R2933" s="5"/>
      <c r="S2933" s="5"/>
    </row>
    <row r="2934" spans="2:19" x14ac:dyDescent="0.25">
      <c r="B2934" s="11"/>
      <c r="D2934" s="13"/>
      <c r="E2934" s="12"/>
      <c r="F2934" s="12"/>
      <c r="G2934" s="12"/>
      <c r="I2934" s="4"/>
      <c r="J2934" s="4"/>
      <c r="K2934" s="5"/>
      <c r="L2934" s="5"/>
      <c r="M2934" s="5"/>
      <c r="N2934" s="5"/>
      <c r="O2934" s="5"/>
      <c r="P2934" s="5"/>
      <c r="Q2934" s="5"/>
      <c r="R2934" s="5"/>
      <c r="S2934" s="5"/>
    </row>
    <row r="2935" spans="2:19" x14ac:dyDescent="0.25">
      <c r="B2935" s="11"/>
      <c r="D2935" s="13"/>
      <c r="E2935" s="12"/>
      <c r="F2935" s="12"/>
      <c r="G2935" s="12"/>
      <c r="I2935" s="4"/>
      <c r="J2935" s="4"/>
      <c r="K2935" s="5"/>
      <c r="L2935" s="5"/>
      <c r="M2935" s="5"/>
      <c r="N2935" s="5"/>
      <c r="O2935" s="5"/>
      <c r="P2935" s="5"/>
      <c r="Q2935" s="5"/>
      <c r="R2935" s="5"/>
      <c r="S2935" s="5"/>
    </row>
    <row r="2936" spans="2:19" x14ac:dyDescent="0.25">
      <c r="B2936" s="11"/>
      <c r="D2936" s="13"/>
      <c r="E2936" s="12"/>
      <c r="F2936" s="12"/>
      <c r="G2936" s="12"/>
      <c r="I2936" s="4"/>
      <c r="J2936" s="4"/>
      <c r="K2936" s="5"/>
      <c r="L2936" s="5"/>
      <c r="M2936" s="5"/>
      <c r="N2936" s="5"/>
      <c r="O2936" s="5"/>
      <c r="P2936" s="5"/>
      <c r="Q2936" s="5"/>
      <c r="R2936" s="5"/>
      <c r="S2936" s="5"/>
    </row>
    <row r="2937" spans="2:19" x14ac:dyDescent="0.25">
      <c r="B2937" s="11"/>
      <c r="D2937" s="13"/>
      <c r="E2937" s="12"/>
      <c r="F2937" s="12"/>
      <c r="G2937" s="12"/>
      <c r="I2937" s="4"/>
      <c r="J2937" s="4"/>
      <c r="K2937" s="5"/>
      <c r="L2937" s="5"/>
      <c r="M2937" s="5"/>
      <c r="N2937" s="5"/>
      <c r="O2937" s="5"/>
      <c r="P2937" s="5"/>
      <c r="Q2937" s="5"/>
      <c r="R2937" s="5"/>
      <c r="S2937" s="5"/>
    </row>
    <row r="2938" spans="2:19" x14ac:dyDescent="0.25">
      <c r="B2938" s="11"/>
      <c r="D2938" s="13"/>
      <c r="E2938" s="12"/>
      <c r="F2938" s="12"/>
      <c r="G2938" s="12"/>
      <c r="I2938" s="4"/>
      <c r="J2938" s="4"/>
      <c r="K2938" s="5"/>
      <c r="L2938" s="5"/>
      <c r="M2938" s="5"/>
      <c r="N2938" s="5"/>
      <c r="O2938" s="5"/>
      <c r="P2938" s="5"/>
      <c r="Q2938" s="5"/>
      <c r="R2938" s="5"/>
      <c r="S2938" s="5"/>
    </row>
    <row r="2939" spans="2:19" x14ac:dyDescent="0.25">
      <c r="B2939" s="11"/>
      <c r="D2939" s="13"/>
      <c r="E2939" s="12"/>
      <c r="F2939" s="12"/>
      <c r="G2939" s="12"/>
      <c r="I2939" s="4"/>
      <c r="J2939" s="4"/>
      <c r="K2939" s="5"/>
      <c r="L2939" s="5"/>
      <c r="M2939" s="5"/>
      <c r="N2939" s="5"/>
      <c r="O2939" s="5"/>
      <c r="P2939" s="5"/>
      <c r="Q2939" s="5"/>
      <c r="R2939" s="5"/>
      <c r="S2939" s="5"/>
    </row>
    <row r="2940" spans="2:19" x14ac:dyDescent="0.25">
      <c r="B2940" s="11"/>
      <c r="D2940" s="13"/>
      <c r="E2940" s="12"/>
      <c r="F2940" s="12"/>
      <c r="G2940" s="12"/>
      <c r="I2940" s="4"/>
      <c r="J2940" s="4"/>
      <c r="K2940" s="5"/>
      <c r="L2940" s="5"/>
      <c r="M2940" s="5"/>
      <c r="N2940" s="5"/>
      <c r="O2940" s="5"/>
      <c r="P2940" s="5"/>
      <c r="Q2940" s="5"/>
      <c r="R2940" s="5"/>
      <c r="S2940" s="5"/>
    </row>
    <row r="2941" spans="2:19" x14ac:dyDescent="0.25">
      <c r="B2941" s="11"/>
      <c r="D2941" s="13"/>
      <c r="E2941" s="12"/>
      <c r="F2941" s="12"/>
      <c r="G2941" s="12"/>
      <c r="I2941" s="4"/>
      <c r="J2941" s="4"/>
      <c r="K2941" s="5"/>
      <c r="L2941" s="5"/>
      <c r="M2941" s="5"/>
      <c r="N2941" s="5"/>
      <c r="O2941" s="5"/>
      <c r="P2941" s="5"/>
      <c r="Q2941" s="5"/>
      <c r="R2941" s="5"/>
      <c r="S2941" s="5"/>
    </row>
    <row r="2942" spans="2:19" x14ac:dyDescent="0.25">
      <c r="B2942" s="11"/>
      <c r="D2942" s="13"/>
      <c r="E2942" s="12"/>
      <c r="F2942" s="12"/>
      <c r="G2942" s="12"/>
      <c r="I2942" s="4"/>
      <c r="J2942" s="4"/>
      <c r="K2942" s="5"/>
      <c r="L2942" s="5"/>
      <c r="M2942" s="5"/>
      <c r="N2942" s="5"/>
      <c r="O2942" s="5"/>
      <c r="P2942" s="5"/>
      <c r="Q2942" s="5"/>
      <c r="R2942" s="5"/>
      <c r="S2942" s="5"/>
    </row>
    <row r="2943" spans="2:19" x14ac:dyDescent="0.25">
      <c r="B2943" s="11"/>
      <c r="D2943" s="13"/>
      <c r="E2943" s="12"/>
      <c r="F2943" s="12"/>
      <c r="G2943" s="12"/>
      <c r="I2943" s="4"/>
      <c r="J2943" s="4"/>
      <c r="K2943" s="5"/>
      <c r="L2943" s="5"/>
      <c r="M2943" s="5"/>
      <c r="N2943" s="5"/>
      <c r="O2943" s="5"/>
      <c r="P2943" s="5"/>
      <c r="Q2943" s="5"/>
      <c r="R2943" s="5"/>
      <c r="S2943" s="5"/>
    </row>
    <row r="2944" spans="2:19" x14ac:dyDescent="0.25">
      <c r="B2944" s="11"/>
      <c r="D2944" s="13"/>
      <c r="E2944" s="12"/>
      <c r="F2944" s="12"/>
      <c r="G2944" s="12"/>
      <c r="I2944" s="4"/>
      <c r="J2944" s="4"/>
      <c r="K2944" s="5"/>
      <c r="L2944" s="5"/>
      <c r="M2944" s="5"/>
      <c r="N2944" s="5"/>
      <c r="O2944" s="5"/>
      <c r="P2944" s="5"/>
      <c r="Q2944" s="5"/>
      <c r="R2944" s="5"/>
      <c r="S2944" s="5"/>
    </row>
    <row r="2945" spans="2:19" x14ac:dyDescent="0.25">
      <c r="B2945" s="11"/>
      <c r="D2945" s="13"/>
      <c r="E2945" s="12"/>
      <c r="F2945" s="12"/>
      <c r="G2945" s="12"/>
      <c r="I2945" s="4"/>
      <c r="J2945" s="4"/>
      <c r="K2945" s="5"/>
      <c r="L2945" s="5"/>
      <c r="M2945" s="5"/>
      <c r="N2945" s="5"/>
      <c r="O2945" s="5"/>
      <c r="P2945" s="5"/>
      <c r="Q2945" s="5"/>
      <c r="R2945" s="5"/>
      <c r="S2945" s="5"/>
    </row>
    <row r="2946" spans="2:19" x14ac:dyDescent="0.25">
      <c r="B2946" s="11"/>
      <c r="D2946" s="13"/>
      <c r="E2946" s="12"/>
      <c r="F2946" s="12"/>
      <c r="G2946" s="12"/>
      <c r="I2946" s="4"/>
      <c r="J2946" s="4"/>
      <c r="K2946" s="5"/>
      <c r="L2946" s="5"/>
      <c r="M2946" s="5"/>
      <c r="N2946" s="5"/>
      <c r="O2946" s="5"/>
      <c r="P2946" s="5"/>
      <c r="Q2946" s="5"/>
      <c r="R2946" s="5"/>
      <c r="S2946" s="5"/>
    </row>
    <row r="2947" spans="2:19" x14ac:dyDescent="0.25">
      <c r="B2947" s="11"/>
      <c r="D2947" s="13"/>
      <c r="E2947" s="12"/>
      <c r="F2947" s="12"/>
      <c r="G2947" s="12"/>
      <c r="I2947" s="4"/>
      <c r="J2947" s="4"/>
      <c r="K2947" s="5"/>
      <c r="L2947" s="5"/>
      <c r="M2947" s="5"/>
      <c r="N2947" s="5"/>
      <c r="O2947" s="5"/>
      <c r="P2947" s="5"/>
      <c r="Q2947" s="5"/>
      <c r="R2947" s="5"/>
      <c r="S2947" s="5"/>
    </row>
    <row r="2948" spans="2:19" x14ac:dyDescent="0.25">
      <c r="B2948" s="11"/>
      <c r="D2948" s="13"/>
      <c r="E2948" s="12"/>
      <c r="F2948" s="12"/>
      <c r="G2948" s="12"/>
      <c r="I2948" s="4"/>
      <c r="J2948" s="4"/>
      <c r="K2948" s="5"/>
      <c r="L2948" s="5"/>
      <c r="M2948" s="5"/>
      <c r="N2948" s="5"/>
      <c r="O2948" s="5"/>
      <c r="P2948" s="5"/>
      <c r="Q2948" s="5"/>
      <c r="R2948" s="5"/>
      <c r="S2948" s="5"/>
    </row>
    <row r="2949" spans="2:19" x14ac:dyDescent="0.25">
      <c r="B2949" s="11"/>
      <c r="D2949" s="13"/>
      <c r="E2949" s="12"/>
      <c r="F2949" s="12"/>
      <c r="G2949" s="12"/>
      <c r="I2949" s="4"/>
      <c r="J2949" s="4"/>
      <c r="K2949" s="5"/>
      <c r="L2949" s="5"/>
      <c r="M2949" s="5"/>
      <c r="N2949" s="5"/>
      <c r="O2949" s="5"/>
      <c r="P2949" s="5"/>
      <c r="Q2949" s="5"/>
      <c r="R2949" s="5"/>
      <c r="S2949" s="5"/>
    </row>
    <row r="2950" spans="2:19" x14ac:dyDescent="0.25">
      <c r="B2950" s="11"/>
      <c r="D2950" s="13"/>
      <c r="E2950" s="12"/>
      <c r="F2950" s="12"/>
      <c r="G2950" s="12"/>
      <c r="I2950" s="4"/>
      <c r="J2950" s="4"/>
      <c r="K2950" s="5"/>
      <c r="L2950" s="5"/>
      <c r="M2950" s="5"/>
      <c r="N2950" s="5"/>
      <c r="O2950" s="5"/>
      <c r="P2950" s="5"/>
      <c r="Q2950" s="5"/>
      <c r="R2950" s="5"/>
      <c r="S2950" s="5"/>
    </row>
    <row r="2951" spans="2:19" x14ac:dyDescent="0.25">
      <c r="B2951" s="11"/>
      <c r="D2951" s="13"/>
      <c r="E2951" s="12"/>
      <c r="F2951" s="12"/>
      <c r="G2951" s="12"/>
      <c r="I2951" s="4"/>
      <c r="J2951" s="4"/>
      <c r="K2951" s="5"/>
      <c r="L2951" s="5"/>
      <c r="M2951" s="5"/>
      <c r="N2951" s="5"/>
      <c r="O2951" s="5"/>
      <c r="P2951" s="5"/>
      <c r="Q2951" s="5"/>
      <c r="R2951" s="5"/>
      <c r="S2951" s="5"/>
    </row>
    <row r="2952" spans="2:19" x14ac:dyDescent="0.25">
      <c r="B2952" s="11"/>
      <c r="D2952" s="13"/>
      <c r="E2952" s="12"/>
      <c r="F2952" s="12"/>
      <c r="G2952" s="12"/>
      <c r="I2952" s="4"/>
      <c r="J2952" s="4"/>
      <c r="K2952" s="5"/>
      <c r="L2952" s="5"/>
      <c r="M2952" s="5"/>
      <c r="N2952" s="5"/>
      <c r="O2952" s="5"/>
      <c r="P2952" s="5"/>
      <c r="Q2952" s="5"/>
      <c r="R2952" s="5"/>
      <c r="S2952" s="5"/>
    </row>
    <row r="2953" spans="2:19" x14ac:dyDescent="0.25">
      <c r="B2953" s="11"/>
      <c r="D2953" s="13"/>
      <c r="E2953" s="12"/>
      <c r="F2953" s="12"/>
      <c r="G2953" s="12"/>
      <c r="I2953" s="4"/>
      <c r="J2953" s="4"/>
      <c r="K2953" s="5"/>
      <c r="L2953" s="5"/>
      <c r="M2953" s="5"/>
      <c r="N2953" s="5"/>
      <c r="O2953" s="5"/>
      <c r="P2953" s="5"/>
      <c r="Q2953" s="5"/>
      <c r="R2953" s="5"/>
      <c r="S2953" s="5"/>
    </row>
    <row r="2954" spans="2:19" x14ac:dyDescent="0.25">
      <c r="B2954" s="11"/>
      <c r="D2954" s="13"/>
      <c r="E2954" s="12"/>
      <c r="F2954" s="12"/>
      <c r="G2954" s="12"/>
      <c r="I2954" s="4"/>
      <c r="J2954" s="4"/>
      <c r="K2954" s="5"/>
      <c r="L2954" s="5"/>
      <c r="M2954" s="5"/>
      <c r="N2954" s="5"/>
      <c r="O2954" s="5"/>
      <c r="P2954" s="5"/>
      <c r="Q2954" s="5"/>
      <c r="R2954" s="5"/>
      <c r="S2954" s="5"/>
    </row>
    <row r="2955" spans="2:19" x14ac:dyDescent="0.25">
      <c r="B2955" s="11"/>
      <c r="D2955" s="13"/>
      <c r="E2955" s="12"/>
      <c r="F2955" s="12"/>
      <c r="G2955" s="12"/>
      <c r="I2955" s="4"/>
      <c r="J2955" s="4"/>
      <c r="K2955" s="5"/>
      <c r="L2955" s="5"/>
      <c r="M2955" s="5"/>
      <c r="N2955" s="5"/>
      <c r="O2955" s="5"/>
      <c r="P2955" s="5"/>
      <c r="Q2955" s="5"/>
      <c r="R2955" s="5"/>
      <c r="S2955" s="5"/>
    </row>
    <row r="2956" spans="2:19" x14ac:dyDescent="0.25">
      <c r="B2956" s="11"/>
      <c r="D2956" s="13"/>
      <c r="E2956" s="12"/>
      <c r="F2956" s="12"/>
      <c r="G2956" s="12"/>
      <c r="I2956" s="4"/>
      <c r="J2956" s="4"/>
      <c r="K2956" s="5"/>
      <c r="L2956" s="5"/>
      <c r="M2956" s="5"/>
      <c r="N2956" s="5"/>
      <c r="O2956" s="5"/>
      <c r="P2956" s="5"/>
      <c r="Q2956" s="5"/>
      <c r="R2956" s="5"/>
      <c r="S2956" s="5"/>
    </row>
    <row r="2957" spans="2:19" x14ac:dyDescent="0.25">
      <c r="B2957" s="11"/>
      <c r="D2957" s="13"/>
      <c r="E2957" s="12"/>
      <c r="F2957" s="12"/>
      <c r="G2957" s="12"/>
      <c r="I2957" s="4"/>
      <c r="J2957" s="4"/>
      <c r="K2957" s="5"/>
      <c r="L2957" s="5"/>
      <c r="M2957" s="5"/>
      <c r="N2957" s="5"/>
      <c r="O2957" s="5"/>
      <c r="P2957" s="5"/>
      <c r="Q2957" s="5"/>
      <c r="R2957" s="5"/>
      <c r="S2957" s="5"/>
    </row>
    <row r="2958" spans="2:19" x14ac:dyDescent="0.25">
      <c r="B2958" s="11"/>
      <c r="D2958" s="13"/>
      <c r="E2958" s="12"/>
      <c r="F2958" s="12"/>
      <c r="G2958" s="12"/>
      <c r="I2958" s="4"/>
      <c r="J2958" s="4"/>
      <c r="K2958" s="5"/>
      <c r="L2958" s="5"/>
      <c r="M2958" s="5"/>
      <c r="N2958" s="5"/>
      <c r="O2958" s="5"/>
      <c r="P2958" s="5"/>
      <c r="Q2958" s="5"/>
      <c r="R2958" s="5"/>
      <c r="S2958" s="5"/>
    </row>
    <row r="2959" spans="2:19" x14ac:dyDescent="0.25">
      <c r="B2959" s="11"/>
      <c r="D2959" s="13"/>
      <c r="E2959" s="12"/>
      <c r="F2959" s="12"/>
      <c r="G2959" s="12"/>
      <c r="I2959" s="4"/>
      <c r="J2959" s="4"/>
      <c r="K2959" s="5"/>
      <c r="L2959" s="5"/>
      <c r="M2959" s="5"/>
      <c r="N2959" s="5"/>
      <c r="O2959" s="5"/>
      <c r="P2959" s="5"/>
      <c r="Q2959" s="5"/>
      <c r="R2959" s="5"/>
      <c r="S2959" s="5"/>
    </row>
    <row r="2960" spans="2:19" x14ac:dyDescent="0.25">
      <c r="B2960" s="11"/>
      <c r="D2960" s="13"/>
      <c r="E2960" s="12"/>
      <c r="F2960" s="12"/>
      <c r="G2960" s="12"/>
      <c r="I2960" s="4"/>
      <c r="J2960" s="4"/>
      <c r="K2960" s="5"/>
      <c r="L2960" s="5"/>
      <c r="M2960" s="5"/>
      <c r="N2960" s="5"/>
      <c r="O2960" s="5"/>
      <c r="P2960" s="5"/>
      <c r="Q2960" s="5"/>
      <c r="R2960" s="5"/>
      <c r="S2960" s="5"/>
    </row>
    <row r="2961" spans="2:19" x14ac:dyDescent="0.25">
      <c r="B2961" s="11"/>
      <c r="D2961" s="13"/>
      <c r="E2961" s="12"/>
      <c r="F2961" s="12"/>
      <c r="G2961" s="12"/>
      <c r="I2961" s="4"/>
      <c r="J2961" s="4"/>
      <c r="K2961" s="5"/>
      <c r="L2961" s="5"/>
      <c r="M2961" s="5"/>
      <c r="N2961" s="5"/>
      <c r="O2961" s="5"/>
      <c r="P2961" s="5"/>
      <c r="Q2961" s="5"/>
      <c r="R2961" s="5"/>
      <c r="S2961" s="5"/>
    </row>
    <row r="2962" spans="2:19" x14ac:dyDescent="0.25">
      <c r="B2962" s="11"/>
      <c r="D2962" s="13"/>
      <c r="E2962" s="12"/>
      <c r="F2962" s="12"/>
      <c r="G2962" s="12"/>
      <c r="I2962" s="4"/>
      <c r="J2962" s="4"/>
      <c r="K2962" s="5"/>
      <c r="L2962" s="5"/>
      <c r="M2962" s="5"/>
      <c r="N2962" s="5"/>
      <c r="O2962" s="5"/>
      <c r="P2962" s="5"/>
      <c r="Q2962" s="5"/>
      <c r="R2962" s="5"/>
      <c r="S2962" s="5"/>
    </row>
    <row r="2963" spans="2:19" x14ac:dyDescent="0.25">
      <c r="B2963" s="11"/>
      <c r="D2963" s="13"/>
      <c r="E2963" s="12"/>
      <c r="F2963" s="12"/>
      <c r="G2963" s="12"/>
      <c r="I2963" s="4"/>
      <c r="J2963" s="4"/>
      <c r="K2963" s="5"/>
      <c r="L2963" s="5"/>
      <c r="M2963" s="5"/>
      <c r="N2963" s="5"/>
      <c r="O2963" s="5"/>
      <c r="P2963" s="5"/>
      <c r="Q2963" s="5"/>
      <c r="R2963" s="5"/>
      <c r="S2963" s="5"/>
    </row>
    <row r="2964" spans="2:19" x14ac:dyDescent="0.25">
      <c r="B2964" s="11"/>
      <c r="D2964" s="13"/>
      <c r="E2964" s="12"/>
      <c r="F2964" s="12"/>
      <c r="G2964" s="12"/>
      <c r="I2964" s="4"/>
      <c r="J2964" s="4"/>
      <c r="K2964" s="5"/>
      <c r="L2964" s="5"/>
      <c r="M2964" s="5"/>
      <c r="N2964" s="5"/>
      <c r="O2964" s="5"/>
      <c r="P2964" s="5"/>
      <c r="Q2964" s="5"/>
      <c r="R2964" s="5"/>
      <c r="S2964" s="5"/>
    </row>
    <row r="2965" spans="2:19" x14ac:dyDescent="0.25">
      <c r="B2965" s="11"/>
      <c r="D2965" s="13"/>
      <c r="E2965" s="12"/>
      <c r="F2965" s="12"/>
      <c r="G2965" s="12"/>
      <c r="I2965" s="4"/>
      <c r="J2965" s="4"/>
      <c r="K2965" s="5"/>
      <c r="L2965" s="5"/>
      <c r="M2965" s="5"/>
      <c r="N2965" s="5"/>
      <c r="O2965" s="5"/>
      <c r="P2965" s="5"/>
      <c r="Q2965" s="5"/>
      <c r="R2965" s="5"/>
      <c r="S2965" s="5"/>
    </row>
    <row r="2966" spans="2:19" x14ac:dyDescent="0.25">
      <c r="B2966" s="11"/>
      <c r="D2966" s="13"/>
      <c r="E2966" s="12"/>
      <c r="F2966" s="12"/>
      <c r="G2966" s="12"/>
      <c r="I2966" s="4"/>
      <c r="J2966" s="4"/>
      <c r="K2966" s="5"/>
      <c r="L2966" s="5"/>
      <c r="M2966" s="5"/>
      <c r="N2966" s="5"/>
      <c r="O2966" s="5"/>
      <c r="P2966" s="5"/>
      <c r="Q2966" s="5"/>
      <c r="R2966" s="5"/>
      <c r="S2966" s="5"/>
    </row>
    <row r="2967" spans="2:19" x14ac:dyDescent="0.25">
      <c r="B2967" s="11"/>
      <c r="D2967" s="13"/>
      <c r="E2967" s="12"/>
      <c r="F2967" s="12"/>
      <c r="G2967" s="12"/>
      <c r="I2967" s="4"/>
      <c r="J2967" s="4"/>
      <c r="K2967" s="5"/>
      <c r="L2967" s="5"/>
      <c r="M2967" s="5"/>
      <c r="N2967" s="5"/>
      <c r="O2967" s="5"/>
      <c r="P2967" s="5"/>
      <c r="Q2967" s="5"/>
      <c r="R2967" s="5"/>
      <c r="S2967" s="5"/>
    </row>
    <row r="2968" spans="2:19" x14ac:dyDescent="0.25">
      <c r="B2968" s="11"/>
      <c r="D2968" s="13"/>
      <c r="E2968" s="12"/>
      <c r="F2968" s="12"/>
      <c r="G2968" s="12"/>
      <c r="I2968" s="4"/>
      <c r="J2968" s="4"/>
      <c r="K2968" s="5"/>
      <c r="L2968" s="5"/>
      <c r="M2968" s="5"/>
      <c r="N2968" s="5"/>
      <c r="O2968" s="5"/>
      <c r="P2968" s="5"/>
      <c r="Q2968" s="5"/>
      <c r="R2968" s="5"/>
      <c r="S2968" s="5"/>
    </row>
    <row r="2969" spans="2:19" x14ac:dyDescent="0.25">
      <c r="B2969" s="11"/>
      <c r="D2969" s="13"/>
      <c r="E2969" s="12"/>
      <c r="F2969" s="12"/>
      <c r="G2969" s="12"/>
      <c r="I2969" s="4"/>
      <c r="J2969" s="4"/>
      <c r="K2969" s="5"/>
      <c r="L2969" s="5"/>
      <c r="M2969" s="5"/>
      <c r="N2969" s="5"/>
      <c r="O2969" s="5"/>
      <c r="P2969" s="5"/>
      <c r="Q2969" s="5"/>
      <c r="R2969" s="5"/>
      <c r="S2969" s="5"/>
    </row>
    <row r="2970" spans="2:19" x14ac:dyDescent="0.25">
      <c r="B2970" s="11"/>
      <c r="D2970" s="13"/>
      <c r="E2970" s="12"/>
      <c r="F2970" s="12"/>
      <c r="G2970" s="12"/>
      <c r="I2970" s="4"/>
      <c r="J2970" s="4"/>
      <c r="K2970" s="5"/>
      <c r="L2970" s="5"/>
      <c r="M2970" s="5"/>
      <c r="N2970" s="5"/>
      <c r="O2970" s="5"/>
      <c r="P2970" s="5"/>
      <c r="Q2970" s="5"/>
      <c r="R2970" s="5"/>
      <c r="S2970" s="5"/>
    </row>
    <row r="2971" spans="2:19" x14ac:dyDescent="0.25">
      <c r="B2971" s="11"/>
      <c r="D2971" s="13"/>
      <c r="E2971" s="12"/>
      <c r="F2971" s="12"/>
      <c r="G2971" s="12"/>
      <c r="I2971" s="4"/>
      <c r="J2971" s="4"/>
      <c r="K2971" s="5"/>
      <c r="L2971" s="5"/>
      <c r="M2971" s="5"/>
      <c r="N2971" s="5"/>
      <c r="O2971" s="5"/>
      <c r="P2971" s="5"/>
      <c r="Q2971" s="5"/>
      <c r="R2971" s="5"/>
      <c r="S2971" s="5"/>
    </row>
    <row r="2972" spans="2:19" x14ac:dyDescent="0.25">
      <c r="B2972" s="11"/>
      <c r="D2972" s="13"/>
      <c r="E2972" s="12"/>
      <c r="F2972" s="12"/>
      <c r="G2972" s="12"/>
      <c r="I2972" s="4"/>
      <c r="J2972" s="4"/>
      <c r="K2972" s="5"/>
      <c r="L2972" s="5"/>
      <c r="M2972" s="5"/>
      <c r="N2972" s="5"/>
      <c r="O2972" s="5"/>
      <c r="P2972" s="5"/>
      <c r="Q2972" s="5"/>
      <c r="R2972" s="5"/>
      <c r="S2972" s="5"/>
    </row>
    <row r="2973" spans="2:19" x14ac:dyDescent="0.25">
      <c r="B2973" s="11"/>
      <c r="D2973" s="13"/>
      <c r="E2973" s="12"/>
      <c r="F2973" s="12"/>
      <c r="G2973" s="12"/>
      <c r="I2973" s="4"/>
      <c r="J2973" s="4"/>
      <c r="K2973" s="5"/>
      <c r="L2973" s="5"/>
      <c r="M2973" s="5"/>
      <c r="N2973" s="5"/>
      <c r="O2973" s="5"/>
      <c r="P2973" s="5"/>
      <c r="Q2973" s="5"/>
      <c r="R2973" s="5"/>
      <c r="S2973" s="5"/>
    </row>
    <row r="2974" spans="2:19" x14ac:dyDescent="0.25">
      <c r="B2974" s="11"/>
      <c r="D2974" s="13"/>
      <c r="E2974" s="12"/>
      <c r="F2974" s="12"/>
      <c r="G2974" s="12"/>
      <c r="I2974" s="4"/>
      <c r="J2974" s="4"/>
      <c r="K2974" s="5"/>
      <c r="L2974" s="5"/>
      <c r="M2974" s="5"/>
      <c r="N2974" s="5"/>
      <c r="O2974" s="5"/>
      <c r="P2974" s="5"/>
      <c r="Q2974" s="5"/>
      <c r="R2974" s="5"/>
      <c r="S2974" s="5"/>
    </row>
    <row r="2975" spans="2:19" x14ac:dyDescent="0.25">
      <c r="B2975" s="11"/>
      <c r="D2975" s="13"/>
      <c r="E2975" s="12"/>
      <c r="F2975" s="12"/>
      <c r="G2975" s="12"/>
      <c r="I2975" s="4"/>
      <c r="J2975" s="4"/>
      <c r="K2975" s="5"/>
      <c r="L2975" s="5"/>
      <c r="M2975" s="5"/>
      <c r="N2975" s="5"/>
      <c r="O2975" s="5"/>
      <c r="P2975" s="5"/>
      <c r="Q2975" s="5"/>
      <c r="R2975" s="5"/>
      <c r="S2975" s="5"/>
    </row>
    <row r="2976" spans="2:19" x14ac:dyDescent="0.25">
      <c r="B2976" s="11"/>
      <c r="D2976" s="13"/>
      <c r="E2976" s="12"/>
      <c r="F2976" s="12"/>
      <c r="G2976" s="12"/>
      <c r="I2976" s="4"/>
      <c r="J2976" s="4"/>
      <c r="K2976" s="5"/>
      <c r="L2976" s="5"/>
      <c r="M2976" s="5"/>
      <c r="N2976" s="5"/>
      <c r="O2976" s="5"/>
      <c r="P2976" s="5"/>
      <c r="Q2976" s="5"/>
      <c r="R2976" s="5"/>
      <c r="S2976" s="5"/>
    </row>
    <row r="2977" spans="2:19" x14ac:dyDescent="0.25">
      <c r="B2977" s="11"/>
      <c r="D2977" s="13"/>
      <c r="E2977" s="12"/>
      <c r="F2977" s="12"/>
      <c r="G2977" s="12"/>
      <c r="I2977" s="4"/>
      <c r="J2977" s="4"/>
      <c r="K2977" s="5"/>
      <c r="L2977" s="5"/>
      <c r="M2977" s="5"/>
      <c r="N2977" s="5"/>
      <c r="O2977" s="5"/>
      <c r="P2977" s="5"/>
      <c r="Q2977" s="5"/>
      <c r="R2977" s="5"/>
      <c r="S2977" s="5"/>
    </row>
    <row r="2978" spans="2:19" x14ac:dyDescent="0.25">
      <c r="B2978" s="11"/>
      <c r="D2978" s="13"/>
      <c r="E2978" s="12"/>
      <c r="F2978" s="12"/>
      <c r="G2978" s="12"/>
      <c r="I2978" s="4"/>
      <c r="J2978" s="4"/>
      <c r="K2978" s="5"/>
      <c r="L2978" s="5"/>
      <c r="M2978" s="5"/>
      <c r="N2978" s="5"/>
      <c r="O2978" s="5"/>
      <c r="P2978" s="5"/>
      <c r="Q2978" s="5"/>
      <c r="R2978" s="5"/>
      <c r="S2978" s="5"/>
    </row>
    <row r="2979" spans="2:19" x14ac:dyDescent="0.25">
      <c r="B2979" s="11"/>
      <c r="D2979" s="13"/>
      <c r="E2979" s="12"/>
      <c r="F2979" s="12"/>
      <c r="G2979" s="12"/>
      <c r="I2979" s="4"/>
      <c r="J2979" s="4"/>
      <c r="K2979" s="5"/>
      <c r="L2979" s="5"/>
      <c r="M2979" s="5"/>
      <c r="N2979" s="5"/>
      <c r="O2979" s="5"/>
      <c r="P2979" s="5"/>
      <c r="Q2979" s="5"/>
      <c r="R2979" s="5"/>
      <c r="S2979" s="5"/>
    </row>
    <row r="2980" spans="2:19" x14ac:dyDescent="0.25">
      <c r="B2980" s="11"/>
      <c r="D2980" s="13"/>
      <c r="E2980" s="12"/>
      <c r="F2980" s="12"/>
      <c r="G2980" s="12"/>
      <c r="I2980" s="4"/>
      <c r="J2980" s="4"/>
      <c r="K2980" s="5"/>
      <c r="L2980" s="5"/>
      <c r="M2980" s="5"/>
      <c r="N2980" s="5"/>
      <c r="O2980" s="5"/>
      <c r="P2980" s="5"/>
      <c r="Q2980" s="5"/>
      <c r="R2980" s="5"/>
      <c r="S2980" s="5"/>
    </row>
    <row r="2981" spans="2:19" x14ac:dyDescent="0.25">
      <c r="B2981" s="11"/>
      <c r="D2981" s="13"/>
      <c r="E2981" s="12"/>
      <c r="F2981" s="12"/>
      <c r="G2981" s="12"/>
      <c r="I2981" s="4"/>
      <c r="J2981" s="4"/>
      <c r="K2981" s="5"/>
      <c r="L2981" s="5"/>
      <c r="M2981" s="5"/>
      <c r="N2981" s="5"/>
      <c r="O2981" s="5"/>
      <c r="P2981" s="5"/>
      <c r="Q2981" s="5"/>
      <c r="R2981" s="5"/>
      <c r="S2981" s="5"/>
    </row>
    <row r="2982" spans="2:19" x14ac:dyDescent="0.25">
      <c r="B2982" s="11"/>
      <c r="D2982" s="13"/>
      <c r="E2982" s="12"/>
      <c r="F2982" s="12"/>
      <c r="G2982" s="12"/>
      <c r="I2982" s="4"/>
      <c r="J2982" s="4"/>
      <c r="K2982" s="5"/>
      <c r="L2982" s="5"/>
      <c r="M2982" s="5"/>
      <c r="N2982" s="5"/>
      <c r="O2982" s="5"/>
      <c r="P2982" s="5"/>
      <c r="Q2982" s="5"/>
      <c r="R2982" s="5"/>
      <c r="S2982" s="5"/>
    </row>
    <row r="2983" spans="2:19" x14ac:dyDescent="0.25">
      <c r="B2983" s="11"/>
      <c r="D2983" s="13"/>
      <c r="E2983" s="12"/>
      <c r="F2983" s="12"/>
      <c r="G2983" s="12"/>
      <c r="I2983" s="4"/>
      <c r="J2983" s="4"/>
      <c r="K2983" s="5"/>
      <c r="L2983" s="5"/>
      <c r="M2983" s="5"/>
      <c r="N2983" s="5"/>
      <c r="O2983" s="5"/>
      <c r="P2983" s="5"/>
      <c r="Q2983" s="5"/>
      <c r="R2983" s="5"/>
      <c r="S2983" s="5"/>
    </row>
    <row r="2984" spans="2:19" x14ac:dyDescent="0.25">
      <c r="B2984" s="11"/>
      <c r="D2984" s="13"/>
      <c r="E2984" s="12"/>
      <c r="F2984" s="12"/>
      <c r="G2984" s="12"/>
      <c r="I2984" s="4"/>
      <c r="J2984" s="4"/>
      <c r="K2984" s="5"/>
      <c r="L2984" s="5"/>
      <c r="M2984" s="5"/>
      <c r="N2984" s="5"/>
      <c r="O2984" s="5"/>
      <c r="P2984" s="5"/>
      <c r="Q2984" s="5"/>
      <c r="R2984" s="5"/>
      <c r="S2984" s="5"/>
    </row>
    <row r="2985" spans="2:19" x14ac:dyDescent="0.25">
      <c r="B2985" s="11"/>
      <c r="D2985" s="13"/>
      <c r="E2985" s="12"/>
      <c r="F2985" s="12"/>
      <c r="G2985" s="12"/>
      <c r="I2985" s="4"/>
      <c r="J2985" s="4"/>
      <c r="K2985" s="5"/>
      <c r="L2985" s="5"/>
      <c r="M2985" s="5"/>
      <c r="N2985" s="5"/>
      <c r="O2985" s="5"/>
      <c r="P2985" s="5"/>
      <c r="Q2985" s="5"/>
      <c r="R2985" s="5"/>
      <c r="S2985" s="5"/>
    </row>
    <row r="2986" spans="2:19" x14ac:dyDescent="0.25">
      <c r="B2986" s="11"/>
      <c r="D2986" s="13"/>
      <c r="E2986" s="12"/>
      <c r="F2986" s="12"/>
      <c r="G2986" s="12"/>
      <c r="I2986" s="4"/>
      <c r="J2986" s="4"/>
      <c r="K2986" s="5"/>
      <c r="L2986" s="5"/>
      <c r="M2986" s="5"/>
      <c r="N2986" s="5"/>
      <c r="O2986" s="5"/>
      <c r="P2986" s="5"/>
      <c r="Q2986" s="5"/>
      <c r="R2986" s="5"/>
      <c r="S2986" s="5"/>
    </row>
    <row r="2987" spans="2:19" x14ac:dyDescent="0.25">
      <c r="B2987" s="11"/>
      <c r="D2987" s="13"/>
      <c r="E2987" s="12"/>
      <c r="F2987" s="12"/>
      <c r="G2987" s="12"/>
      <c r="I2987" s="4"/>
      <c r="J2987" s="4"/>
      <c r="K2987" s="5"/>
      <c r="L2987" s="5"/>
      <c r="M2987" s="5"/>
      <c r="N2987" s="5"/>
      <c r="O2987" s="5"/>
      <c r="P2987" s="5"/>
      <c r="Q2987" s="5"/>
      <c r="R2987" s="5"/>
      <c r="S2987" s="5"/>
    </row>
    <row r="2988" spans="2:19" x14ac:dyDescent="0.25">
      <c r="B2988" s="11"/>
      <c r="D2988" s="13"/>
      <c r="E2988" s="12"/>
      <c r="F2988" s="12"/>
      <c r="G2988" s="12"/>
      <c r="I2988" s="4"/>
      <c r="J2988" s="4"/>
      <c r="K2988" s="5"/>
      <c r="L2988" s="5"/>
      <c r="M2988" s="5"/>
      <c r="N2988" s="5"/>
      <c r="O2988" s="5"/>
      <c r="P2988" s="5"/>
      <c r="Q2988" s="5"/>
      <c r="R2988" s="5"/>
      <c r="S2988" s="5"/>
    </row>
    <row r="2989" spans="2:19" x14ac:dyDescent="0.25">
      <c r="B2989" s="11"/>
      <c r="D2989" s="13"/>
      <c r="E2989" s="12"/>
      <c r="F2989" s="12"/>
      <c r="G2989" s="12"/>
      <c r="I2989" s="4"/>
      <c r="J2989" s="4"/>
      <c r="K2989" s="5"/>
      <c r="L2989" s="5"/>
      <c r="M2989" s="5"/>
      <c r="N2989" s="5"/>
      <c r="O2989" s="5"/>
      <c r="P2989" s="5"/>
      <c r="Q2989" s="5"/>
      <c r="R2989" s="5"/>
      <c r="S2989" s="5"/>
    </row>
    <row r="2990" spans="2:19" x14ac:dyDescent="0.25">
      <c r="B2990" s="11"/>
      <c r="D2990" s="13"/>
      <c r="E2990" s="12"/>
      <c r="F2990" s="12"/>
      <c r="G2990" s="12"/>
      <c r="I2990" s="4"/>
      <c r="J2990" s="4"/>
      <c r="K2990" s="5"/>
      <c r="L2990" s="5"/>
      <c r="M2990" s="5"/>
      <c r="N2990" s="5"/>
      <c r="O2990" s="5"/>
      <c r="P2990" s="5"/>
      <c r="Q2990" s="5"/>
      <c r="R2990" s="5"/>
      <c r="S2990" s="5"/>
    </row>
    <row r="2991" spans="2:19" x14ac:dyDescent="0.25">
      <c r="B2991" s="11"/>
      <c r="D2991" s="13"/>
      <c r="E2991" s="12"/>
      <c r="F2991" s="12"/>
      <c r="G2991" s="12"/>
      <c r="I2991" s="4"/>
      <c r="J2991" s="4"/>
      <c r="K2991" s="5"/>
      <c r="L2991" s="5"/>
      <c r="M2991" s="5"/>
      <c r="N2991" s="5"/>
      <c r="O2991" s="5"/>
      <c r="P2991" s="5"/>
      <c r="Q2991" s="5"/>
      <c r="R2991" s="5"/>
      <c r="S2991" s="5"/>
    </row>
    <row r="2992" spans="2:19" x14ac:dyDescent="0.25">
      <c r="B2992" s="11"/>
      <c r="D2992" s="13"/>
      <c r="E2992" s="12"/>
      <c r="F2992" s="12"/>
      <c r="G2992" s="12"/>
      <c r="I2992" s="4"/>
      <c r="J2992" s="4"/>
      <c r="K2992" s="5"/>
      <c r="L2992" s="5"/>
      <c r="M2992" s="5"/>
      <c r="N2992" s="5"/>
      <c r="O2992" s="5"/>
      <c r="P2992" s="5"/>
      <c r="Q2992" s="5"/>
      <c r="R2992" s="5"/>
      <c r="S2992" s="5"/>
    </row>
    <row r="2993" spans="2:19" x14ac:dyDescent="0.25">
      <c r="B2993" s="11"/>
      <c r="D2993" s="13"/>
      <c r="E2993" s="12"/>
      <c r="F2993" s="12"/>
      <c r="G2993" s="12"/>
      <c r="I2993" s="4"/>
      <c r="J2993" s="4"/>
      <c r="K2993" s="5"/>
      <c r="L2993" s="5"/>
      <c r="M2993" s="5"/>
      <c r="N2993" s="5"/>
      <c r="O2993" s="5"/>
      <c r="P2993" s="5"/>
      <c r="Q2993" s="5"/>
      <c r="R2993" s="5"/>
      <c r="S2993" s="5"/>
    </row>
    <row r="2994" spans="2:19" x14ac:dyDescent="0.25">
      <c r="B2994" s="11"/>
      <c r="D2994" s="13"/>
      <c r="E2994" s="12"/>
      <c r="F2994" s="12"/>
      <c r="G2994" s="12"/>
      <c r="I2994" s="4"/>
      <c r="J2994" s="4"/>
      <c r="K2994" s="5"/>
      <c r="L2994" s="5"/>
      <c r="M2994" s="5"/>
      <c r="N2994" s="5"/>
      <c r="O2994" s="5"/>
      <c r="P2994" s="5"/>
      <c r="Q2994" s="5"/>
      <c r="R2994" s="5"/>
      <c r="S2994" s="5"/>
    </row>
    <row r="2995" spans="2:19" x14ac:dyDescent="0.25">
      <c r="B2995" s="11"/>
      <c r="D2995" s="13"/>
      <c r="E2995" s="12"/>
      <c r="F2995" s="12"/>
      <c r="G2995" s="12"/>
      <c r="I2995" s="4"/>
      <c r="J2995" s="4"/>
      <c r="K2995" s="5"/>
      <c r="L2995" s="5"/>
      <c r="M2995" s="5"/>
      <c r="N2995" s="5"/>
      <c r="O2995" s="5"/>
      <c r="P2995" s="5"/>
      <c r="Q2995" s="5"/>
      <c r="R2995" s="5"/>
      <c r="S2995" s="5"/>
    </row>
    <row r="2996" spans="2:19" x14ac:dyDescent="0.25">
      <c r="B2996" s="11"/>
      <c r="D2996" s="13"/>
      <c r="E2996" s="12"/>
      <c r="F2996" s="12"/>
      <c r="G2996" s="12"/>
      <c r="I2996" s="4"/>
      <c r="J2996" s="4"/>
      <c r="K2996" s="5"/>
      <c r="L2996" s="5"/>
      <c r="M2996" s="5"/>
      <c r="N2996" s="5"/>
      <c r="O2996" s="5"/>
      <c r="P2996" s="5"/>
      <c r="Q2996" s="5"/>
      <c r="R2996" s="5"/>
      <c r="S2996" s="5"/>
    </row>
    <row r="2997" spans="2:19" x14ac:dyDescent="0.25">
      <c r="B2997" s="11"/>
      <c r="D2997" s="13"/>
      <c r="E2997" s="12"/>
      <c r="F2997" s="12"/>
      <c r="G2997" s="12"/>
      <c r="I2997" s="4"/>
      <c r="J2997" s="4"/>
      <c r="K2997" s="5"/>
      <c r="L2997" s="5"/>
      <c r="M2997" s="5"/>
      <c r="N2997" s="5"/>
      <c r="O2997" s="5"/>
      <c r="P2997" s="5"/>
      <c r="Q2997" s="5"/>
      <c r="R2997" s="5"/>
      <c r="S2997" s="5"/>
    </row>
    <row r="2998" spans="2:19" x14ac:dyDescent="0.25">
      <c r="B2998" s="11"/>
      <c r="D2998" s="13"/>
      <c r="E2998" s="12"/>
      <c r="F2998" s="12"/>
      <c r="G2998" s="12"/>
      <c r="I2998" s="4"/>
      <c r="J2998" s="4"/>
      <c r="K2998" s="5"/>
      <c r="L2998" s="5"/>
      <c r="M2998" s="5"/>
      <c r="N2998" s="5"/>
      <c r="O2998" s="5"/>
      <c r="P2998" s="5"/>
      <c r="Q2998" s="5"/>
      <c r="R2998" s="5"/>
      <c r="S2998" s="5"/>
    </row>
    <row r="2999" spans="2:19" x14ac:dyDescent="0.25">
      <c r="B2999" s="11"/>
      <c r="D2999" s="13"/>
      <c r="E2999" s="12"/>
      <c r="F2999" s="12"/>
      <c r="G2999" s="12"/>
      <c r="I2999" s="4"/>
      <c r="J2999" s="4"/>
      <c r="K2999" s="5"/>
      <c r="L2999" s="5"/>
      <c r="M2999" s="5"/>
      <c r="N2999" s="5"/>
      <c r="O2999" s="5"/>
      <c r="P2999" s="5"/>
      <c r="Q2999" s="5"/>
      <c r="R2999" s="5"/>
      <c r="S2999" s="5"/>
    </row>
    <row r="3000" spans="2:19" x14ac:dyDescent="0.25">
      <c r="B3000" s="11"/>
      <c r="D3000" s="13"/>
      <c r="E3000" s="12"/>
      <c r="F3000" s="12"/>
      <c r="G3000" s="12"/>
      <c r="I3000" s="4"/>
      <c r="J3000" s="4"/>
      <c r="K3000" s="5"/>
      <c r="L3000" s="5"/>
      <c r="M3000" s="5"/>
      <c r="N3000" s="5"/>
      <c r="O3000" s="5"/>
      <c r="P3000" s="5"/>
      <c r="Q3000" s="5"/>
      <c r="R3000" s="5"/>
      <c r="S3000" s="5"/>
    </row>
    <row r="3001" spans="2:19" x14ac:dyDescent="0.25">
      <c r="B3001" s="11"/>
      <c r="D3001" s="13"/>
      <c r="E3001" s="12"/>
      <c r="F3001" s="12"/>
      <c r="G3001" s="12"/>
      <c r="I3001" s="4"/>
      <c r="J3001" s="4"/>
      <c r="K3001" s="5"/>
      <c r="L3001" s="5"/>
      <c r="M3001" s="5"/>
      <c r="N3001" s="5"/>
      <c r="O3001" s="5"/>
      <c r="P3001" s="5"/>
      <c r="Q3001" s="5"/>
      <c r="R3001" s="5"/>
      <c r="S3001" s="5"/>
    </row>
    <row r="3002" spans="2:19" x14ac:dyDescent="0.25">
      <c r="B3002" s="11"/>
      <c r="D3002" s="13"/>
      <c r="E3002" s="12"/>
      <c r="F3002" s="12"/>
      <c r="G3002" s="12"/>
      <c r="I3002" s="4"/>
      <c r="J3002" s="4"/>
      <c r="K3002" s="5"/>
      <c r="L3002" s="5"/>
      <c r="M3002" s="5"/>
      <c r="N3002" s="5"/>
      <c r="O3002" s="5"/>
      <c r="P3002" s="5"/>
      <c r="Q3002" s="5"/>
      <c r="R3002" s="5"/>
      <c r="S3002" s="5"/>
    </row>
    <row r="3003" spans="2:19" x14ac:dyDescent="0.25">
      <c r="B3003" s="11"/>
      <c r="D3003" s="13"/>
      <c r="E3003" s="12"/>
      <c r="F3003" s="12"/>
      <c r="G3003" s="12"/>
      <c r="I3003" s="4"/>
      <c r="J3003" s="4"/>
      <c r="K3003" s="5"/>
      <c r="L3003" s="5"/>
      <c r="M3003" s="5"/>
      <c r="N3003" s="5"/>
      <c r="O3003" s="5"/>
      <c r="P3003" s="5"/>
      <c r="Q3003" s="5"/>
      <c r="R3003" s="5"/>
      <c r="S3003" s="5"/>
    </row>
    <row r="3004" spans="2:19" x14ac:dyDescent="0.25">
      <c r="B3004" s="11"/>
      <c r="D3004" s="13"/>
      <c r="E3004" s="12"/>
      <c r="F3004" s="12"/>
      <c r="G3004" s="12"/>
      <c r="I3004" s="4"/>
      <c r="J3004" s="4"/>
      <c r="K3004" s="5"/>
      <c r="L3004" s="5"/>
      <c r="M3004" s="5"/>
      <c r="N3004" s="5"/>
      <c r="O3004" s="5"/>
      <c r="P3004" s="5"/>
      <c r="Q3004" s="5"/>
      <c r="R3004" s="5"/>
      <c r="S3004" s="5"/>
    </row>
    <row r="3005" spans="2:19" x14ac:dyDescent="0.25">
      <c r="B3005" s="11"/>
      <c r="D3005" s="13"/>
      <c r="E3005" s="12"/>
      <c r="F3005" s="12"/>
      <c r="G3005" s="12"/>
      <c r="I3005" s="4"/>
      <c r="J3005" s="4"/>
      <c r="K3005" s="5"/>
      <c r="L3005" s="5"/>
      <c r="M3005" s="5"/>
      <c r="N3005" s="5"/>
      <c r="O3005" s="5"/>
      <c r="P3005" s="5"/>
      <c r="Q3005" s="5"/>
      <c r="R3005" s="5"/>
      <c r="S3005" s="5"/>
    </row>
    <row r="3006" spans="2:19" x14ac:dyDescent="0.25">
      <c r="B3006" s="11"/>
      <c r="D3006" s="13"/>
      <c r="E3006" s="12"/>
      <c r="F3006" s="12"/>
      <c r="G3006" s="12"/>
      <c r="I3006" s="4"/>
      <c r="J3006" s="4"/>
      <c r="K3006" s="5"/>
      <c r="L3006" s="5"/>
      <c r="M3006" s="5"/>
      <c r="N3006" s="5"/>
      <c r="O3006" s="5"/>
      <c r="P3006" s="5"/>
      <c r="Q3006" s="5"/>
      <c r="R3006" s="5"/>
      <c r="S3006" s="5"/>
    </row>
    <row r="3007" spans="2:19" x14ac:dyDescent="0.25">
      <c r="B3007" s="11"/>
      <c r="D3007" s="13"/>
      <c r="E3007" s="12"/>
      <c r="F3007" s="12"/>
      <c r="G3007" s="12"/>
      <c r="I3007" s="4"/>
      <c r="J3007" s="4"/>
      <c r="K3007" s="5"/>
      <c r="L3007" s="5"/>
      <c r="M3007" s="5"/>
      <c r="N3007" s="5"/>
      <c r="O3007" s="5"/>
      <c r="P3007" s="5"/>
      <c r="Q3007" s="5"/>
      <c r="R3007" s="5"/>
      <c r="S3007" s="5"/>
    </row>
    <row r="3008" spans="2:19" x14ac:dyDescent="0.25">
      <c r="B3008" s="11"/>
      <c r="D3008" s="13"/>
      <c r="E3008" s="12"/>
      <c r="F3008" s="12"/>
      <c r="G3008" s="12"/>
      <c r="I3008" s="4"/>
      <c r="J3008" s="4"/>
      <c r="K3008" s="5"/>
      <c r="L3008" s="5"/>
      <c r="M3008" s="5"/>
      <c r="N3008" s="5"/>
      <c r="O3008" s="5"/>
      <c r="P3008" s="5"/>
      <c r="Q3008" s="5"/>
      <c r="R3008" s="5"/>
      <c r="S3008" s="5"/>
    </row>
    <row r="3009" spans="2:19" x14ac:dyDescent="0.25">
      <c r="B3009" s="11"/>
      <c r="D3009" s="13"/>
      <c r="E3009" s="12"/>
      <c r="F3009" s="12"/>
      <c r="G3009" s="12"/>
      <c r="I3009" s="4"/>
      <c r="J3009" s="4"/>
      <c r="K3009" s="5"/>
      <c r="L3009" s="5"/>
      <c r="M3009" s="5"/>
      <c r="N3009" s="5"/>
      <c r="O3009" s="5"/>
      <c r="P3009" s="5"/>
      <c r="Q3009" s="5"/>
      <c r="R3009" s="5"/>
      <c r="S3009" s="5"/>
    </row>
    <row r="3010" spans="2:19" x14ac:dyDescent="0.25">
      <c r="B3010" s="11"/>
      <c r="D3010" s="13"/>
      <c r="E3010" s="12"/>
      <c r="F3010" s="12"/>
      <c r="G3010" s="12"/>
      <c r="I3010" s="4"/>
      <c r="J3010" s="4"/>
      <c r="K3010" s="5"/>
      <c r="L3010" s="5"/>
      <c r="M3010" s="5"/>
      <c r="N3010" s="5"/>
      <c r="O3010" s="5"/>
      <c r="P3010" s="5"/>
      <c r="Q3010" s="5"/>
      <c r="R3010" s="5"/>
      <c r="S3010" s="5"/>
    </row>
    <row r="3011" spans="2:19" x14ac:dyDescent="0.25">
      <c r="B3011" s="11"/>
      <c r="D3011" s="13"/>
      <c r="E3011" s="12"/>
      <c r="F3011" s="12"/>
      <c r="G3011" s="12"/>
      <c r="I3011" s="4"/>
      <c r="J3011" s="4"/>
      <c r="K3011" s="5"/>
      <c r="L3011" s="5"/>
      <c r="M3011" s="5"/>
      <c r="N3011" s="5"/>
      <c r="O3011" s="5"/>
      <c r="P3011" s="5"/>
      <c r="Q3011" s="5"/>
      <c r="R3011" s="5"/>
      <c r="S3011" s="5"/>
    </row>
    <row r="3012" spans="2:19" x14ac:dyDescent="0.25">
      <c r="B3012" s="11"/>
      <c r="D3012" s="13"/>
      <c r="E3012" s="12"/>
      <c r="F3012" s="12"/>
      <c r="G3012" s="12"/>
      <c r="I3012" s="4"/>
      <c r="J3012" s="4"/>
      <c r="K3012" s="5"/>
      <c r="L3012" s="5"/>
      <c r="M3012" s="5"/>
      <c r="N3012" s="5"/>
      <c r="O3012" s="5"/>
      <c r="P3012" s="5"/>
      <c r="Q3012" s="5"/>
      <c r="R3012" s="5"/>
      <c r="S3012" s="5"/>
    </row>
    <row r="3013" spans="2:19" x14ac:dyDescent="0.25">
      <c r="B3013" s="11"/>
      <c r="D3013" s="13"/>
      <c r="E3013" s="12"/>
      <c r="F3013" s="12"/>
      <c r="G3013" s="12"/>
      <c r="I3013" s="4"/>
      <c r="J3013" s="4"/>
      <c r="K3013" s="5"/>
      <c r="L3013" s="5"/>
      <c r="M3013" s="5"/>
      <c r="N3013" s="5"/>
      <c r="O3013" s="5"/>
      <c r="P3013" s="5"/>
      <c r="Q3013" s="5"/>
      <c r="R3013" s="5"/>
      <c r="S3013" s="5"/>
    </row>
    <row r="3014" spans="2:19" x14ac:dyDescent="0.25">
      <c r="B3014" s="11"/>
      <c r="D3014" s="13"/>
      <c r="E3014" s="12"/>
      <c r="F3014" s="12"/>
      <c r="G3014" s="12"/>
      <c r="I3014" s="4"/>
      <c r="J3014" s="4"/>
      <c r="K3014" s="5"/>
      <c r="L3014" s="5"/>
      <c r="M3014" s="5"/>
      <c r="N3014" s="5"/>
      <c r="O3014" s="5"/>
      <c r="P3014" s="5"/>
      <c r="Q3014" s="5"/>
      <c r="R3014" s="5"/>
      <c r="S3014" s="5"/>
    </row>
    <row r="3015" spans="2:19" x14ac:dyDescent="0.25">
      <c r="B3015" s="11"/>
      <c r="D3015" s="13"/>
      <c r="E3015" s="12"/>
      <c r="F3015" s="12"/>
      <c r="G3015" s="12"/>
      <c r="I3015" s="4"/>
      <c r="J3015" s="4"/>
      <c r="K3015" s="5"/>
      <c r="L3015" s="5"/>
      <c r="M3015" s="5"/>
      <c r="N3015" s="5"/>
      <c r="O3015" s="5"/>
      <c r="P3015" s="5"/>
      <c r="Q3015" s="5"/>
      <c r="R3015" s="5"/>
      <c r="S3015" s="5"/>
    </row>
    <row r="3016" spans="2:19" x14ac:dyDescent="0.25">
      <c r="B3016" s="11"/>
      <c r="D3016" s="13"/>
      <c r="E3016" s="12"/>
      <c r="F3016" s="12"/>
      <c r="G3016" s="12"/>
      <c r="I3016" s="4"/>
      <c r="J3016" s="4"/>
      <c r="K3016" s="5"/>
      <c r="L3016" s="5"/>
      <c r="M3016" s="5"/>
      <c r="N3016" s="5"/>
      <c r="O3016" s="5"/>
      <c r="P3016" s="5"/>
      <c r="Q3016" s="5"/>
      <c r="R3016" s="5"/>
      <c r="S3016" s="5"/>
    </row>
    <row r="3017" spans="2:19" x14ac:dyDescent="0.25">
      <c r="B3017" s="11"/>
      <c r="D3017" s="13"/>
      <c r="E3017" s="12"/>
      <c r="F3017" s="12"/>
      <c r="G3017" s="12"/>
      <c r="I3017" s="4"/>
      <c r="J3017" s="4"/>
      <c r="K3017" s="5"/>
      <c r="L3017" s="5"/>
      <c r="M3017" s="5"/>
      <c r="N3017" s="5"/>
      <c r="O3017" s="5"/>
      <c r="P3017" s="5"/>
      <c r="Q3017" s="5"/>
      <c r="R3017" s="5"/>
      <c r="S3017" s="5"/>
    </row>
    <row r="3018" spans="2:19" x14ac:dyDescent="0.25">
      <c r="B3018" s="11"/>
      <c r="D3018" s="13"/>
      <c r="E3018" s="12"/>
      <c r="F3018" s="12"/>
      <c r="G3018" s="12"/>
      <c r="I3018" s="4"/>
      <c r="J3018" s="4"/>
      <c r="K3018" s="5"/>
      <c r="L3018" s="5"/>
      <c r="M3018" s="5"/>
      <c r="N3018" s="5"/>
      <c r="O3018" s="5"/>
      <c r="P3018" s="5"/>
      <c r="Q3018" s="5"/>
      <c r="R3018" s="5"/>
      <c r="S3018" s="5"/>
    </row>
    <row r="3019" spans="2:19" x14ac:dyDescent="0.25">
      <c r="B3019" s="11"/>
      <c r="D3019" s="13"/>
      <c r="E3019" s="12"/>
      <c r="F3019" s="12"/>
      <c r="G3019" s="12"/>
      <c r="I3019" s="4"/>
      <c r="J3019" s="4"/>
      <c r="K3019" s="5"/>
      <c r="L3019" s="5"/>
      <c r="M3019" s="5"/>
      <c r="N3019" s="5"/>
      <c r="O3019" s="5"/>
      <c r="P3019" s="5"/>
      <c r="Q3019" s="5"/>
      <c r="R3019" s="5"/>
      <c r="S3019" s="5"/>
    </row>
    <row r="3020" spans="2:19" x14ac:dyDescent="0.25">
      <c r="B3020" s="11"/>
      <c r="D3020" s="13"/>
      <c r="E3020" s="12"/>
      <c r="F3020" s="12"/>
      <c r="G3020" s="12"/>
      <c r="I3020" s="4"/>
      <c r="J3020" s="4"/>
      <c r="K3020" s="5"/>
      <c r="L3020" s="5"/>
      <c r="M3020" s="5"/>
      <c r="N3020" s="5"/>
      <c r="O3020" s="5"/>
      <c r="P3020" s="5"/>
      <c r="Q3020" s="5"/>
      <c r="R3020" s="5"/>
      <c r="S3020" s="5"/>
    </row>
    <row r="3021" spans="2:19" x14ac:dyDescent="0.25">
      <c r="B3021" s="11"/>
      <c r="D3021" s="13"/>
      <c r="E3021" s="12"/>
      <c r="F3021" s="12"/>
      <c r="G3021" s="12"/>
      <c r="I3021" s="4"/>
      <c r="J3021" s="4"/>
      <c r="K3021" s="5"/>
      <c r="L3021" s="5"/>
      <c r="M3021" s="5"/>
      <c r="N3021" s="5"/>
      <c r="O3021" s="5"/>
      <c r="P3021" s="5"/>
      <c r="Q3021" s="5"/>
      <c r="R3021" s="5"/>
      <c r="S3021" s="5"/>
    </row>
    <row r="3022" spans="2:19" x14ac:dyDescent="0.25">
      <c r="B3022" s="11"/>
      <c r="D3022" s="13"/>
      <c r="E3022" s="12"/>
      <c r="F3022" s="12"/>
      <c r="G3022" s="12"/>
      <c r="I3022" s="4"/>
      <c r="J3022" s="4"/>
      <c r="K3022" s="5"/>
      <c r="L3022" s="5"/>
      <c r="M3022" s="5"/>
      <c r="N3022" s="5"/>
      <c r="O3022" s="5"/>
      <c r="P3022" s="5"/>
      <c r="Q3022" s="5"/>
      <c r="R3022" s="5"/>
      <c r="S3022" s="5"/>
    </row>
    <row r="3023" spans="2:19" x14ac:dyDescent="0.25">
      <c r="B3023" s="11"/>
      <c r="D3023" s="13"/>
      <c r="E3023" s="12"/>
      <c r="F3023" s="12"/>
      <c r="G3023" s="12"/>
      <c r="I3023" s="4"/>
      <c r="J3023" s="4"/>
      <c r="K3023" s="5"/>
      <c r="L3023" s="5"/>
      <c r="M3023" s="5"/>
      <c r="N3023" s="5"/>
      <c r="O3023" s="5"/>
      <c r="P3023" s="5"/>
      <c r="Q3023" s="5"/>
      <c r="R3023" s="5"/>
      <c r="S3023" s="5"/>
    </row>
    <row r="3024" spans="2:19" x14ac:dyDescent="0.25">
      <c r="B3024" s="11"/>
      <c r="D3024" s="13"/>
      <c r="E3024" s="12"/>
      <c r="F3024" s="12"/>
      <c r="G3024" s="12"/>
      <c r="I3024" s="4"/>
      <c r="J3024" s="4"/>
      <c r="K3024" s="5"/>
      <c r="L3024" s="5"/>
      <c r="M3024" s="5"/>
      <c r="N3024" s="5"/>
      <c r="O3024" s="5"/>
      <c r="P3024" s="5"/>
      <c r="Q3024" s="5"/>
      <c r="R3024" s="5"/>
      <c r="S3024" s="5"/>
    </row>
    <row r="3025" spans="2:19" x14ac:dyDescent="0.25">
      <c r="B3025" s="11"/>
      <c r="D3025" s="13"/>
      <c r="E3025" s="12"/>
      <c r="F3025" s="12"/>
      <c r="G3025" s="12"/>
      <c r="I3025" s="4"/>
      <c r="J3025" s="4"/>
      <c r="K3025" s="5"/>
      <c r="L3025" s="5"/>
      <c r="M3025" s="5"/>
      <c r="N3025" s="5"/>
      <c r="O3025" s="5"/>
      <c r="P3025" s="5"/>
      <c r="Q3025" s="5"/>
      <c r="R3025" s="5"/>
      <c r="S3025" s="5"/>
    </row>
    <row r="3026" spans="2:19" x14ac:dyDescent="0.25">
      <c r="B3026" s="11"/>
      <c r="D3026" s="13"/>
      <c r="E3026" s="12"/>
      <c r="F3026" s="12"/>
      <c r="G3026" s="12"/>
      <c r="I3026" s="4"/>
      <c r="J3026" s="4"/>
      <c r="K3026" s="5"/>
      <c r="L3026" s="5"/>
      <c r="M3026" s="5"/>
      <c r="N3026" s="5"/>
      <c r="O3026" s="5"/>
      <c r="P3026" s="5"/>
      <c r="Q3026" s="5"/>
      <c r="R3026" s="5"/>
      <c r="S3026" s="5"/>
    </row>
    <row r="3027" spans="2:19" x14ac:dyDescent="0.25">
      <c r="B3027" s="11"/>
      <c r="D3027" s="13"/>
      <c r="E3027" s="12"/>
      <c r="F3027" s="12"/>
      <c r="G3027" s="12"/>
      <c r="I3027" s="4"/>
      <c r="J3027" s="4"/>
      <c r="K3027" s="5"/>
      <c r="L3027" s="5"/>
      <c r="M3027" s="5"/>
      <c r="N3027" s="5"/>
      <c r="O3027" s="5"/>
      <c r="P3027" s="5"/>
      <c r="Q3027" s="5"/>
      <c r="R3027" s="5"/>
      <c r="S3027" s="5"/>
    </row>
    <row r="3028" spans="2:19" x14ac:dyDescent="0.25">
      <c r="B3028" s="11"/>
      <c r="D3028" s="13"/>
      <c r="E3028" s="12"/>
      <c r="F3028" s="12"/>
      <c r="G3028" s="12"/>
      <c r="I3028" s="4"/>
      <c r="J3028" s="4"/>
      <c r="K3028" s="5"/>
      <c r="L3028" s="5"/>
      <c r="M3028" s="5"/>
      <c r="N3028" s="5"/>
      <c r="O3028" s="5"/>
      <c r="P3028" s="5"/>
      <c r="Q3028" s="5"/>
      <c r="R3028" s="5"/>
      <c r="S3028" s="5"/>
    </row>
    <row r="3029" spans="2:19" x14ac:dyDescent="0.25">
      <c r="B3029" s="11"/>
      <c r="D3029" s="13"/>
      <c r="E3029" s="12"/>
      <c r="F3029" s="12"/>
      <c r="G3029" s="12"/>
      <c r="I3029" s="4"/>
      <c r="J3029" s="4"/>
      <c r="K3029" s="5"/>
      <c r="L3029" s="5"/>
      <c r="M3029" s="5"/>
      <c r="N3029" s="5"/>
      <c r="O3029" s="5"/>
      <c r="P3029" s="5"/>
      <c r="Q3029" s="5"/>
      <c r="R3029" s="5"/>
      <c r="S3029" s="5"/>
    </row>
    <row r="3030" spans="2:19" x14ac:dyDescent="0.25">
      <c r="B3030" s="11"/>
      <c r="D3030" s="13"/>
      <c r="E3030" s="12"/>
      <c r="F3030" s="12"/>
      <c r="G3030" s="12"/>
      <c r="I3030" s="4"/>
      <c r="J3030" s="4"/>
      <c r="K3030" s="5"/>
      <c r="L3030" s="5"/>
      <c r="M3030" s="5"/>
      <c r="N3030" s="5"/>
      <c r="O3030" s="5"/>
      <c r="P3030" s="5"/>
      <c r="Q3030" s="5"/>
      <c r="R3030" s="5"/>
      <c r="S3030" s="5"/>
    </row>
    <row r="3031" spans="2:19" x14ac:dyDescent="0.25">
      <c r="B3031" s="11"/>
      <c r="D3031" s="13"/>
      <c r="E3031" s="12"/>
      <c r="F3031" s="12"/>
      <c r="G3031" s="12"/>
      <c r="I3031" s="4"/>
      <c r="J3031" s="4"/>
      <c r="K3031" s="5"/>
      <c r="L3031" s="5"/>
      <c r="M3031" s="5"/>
      <c r="N3031" s="5"/>
      <c r="O3031" s="5"/>
      <c r="P3031" s="5"/>
      <c r="Q3031" s="5"/>
      <c r="R3031" s="5"/>
      <c r="S3031" s="5"/>
    </row>
    <row r="3032" spans="2:19" x14ac:dyDescent="0.25">
      <c r="B3032" s="11"/>
      <c r="D3032" s="13"/>
      <c r="E3032" s="12"/>
      <c r="F3032" s="12"/>
      <c r="G3032" s="12"/>
      <c r="I3032" s="4"/>
      <c r="J3032" s="4"/>
      <c r="K3032" s="5"/>
      <c r="L3032" s="5"/>
      <c r="M3032" s="5"/>
      <c r="N3032" s="5"/>
      <c r="O3032" s="5"/>
      <c r="P3032" s="5"/>
      <c r="Q3032" s="5"/>
      <c r="R3032" s="5"/>
      <c r="S3032" s="5"/>
    </row>
    <row r="3033" spans="2:19" x14ac:dyDescent="0.25">
      <c r="B3033" s="11"/>
      <c r="D3033" s="13"/>
      <c r="E3033" s="12"/>
      <c r="F3033" s="12"/>
      <c r="G3033" s="12"/>
      <c r="I3033" s="4"/>
      <c r="J3033" s="4"/>
      <c r="K3033" s="5"/>
      <c r="L3033" s="5"/>
      <c r="M3033" s="5"/>
      <c r="N3033" s="5"/>
      <c r="O3033" s="5"/>
      <c r="P3033" s="5"/>
      <c r="Q3033" s="5"/>
      <c r="R3033" s="5"/>
      <c r="S3033" s="5"/>
    </row>
    <row r="3034" spans="2:19" x14ac:dyDescent="0.25">
      <c r="B3034" s="11"/>
      <c r="D3034" s="13"/>
      <c r="E3034" s="12"/>
      <c r="F3034" s="12"/>
      <c r="G3034" s="12"/>
      <c r="I3034" s="4"/>
      <c r="J3034" s="4"/>
      <c r="K3034" s="5"/>
      <c r="L3034" s="5"/>
      <c r="M3034" s="5"/>
      <c r="N3034" s="5"/>
      <c r="O3034" s="5"/>
      <c r="P3034" s="5"/>
      <c r="Q3034" s="5"/>
      <c r="R3034" s="5"/>
      <c r="S3034" s="5"/>
    </row>
    <row r="3035" spans="2:19" x14ac:dyDescent="0.25">
      <c r="B3035" s="11"/>
      <c r="D3035" s="13"/>
      <c r="E3035" s="12"/>
      <c r="F3035" s="12"/>
      <c r="G3035" s="12"/>
      <c r="I3035" s="4"/>
      <c r="J3035" s="4"/>
      <c r="K3035" s="5"/>
      <c r="L3035" s="5"/>
      <c r="M3035" s="5"/>
      <c r="N3035" s="5"/>
      <c r="O3035" s="5"/>
      <c r="P3035" s="5"/>
      <c r="Q3035" s="5"/>
      <c r="R3035" s="5"/>
      <c r="S3035" s="5"/>
    </row>
    <row r="3036" spans="2:19" x14ac:dyDescent="0.25">
      <c r="B3036" s="11"/>
      <c r="D3036" s="13"/>
      <c r="E3036" s="12"/>
      <c r="F3036" s="12"/>
      <c r="G3036" s="12"/>
      <c r="I3036" s="4"/>
      <c r="J3036" s="4"/>
      <c r="K3036" s="5"/>
      <c r="L3036" s="5"/>
      <c r="M3036" s="5"/>
      <c r="N3036" s="5"/>
      <c r="O3036" s="5"/>
      <c r="P3036" s="5"/>
      <c r="Q3036" s="5"/>
      <c r="R3036" s="5"/>
      <c r="S3036" s="5"/>
    </row>
    <row r="3037" spans="2:19" x14ac:dyDescent="0.25">
      <c r="B3037" s="11"/>
      <c r="D3037" s="13"/>
      <c r="E3037" s="12"/>
      <c r="F3037" s="12"/>
      <c r="G3037" s="12"/>
      <c r="I3037" s="4"/>
      <c r="J3037" s="4"/>
      <c r="K3037" s="5"/>
      <c r="L3037" s="5"/>
      <c r="M3037" s="5"/>
      <c r="N3037" s="5"/>
      <c r="O3037" s="5"/>
      <c r="P3037" s="5"/>
      <c r="Q3037" s="5"/>
      <c r="R3037" s="5"/>
      <c r="S3037" s="5"/>
    </row>
    <row r="3038" spans="2:19" x14ac:dyDescent="0.25">
      <c r="B3038" s="11"/>
      <c r="D3038" s="13"/>
      <c r="E3038" s="12"/>
      <c r="F3038" s="12"/>
      <c r="G3038" s="12"/>
      <c r="I3038" s="4"/>
      <c r="J3038" s="4"/>
      <c r="K3038" s="5"/>
      <c r="L3038" s="5"/>
      <c r="M3038" s="5"/>
      <c r="N3038" s="5"/>
      <c r="O3038" s="5"/>
      <c r="P3038" s="5"/>
      <c r="Q3038" s="5"/>
      <c r="R3038" s="5"/>
      <c r="S3038" s="5"/>
    </row>
    <row r="3039" spans="2:19" x14ac:dyDescent="0.25">
      <c r="B3039" s="11"/>
      <c r="D3039" s="13"/>
      <c r="E3039" s="12"/>
      <c r="F3039" s="12"/>
      <c r="G3039" s="12"/>
      <c r="I3039" s="4"/>
      <c r="J3039" s="4"/>
      <c r="K3039" s="5"/>
      <c r="L3039" s="5"/>
      <c r="M3039" s="5"/>
      <c r="N3039" s="5"/>
      <c r="O3039" s="5"/>
      <c r="P3039" s="5"/>
      <c r="Q3039" s="5"/>
      <c r="R3039" s="5"/>
      <c r="S3039" s="5"/>
    </row>
    <row r="3040" spans="2:19" x14ac:dyDescent="0.25">
      <c r="B3040" s="11"/>
      <c r="D3040" s="13"/>
      <c r="E3040" s="12"/>
      <c r="F3040" s="12"/>
      <c r="G3040" s="12"/>
      <c r="I3040" s="4"/>
      <c r="J3040" s="4"/>
      <c r="K3040" s="5"/>
      <c r="L3040" s="5"/>
      <c r="M3040" s="5"/>
      <c r="N3040" s="5"/>
      <c r="O3040" s="5"/>
      <c r="P3040" s="5"/>
      <c r="Q3040" s="5"/>
      <c r="R3040" s="5"/>
      <c r="S3040" s="5"/>
    </row>
    <row r="3041" spans="2:19" x14ac:dyDescent="0.25">
      <c r="B3041" s="11"/>
      <c r="D3041" s="13"/>
      <c r="E3041" s="12"/>
      <c r="F3041" s="12"/>
      <c r="G3041" s="12"/>
      <c r="I3041" s="4"/>
      <c r="J3041" s="4"/>
      <c r="K3041" s="5"/>
      <c r="L3041" s="5"/>
      <c r="M3041" s="5"/>
      <c r="N3041" s="5"/>
      <c r="O3041" s="5"/>
      <c r="P3041" s="5"/>
      <c r="Q3041" s="5"/>
      <c r="R3041" s="5"/>
      <c r="S3041" s="5"/>
    </row>
    <row r="3042" spans="2:19" x14ac:dyDescent="0.25">
      <c r="B3042" s="11"/>
      <c r="D3042" s="13"/>
      <c r="E3042" s="12"/>
      <c r="F3042" s="12"/>
      <c r="G3042" s="12"/>
      <c r="I3042" s="4"/>
      <c r="J3042" s="4"/>
      <c r="K3042" s="5"/>
      <c r="L3042" s="5"/>
      <c r="M3042" s="5"/>
      <c r="N3042" s="5"/>
      <c r="O3042" s="5"/>
      <c r="P3042" s="5"/>
      <c r="Q3042" s="5"/>
      <c r="R3042" s="5"/>
      <c r="S3042" s="5"/>
    </row>
    <row r="3043" spans="2:19" x14ac:dyDescent="0.25">
      <c r="B3043" s="11"/>
      <c r="D3043" s="13"/>
      <c r="E3043" s="12"/>
      <c r="F3043" s="12"/>
      <c r="G3043" s="12"/>
      <c r="I3043" s="4"/>
      <c r="J3043" s="4"/>
      <c r="K3043" s="5"/>
      <c r="L3043" s="5"/>
      <c r="M3043" s="5"/>
      <c r="N3043" s="5"/>
      <c r="O3043" s="5"/>
      <c r="P3043" s="5"/>
      <c r="Q3043" s="5"/>
      <c r="R3043" s="5"/>
      <c r="S3043" s="5"/>
    </row>
    <row r="3044" spans="2:19" x14ac:dyDescent="0.25">
      <c r="B3044" s="11"/>
      <c r="D3044" s="13"/>
      <c r="E3044" s="12"/>
      <c r="F3044" s="12"/>
      <c r="G3044" s="12"/>
      <c r="I3044" s="4"/>
      <c r="J3044" s="4"/>
      <c r="K3044" s="5"/>
      <c r="L3044" s="5"/>
      <c r="M3044" s="5"/>
      <c r="N3044" s="5"/>
      <c r="O3044" s="5"/>
      <c r="P3044" s="5"/>
      <c r="Q3044" s="5"/>
      <c r="R3044" s="5"/>
      <c r="S3044" s="5"/>
    </row>
    <row r="3045" spans="2:19" x14ac:dyDescent="0.25">
      <c r="B3045" s="11"/>
      <c r="D3045" s="13"/>
      <c r="E3045" s="12"/>
      <c r="F3045" s="12"/>
      <c r="G3045" s="12"/>
      <c r="I3045" s="4"/>
      <c r="J3045" s="4"/>
      <c r="K3045" s="5"/>
      <c r="L3045" s="5"/>
      <c r="M3045" s="5"/>
      <c r="N3045" s="5"/>
      <c r="O3045" s="5"/>
      <c r="P3045" s="5"/>
      <c r="Q3045" s="5"/>
      <c r="R3045" s="5"/>
      <c r="S3045" s="5"/>
    </row>
    <row r="3046" spans="2:19" x14ac:dyDescent="0.25">
      <c r="B3046" s="11"/>
      <c r="D3046" s="13"/>
      <c r="E3046" s="12"/>
      <c r="F3046" s="12"/>
      <c r="G3046" s="12"/>
      <c r="I3046" s="4"/>
      <c r="J3046" s="4"/>
      <c r="K3046" s="5"/>
      <c r="L3046" s="5"/>
      <c r="M3046" s="5"/>
      <c r="N3046" s="5"/>
      <c r="O3046" s="5"/>
      <c r="P3046" s="5"/>
      <c r="Q3046" s="5"/>
      <c r="R3046" s="5"/>
      <c r="S3046" s="5"/>
    </row>
    <row r="3047" spans="2:19" x14ac:dyDescent="0.25">
      <c r="B3047" s="11"/>
      <c r="D3047" s="13"/>
      <c r="E3047" s="12"/>
      <c r="F3047" s="12"/>
      <c r="G3047" s="12"/>
      <c r="I3047" s="4"/>
      <c r="J3047" s="4"/>
      <c r="K3047" s="5"/>
      <c r="L3047" s="5"/>
      <c r="M3047" s="5"/>
      <c r="N3047" s="5"/>
      <c r="O3047" s="5"/>
      <c r="P3047" s="5"/>
      <c r="Q3047" s="5"/>
      <c r="R3047" s="5"/>
      <c r="S3047" s="5"/>
    </row>
    <row r="3048" spans="2:19" x14ac:dyDescent="0.25">
      <c r="B3048" s="11"/>
      <c r="D3048" s="13"/>
      <c r="E3048" s="12"/>
      <c r="F3048" s="12"/>
      <c r="G3048" s="12"/>
      <c r="I3048" s="4"/>
      <c r="J3048" s="4"/>
      <c r="K3048" s="5"/>
      <c r="L3048" s="5"/>
      <c r="M3048" s="5"/>
      <c r="N3048" s="5"/>
      <c r="O3048" s="5"/>
      <c r="P3048" s="5"/>
      <c r="Q3048" s="5"/>
      <c r="R3048" s="5"/>
      <c r="S3048" s="5"/>
    </row>
    <row r="3049" spans="2:19" x14ac:dyDescent="0.25">
      <c r="B3049" s="11"/>
      <c r="D3049" s="13"/>
      <c r="E3049" s="12"/>
      <c r="F3049" s="12"/>
      <c r="G3049" s="12"/>
      <c r="I3049" s="4"/>
      <c r="J3049" s="4"/>
      <c r="K3049" s="5"/>
      <c r="L3049" s="5"/>
      <c r="M3049" s="5"/>
      <c r="N3049" s="5"/>
      <c r="O3049" s="5"/>
      <c r="P3049" s="5"/>
      <c r="Q3049" s="5"/>
      <c r="R3049" s="5"/>
      <c r="S3049" s="5"/>
    </row>
    <row r="3050" spans="2:19" x14ac:dyDescent="0.25">
      <c r="B3050" s="11"/>
      <c r="D3050" s="13"/>
      <c r="E3050" s="12"/>
      <c r="F3050" s="12"/>
      <c r="G3050" s="12"/>
      <c r="I3050" s="4"/>
      <c r="J3050" s="4"/>
      <c r="K3050" s="5"/>
      <c r="L3050" s="5"/>
      <c r="M3050" s="5"/>
      <c r="N3050" s="5"/>
      <c r="O3050" s="5"/>
      <c r="P3050" s="5"/>
      <c r="Q3050" s="5"/>
      <c r="R3050" s="5"/>
      <c r="S3050" s="5"/>
    </row>
    <row r="3051" spans="2:19" x14ac:dyDescent="0.25">
      <c r="B3051" s="11"/>
      <c r="D3051" s="13"/>
      <c r="E3051" s="12"/>
      <c r="F3051" s="12"/>
      <c r="G3051" s="12"/>
      <c r="I3051" s="4"/>
      <c r="J3051" s="4"/>
      <c r="K3051" s="5"/>
      <c r="L3051" s="5"/>
      <c r="M3051" s="5"/>
      <c r="N3051" s="5"/>
      <c r="O3051" s="5"/>
      <c r="P3051" s="5"/>
      <c r="Q3051" s="5"/>
      <c r="R3051" s="5"/>
      <c r="S3051" s="5"/>
    </row>
    <row r="3052" spans="2:19" x14ac:dyDescent="0.25">
      <c r="B3052" s="11"/>
      <c r="D3052" s="13"/>
      <c r="E3052" s="12"/>
      <c r="F3052" s="12"/>
      <c r="G3052" s="12"/>
      <c r="I3052" s="4"/>
      <c r="J3052" s="4"/>
      <c r="K3052" s="5"/>
      <c r="L3052" s="5"/>
      <c r="M3052" s="5"/>
      <c r="N3052" s="5"/>
      <c r="O3052" s="5"/>
      <c r="P3052" s="5"/>
      <c r="Q3052" s="5"/>
      <c r="R3052" s="5"/>
      <c r="S3052" s="5"/>
    </row>
    <row r="3053" spans="2:19" x14ac:dyDescent="0.25">
      <c r="B3053" s="11"/>
      <c r="D3053" s="13"/>
      <c r="E3053" s="12"/>
      <c r="F3053" s="12"/>
      <c r="G3053" s="12"/>
      <c r="I3053" s="4"/>
      <c r="J3053" s="4"/>
      <c r="K3053" s="5"/>
      <c r="L3053" s="5"/>
      <c r="M3053" s="5"/>
      <c r="N3053" s="5"/>
      <c r="O3053" s="5"/>
      <c r="P3053" s="5"/>
      <c r="Q3053" s="5"/>
      <c r="R3053" s="5"/>
      <c r="S3053" s="5"/>
    </row>
    <row r="3054" spans="2:19" x14ac:dyDescent="0.25">
      <c r="B3054" s="11"/>
      <c r="D3054" s="13"/>
      <c r="E3054" s="12"/>
      <c r="F3054" s="12"/>
      <c r="G3054" s="12"/>
      <c r="I3054" s="4"/>
      <c r="J3054" s="4"/>
      <c r="K3054" s="5"/>
      <c r="L3054" s="5"/>
      <c r="M3054" s="5"/>
      <c r="N3054" s="5"/>
      <c r="O3054" s="5"/>
      <c r="P3054" s="5"/>
      <c r="Q3054" s="5"/>
      <c r="R3054" s="5"/>
      <c r="S3054" s="5"/>
    </row>
    <row r="3055" spans="2:19" x14ac:dyDescent="0.25">
      <c r="B3055" s="11"/>
      <c r="D3055" s="13"/>
      <c r="E3055" s="12"/>
      <c r="F3055" s="12"/>
      <c r="G3055" s="12"/>
      <c r="I3055" s="4"/>
      <c r="J3055" s="4"/>
      <c r="K3055" s="5"/>
      <c r="L3055" s="5"/>
      <c r="M3055" s="5"/>
      <c r="N3055" s="5"/>
      <c r="O3055" s="5"/>
      <c r="P3055" s="5"/>
      <c r="Q3055" s="5"/>
      <c r="R3055" s="5"/>
      <c r="S3055" s="5"/>
    </row>
    <row r="3056" spans="2:19" x14ac:dyDescent="0.25">
      <c r="B3056" s="11"/>
      <c r="D3056" s="13"/>
      <c r="E3056" s="12"/>
      <c r="F3056" s="12"/>
      <c r="G3056" s="12"/>
      <c r="I3056" s="4"/>
      <c r="J3056" s="4"/>
      <c r="K3056" s="5"/>
      <c r="L3056" s="5"/>
      <c r="M3056" s="5"/>
      <c r="N3056" s="5"/>
      <c r="O3056" s="5"/>
      <c r="P3056" s="5"/>
      <c r="Q3056" s="5"/>
      <c r="R3056" s="5"/>
      <c r="S3056" s="5"/>
    </row>
    <row r="3057" spans="2:19" x14ac:dyDescent="0.25">
      <c r="B3057" s="11"/>
      <c r="D3057" s="13"/>
      <c r="E3057" s="12"/>
      <c r="F3057" s="12"/>
      <c r="G3057" s="12"/>
      <c r="I3057" s="4"/>
      <c r="J3057" s="4"/>
      <c r="K3057" s="5"/>
      <c r="L3057" s="5"/>
      <c r="M3057" s="5"/>
      <c r="N3057" s="5"/>
      <c r="O3057" s="5"/>
      <c r="P3057" s="5"/>
      <c r="Q3057" s="5"/>
      <c r="R3057" s="5"/>
      <c r="S3057" s="5"/>
    </row>
    <row r="3058" spans="2:19" x14ac:dyDescent="0.25">
      <c r="B3058" s="11"/>
      <c r="D3058" s="13"/>
      <c r="E3058" s="12"/>
      <c r="F3058" s="12"/>
      <c r="G3058" s="12"/>
      <c r="I3058" s="4"/>
      <c r="J3058" s="4"/>
      <c r="K3058" s="5"/>
      <c r="L3058" s="5"/>
      <c r="M3058" s="5"/>
      <c r="N3058" s="5"/>
      <c r="O3058" s="5"/>
      <c r="P3058" s="5"/>
      <c r="Q3058" s="5"/>
      <c r="R3058" s="5"/>
      <c r="S3058" s="5"/>
    </row>
    <row r="3059" spans="2:19" x14ac:dyDescent="0.25">
      <c r="B3059" s="11"/>
      <c r="D3059" s="13"/>
      <c r="E3059" s="12"/>
      <c r="F3059" s="12"/>
      <c r="G3059" s="12"/>
      <c r="I3059" s="4"/>
      <c r="J3059" s="4"/>
      <c r="K3059" s="5"/>
      <c r="L3059" s="5"/>
      <c r="M3059" s="5"/>
      <c r="N3059" s="5"/>
      <c r="O3059" s="5"/>
      <c r="P3059" s="5"/>
      <c r="Q3059" s="5"/>
      <c r="R3059" s="5"/>
      <c r="S3059" s="5"/>
    </row>
    <row r="3060" spans="2:19" x14ac:dyDescent="0.25">
      <c r="B3060" s="11"/>
      <c r="D3060" s="13"/>
      <c r="E3060" s="12"/>
      <c r="F3060" s="12"/>
      <c r="G3060" s="12"/>
      <c r="I3060" s="4"/>
      <c r="J3060" s="4"/>
      <c r="K3060" s="5"/>
      <c r="L3060" s="5"/>
      <c r="M3060" s="5"/>
      <c r="N3060" s="5"/>
      <c r="O3060" s="5"/>
      <c r="P3060" s="5"/>
      <c r="Q3060" s="5"/>
      <c r="R3060" s="5"/>
      <c r="S3060" s="5"/>
    </row>
    <row r="3061" spans="2:19" x14ac:dyDescent="0.25">
      <c r="B3061" s="11"/>
      <c r="D3061" s="13"/>
      <c r="E3061" s="12"/>
      <c r="F3061" s="12"/>
      <c r="G3061" s="12"/>
      <c r="I3061" s="4"/>
      <c r="J3061" s="4"/>
      <c r="K3061" s="5"/>
      <c r="L3061" s="5"/>
      <c r="M3061" s="5"/>
      <c r="N3061" s="5"/>
      <c r="O3061" s="5"/>
      <c r="P3061" s="5"/>
      <c r="Q3061" s="5"/>
      <c r="R3061" s="5"/>
      <c r="S3061" s="5"/>
    </row>
    <row r="3062" spans="2:19" x14ac:dyDescent="0.25">
      <c r="B3062" s="11"/>
      <c r="D3062" s="13"/>
      <c r="E3062" s="12"/>
      <c r="F3062" s="12"/>
      <c r="G3062" s="12"/>
      <c r="I3062" s="4"/>
      <c r="J3062" s="4"/>
      <c r="K3062" s="5"/>
      <c r="L3062" s="5"/>
      <c r="M3062" s="5"/>
      <c r="N3062" s="5"/>
      <c r="O3062" s="5"/>
      <c r="P3062" s="5"/>
      <c r="Q3062" s="5"/>
      <c r="R3062" s="5"/>
      <c r="S3062" s="5"/>
    </row>
    <row r="3063" spans="2:19" x14ac:dyDescent="0.25">
      <c r="B3063" s="11"/>
      <c r="D3063" s="13"/>
      <c r="E3063" s="12"/>
      <c r="F3063" s="12"/>
      <c r="G3063" s="12"/>
      <c r="I3063" s="4"/>
      <c r="J3063" s="4"/>
      <c r="K3063" s="5"/>
      <c r="L3063" s="5"/>
      <c r="M3063" s="5"/>
      <c r="N3063" s="5"/>
      <c r="O3063" s="5"/>
      <c r="P3063" s="5"/>
      <c r="Q3063" s="5"/>
      <c r="R3063" s="5"/>
      <c r="S3063" s="5"/>
    </row>
    <row r="3064" spans="2:19" x14ac:dyDescent="0.25">
      <c r="B3064" s="11"/>
      <c r="D3064" s="13"/>
      <c r="E3064" s="12"/>
      <c r="F3064" s="12"/>
      <c r="G3064" s="12"/>
      <c r="I3064" s="4"/>
      <c r="J3064" s="4"/>
      <c r="K3064" s="5"/>
      <c r="L3064" s="5"/>
      <c r="M3064" s="5"/>
      <c r="N3064" s="5"/>
      <c r="O3064" s="5"/>
      <c r="P3064" s="5"/>
      <c r="Q3064" s="5"/>
      <c r="R3064" s="5"/>
      <c r="S3064" s="5"/>
    </row>
    <row r="3065" spans="2:19" x14ac:dyDescent="0.25">
      <c r="B3065" s="11"/>
      <c r="D3065" s="13"/>
      <c r="E3065" s="12"/>
      <c r="F3065" s="12"/>
      <c r="G3065" s="12"/>
      <c r="I3065" s="4"/>
      <c r="J3065" s="4"/>
      <c r="K3065" s="5"/>
      <c r="L3065" s="5"/>
      <c r="M3065" s="5"/>
      <c r="N3065" s="5"/>
      <c r="O3065" s="5"/>
      <c r="P3065" s="5"/>
      <c r="Q3065" s="5"/>
      <c r="R3065" s="5"/>
      <c r="S3065" s="5"/>
    </row>
    <row r="3066" spans="2:19" x14ac:dyDescent="0.25">
      <c r="B3066" s="11"/>
      <c r="D3066" s="13"/>
      <c r="E3066" s="12"/>
      <c r="F3066" s="12"/>
      <c r="G3066" s="12"/>
      <c r="I3066" s="4"/>
      <c r="J3066" s="4"/>
      <c r="K3066" s="5"/>
      <c r="L3066" s="5"/>
      <c r="M3066" s="5"/>
      <c r="N3066" s="5"/>
      <c r="O3066" s="5"/>
      <c r="P3066" s="5"/>
      <c r="Q3066" s="5"/>
      <c r="R3066" s="5"/>
      <c r="S3066" s="5"/>
    </row>
    <row r="3067" spans="2:19" x14ac:dyDescent="0.25">
      <c r="B3067" s="11"/>
      <c r="D3067" s="13"/>
      <c r="E3067" s="12"/>
      <c r="F3067" s="12"/>
      <c r="G3067" s="12"/>
      <c r="I3067" s="4"/>
      <c r="J3067" s="4"/>
      <c r="K3067" s="5"/>
      <c r="L3067" s="5"/>
      <c r="M3067" s="5"/>
      <c r="N3067" s="5"/>
      <c r="O3067" s="5"/>
      <c r="P3067" s="5"/>
      <c r="Q3067" s="5"/>
      <c r="R3067" s="5"/>
      <c r="S3067" s="5"/>
    </row>
    <row r="3068" spans="2:19" x14ac:dyDescent="0.25">
      <c r="B3068" s="11"/>
      <c r="D3068" s="13"/>
      <c r="E3068" s="12"/>
      <c r="F3068" s="12"/>
      <c r="G3068" s="12"/>
      <c r="I3068" s="4"/>
      <c r="J3068" s="4"/>
      <c r="K3068" s="5"/>
      <c r="L3068" s="5"/>
      <c r="M3068" s="5"/>
      <c r="N3068" s="5"/>
      <c r="O3068" s="5"/>
      <c r="P3068" s="5"/>
      <c r="Q3068" s="5"/>
      <c r="R3068" s="5"/>
      <c r="S3068" s="5"/>
    </row>
    <row r="3069" spans="2:19" x14ac:dyDescent="0.25">
      <c r="B3069" s="11"/>
      <c r="D3069" s="13"/>
      <c r="E3069" s="12"/>
      <c r="F3069" s="12"/>
      <c r="G3069" s="12"/>
      <c r="I3069" s="4"/>
      <c r="J3069" s="4"/>
      <c r="K3069" s="5"/>
      <c r="L3069" s="5"/>
      <c r="M3069" s="5"/>
      <c r="N3069" s="5"/>
      <c r="O3069" s="5"/>
      <c r="P3069" s="5"/>
      <c r="Q3069" s="5"/>
      <c r="R3069" s="5"/>
      <c r="S3069" s="5"/>
    </row>
    <row r="3070" spans="2:19" x14ac:dyDescent="0.25">
      <c r="B3070" s="11"/>
      <c r="D3070" s="13"/>
      <c r="E3070" s="12"/>
      <c r="F3070" s="12"/>
      <c r="G3070" s="12"/>
      <c r="I3070" s="4"/>
      <c r="J3070" s="4"/>
      <c r="K3070" s="5"/>
      <c r="L3070" s="5"/>
      <c r="M3070" s="5"/>
      <c r="N3070" s="5"/>
      <c r="O3070" s="5"/>
      <c r="P3070" s="5"/>
      <c r="Q3070" s="5"/>
      <c r="R3070" s="5"/>
      <c r="S3070" s="5"/>
    </row>
    <row r="3071" spans="2:19" x14ac:dyDescent="0.25">
      <c r="B3071" s="11"/>
      <c r="D3071" s="13"/>
      <c r="E3071" s="12"/>
      <c r="F3071" s="12"/>
      <c r="G3071" s="12"/>
      <c r="I3071" s="4"/>
      <c r="J3071" s="4"/>
      <c r="K3071" s="5"/>
      <c r="L3071" s="5"/>
      <c r="M3071" s="5"/>
      <c r="N3071" s="5"/>
      <c r="O3071" s="5"/>
      <c r="P3071" s="5"/>
      <c r="Q3071" s="5"/>
      <c r="R3071" s="5"/>
      <c r="S3071" s="5"/>
    </row>
    <row r="3072" spans="2:19" x14ac:dyDescent="0.25">
      <c r="B3072" s="11"/>
      <c r="D3072" s="13"/>
      <c r="E3072" s="12"/>
      <c r="F3072" s="12"/>
      <c r="G3072" s="12"/>
      <c r="I3072" s="4"/>
      <c r="J3072" s="4"/>
      <c r="K3072" s="5"/>
      <c r="L3072" s="5"/>
      <c r="M3072" s="5"/>
      <c r="N3072" s="5"/>
      <c r="O3072" s="5"/>
      <c r="P3072" s="5"/>
      <c r="Q3072" s="5"/>
      <c r="R3072" s="5"/>
      <c r="S3072" s="5"/>
    </row>
    <row r="3073" spans="2:19" x14ac:dyDescent="0.25">
      <c r="B3073" s="11"/>
      <c r="D3073" s="13"/>
      <c r="E3073" s="12"/>
      <c r="F3073" s="12"/>
      <c r="G3073" s="12"/>
      <c r="I3073" s="4"/>
      <c r="J3073" s="4"/>
      <c r="K3073" s="5"/>
      <c r="L3073" s="5"/>
      <c r="M3073" s="5"/>
      <c r="N3073" s="5"/>
      <c r="O3073" s="5"/>
      <c r="P3073" s="5"/>
      <c r="Q3073" s="5"/>
      <c r="R3073" s="5"/>
      <c r="S3073" s="5"/>
    </row>
    <row r="3074" spans="2:19" x14ac:dyDescent="0.25">
      <c r="B3074" s="11"/>
      <c r="D3074" s="13"/>
      <c r="E3074" s="12"/>
      <c r="F3074" s="12"/>
      <c r="G3074" s="12"/>
      <c r="I3074" s="4"/>
      <c r="J3074" s="4"/>
      <c r="K3074" s="5"/>
      <c r="L3074" s="5"/>
      <c r="M3074" s="5"/>
      <c r="N3074" s="5"/>
      <c r="O3074" s="5"/>
      <c r="P3074" s="5"/>
      <c r="Q3074" s="5"/>
      <c r="R3074" s="5"/>
      <c r="S3074" s="5"/>
    </row>
    <row r="3075" spans="2:19" x14ac:dyDescent="0.25">
      <c r="B3075" s="11"/>
      <c r="D3075" s="13"/>
      <c r="E3075" s="12"/>
      <c r="F3075" s="12"/>
      <c r="G3075" s="12"/>
      <c r="I3075" s="4"/>
      <c r="J3075" s="4"/>
      <c r="K3075" s="5"/>
      <c r="L3075" s="5"/>
      <c r="M3075" s="5"/>
      <c r="N3075" s="5"/>
      <c r="O3075" s="5"/>
      <c r="P3075" s="5"/>
      <c r="Q3075" s="5"/>
      <c r="R3075" s="5"/>
      <c r="S3075" s="5"/>
    </row>
    <row r="3076" spans="2:19" x14ac:dyDescent="0.25">
      <c r="B3076" s="11"/>
      <c r="D3076" s="13"/>
      <c r="E3076" s="12"/>
      <c r="F3076" s="12"/>
      <c r="G3076" s="12"/>
      <c r="I3076" s="4"/>
      <c r="J3076" s="4"/>
      <c r="K3076" s="5"/>
      <c r="L3076" s="5"/>
      <c r="M3076" s="5"/>
      <c r="N3076" s="5"/>
      <c r="O3076" s="5"/>
      <c r="P3076" s="5"/>
      <c r="Q3076" s="5"/>
      <c r="R3076" s="5"/>
      <c r="S3076" s="5"/>
    </row>
    <row r="3077" spans="2:19" x14ac:dyDescent="0.25">
      <c r="B3077" s="11"/>
      <c r="D3077" s="13"/>
      <c r="E3077" s="12"/>
      <c r="F3077" s="12"/>
      <c r="G3077" s="12"/>
      <c r="I3077" s="4"/>
      <c r="J3077" s="4"/>
      <c r="K3077" s="5"/>
      <c r="L3077" s="5"/>
      <c r="M3077" s="5"/>
      <c r="N3077" s="5"/>
      <c r="O3077" s="5"/>
      <c r="P3077" s="5"/>
      <c r="Q3077" s="5"/>
      <c r="R3077" s="5"/>
      <c r="S3077" s="5"/>
    </row>
    <row r="3078" spans="2:19" x14ac:dyDescent="0.25">
      <c r="B3078" s="11"/>
      <c r="D3078" s="13"/>
      <c r="E3078" s="12"/>
      <c r="F3078" s="12"/>
      <c r="G3078" s="12"/>
      <c r="I3078" s="4"/>
      <c r="J3078" s="4"/>
      <c r="K3078" s="5"/>
      <c r="L3078" s="5"/>
      <c r="M3078" s="5"/>
      <c r="N3078" s="5"/>
      <c r="O3078" s="5"/>
      <c r="P3078" s="5"/>
      <c r="Q3078" s="5"/>
      <c r="R3078" s="5"/>
      <c r="S3078" s="5"/>
    </row>
    <row r="3079" spans="2:19" x14ac:dyDescent="0.25">
      <c r="B3079" s="11"/>
      <c r="D3079" s="13"/>
      <c r="E3079" s="12"/>
      <c r="F3079" s="12"/>
      <c r="G3079" s="12"/>
      <c r="I3079" s="4"/>
      <c r="J3079" s="4"/>
      <c r="K3079" s="5"/>
      <c r="L3079" s="5"/>
      <c r="M3079" s="5"/>
      <c r="N3079" s="5"/>
      <c r="O3079" s="5"/>
      <c r="P3079" s="5"/>
      <c r="Q3079" s="5"/>
      <c r="R3079" s="5"/>
      <c r="S3079" s="5"/>
    </row>
    <row r="3080" spans="2:19" x14ac:dyDescent="0.25">
      <c r="B3080" s="11"/>
      <c r="D3080" s="13"/>
      <c r="E3080" s="12"/>
      <c r="F3080" s="12"/>
      <c r="G3080" s="12"/>
      <c r="I3080" s="4"/>
      <c r="J3080" s="4"/>
      <c r="K3080" s="5"/>
      <c r="L3080" s="5"/>
      <c r="M3080" s="5"/>
      <c r="N3080" s="5"/>
      <c r="O3080" s="5"/>
      <c r="P3080" s="5"/>
      <c r="Q3080" s="5"/>
      <c r="R3080" s="5"/>
      <c r="S3080" s="5"/>
    </row>
    <row r="3081" spans="2:19" x14ac:dyDescent="0.25">
      <c r="B3081" s="11"/>
      <c r="D3081" s="13"/>
      <c r="E3081" s="12"/>
      <c r="F3081" s="12"/>
      <c r="G3081" s="12"/>
      <c r="I3081" s="4"/>
      <c r="J3081" s="4"/>
      <c r="K3081" s="5"/>
      <c r="L3081" s="5"/>
      <c r="M3081" s="5"/>
      <c r="N3081" s="5"/>
      <c r="O3081" s="5"/>
      <c r="P3081" s="5"/>
      <c r="Q3081" s="5"/>
      <c r="R3081" s="5"/>
      <c r="S3081" s="5"/>
    </row>
    <row r="3082" spans="2:19" x14ac:dyDescent="0.25">
      <c r="B3082" s="11"/>
      <c r="D3082" s="13"/>
      <c r="E3082" s="12"/>
      <c r="F3082" s="12"/>
      <c r="G3082" s="12"/>
      <c r="I3082" s="4"/>
      <c r="J3082" s="4"/>
      <c r="K3082" s="5"/>
      <c r="L3082" s="5"/>
      <c r="M3082" s="5"/>
      <c r="N3082" s="5"/>
      <c r="O3082" s="5"/>
      <c r="P3082" s="5"/>
      <c r="Q3082" s="5"/>
      <c r="R3082" s="5"/>
      <c r="S3082" s="5"/>
    </row>
    <row r="3083" spans="2:19" x14ac:dyDescent="0.25">
      <c r="B3083" s="11"/>
      <c r="D3083" s="13"/>
      <c r="E3083" s="12"/>
      <c r="F3083" s="12"/>
      <c r="G3083" s="12"/>
      <c r="I3083" s="4"/>
      <c r="J3083" s="4"/>
      <c r="K3083" s="5"/>
      <c r="L3083" s="5"/>
      <c r="M3083" s="5"/>
      <c r="N3083" s="5"/>
      <c r="O3083" s="5"/>
      <c r="P3083" s="5"/>
      <c r="Q3083" s="5"/>
      <c r="R3083" s="5"/>
      <c r="S3083" s="5"/>
    </row>
    <row r="3084" spans="2:19" x14ac:dyDescent="0.25">
      <c r="B3084" s="11"/>
      <c r="D3084" s="13"/>
      <c r="E3084" s="12"/>
      <c r="F3084" s="12"/>
      <c r="G3084" s="12"/>
      <c r="I3084" s="4"/>
      <c r="J3084" s="4"/>
      <c r="K3084" s="5"/>
      <c r="L3084" s="5"/>
      <c r="M3084" s="5"/>
      <c r="N3084" s="5"/>
      <c r="O3084" s="5"/>
      <c r="P3084" s="5"/>
      <c r="Q3084" s="5"/>
      <c r="R3084" s="5"/>
      <c r="S3084" s="5"/>
    </row>
    <row r="3085" spans="2:19" x14ac:dyDescent="0.25">
      <c r="B3085" s="11"/>
      <c r="D3085" s="13"/>
      <c r="E3085" s="12"/>
      <c r="F3085" s="12"/>
      <c r="G3085" s="12"/>
      <c r="I3085" s="4"/>
      <c r="J3085" s="4"/>
      <c r="K3085" s="5"/>
      <c r="L3085" s="5"/>
      <c r="M3085" s="5"/>
      <c r="N3085" s="5"/>
      <c r="O3085" s="5"/>
      <c r="P3085" s="5"/>
      <c r="Q3085" s="5"/>
      <c r="R3085" s="5"/>
      <c r="S3085" s="5"/>
    </row>
    <row r="3086" spans="2:19" x14ac:dyDescent="0.25">
      <c r="B3086" s="11"/>
      <c r="D3086" s="13"/>
      <c r="E3086" s="12"/>
      <c r="F3086" s="12"/>
      <c r="G3086" s="12"/>
      <c r="I3086" s="4"/>
      <c r="J3086" s="4"/>
      <c r="K3086" s="5"/>
      <c r="L3086" s="5"/>
      <c r="M3086" s="5"/>
      <c r="N3086" s="5"/>
      <c r="O3086" s="5"/>
      <c r="P3086" s="5"/>
      <c r="Q3086" s="5"/>
      <c r="R3086" s="5"/>
      <c r="S3086" s="5"/>
    </row>
    <row r="3087" spans="2:19" x14ac:dyDescent="0.25">
      <c r="B3087" s="11"/>
      <c r="D3087" s="13"/>
      <c r="E3087" s="12"/>
      <c r="F3087" s="12"/>
      <c r="G3087" s="12"/>
      <c r="I3087" s="4"/>
      <c r="J3087" s="4"/>
      <c r="K3087" s="5"/>
      <c r="L3087" s="5"/>
      <c r="M3087" s="5"/>
      <c r="N3087" s="5"/>
      <c r="O3087" s="5"/>
      <c r="P3087" s="5"/>
      <c r="Q3087" s="5"/>
      <c r="R3087" s="5"/>
      <c r="S3087" s="5"/>
    </row>
    <row r="3088" spans="2:19" x14ac:dyDescent="0.25">
      <c r="B3088" s="11"/>
      <c r="D3088" s="13"/>
      <c r="E3088" s="12"/>
      <c r="F3088" s="12"/>
      <c r="G3088" s="12"/>
      <c r="I3088" s="4"/>
      <c r="J3088" s="4"/>
      <c r="K3088" s="5"/>
      <c r="L3088" s="5"/>
      <c r="M3088" s="5"/>
      <c r="N3088" s="5"/>
      <c r="O3088" s="5"/>
      <c r="P3088" s="5"/>
      <c r="Q3088" s="5"/>
      <c r="R3088" s="5"/>
      <c r="S3088" s="5"/>
    </row>
    <row r="3089" spans="2:19" x14ac:dyDescent="0.25">
      <c r="B3089" s="11"/>
      <c r="D3089" s="13"/>
      <c r="E3089" s="12"/>
      <c r="F3089" s="12"/>
      <c r="G3089" s="12"/>
      <c r="I3089" s="4"/>
      <c r="J3089" s="4"/>
      <c r="K3089" s="5"/>
      <c r="L3089" s="5"/>
      <c r="M3089" s="5"/>
      <c r="N3089" s="5"/>
      <c r="O3089" s="5"/>
      <c r="P3089" s="5"/>
      <c r="Q3089" s="5"/>
      <c r="R3089" s="5"/>
      <c r="S3089" s="5"/>
    </row>
    <row r="3090" spans="2:19" x14ac:dyDescent="0.25">
      <c r="B3090" s="11"/>
      <c r="D3090" s="13"/>
      <c r="E3090" s="12"/>
      <c r="F3090" s="12"/>
      <c r="G3090" s="12"/>
      <c r="I3090" s="4"/>
      <c r="J3090" s="4"/>
      <c r="K3090" s="5"/>
      <c r="L3090" s="5"/>
      <c r="M3090" s="5"/>
      <c r="N3090" s="5"/>
      <c r="O3090" s="5"/>
      <c r="P3090" s="5"/>
      <c r="Q3090" s="5"/>
      <c r="R3090" s="5"/>
      <c r="S3090" s="5"/>
    </row>
    <row r="3091" spans="2:19" x14ac:dyDescent="0.25">
      <c r="B3091" s="11"/>
      <c r="D3091" s="13"/>
      <c r="E3091" s="12"/>
      <c r="F3091" s="12"/>
      <c r="G3091" s="12"/>
      <c r="I3091" s="4"/>
      <c r="J3091" s="4"/>
      <c r="K3091" s="5"/>
      <c r="L3091" s="5"/>
      <c r="M3091" s="5"/>
      <c r="N3091" s="5"/>
      <c r="O3091" s="5"/>
      <c r="P3091" s="5"/>
      <c r="Q3091" s="5"/>
      <c r="R3091" s="5"/>
      <c r="S3091" s="5"/>
    </row>
    <row r="3092" spans="2:19" x14ac:dyDescent="0.25">
      <c r="B3092" s="11"/>
      <c r="D3092" s="13"/>
      <c r="E3092" s="12"/>
      <c r="F3092" s="12"/>
      <c r="G3092" s="12"/>
      <c r="I3092" s="4"/>
      <c r="J3092" s="4"/>
      <c r="K3092" s="5"/>
      <c r="L3092" s="5"/>
      <c r="M3092" s="5"/>
      <c r="N3092" s="5"/>
      <c r="O3092" s="5"/>
      <c r="P3092" s="5"/>
      <c r="Q3092" s="5"/>
      <c r="R3092" s="5"/>
      <c r="S3092" s="5"/>
    </row>
    <row r="3093" spans="2:19" x14ac:dyDescent="0.25">
      <c r="B3093" s="11"/>
      <c r="D3093" s="13"/>
      <c r="E3093" s="12"/>
      <c r="F3093" s="12"/>
      <c r="G3093" s="12"/>
      <c r="I3093" s="4"/>
      <c r="J3093" s="4"/>
      <c r="K3093" s="5"/>
      <c r="L3093" s="5"/>
      <c r="M3093" s="5"/>
      <c r="N3093" s="5"/>
      <c r="O3093" s="5"/>
      <c r="P3093" s="5"/>
      <c r="Q3093" s="5"/>
      <c r="R3093" s="5"/>
      <c r="S3093" s="5"/>
    </row>
    <row r="3094" spans="2:19" x14ac:dyDescent="0.25">
      <c r="B3094" s="11"/>
      <c r="D3094" s="13"/>
      <c r="E3094" s="12"/>
      <c r="F3094" s="12"/>
      <c r="G3094" s="12"/>
      <c r="I3094" s="4"/>
      <c r="J3094" s="4"/>
      <c r="K3094" s="5"/>
      <c r="L3094" s="5"/>
      <c r="M3094" s="5"/>
      <c r="N3094" s="5"/>
      <c r="O3094" s="5"/>
      <c r="P3094" s="5"/>
      <c r="Q3094" s="5"/>
      <c r="R3094" s="5"/>
      <c r="S3094" s="5"/>
    </row>
    <row r="3095" spans="2:19" x14ac:dyDescent="0.25">
      <c r="B3095" s="11"/>
      <c r="D3095" s="13"/>
      <c r="E3095" s="12"/>
      <c r="F3095" s="12"/>
      <c r="G3095" s="12"/>
      <c r="I3095" s="4"/>
      <c r="J3095" s="4"/>
      <c r="K3095" s="5"/>
      <c r="L3095" s="5"/>
      <c r="M3095" s="5"/>
      <c r="N3095" s="5"/>
      <c r="O3095" s="5"/>
      <c r="P3095" s="5"/>
      <c r="Q3095" s="5"/>
      <c r="R3095" s="5"/>
      <c r="S3095" s="5"/>
    </row>
    <row r="3096" spans="2:19" x14ac:dyDescent="0.25">
      <c r="B3096" s="11"/>
      <c r="D3096" s="13"/>
      <c r="E3096" s="12"/>
      <c r="F3096" s="12"/>
      <c r="G3096" s="12"/>
      <c r="I3096" s="4"/>
      <c r="J3096" s="4"/>
      <c r="K3096" s="5"/>
      <c r="L3096" s="5"/>
      <c r="M3096" s="5"/>
      <c r="N3096" s="5"/>
      <c r="O3096" s="5"/>
      <c r="P3096" s="5"/>
      <c r="Q3096" s="5"/>
      <c r="R3096" s="5"/>
      <c r="S3096" s="5"/>
    </row>
    <row r="3097" spans="2:19" x14ac:dyDescent="0.25">
      <c r="B3097" s="11"/>
      <c r="D3097" s="13"/>
      <c r="E3097" s="12"/>
      <c r="F3097" s="12"/>
      <c r="G3097" s="12"/>
      <c r="I3097" s="4"/>
      <c r="J3097" s="4"/>
      <c r="K3097" s="5"/>
      <c r="L3097" s="5"/>
      <c r="M3097" s="5"/>
      <c r="N3097" s="5"/>
      <c r="O3097" s="5"/>
      <c r="P3097" s="5"/>
      <c r="Q3097" s="5"/>
      <c r="R3097" s="5"/>
      <c r="S3097" s="5"/>
    </row>
    <row r="3098" spans="2:19" x14ac:dyDescent="0.25">
      <c r="B3098" s="11"/>
      <c r="D3098" s="13"/>
      <c r="E3098" s="12"/>
      <c r="F3098" s="12"/>
      <c r="G3098" s="12"/>
      <c r="I3098" s="4"/>
      <c r="J3098" s="4"/>
      <c r="K3098" s="5"/>
      <c r="L3098" s="5"/>
      <c r="M3098" s="5"/>
      <c r="N3098" s="5"/>
      <c r="O3098" s="5"/>
      <c r="P3098" s="5"/>
      <c r="Q3098" s="5"/>
      <c r="R3098" s="5"/>
      <c r="S3098" s="5"/>
    </row>
    <row r="3099" spans="2:19" x14ac:dyDescent="0.25">
      <c r="B3099" s="11"/>
      <c r="D3099" s="13"/>
      <c r="E3099" s="12"/>
      <c r="F3099" s="12"/>
      <c r="G3099" s="12"/>
      <c r="I3099" s="4"/>
      <c r="J3099" s="4"/>
      <c r="K3099" s="5"/>
      <c r="L3099" s="5"/>
      <c r="M3099" s="5"/>
      <c r="N3099" s="5"/>
      <c r="O3099" s="5"/>
      <c r="P3099" s="5"/>
      <c r="Q3099" s="5"/>
      <c r="R3099" s="5"/>
      <c r="S3099" s="5"/>
    </row>
    <row r="3100" spans="2:19" x14ac:dyDescent="0.25">
      <c r="B3100" s="11"/>
      <c r="D3100" s="13"/>
      <c r="E3100" s="12"/>
      <c r="F3100" s="12"/>
      <c r="G3100" s="12"/>
      <c r="I3100" s="4"/>
      <c r="J3100" s="4"/>
      <c r="K3100" s="5"/>
      <c r="L3100" s="5"/>
      <c r="M3100" s="5"/>
      <c r="N3100" s="5"/>
      <c r="O3100" s="5"/>
      <c r="P3100" s="5"/>
      <c r="Q3100" s="5"/>
      <c r="R3100" s="5"/>
      <c r="S3100" s="5"/>
    </row>
    <row r="3101" spans="2:19" x14ac:dyDescent="0.25">
      <c r="B3101" s="11"/>
      <c r="D3101" s="13"/>
      <c r="E3101" s="12"/>
      <c r="F3101" s="12"/>
      <c r="G3101" s="12"/>
      <c r="I3101" s="4"/>
      <c r="J3101" s="4"/>
      <c r="K3101" s="5"/>
      <c r="L3101" s="5"/>
      <c r="M3101" s="5"/>
      <c r="N3101" s="5"/>
      <c r="O3101" s="5"/>
      <c r="P3101" s="5"/>
      <c r="Q3101" s="5"/>
      <c r="R3101" s="5"/>
      <c r="S3101" s="5"/>
    </row>
    <row r="3102" spans="2:19" x14ac:dyDescent="0.25">
      <c r="B3102" s="11"/>
      <c r="D3102" s="13"/>
      <c r="E3102" s="12"/>
      <c r="F3102" s="12"/>
      <c r="G3102" s="12"/>
      <c r="I3102" s="4"/>
      <c r="J3102" s="4"/>
      <c r="K3102" s="5"/>
      <c r="L3102" s="5"/>
      <c r="M3102" s="5"/>
      <c r="N3102" s="5"/>
      <c r="O3102" s="5"/>
      <c r="P3102" s="5"/>
      <c r="Q3102" s="5"/>
      <c r="R3102" s="5"/>
      <c r="S3102" s="5"/>
    </row>
    <row r="3103" spans="2:19" x14ac:dyDescent="0.25">
      <c r="B3103" s="11"/>
      <c r="D3103" s="13"/>
      <c r="E3103" s="12"/>
      <c r="F3103" s="12"/>
      <c r="G3103" s="12"/>
      <c r="I3103" s="4"/>
      <c r="J3103" s="4"/>
      <c r="K3103" s="5"/>
      <c r="L3103" s="5"/>
      <c r="M3103" s="5"/>
      <c r="N3103" s="5"/>
      <c r="O3103" s="5"/>
      <c r="P3103" s="5"/>
      <c r="Q3103" s="5"/>
      <c r="R3103" s="5"/>
      <c r="S3103" s="5"/>
    </row>
    <row r="3104" spans="2:19" x14ac:dyDescent="0.25">
      <c r="B3104" s="11"/>
      <c r="D3104" s="13"/>
      <c r="E3104" s="12"/>
      <c r="F3104" s="12"/>
      <c r="G3104" s="12"/>
      <c r="I3104" s="4"/>
      <c r="J3104" s="4"/>
      <c r="K3104" s="5"/>
      <c r="L3104" s="5"/>
      <c r="M3104" s="5"/>
      <c r="N3104" s="5"/>
      <c r="O3104" s="5"/>
      <c r="P3104" s="5"/>
      <c r="Q3104" s="5"/>
      <c r="R3104" s="5"/>
      <c r="S3104" s="5"/>
    </row>
    <row r="3105" spans="2:19" x14ac:dyDescent="0.25">
      <c r="B3105" s="11"/>
      <c r="D3105" s="13"/>
      <c r="E3105" s="12"/>
      <c r="F3105" s="12"/>
      <c r="G3105" s="12"/>
      <c r="I3105" s="4"/>
      <c r="J3105" s="4"/>
      <c r="K3105" s="5"/>
      <c r="L3105" s="5"/>
      <c r="M3105" s="5"/>
      <c r="N3105" s="5"/>
      <c r="O3105" s="5"/>
      <c r="P3105" s="5"/>
      <c r="Q3105" s="5"/>
      <c r="R3105" s="5"/>
      <c r="S3105" s="5"/>
    </row>
    <row r="3106" spans="2:19" x14ac:dyDescent="0.25">
      <c r="B3106" s="11"/>
      <c r="D3106" s="13"/>
      <c r="E3106" s="12"/>
      <c r="F3106" s="12"/>
      <c r="G3106" s="12"/>
      <c r="I3106" s="4"/>
      <c r="J3106" s="4"/>
      <c r="K3106" s="5"/>
      <c r="L3106" s="5"/>
      <c r="M3106" s="5"/>
      <c r="N3106" s="5"/>
      <c r="O3106" s="5"/>
      <c r="P3106" s="5"/>
      <c r="Q3106" s="5"/>
      <c r="R3106" s="5"/>
      <c r="S3106" s="5"/>
    </row>
    <row r="3107" spans="2:19" x14ac:dyDescent="0.25">
      <c r="B3107" s="11"/>
      <c r="D3107" s="13"/>
      <c r="E3107" s="12"/>
      <c r="F3107" s="12"/>
      <c r="G3107" s="12"/>
      <c r="I3107" s="4"/>
      <c r="J3107" s="4"/>
      <c r="K3107" s="5"/>
      <c r="L3107" s="5"/>
      <c r="M3107" s="5"/>
      <c r="N3107" s="5"/>
      <c r="O3107" s="5"/>
      <c r="P3107" s="5"/>
      <c r="Q3107" s="5"/>
      <c r="R3107" s="5"/>
      <c r="S3107" s="5"/>
    </row>
    <row r="3108" spans="2:19" x14ac:dyDescent="0.25">
      <c r="B3108" s="11"/>
      <c r="D3108" s="13"/>
      <c r="E3108" s="12"/>
      <c r="F3108" s="12"/>
      <c r="G3108" s="12"/>
      <c r="I3108" s="4"/>
      <c r="J3108" s="4"/>
      <c r="K3108" s="5"/>
      <c r="L3108" s="5"/>
      <c r="M3108" s="5"/>
      <c r="N3108" s="5"/>
      <c r="O3108" s="5"/>
      <c r="P3108" s="5"/>
      <c r="Q3108" s="5"/>
      <c r="R3108" s="5"/>
      <c r="S3108" s="5"/>
    </row>
    <row r="3109" spans="2:19" x14ac:dyDescent="0.25">
      <c r="B3109" s="11"/>
      <c r="D3109" s="13"/>
      <c r="E3109" s="12"/>
      <c r="F3109" s="12"/>
      <c r="G3109" s="12"/>
      <c r="I3109" s="4"/>
      <c r="J3109" s="4"/>
      <c r="K3109" s="5"/>
      <c r="L3109" s="5"/>
      <c r="M3109" s="5"/>
      <c r="N3109" s="5"/>
      <c r="O3109" s="5"/>
      <c r="P3109" s="5"/>
      <c r="Q3109" s="5"/>
      <c r="R3109" s="5"/>
      <c r="S3109" s="5"/>
    </row>
    <row r="3110" spans="2:19" x14ac:dyDescent="0.25">
      <c r="B3110" s="11"/>
      <c r="D3110" s="13"/>
      <c r="E3110" s="12"/>
      <c r="F3110" s="12"/>
      <c r="G3110" s="12"/>
      <c r="I3110" s="4"/>
      <c r="J3110" s="4"/>
      <c r="K3110" s="5"/>
      <c r="L3110" s="5"/>
      <c r="M3110" s="5"/>
      <c r="N3110" s="5"/>
      <c r="O3110" s="5"/>
      <c r="P3110" s="5"/>
      <c r="Q3110" s="5"/>
      <c r="R3110" s="5"/>
      <c r="S3110" s="5"/>
    </row>
    <row r="3111" spans="2:19" x14ac:dyDescent="0.25">
      <c r="B3111" s="11"/>
      <c r="D3111" s="13"/>
      <c r="E3111" s="12"/>
      <c r="F3111" s="12"/>
      <c r="G3111" s="12"/>
      <c r="I3111" s="4"/>
      <c r="J3111" s="4"/>
      <c r="K3111" s="5"/>
      <c r="L3111" s="5"/>
      <c r="M3111" s="5"/>
      <c r="N3111" s="5"/>
      <c r="O3111" s="5"/>
      <c r="P3111" s="5"/>
      <c r="Q3111" s="5"/>
      <c r="R3111" s="5"/>
      <c r="S3111" s="5"/>
    </row>
    <row r="3112" spans="2:19" x14ac:dyDescent="0.25">
      <c r="B3112" s="11"/>
      <c r="D3112" s="13"/>
      <c r="E3112" s="12"/>
      <c r="F3112" s="12"/>
      <c r="G3112" s="12"/>
      <c r="I3112" s="4"/>
      <c r="J3112" s="4"/>
      <c r="K3112" s="5"/>
      <c r="L3112" s="5"/>
      <c r="M3112" s="5"/>
      <c r="N3112" s="5"/>
      <c r="O3112" s="5"/>
      <c r="P3112" s="5"/>
      <c r="Q3112" s="5"/>
      <c r="R3112" s="5"/>
      <c r="S3112" s="5"/>
    </row>
    <row r="3113" spans="2:19" x14ac:dyDescent="0.25">
      <c r="B3113" s="11"/>
      <c r="D3113" s="13"/>
      <c r="E3113" s="12"/>
      <c r="F3113" s="12"/>
      <c r="G3113" s="12"/>
      <c r="I3113" s="4"/>
      <c r="J3113" s="4"/>
      <c r="K3113" s="5"/>
      <c r="L3113" s="5"/>
      <c r="M3113" s="5"/>
      <c r="N3113" s="5"/>
      <c r="O3113" s="5"/>
      <c r="P3113" s="5"/>
      <c r="Q3113" s="5"/>
      <c r="R3113" s="5"/>
      <c r="S3113" s="5"/>
    </row>
    <row r="3114" spans="2:19" x14ac:dyDescent="0.25">
      <c r="B3114" s="11"/>
      <c r="D3114" s="13"/>
      <c r="E3114" s="12"/>
      <c r="F3114" s="12"/>
      <c r="G3114" s="12"/>
      <c r="I3114" s="4"/>
      <c r="J3114" s="4"/>
      <c r="K3114" s="5"/>
      <c r="L3114" s="5"/>
      <c r="M3114" s="5"/>
      <c r="N3114" s="5"/>
      <c r="O3114" s="5"/>
      <c r="P3114" s="5"/>
      <c r="Q3114" s="5"/>
      <c r="R3114" s="5"/>
      <c r="S3114" s="5"/>
    </row>
    <row r="3115" spans="2:19" x14ac:dyDescent="0.25">
      <c r="B3115" s="11"/>
      <c r="D3115" s="13"/>
      <c r="E3115" s="12"/>
      <c r="F3115" s="12"/>
      <c r="G3115" s="12"/>
      <c r="I3115" s="4"/>
      <c r="J3115" s="4"/>
      <c r="K3115" s="5"/>
      <c r="L3115" s="5"/>
      <c r="M3115" s="5"/>
      <c r="N3115" s="5"/>
      <c r="O3115" s="5"/>
      <c r="P3115" s="5"/>
      <c r="Q3115" s="5"/>
      <c r="R3115" s="5"/>
      <c r="S3115" s="5"/>
    </row>
    <row r="3116" spans="2:19" x14ac:dyDescent="0.25">
      <c r="B3116" s="11"/>
      <c r="D3116" s="13"/>
      <c r="E3116" s="12"/>
      <c r="F3116" s="12"/>
      <c r="G3116" s="12"/>
      <c r="I3116" s="4"/>
      <c r="J3116" s="4"/>
      <c r="K3116" s="5"/>
      <c r="L3116" s="5"/>
      <c r="M3116" s="5"/>
      <c r="N3116" s="5"/>
      <c r="O3116" s="5"/>
      <c r="P3116" s="5"/>
      <c r="Q3116" s="5"/>
      <c r="R3116" s="5"/>
      <c r="S3116" s="5"/>
    </row>
    <row r="3117" spans="2:19" x14ac:dyDescent="0.25">
      <c r="B3117" s="11"/>
      <c r="D3117" s="13"/>
      <c r="E3117" s="12"/>
      <c r="F3117" s="12"/>
      <c r="G3117" s="12"/>
      <c r="I3117" s="4"/>
      <c r="J3117" s="4"/>
      <c r="K3117" s="5"/>
      <c r="L3117" s="5"/>
      <c r="M3117" s="5"/>
      <c r="N3117" s="5"/>
      <c r="O3117" s="5"/>
      <c r="P3117" s="5"/>
      <c r="Q3117" s="5"/>
      <c r="R3117" s="5"/>
      <c r="S3117" s="5"/>
    </row>
    <row r="3118" spans="2:19" x14ac:dyDescent="0.25">
      <c r="B3118" s="11"/>
      <c r="D3118" s="13"/>
      <c r="E3118" s="12"/>
      <c r="F3118" s="12"/>
      <c r="G3118" s="12"/>
      <c r="I3118" s="4"/>
      <c r="J3118" s="4"/>
      <c r="K3118" s="5"/>
      <c r="L3118" s="5"/>
      <c r="M3118" s="5"/>
      <c r="N3118" s="5"/>
      <c r="O3118" s="5"/>
      <c r="P3118" s="5"/>
      <c r="Q3118" s="5"/>
      <c r="R3118" s="5"/>
      <c r="S3118" s="5"/>
    </row>
    <row r="3119" spans="2:19" x14ac:dyDescent="0.25">
      <c r="B3119" s="11"/>
      <c r="D3119" s="13"/>
      <c r="E3119" s="12"/>
      <c r="F3119" s="12"/>
      <c r="G3119" s="12"/>
      <c r="I3119" s="4"/>
      <c r="J3119" s="4"/>
      <c r="K3119" s="5"/>
      <c r="L3119" s="5"/>
      <c r="M3119" s="5"/>
      <c r="N3119" s="5"/>
      <c r="O3119" s="5"/>
      <c r="P3119" s="5"/>
      <c r="Q3119" s="5"/>
      <c r="R3119" s="5"/>
      <c r="S3119" s="5"/>
    </row>
    <row r="3120" spans="2:19" x14ac:dyDescent="0.25">
      <c r="B3120" s="11"/>
      <c r="D3120" s="13"/>
      <c r="E3120" s="12"/>
      <c r="F3120" s="12"/>
      <c r="G3120" s="12"/>
      <c r="I3120" s="4"/>
      <c r="J3120" s="4"/>
      <c r="K3120" s="5"/>
      <c r="L3120" s="5"/>
      <c r="M3120" s="5"/>
      <c r="N3120" s="5"/>
      <c r="O3120" s="5"/>
      <c r="P3120" s="5"/>
      <c r="Q3120" s="5"/>
      <c r="R3120" s="5"/>
      <c r="S3120" s="5"/>
    </row>
    <row r="3121" spans="2:19" x14ac:dyDescent="0.25">
      <c r="B3121" s="11"/>
      <c r="D3121" s="13"/>
      <c r="E3121" s="12"/>
      <c r="F3121" s="12"/>
      <c r="G3121" s="12"/>
      <c r="I3121" s="4"/>
      <c r="J3121" s="4"/>
      <c r="K3121" s="5"/>
      <c r="L3121" s="5"/>
      <c r="M3121" s="5"/>
      <c r="N3121" s="5"/>
      <c r="O3121" s="5"/>
      <c r="P3121" s="5"/>
      <c r="Q3121" s="5"/>
      <c r="R3121" s="5"/>
      <c r="S3121" s="5"/>
    </row>
    <row r="3122" spans="2:19" x14ac:dyDescent="0.25">
      <c r="B3122" s="11"/>
      <c r="D3122" s="13"/>
      <c r="E3122" s="12"/>
      <c r="F3122" s="12"/>
      <c r="G3122" s="12"/>
      <c r="I3122" s="4"/>
      <c r="J3122" s="4"/>
      <c r="K3122" s="5"/>
      <c r="L3122" s="5"/>
      <c r="M3122" s="5"/>
      <c r="N3122" s="5"/>
      <c r="O3122" s="5"/>
      <c r="P3122" s="5"/>
      <c r="Q3122" s="5"/>
      <c r="R3122" s="5"/>
      <c r="S3122" s="5"/>
    </row>
    <row r="3123" spans="2:19" x14ac:dyDescent="0.25">
      <c r="B3123" s="11"/>
      <c r="D3123" s="13"/>
      <c r="E3123" s="12"/>
      <c r="F3123" s="12"/>
      <c r="G3123" s="12"/>
      <c r="I3123" s="4"/>
      <c r="J3123" s="4"/>
      <c r="K3123" s="5"/>
      <c r="L3123" s="5"/>
      <c r="M3123" s="5"/>
      <c r="N3123" s="5"/>
      <c r="O3123" s="5"/>
      <c r="P3123" s="5"/>
      <c r="Q3123" s="5"/>
      <c r="R3123" s="5"/>
      <c r="S3123" s="5"/>
    </row>
    <row r="3124" spans="2:19" x14ac:dyDescent="0.25">
      <c r="B3124" s="11"/>
      <c r="D3124" s="13"/>
      <c r="E3124" s="12"/>
      <c r="F3124" s="12"/>
      <c r="G3124" s="12"/>
      <c r="I3124" s="4"/>
      <c r="J3124" s="4"/>
      <c r="K3124" s="5"/>
      <c r="L3124" s="5"/>
      <c r="M3124" s="5"/>
      <c r="N3124" s="5"/>
      <c r="O3124" s="5"/>
      <c r="P3124" s="5"/>
      <c r="Q3124" s="5"/>
      <c r="R3124" s="5"/>
      <c r="S3124" s="5"/>
    </row>
    <row r="3125" spans="2:19" x14ac:dyDescent="0.25">
      <c r="B3125" s="11"/>
      <c r="D3125" s="13"/>
      <c r="E3125" s="12"/>
      <c r="F3125" s="12"/>
      <c r="G3125" s="12"/>
      <c r="I3125" s="4"/>
      <c r="J3125" s="4"/>
      <c r="K3125" s="5"/>
      <c r="L3125" s="5"/>
      <c r="M3125" s="5"/>
      <c r="N3125" s="5"/>
      <c r="O3125" s="5"/>
      <c r="P3125" s="5"/>
      <c r="Q3125" s="5"/>
      <c r="R3125" s="5"/>
      <c r="S3125" s="5"/>
    </row>
    <row r="3126" spans="2:19" x14ac:dyDescent="0.25">
      <c r="B3126" s="11"/>
      <c r="D3126" s="13"/>
      <c r="E3126" s="12"/>
      <c r="F3126" s="12"/>
      <c r="G3126" s="12"/>
      <c r="I3126" s="4"/>
      <c r="J3126" s="4"/>
      <c r="K3126" s="5"/>
      <c r="L3126" s="5"/>
      <c r="M3126" s="5"/>
      <c r="N3126" s="5"/>
      <c r="O3126" s="5"/>
      <c r="P3126" s="5"/>
      <c r="Q3126" s="5"/>
      <c r="R3126" s="5"/>
      <c r="S3126" s="5"/>
    </row>
    <row r="3127" spans="2:19" x14ac:dyDescent="0.25">
      <c r="B3127" s="11"/>
      <c r="D3127" s="13"/>
      <c r="E3127" s="12"/>
      <c r="F3127" s="12"/>
      <c r="G3127" s="12"/>
      <c r="I3127" s="4"/>
      <c r="J3127" s="4"/>
      <c r="K3127" s="5"/>
      <c r="L3127" s="5"/>
      <c r="M3127" s="5"/>
      <c r="N3127" s="5"/>
      <c r="O3127" s="5"/>
      <c r="P3127" s="5"/>
      <c r="Q3127" s="5"/>
      <c r="R3127" s="5"/>
      <c r="S3127" s="5"/>
    </row>
    <row r="3128" spans="2:19" x14ac:dyDescent="0.25">
      <c r="B3128" s="11"/>
      <c r="D3128" s="13"/>
      <c r="E3128" s="12"/>
      <c r="F3128" s="12"/>
      <c r="G3128" s="12"/>
      <c r="I3128" s="4"/>
      <c r="J3128" s="4"/>
      <c r="K3128" s="5"/>
      <c r="L3128" s="5"/>
      <c r="M3128" s="5"/>
      <c r="N3128" s="5"/>
      <c r="O3128" s="5"/>
      <c r="P3128" s="5"/>
      <c r="Q3128" s="5"/>
      <c r="R3128" s="5"/>
      <c r="S3128" s="5"/>
    </row>
    <row r="3129" spans="2:19" x14ac:dyDescent="0.25">
      <c r="B3129" s="11"/>
      <c r="D3129" s="13"/>
      <c r="E3129" s="12"/>
      <c r="F3129" s="12"/>
      <c r="G3129" s="12"/>
      <c r="I3129" s="4"/>
      <c r="J3129" s="4"/>
      <c r="K3129" s="5"/>
      <c r="L3129" s="5"/>
      <c r="M3129" s="5"/>
      <c r="N3129" s="5"/>
      <c r="O3129" s="5"/>
      <c r="P3129" s="5"/>
      <c r="Q3129" s="5"/>
      <c r="R3129" s="5"/>
      <c r="S3129" s="5"/>
    </row>
    <row r="3130" spans="2:19" x14ac:dyDescent="0.25">
      <c r="B3130" s="11"/>
      <c r="D3130" s="13"/>
      <c r="E3130" s="12"/>
      <c r="F3130" s="12"/>
      <c r="G3130" s="12"/>
      <c r="I3130" s="4"/>
      <c r="J3130" s="4"/>
      <c r="K3130" s="5"/>
      <c r="L3130" s="5"/>
      <c r="M3130" s="5"/>
      <c r="N3130" s="5"/>
      <c r="O3130" s="5"/>
      <c r="P3130" s="5"/>
      <c r="Q3130" s="5"/>
      <c r="R3130" s="5"/>
      <c r="S3130" s="5"/>
    </row>
    <row r="3131" spans="2:19" x14ac:dyDescent="0.25">
      <c r="B3131" s="11"/>
      <c r="D3131" s="13"/>
      <c r="E3131" s="12"/>
      <c r="F3131" s="12"/>
      <c r="G3131" s="12"/>
      <c r="I3131" s="4"/>
      <c r="J3131" s="4"/>
      <c r="K3131" s="5"/>
      <c r="L3131" s="5"/>
      <c r="M3131" s="5"/>
      <c r="N3131" s="5"/>
      <c r="O3131" s="5"/>
      <c r="P3131" s="5"/>
      <c r="Q3131" s="5"/>
      <c r="R3131" s="5"/>
      <c r="S3131" s="5"/>
    </row>
    <row r="3132" spans="2:19" x14ac:dyDescent="0.25">
      <c r="B3132" s="11"/>
      <c r="D3132" s="13"/>
      <c r="E3132" s="12"/>
      <c r="F3132" s="12"/>
      <c r="G3132" s="12"/>
      <c r="I3132" s="4"/>
      <c r="J3132" s="4"/>
      <c r="K3132" s="5"/>
      <c r="L3132" s="5"/>
      <c r="M3132" s="5"/>
      <c r="N3132" s="5"/>
      <c r="O3132" s="5"/>
      <c r="P3132" s="5"/>
      <c r="Q3132" s="5"/>
      <c r="R3132" s="5"/>
      <c r="S3132" s="5"/>
    </row>
    <row r="3133" spans="2:19" x14ac:dyDescent="0.25">
      <c r="B3133" s="11"/>
      <c r="D3133" s="13"/>
      <c r="E3133" s="12"/>
      <c r="F3133" s="12"/>
      <c r="G3133" s="12"/>
      <c r="I3133" s="4"/>
      <c r="J3133" s="4"/>
      <c r="K3133" s="5"/>
      <c r="L3133" s="5"/>
      <c r="M3133" s="5"/>
      <c r="N3133" s="5"/>
      <c r="O3133" s="5"/>
      <c r="P3133" s="5"/>
      <c r="Q3133" s="5"/>
      <c r="R3133" s="5"/>
      <c r="S3133" s="5"/>
    </row>
    <row r="3134" spans="2:19" x14ac:dyDescent="0.25">
      <c r="B3134" s="11"/>
      <c r="D3134" s="13"/>
      <c r="E3134" s="12"/>
      <c r="F3134" s="12"/>
      <c r="G3134" s="12"/>
      <c r="I3134" s="4"/>
      <c r="J3134" s="4"/>
      <c r="K3134" s="5"/>
      <c r="L3134" s="5"/>
      <c r="M3134" s="5"/>
      <c r="N3134" s="5"/>
      <c r="O3134" s="5"/>
      <c r="P3134" s="5"/>
      <c r="Q3134" s="5"/>
      <c r="R3134" s="5"/>
      <c r="S3134" s="5"/>
    </row>
    <row r="3135" spans="2:19" x14ac:dyDescent="0.25">
      <c r="B3135" s="11"/>
      <c r="D3135" s="13"/>
      <c r="E3135" s="12"/>
      <c r="F3135" s="12"/>
      <c r="G3135" s="12"/>
      <c r="I3135" s="4"/>
      <c r="J3135" s="4"/>
      <c r="K3135" s="5"/>
      <c r="L3135" s="5"/>
      <c r="M3135" s="5"/>
      <c r="N3135" s="5"/>
      <c r="O3135" s="5"/>
      <c r="P3135" s="5"/>
      <c r="Q3135" s="5"/>
      <c r="R3135" s="5"/>
      <c r="S3135" s="5"/>
    </row>
    <row r="3136" spans="2:19" x14ac:dyDescent="0.25">
      <c r="B3136" s="11"/>
      <c r="D3136" s="13"/>
      <c r="E3136" s="12"/>
      <c r="F3136" s="12"/>
      <c r="G3136" s="12"/>
      <c r="I3136" s="4"/>
      <c r="J3136" s="4"/>
      <c r="K3136" s="5"/>
      <c r="L3136" s="5"/>
      <c r="M3136" s="5"/>
      <c r="N3136" s="5"/>
      <c r="O3136" s="5"/>
      <c r="P3136" s="5"/>
      <c r="Q3136" s="5"/>
      <c r="R3136" s="5"/>
      <c r="S3136" s="5"/>
    </row>
    <row r="3137" spans="2:19" x14ac:dyDescent="0.25">
      <c r="B3137" s="11"/>
      <c r="D3137" s="13"/>
      <c r="E3137" s="12"/>
      <c r="F3137" s="12"/>
      <c r="G3137" s="12"/>
      <c r="I3137" s="4"/>
      <c r="J3137" s="4"/>
      <c r="K3137" s="5"/>
      <c r="L3137" s="5"/>
      <c r="M3137" s="5"/>
      <c r="N3137" s="5"/>
      <c r="O3137" s="5"/>
      <c r="P3137" s="5"/>
      <c r="Q3137" s="5"/>
      <c r="R3137" s="5"/>
      <c r="S3137" s="5"/>
    </row>
    <row r="3138" spans="2:19" x14ac:dyDescent="0.25">
      <c r="B3138" s="11"/>
      <c r="D3138" s="13"/>
      <c r="E3138" s="12"/>
      <c r="F3138" s="12"/>
      <c r="G3138" s="12"/>
      <c r="I3138" s="4"/>
      <c r="J3138" s="4"/>
      <c r="K3138" s="5"/>
      <c r="L3138" s="5"/>
      <c r="M3138" s="5"/>
      <c r="N3138" s="5"/>
      <c r="O3138" s="5"/>
      <c r="P3138" s="5"/>
      <c r="Q3138" s="5"/>
      <c r="R3138" s="5"/>
      <c r="S3138" s="5"/>
    </row>
    <row r="3139" spans="2:19" x14ac:dyDescent="0.25">
      <c r="B3139" s="11"/>
      <c r="D3139" s="13"/>
      <c r="E3139" s="12"/>
      <c r="F3139" s="12"/>
      <c r="G3139" s="12"/>
      <c r="I3139" s="4"/>
      <c r="J3139" s="4"/>
      <c r="K3139" s="5"/>
      <c r="L3139" s="5"/>
      <c r="M3139" s="5"/>
      <c r="N3139" s="5"/>
      <c r="O3139" s="5"/>
      <c r="P3139" s="5"/>
      <c r="Q3139" s="5"/>
      <c r="R3139" s="5"/>
      <c r="S3139" s="5"/>
    </row>
    <row r="3140" spans="2:19" x14ac:dyDescent="0.25">
      <c r="B3140" s="11"/>
      <c r="D3140" s="13"/>
      <c r="E3140" s="12"/>
      <c r="F3140" s="12"/>
      <c r="G3140" s="12"/>
      <c r="I3140" s="4"/>
      <c r="J3140" s="4"/>
      <c r="K3140" s="5"/>
      <c r="L3140" s="5"/>
      <c r="M3140" s="5"/>
      <c r="N3140" s="5"/>
      <c r="O3140" s="5"/>
      <c r="P3140" s="5"/>
      <c r="Q3140" s="5"/>
      <c r="R3140" s="5"/>
      <c r="S3140" s="5"/>
    </row>
    <row r="3141" spans="2:19" x14ac:dyDescent="0.25">
      <c r="B3141" s="11"/>
      <c r="D3141" s="13"/>
      <c r="E3141" s="12"/>
      <c r="F3141" s="12"/>
      <c r="G3141" s="12"/>
      <c r="I3141" s="4"/>
      <c r="J3141" s="4"/>
      <c r="K3141" s="5"/>
      <c r="L3141" s="5"/>
      <c r="M3141" s="5"/>
      <c r="N3141" s="5"/>
      <c r="O3141" s="5"/>
      <c r="P3141" s="5"/>
      <c r="Q3141" s="5"/>
      <c r="R3141" s="5"/>
      <c r="S3141" s="5"/>
    </row>
    <row r="3142" spans="2:19" x14ac:dyDescent="0.25">
      <c r="B3142" s="11"/>
      <c r="D3142" s="13"/>
      <c r="E3142" s="12"/>
      <c r="F3142" s="12"/>
      <c r="G3142" s="12"/>
      <c r="I3142" s="4"/>
      <c r="J3142" s="4"/>
      <c r="K3142" s="5"/>
      <c r="L3142" s="5"/>
      <c r="M3142" s="5"/>
      <c r="N3142" s="5"/>
      <c r="O3142" s="5"/>
      <c r="P3142" s="5"/>
      <c r="Q3142" s="5"/>
      <c r="R3142" s="5"/>
      <c r="S3142" s="5"/>
    </row>
    <row r="3143" spans="2:19" x14ac:dyDescent="0.25">
      <c r="B3143" s="11"/>
      <c r="D3143" s="13"/>
      <c r="E3143" s="12"/>
      <c r="F3143" s="12"/>
      <c r="G3143" s="12"/>
      <c r="I3143" s="4"/>
      <c r="J3143" s="4"/>
      <c r="K3143" s="5"/>
      <c r="L3143" s="5"/>
      <c r="M3143" s="5"/>
      <c r="N3143" s="5"/>
      <c r="O3143" s="5"/>
      <c r="P3143" s="5"/>
      <c r="Q3143" s="5"/>
      <c r="R3143" s="5"/>
      <c r="S3143" s="5"/>
    </row>
    <row r="3144" spans="2:19" x14ac:dyDescent="0.25">
      <c r="B3144" s="11"/>
      <c r="D3144" s="13"/>
      <c r="E3144" s="12"/>
      <c r="F3144" s="12"/>
      <c r="G3144" s="12"/>
      <c r="I3144" s="4"/>
      <c r="J3144" s="4"/>
      <c r="K3144" s="5"/>
      <c r="L3144" s="5"/>
      <c r="M3144" s="5"/>
      <c r="N3144" s="5"/>
      <c r="O3144" s="5"/>
      <c r="P3144" s="5"/>
      <c r="Q3144" s="5"/>
      <c r="R3144" s="5"/>
      <c r="S3144" s="5"/>
    </row>
    <row r="3145" spans="2:19" x14ac:dyDescent="0.25">
      <c r="B3145" s="11"/>
      <c r="D3145" s="13"/>
      <c r="E3145" s="12"/>
      <c r="F3145" s="12"/>
      <c r="G3145" s="12"/>
      <c r="I3145" s="4"/>
      <c r="J3145" s="4"/>
      <c r="K3145" s="5"/>
      <c r="L3145" s="5"/>
      <c r="M3145" s="5"/>
      <c r="N3145" s="5"/>
      <c r="O3145" s="5"/>
      <c r="P3145" s="5"/>
      <c r="Q3145" s="5"/>
      <c r="R3145" s="5"/>
      <c r="S3145" s="5"/>
    </row>
    <row r="3146" spans="2:19" x14ac:dyDescent="0.25">
      <c r="B3146" s="11"/>
      <c r="D3146" s="13"/>
      <c r="E3146" s="12"/>
      <c r="F3146" s="12"/>
      <c r="G3146" s="12"/>
      <c r="I3146" s="4"/>
      <c r="J3146" s="4"/>
      <c r="K3146" s="5"/>
      <c r="L3146" s="5"/>
      <c r="M3146" s="5"/>
      <c r="N3146" s="5"/>
      <c r="O3146" s="5"/>
      <c r="P3146" s="5"/>
      <c r="Q3146" s="5"/>
      <c r="R3146" s="5"/>
      <c r="S3146" s="5"/>
    </row>
    <row r="3147" spans="2:19" x14ac:dyDescent="0.25">
      <c r="B3147" s="11"/>
      <c r="D3147" s="13"/>
      <c r="E3147" s="12"/>
      <c r="F3147" s="12"/>
      <c r="G3147" s="12"/>
      <c r="I3147" s="4"/>
      <c r="J3147" s="4"/>
      <c r="K3147" s="5"/>
      <c r="L3147" s="5"/>
      <c r="M3147" s="5"/>
      <c r="N3147" s="5"/>
      <c r="O3147" s="5"/>
      <c r="P3147" s="5"/>
      <c r="Q3147" s="5"/>
      <c r="R3147" s="5"/>
      <c r="S3147" s="5"/>
    </row>
    <row r="3148" spans="2:19" x14ac:dyDescent="0.25">
      <c r="B3148" s="11"/>
      <c r="D3148" s="13"/>
      <c r="E3148" s="12"/>
      <c r="F3148" s="12"/>
      <c r="G3148" s="12"/>
      <c r="I3148" s="4"/>
      <c r="J3148" s="4"/>
      <c r="K3148" s="5"/>
      <c r="L3148" s="5"/>
      <c r="M3148" s="5"/>
      <c r="N3148" s="5"/>
      <c r="O3148" s="5"/>
      <c r="P3148" s="5"/>
      <c r="Q3148" s="5"/>
      <c r="R3148" s="5"/>
      <c r="S3148" s="5"/>
    </row>
    <row r="3149" spans="2:19" x14ac:dyDescent="0.25">
      <c r="B3149" s="11"/>
      <c r="D3149" s="13"/>
      <c r="E3149" s="12"/>
      <c r="F3149" s="12"/>
      <c r="G3149" s="12"/>
      <c r="I3149" s="4"/>
      <c r="J3149" s="4"/>
      <c r="K3149" s="5"/>
      <c r="L3149" s="5"/>
      <c r="M3149" s="5"/>
      <c r="N3149" s="5"/>
      <c r="O3149" s="5"/>
      <c r="P3149" s="5"/>
      <c r="Q3149" s="5"/>
      <c r="R3149" s="5"/>
      <c r="S3149" s="5"/>
    </row>
    <row r="3150" spans="2:19" x14ac:dyDescent="0.25">
      <c r="B3150" s="11"/>
      <c r="D3150" s="13"/>
      <c r="E3150" s="12"/>
      <c r="F3150" s="12"/>
      <c r="G3150" s="12"/>
      <c r="I3150" s="4"/>
      <c r="J3150" s="4"/>
      <c r="K3150" s="5"/>
      <c r="L3150" s="5"/>
      <c r="M3150" s="5"/>
      <c r="N3150" s="5"/>
      <c r="O3150" s="5"/>
      <c r="P3150" s="5"/>
      <c r="Q3150" s="5"/>
      <c r="R3150" s="5"/>
      <c r="S3150" s="5"/>
    </row>
    <row r="3151" spans="2:19" x14ac:dyDescent="0.25">
      <c r="B3151" s="11"/>
      <c r="D3151" s="13"/>
      <c r="E3151" s="12"/>
      <c r="F3151" s="12"/>
      <c r="G3151" s="12"/>
      <c r="I3151" s="4"/>
      <c r="J3151" s="4"/>
      <c r="K3151" s="5"/>
      <c r="L3151" s="5"/>
      <c r="M3151" s="5"/>
      <c r="N3151" s="5"/>
      <c r="O3151" s="5"/>
      <c r="P3151" s="5"/>
      <c r="Q3151" s="5"/>
      <c r="R3151" s="5"/>
      <c r="S3151" s="5"/>
    </row>
    <row r="3152" spans="2:19" x14ac:dyDescent="0.25">
      <c r="B3152" s="11"/>
      <c r="D3152" s="13"/>
      <c r="E3152" s="12"/>
      <c r="F3152" s="12"/>
      <c r="G3152" s="12"/>
      <c r="I3152" s="4"/>
      <c r="J3152" s="4"/>
      <c r="K3152" s="5"/>
      <c r="L3152" s="5"/>
      <c r="M3152" s="5"/>
      <c r="N3152" s="5"/>
      <c r="O3152" s="5"/>
      <c r="P3152" s="5"/>
      <c r="Q3152" s="5"/>
      <c r="R3152" s="5"/>
      <c r="S3152" s="5"/>
    </row>
    <row r="3153" spans="2:19" x14ac:dyDescent="0.25">
      <c r="B3153" s="11"/>
      <c r="D3153" s="13"/>
      <c r="E3153" s="12"/>
      <c r="F3153" s="12"/>
      <c r="G3153" s="12"/>
      <c r="I3153" s="4"/>
      <c r="J3153" s="4"/>
      <c r="K3153" s="5"/>
      <c r="L3153" s="5"/>
      <c r="M3153" s="5"/>
      <c r="N3153" s="5"/>
      <c r="O3153" s="5"/>
      <c r="P3153" s="5"/>
      <c r="Q3153" s="5"/>
      <c r="R3153" s="5"/>
      <c r="S3153" s="5"/>
    </row>
    <row r="3154" spans="2:19" x14ac:dyDescent="0.25">
      <c r="B3154" s="11"/>
      <c r="D3154" s="13"/>
      <c r="E3154" s="12"/>
      <c r="F3154" s="12"/>
      <c r="G3154" s="12"/>
      <c r="I3154" s="4"/>
      <c r="J3154" s="4"/>
      <c r="K3154" s="5"/>
      <c r="L3154" s="5"/>
      <c r="M3154" s="5"/>
      <c r="N3154" s="5"/>
      <c r="O3154" s="5"/>
      <c r="P3154" s="5"/>
      <c r="Q3154" s="5"/>
      <c r="R3154" s="5"/>
      <c r="S3154" s="5"/>
    </row>
    <row r="3155" spans="2:19" x14ac:dyDescent="0.25">
      <c r="B3155" s="11"/>
      <c r="D3155" s="13"/>
      <c r="E3155" s="12"/>
      <c r="F3155" s="12"/>
      <c r="G3155" s="12"/>
      <c r="I3155" s="4"/>
      <c r="J3155" s="4"/>
      <c r="K3155" s="5"/>
      <c r="L3155" s="5"/>
      <c r="M3155" s="5"/>
      <c r="N3155" s="5"/>
      <c r="O3155" s="5"/>
      <c r="P3155" s="5"/>
      <c r="Q3155" s="5"/>
      <c r="R3155" s="5"/>
      <c r="S3155" s="5"/>
    </row>
    <row r="3156" spans="2:19" x14ac:dyDescent="0.25">
      <c r="B3156" s="11"/>
      <c r="D3156" s="13"/>
      <c r="E3156" s="12"/>
      <c r="F3156" s="12"/>
      <c r="G3156" s="12"/>
      <c r="I3156" s="4"/>
      <c r="J3156" s="4"/>
      <c r="K3156" s="5"/>
      <c r="L3156" s="5"/>
      <c r="M3156" s="5"/>
      <c r="N3156" s="5"/>
      <c r="O3156" s="5"/>
      <c r="P3156" s="5"/>
      <c r="Q3156" s="5"/>
      <c r="R3156" s="5"/>
      <c r="S3156" s="5"/>
    </row>
    <row r="3157" spans="2:19" x14ac:dyDescent="0.25">
      <c r="B3157" s="11"/>
      <c r="D3157" s="13"/>
      <c r="E3157" s="12"/>
      <c r="F3157" s="12"/>
      <c r="G3157" s="12"/>
      <c r="I3157" s="4"/>
      <c r="J3157" s="4"/>
      <c r="K3157" s="5"/>
      <c r="L3157" s="5"/>
      <c r="M3157" s="5"/>
      <c r="N3157" s="5"/>
      <c r="O3157" s="5"/>
      <c r="P3157" s="5"/>
      <c r="Q3157" s="5"/>
      <c r="R3157" s="5"/>
      <c r="S3157" s="5"/>
    </row>
    <row r="3158" spans="2:19" x14ac:dyDescent="0.25">
      <c r="B3158" s="11"/>
      <c r="D3158" s="13"/>
      <c r="E3158" s="12"/>
      <c r="F3158" s="12"/>
      <c r="G3158" s="12"/>
      <c r="I3158" s="4"/>
      <c r="J3158" s="4"/>
      <c r="K3158" s="5"/>
      <c r="L3158" s="5"/>
      <c r="M3158" s="5"/>
      <c r="N3158" s="5"/>
      <c r="O3158" s="5"/>
      <c r="P3158" s="5"/>
      <c r="Q3158" s="5"/>
      <c r="R3158" s="5"/>
      <c r="S3158" s="5"/>
    </row>
    <row r="3159" spans="2:19" x14ac:dyDescent="0.25">
      <c r="B3159" s="11"/>
      <c r="D3159" s="13"/>
      <c r="E3159" s="12"/>
      <c r="F3159" s="12"/>
      <c r="G3159" s="12"/>
      <c r="I3159" s="4"/>
      <c r="J3159" s="4"/>
      <c r="K3159" s="5"/>
      <c r="L3159" s="5"/>
      <c r="M3159" s="5"/>
      <c r="N3159" s="5"/>
      <c r="O3159" s="5"/>
      <c r="P3159" s="5"/>
      <c r="Q3159" s="5"/>
      <c r="R3159" s="5"/>
      <c r="S3159" s="5"/>
    </row>
    <row r="3160" spans="2:19" x14ac:dyDescent="0.25">
      <c r="B3160" s="11"/>
      <c r="D3160" s="13"/>
      <c r="E3160" s="12"/>
      <c r="F3160" s="12"/>
      <c r="G3160" s="12"/>
      <c r="I3160" s="4"/>
      <c r="J3160" s="4"/>
      <c r="K3160" s="5"/>
      <c r="L3160" s="5"/>
      <c r="M3160" s="5"/>
      <c r="N3160" s="5"/>
      <c r="O3160" s="5"/>
      <c r="P3160" s="5"/>
      <c r="Q3160" s="5"/>
      <c r="R3160" s="5"/>
      <c r="S3160" s="5"/>
    </row>
    <row r="3161" spans="2:19" x14ac:dyDescent="0.25">
      <c r="B3161" s="11"/>
      <c r="D3161" s="13"/>
      <c r="E3161" s="12"/>
      <c r="F3161" s="12"/>
      <c r="G3161" s="12"/>
      <c r="I3161" s="4"/>
      <c r="J3161" s="4"/>
      <c r="K3161" s="5"/>
      <c r="L3161" s="5"/>
      <c r="M3161" s="5"/>
      <c r="N3161" s="5"/>
      <c r="O3161" s="5"/>
      <c r="P3161" s="5"/>
      <c r="Q3161" s="5"/>
      <c r="R3161" s="5"/>
      <c r="S3161" s="5"/>
    </row>
    <row r="3162" spans="2:19" x14ac:dyDescent="0.25">
      <c r="B3162" s="11"/>
      <c r="D3162" s="13"/>
      <c r="E3162" s="12"/>
      <c r="F3162" s="12"/>
      <c r="G3162" s="12"/>
      <c r="I3162" s="4"/>
      <c r="J3162" s="4"/>
      <c r="K3162" s="5"/>
      <c r="L3162" s="5"/>
      <c r="M3162" s="5"/>
      <c r="N3162" s="5"/>
      <c r="O3162" s="5"/>
      <c r="P3162" s="5"/>
      <c r="Q3162" s="5"/>
      <c r="R3162" s="5"/>
      <c r="S3162" s="5"/>
    </row>
    <row r="3163" spans="2:19" x14ac:dyDescent="0.25">
      <c r="B3163" s="11"/>
      <c r="D3163" s="13"/>
      <c r="E3163" s="12"/>
      <c r="F3163" s="12"/>
      <c r="G3163" s="12"/>
      <c r="I3163" s="4"/>
      <c r="J3163" s="4"/>
      <c r="K3163" s="5"/>
      <c r="L3163" s="5"/>
      <c r="M3163" s="5"/>
      <c r="N3163" s="5"/>
      <c r="O3163" s="5"/>
      <c r="P3163" s="5"/>
      <c r="Q3163" s="5"/>
      <c r="R3163" s="5"/>
      <c r="S3163" s="5"/>
    </row>
    <row r="3164" spans="2:19" x14ac:dyDescent="0.25">
      <c r="B3164" s="11"/>
      <c r="D3164" s="13"/>
      <c r="E3164" s="12"/>
      <c r="F3164" s="12"/>
      <c r="G3164" s="12"/>
      <c r="I3164" s="4"/>
      <c r="J3164" s="4"/>
      <c r="K3164" s="5"/>
      <c r="L3164" s="5"/>
      <c r="M3164" s="5"/>
      <c r="N3164" s="5"/>
      <c r="O3164" s="5"/>
      <c r="P3164" s="5"/>
      <c r="Q3164" s="5"/>
      <c r="R3164" s="5"/>
      <c r="S3164" s="5"/>
    </row>
    <row r="3165" spans="2:19" x14ac:dyDescent="0.25">
      <c r="B3165" s="11"/>
      <c r="D3165" s="13"/>
      <c r="E3165" s="12"/>
      <c r="F3165" s="12"/>
      <c r="G3165" s="12"/>
      <c r="I3165" s="4"/>
      <c r="J3165" s="4"/>
      <c r="K3165" s="5"/>
      <c r="L3165" s="5"/>
      <c r="M3165" s="5"/>
      <c r="N3165" s="5"/>
      <c r="O3165" s="5"/>
      <c r="P3165" s="5"/>
      <c r="Q3165" s="5"/>
      <c r="R3165" s="5"/>
      <c r="S3165" s="5"/>
    </row>
    <row r="3166" spans="2:19" x14ac:dyDescent="0.25">
      <c r="B3166" s="11"/>
      <c r="D3166" s="13"/>
      <c r="E3166" s="12"/>
      <c r="F3166" s="12"/>
      <c r="G3166" s="12"/>
      <c r="I3166" s="4"/>
      <c r="J3166" s="4"/>
      <c r="K3166" s="5"/>
      <c r="L3166" s="5"/>
      <c r="M3166" s="5"/>
      <c r="N3166" s="5"/>
      <c r="O3166" s="5"/>
      <c r="P3166" s="5"/>
      <c r="Q3166" s="5"/>
      <c r="R3166" s="5"/>
      <c r="S3166" s="5"/>
    </row>
    <row r="3167" spans="2:19" x14ac:dyDescent="0.25">
      <c r="B3167" s="11"/>
      <c r="D3167" s="13"/>
      <c r="E3167" s="12"/>
      <c r="F3167" s="12"/>
      <c r="G3167" s="12"/>
      <c r="I3167" s="4"/>
      <c r="J3167" s="4"/>
      <c r="K3167" s="5"/>
      <c r="L3167" s="5"/>
      <c r="M3167" s="5"/>
      <c r="N3167" s="5"/>
      <c r="O3167" s="5"/>
      <c r="P3167" s="5"/>
      <c r="Q3167" s="5"/>
      <c r="R3167" s="5"/>
      <c r="S3167" s="5"/>
    </row>
    <row r="3168" spans="2:19" x14ac:dyDescent="0.25">
      <c r="B3168" s="11"/>
      <c r="D3168" s="13"/>
      <c r="E3168" s="12"/>
      <c r="F3168" s="12"/>
      <c r="G3168" s="12"/>
      <c r="I3168" s="4"/>
      <c r="J3168" s="4"/>
      <c r="K3168" s="5"/>
      <c r="L3168" s="5"/>
      <c r="M3168" s="5"/>
      <c r="N3168" s="5"/>
      <c r="O3168" s="5"/>
      <c r="P3168" s="5"/>
      <c r="Q3168" s="5"/>
      <c r="R3168" s="5"/>
      <c r="S3168" s="5"/>
    </row>
    <row r="3169" spans="2:19" x14ac:dyDescent="0.25">
      <c r="B3169" s="11"/>
      <c r="D3169" s="13"/>
      <c r="E3169" s="12"/>
      <c r="F3169" s="12"/>
      <c r="G3169" s="12"/>
      <c r="I3169" s="4"/>
      <c r="J3169" s="4"/>
      <c r="K3169" s="5"/>
      <c r="L3169" s="5"/>
      <c r="M3169" s="5"/>
      <c r="N3169" s="5"/>
      <c r="O3169" s="5"/>
      <c r="P3169" s="5"/>
      <c r="Q3169" s="5"/>
      <c r="R3169" s="5"/>
      <c r="S3169" s="5"/>
    </row>
    <row r="3170" spans="2:19" x14ac:dyDescent="0.25">
      <c r="B3170" s="11"/>
      <c r="D3170" s="13"/>
      <c r="E3170" s="12"/>
      <c r="F3170" s="12"/>
      <c r="G3170" s="12"/>
      <c r="I3170" s="4"/>
      <c r="J3170" s="4"/>
      <c r="K3170" s="5"/>
      <c r="L3170" s="5"/>
      <c r="M3170" s="5"/>
      <c r="N3170" s="5"/>
      <c r="O3170" s="5"/>
      <c r="P3170" s="5"/>
      <c r="Q3170" s="5"/>
      <c r="R3170" s="5"/>
      <c r="S3170" s="5"/>
    </row>
    <row r="3171" spans="2:19" x14ac:dyDescent="0.25">
      <c r="B3171" s="11"/>
      <c r="D3171" s="13"/>
      <c r="E3171" s="12"/>
      <c r="F3171" s="12"/>
      <c r="G3171" s="12"/>
      <c r="I3171" s="4"/>
      <c r="J3171" s="4"/>
      <c r="K3171" s="5"/>
      <c r="L3171" s="5"/>
      <c r="M3171" s="5"/>
      <c r="N3171" s="5"/>
      <c r="O3171" s="5"/>
      <c r="P3171" s="5"/>
      <c r="Q3171" s="5"/>
      <c r="R3171" s="5"/>
      <c r="S3171" s="5"/>
    </row>
    <row r="3172" spans="2:19" x14ac:dyDescent="0.25">
      <c r="B3172" s="11"/>
      <c r="D3172" s="13"/>
      <c r="E3172" s="12"/>
      <c r="F3172" s="12"/>
      <c r="G3172" s="12"/>
      <c r="I3172" s="4"/>
      <c r="J3172" s="4"/>
      <c r="K3172" s="5"/>
      <c r="L3172" s="5"/>
      <c r="M3172" s="5"/>
      <c r="N3172" s="5"/>
      <c r="O3172" s="5"/>
      <c r="P3172" s="5"/>
      <c r="Q3172" s="5"/>
      <c r="R3172" s="5"/>
      <c r="S3172" s="5"/>
    </row>
    <row r="3173" spans="2:19" x14ac:dyDescent="0.25">
      <c r="B3173" s="11"/>
      <c r="D3173" s="13"/>
      <c r="E3173" s="12"/>
      <c r="F3173" s="12"/>
      <c r="G3173" s="12"/>
      <c r="I3173" s="4"/>
      <c r="J3173" s="4"/>
      <c r="K3173" s="5"/>
      <c r="L3173" s="5"/>
      <c r="M3173" s="5"/>
      <c r="N3173" s="5"/>
      <c r="O3173" s="5"/>
      <c r="P3173" s="5"/>
      <c r="Q3173" s="5"/>
      <c r="R3173" s="5"/>
      <c r="S3173" s="5"/>
    </row>
    <row r="3174" spans="2:19" x14ac:dyDescent="0.25">
      <c r="B3174" s="11"/>
      <c r="D3174" s="13"/>
      <c r="E3174" s="12"/>
      <c r="F3174" s="12"/>
      <c r="G3174" s="12"/>
      <c r="I3174" s="4"/>
      <c r="J3174" s="4"/>
      <c r="K3174" s="5"/>
      <c r="L3174" s="5"/>
      <c r="M3174" s="5"/>
      <c r="N3174" s="5"/>
      <c r="O3174" s="5"/>
      <c r="P3174" s="5"/>
      <c r="Q3174" s="5"/>
      <c r="R3174" s="5"/>
      <c r="S3174" s="5"/>
    </row>
    <row r="3175" spans="2:19" x14ac:dyDescent="0.25">
      <c r="B3175" s="11"/>
      <c r="D3175" s="13"/>
      <c r="E3175" s="12"/>
      <c r="F3175" s="12"/>
      <c r="G3175" s="12"/>
      <c r="I3175" s="4"/>
      <c r="J3175" s="4"/>
      <c r="K3175" s="5"/>
      <c r="L3175" s="5"/>
      <c r="M3175" s="5"/>
      <c r="N3175" s="5"/>
      <c r="O3175" s="5"/>
      <c r="P3175" s="5"/>
      <c r="Q3175" s="5"/>
      <c r="R3175" s="5"/>
      <c r="S3175" s="5"/>
    </row>
    <row r="3176" spans="2:19" x14ac:dyDescent="0.25">
      <c r="B3176" s="11"/>
      <c r="D3176" s="13"/>
      <c r="E3176" s="12"/>
      <c r="F3176" s="12"/>
      <c r="G3176" s="12"/>
      <c r="I3176" s="4"/>
      <c r="J3176" s="4"/>
      <c r="K3176" s="5"/>
      <c r="L3176" s="5"/>
      <c r="M3176" s="5"/>
      <c r="N3176" s="5"/>
      <c r="O3176" s="5"/>
      <c r="P3176" s="5"/>
      <c r="Q3176" s="5"/>
      <c r="R3176" s="5"/>
      <c r="S3176" s="5"/>
    </row>
    <row r="3177" spans="2:19" x14ac:dyDescent="0.25">
      <c r="B3177" s="11"/>
      <c r="D3177" s="13"/>
      <c r="E3177" s="12"/>
      <c r="F3177" s="12"/>
      <c r="G3177" s="12"/>
      <c r="I3177" s="4"/>
      <c r="J3177" s="4"/>
      <c r="K3177" s="5"/>
      <c r="L3177" s="5"/>
      <c r="M3177" s="5"/>
      <c r="N3177" s="5"/>
      <c r="O3177" s="5"/>
      <c r="P3177" s="5"/>
      <c r="Q3177" s="5"/>
      <c r="R3177" s="5"/>
      <c r="S3177" s="5"/>
    </row>
    <row r="3178" spans="2:19" x14ac:dyDescent="0.25">
      <c r="B3178" s="11"/>
      <c r="D3178" s="13"/>
      <c r="E3178" s="12"/>
      <c r="F3178" s="12"/>
      <c r="G3178" s="12"/>
      <c r="I3178" s="4"/>
      <c r="J3178" s="4"/>
      <c r="K3178" s="5"/>
      <c r="L3178" s="5"/>
      <c r="M3178" s="5"/>
      <c r="N3178" s="5"/>
      <c r="O3178" s="5"/>
      <c r="P3178" s="5"/>
      <c r="Q3178" s="5"/>
      <c r="R3178" s="5"/>
      <c r="S3178" s="5"/>
    </row>
    <row r="3179" spans="2:19" x14ac:dyDescent="0.25">
      <c r="B3179" s="11"/>
      <c r="D3179" s="13"/>
      <c r="E3179" s="12"/>
      <c r="F3179" s="12"/>
      <c r="G3179" s="12"/>
      <c r="I3179" s="4"/>
      <c r="J3179" s="4"/>
      <c r="K3179" s="5"/>
      <c r="L3179" s="5"/>
      <c r="M3179" s="5"/>
      <c r="N3179" s="5"/>
      <c r="O3179" s="5"/>
      <c r="P3179" s="5"/>
      <c r="Q3179" s="5"/>
      <c r="R3179" s="5"/>
      <c r="S3179" s="5"/>
    </row>
    <row r="3180" spans="2:19" x14ac:dyDescent="0.25">
      <c r="B3180" s="11"/>
      <c r="D3180" s="13"/>
      <c r="E3180" s="12"/>
      <c r="F3180" s="12"/>
      <c r="G3180" s="12"/>
      <c r="I3180" s="4"/>
      <c r="J3180" s="4"/>
      <c r="K3180" s="5"/>
      <c r="L3180" s="5"/>
      <c r="M3180" s="5"/>
      <c r="N3180" s="5"/>
      <c r="O3180" s="5"/>
      <c r="P3180" s="5"/>
      <c r="Q3180" s="5"/>
      <c r="R3180" s="5"/>
      <c r="S3180" s="5"/>
    </row>
    <row r="3181" spans="2:19" x14ac:dyDescent="0.25">
      <c r="B3181" s="11"/>
      <c r="D3181" s="13"/>
      <c r="E3181" s="12"/>
      <c r="F3181" s="12"/>
      <c r="G3181" s="12"/>
      <c r="I3181" s="4"/>
      <c r="J3181" s="4"/>
      <c r="K3181" s="5"/>
      <c r="L3181" s="5"/>
      <c r="M3181" s="5"/>
      <c r="N3181" s="5"/>
      <c r="O3181" s="5"/>
      <c r="P3181" s="5"/>
      <c r="Q3181" s="5"/>
      <c r="R3181" s="5"/>
      <c r="S3181" s="5"/>
    </row>
    <row r="3182" spans="2:19" x14ac:dyDescent="0.25">
      <c r="B3182" s="11"/>
      <c r="D3182" s="13"/>
      <c r="E3182" s="12"/>
      <c r="F3182" s="12"/>
      <c r="G3182" s="12"/>
      <c r="I3182" s="4"/>
      <c r="J3182" s="4"/>
      <c r="K3182" s="5"/>
      <c r="L3182" s="5"/>
      <c r="M3182" s="5"/>
      <c r="N3182" s="5"/>
      <c r="O3182" s="5"/>
      <c r="P3182" s="5"/>
      <c r="Q3182" s="5"/>
      <c r="R3182" s="5"/>
      <c r="S3182" s="5"/>
    </row>
    <row r="3183" spans="2:19" x14ac:dyDescent="0.25">
      <c r="B3183" s="11"/>
      <c r="D3183" s="13"/>
      <c r="E3183" s="12"/>
      <c r="F3183" s="12"/>
      <c r="G3183" s="12"/>
      <c r="I3183" s="4"/>
      <c r="J3183" s="4"/>
      <c r="K3183" s="5"/>
      <c r="L3183" s="5"/>
      <c r="M3183" s="5"/>
      <c r="N3183" s="5"/>
      <c r="O3183" s="5"/>
      <c r="P3183" s="5"/>
      <c r="Q3183" s="5"/>
      <c r="R3183" s="5"/>
      <c r="S3183" s="5"/>
    </row>
    <row r="3184" spans="2:19" x14ac:dyDescent="0.25">
      <c r="B3184" s="11"/>
      <c r="D3184" s="13"/>
      <c r="E3184" s="12"/>
      <c r="F3184" s="12"/>
      <c r="G3184" s="12"/>
      <c r="I3184" s="4"/>
      <c r="J3184" s="4"/>
      <c r="K3184" s="5"/>
      <c r="L3184" s="5"/>
      <c r="M3184" s="5"/>
      <c r="N3184" s="5"/>
      <c r="O3184" s="5"/>
      <c r="P3184" s="5"/>
      <c r="Q3184" s="5"/>
      <c r="R3184" s="5"/>
      <c r="S3184" s="5"/>
    </row>
    <row r="3185" spans="2:19" x14ac:dyDescent="0.25">
      <c r="B3185" s="11"/>
      <c r="D3185" s="13"/>
      <c r="E3185" s="12"/>
      <c r="F3185" s="12"/>
      <c r="G3185" s="12"/>
      <c r="I3185" s="4"/>
      <c r="J3185" s="4"/>
      <c r="K3185" s="5"/>
      <c r="L3185" s="5"/>
      <c r="M3185" s="5"/>
      <c r="N3185" s="5"/>
      <c r="O3185" s="5"/>
      <c r="P3185" s="5"/>
      <c r="Q3185" s="5"/>
      <c r="R3185" s="5"/>
      <c r="S3185" s="5"/>
    </row>
    <row r="3186" spans="2:19" x14ac:dyDescent="0.25">
      <c r="B3186" s="11"/>
      <c r="D3186" s="13"/>
      <c r="E3186" s="12"/>
      <c r="F3186" s="12"/>
      <c r="G3186" s="12"/>
      <c r="I3186" s="4"/>
      <c r="J3186" s="4"/>
      <c r="K3186" s="5"/>
      <c r="L3186" s="5"/>
      <c r="M3186" s="5"/>
      <c r="N3186" s="5"/>
      <c r="O3186" s="5"/>
      <c r="P3186" s="5"/>
      <c r="Q3186" s="5"/>
      <c r="R3186" s="5"/>
      <c r="S3186" s="5"/>
    </row>
    <row r="3187" spans="2:19" x14ac:dyDescent="0.25">
      <c r="B3187" s="11"/>
      <c r="D3187" s="13"/>
      <c r="E3187" s="12"/>
      <c r="F3187" s="12"/>
      <c r="G3187" s="12"/>
      <c r="I3187" s="4"/>
      <c r="J3187" s="4"/>
      <c r="K3187" s="5"/>
      <c r="L3187" s="5"/>
      <c r="M3187" s="5"/>
      <c r="N3187" s="5"/>
      <c r="O3187" s="5"/>
      <c r="P3187" s="5"/>
      <c r="Q3187" s="5"/>
      <c r="R3187" s="5"/>
      <c r="S3187" s="5"/>
    </row>
    <row r="3188" spans="2:19" x14ac:dyDescent="0.25">
      <c r="B3188" s="11"/>
      <c r="D3188" s="13"/>
      <c r="E3188" s="12"/>
      <c r="F3188" s="12"/>
      <c r="G3188" s="12"/>
      <c r="I3188" s="4"/>
      <c r="J3188" s="4"/>
      <c r="K3188" s="5"/>
      <c r="L3188" s="5"/>
      <c r="M3188" s="5"/>
      <c r="N3188" s="5"/>
      <c r="O3188" s="5"/>
      <c r="P3188" s="5"/>
      <c r="Q3188" s="5"/>
      <c r="R3188" s="5"/>
      <c r="S3188" s="5"/>
    </row>
    <row r="3189" spans="2:19" x14ac:dyDescent="0.25">
      <c r="B3189" s="11"/>
      <c r="D3189" s="13"/>
      <c r="E3189" s="12"/>
      <c r="F3189" s="12"/>
      <c r="G3189" s="12"/>
      <c r="I3189" s="4"/>
      <c r="J3189" s="4"/>
      <c r="K3189" s="5"/>
      <c r="L3189" s="5"/>
      <c r="M3189" s="5"/>
      <c r="N3189" s="5"/>
      <c r="O3189" s="5"/>
      <c r="P3189" s="5"/>
      <c r="Q3189" s="5"/>
      <c r="R3189" s="5"/>
      <c r="S3189" s="5"/>
    </row>
    <row r="3190" spans="2:19" x14ac:dyDescent="0.25">
      <c r="B3190" s="11"/>
      <c r="D3190" s="13"/>
      <c r="E3190" s="12"/>
      <c r="F3190" s="12"/>
      <c r="G3190" s="12"/>
      <c r="I3190" s="4"/>
      <c r="J3190" s="4"/>
      <c r="K3190" s="5"/>
      <c r="L3190" s="5"/>
      <c r="M3190" s="5"/>
      <c r="N3190" s="5"/>
      <c r="O3190" s="5"/>
      <c r="P3190" s="5"/>
      <c r="Q3190" s="5"/>
      <c r="R3190" s="5"/>
      <c r="S3190" s="5"/>
    </row>
    <row r="3191" spans="2:19" x14ac:dyDescent="0.25">
      <c r="B3191" s="11"/>
      <c r="D3191" s="13"/>
      <c r="E3191" s="12"/>
      <c r="F3191" s="12"/>
      <c r="G3191" s="12"/>
      <c r="I3191" s="4"/>
      <c r="J3191" s="4"/>
      <c r="K3191" s="5"/>
      <c r="L3191" s="5"/>
      <c r="M3191" s="5"/>
      <c r="N3191" s="5"/>
      <c r="O3191" s="5"/>
      <c r="P3191" s="5"/>
      <c r="Q3191" s="5"/>
      <c r="R3191" s="5"/>
      <c r="S3191" s="5"/>
    </row>
    <row r="3192" spans="2:19" x14ac:dyDescent="0.25">
      <c r="B3192" s="11"/>
      <c r="D3192" s="13"/>
      <c r="E3192" s="12"/>
      <c r="F3192" s="12"/>
      <c r="G3192" s="12"/>
      <c r="I3192" s="4"/>
      <c r="J3192" s="4"/>
      <c r="K3192" s="5"/>
      <c r="L3192" s="5"/>
      <c r="M3192" s="5"/>
      <c r="N3192" s="5"/>
      <c r="O3192" s="5"/>
      <c r="P3192" s="5"/>
      <c r="Q3192" s="5"/>
      <c r="R3192" s="5"/>
      <c r="S3192" s="5"/>
    </row>
    <row r="3193" spans="2:19" x14ac:dyDescent="0.25">
      <c r="B3193" s="11"/>
      <c r="D3193" s="13"/>
      <c r="E3193" s="12"/>
      <c r="F3193" s="12"/>
      <c r="G3193" s="12"/>
      <c r="I3193" s="4"/>
      <c r="J3193" s="4"/>
      <c r="K3193" s="5"/>
      <c r="L3193" s="5"/>
      <c r="M3193" s="5"/>
      <c r="N3193" s="5"/>
      <c r="O3193" s="5"/>
      <c r="P3193" s="5"/>
      <c r="Q3193" s="5"/>
      <c r="R3193" s="5"/>
      <c r="S3193" s="5"/>
    </row>
    <row r="3194" spans="2:19" x14ac:dyDescent="0.25">
      <c r="B3194" s="11"/>
      <c r="D3194" s="13"/>
      <c r="E3194" s="12"/>
      <c r="F3194" s="12"/>
      <c r="G3194" s="12"/>
      <c r="I3194" s="4"/>
      <c r="J3194" s="4"/>
      <c r="K3194" s="5"/>
      <c r="L3194" s="5"/>
      <c r="M3194" s="5"/>
      <c r="N3194" s="5"/>
      <c r="O3194" s="5"/>
      <c r="P3194" s="5"/>
      <c r="Q3194" s="5"/>
      <c r="R3194" s="5"/>
      <c r="S3194" s="5"/>
    </row>
    <row r="3195" spans="2:19" x14ac:dyDescent="0.25">
      <c r="B3195" s="11"/>
      <c r="D3195" s="13"/>
      <c r="E3195" s="12"/>
      <c r="F3195" s="12"/>
      <c r="G3195" s="12"/>
      <c r="I3195" s="4"/>
      <c r="J3195" s="4"/>
      <c r="K3195" s="5"/>
      <c r="L3195" s="5"/>
      <c r="M3195" s="5"/>
      <c r="N3195" s="5"/>
      <c r="O3195" s="5"/>
      <c r="P3195" s="5"/>
      <c r="Q3195" s="5"/>
      <c r="R3195" s="5"/>
      <c r="S3195" s="5"/>
    </row>
    <row r="3196" spans="2:19" x14ac:dyDescent="0.25">
      <c r="B3196" s="11"/>
      <c r="D3196" s="13"/>
      <c r="E3196" s="12"/>
      <c r="F3196" s="12"/>
      <c r="G3196" s="12"/>
      <c r="I3196" s="4"/>
      <c r="J3196" s="4"/>
      <c r="K3196" s="5"/>
      <c r="L3196" s="5"/>
      <c r="M3196" s="5"/>
      <c r="N3196" s="5"/>
      <c r="O3196" s="5"/>
      <c r="P3196" s="5"/>
      <c r="Q3196" s="5"/>
      <c r="R3196" s="5"/>
      <c r="S3196" s="5"/>
    </row>
    <row r="3197" spans="2:19" x14ac:dyDescent="0.25">
      <c r="B3197" s="11"/>
      <c r="D3197" s="13"/>
      <c r="E3197" s="12"/>
      <c r="F3197" s="12"/>
      <c r="G3197" s="12"/>
      <c r="I3197" s="4"/>
      <c r="J3197" s="4"/>
      <c r="K3197" s="5"/>
      <c r="L3197" s="5"/>
      <c r="M3197" s="5"/>
      <c r="N3197" s="5"/>
      <c r="O3197" s="5"/>
      <c r="P3197" s="5"/>
      <c r="Q3197" s="5"/>
      <c r="R3197" s="5"/>
      <c r="S3197" s="5"/>
    </row>
    <row r="3198" spans="2:19" x14ac:dyDescent="0.25">
      <c r="B3198" s="11"/>
      <c r="D3198" s="13"/>
      <c r="E3198" s="12"/>
      <c r="F3198" s="12"/>
      <c r="G3198" s="12"/>
      <c r="I3198" s="4"/>
      <c r="J3198" s="4"/>
      <c r="K3198" s="5"/>
      <c r="L3198" s="5"/>
      <c r="M3198" s="5"/>
      <c r="N3198" s="5"/>
      <c r="O3198" s="5"/>
      <c r="P3198" s="5"/>
      <c r="Q3198" s="5"/>
      <c r="R3198" s="5"/>
      <c r="S3198" s="5"/>
    </row>
    <row r="3199" spans="2:19" x14ac:dyDescent="0.25">
      <c r="B3199" s="11"/>
      <c r="D3199" s="13"/>
      <c r="E3199" s="12"/>
      <c r="F3199" s="12"/>
      <c r="G3199" s="12"/>
      <c r="I3199" s="4"/>
      <c r="J3199" s="4"/>
      <c r="K3199" s="5"/>
      <c r="L3199" s="5"/>
      <c r="M3199" s="5"/>
      <c r="N3199" s="5"/>
      <c r="O3199" s="5"/>
      <c r="P3199" s="5"/>
      <c r="Q3199" s="5"/>
      <c r="R3199" s="5"/>
      <c r="S3199" s="5"/>
    </row>
    <row r="3200" spans="2:19" x14ac:dyDescent="0.25">
      <c r="B3200" s="11"/>
      <c r="D3200" s="13"/>
      <c r="E3200" s="12"/>
      <c r="F3200" s="12"/>
      <c r="G3200" s="12"/>
      <c r="I3200" s="4"/>
      <c r="J3200" s="4"/>
      <c r="K3200" s="5"/>
      <c r="L3200" s="5"/>
      <c r="M3200" s="5"/>
      <c r="N3200" s="5"/>
      <c r="O3200" s="5"/>
      <c r="P3200" s="5"/>
      <c r="Q3200" s="5"/>
      <c r="R3200" s="5"/>
      <c r="S3200" s="5"/>
    </row>
    <row r="3201" spans="2:19" x14ac:dyDescent="0.25">
      <c r="B3201" s="11"/>
      <c r="D3201" s="13"/>
      <c r="E3201" s="12"/>
      <c r="F3201" s="12"/>
      <c r="G3201" s="12"/>
      <c r="I3201" s="4"/>
      <c r="J3201" s="4"/>
      <c r="K3201" s="5"/>
      <c r="L3201" s="5"/>
      <c r="M3201" s="5"/>
      <c r="N3201" s="5"/>
      <c r="O3201" s="5"/>
      <c r="P3201" s="5"/>
      <c r="Q3201" s="5"/>
      <c r="R3201" s="5"/>
      <c r="S3201" s="5"/>
    </row>
    <row r="3202" spans="2:19" x14ac:dyDescent="0.25">
      <c r="B3202" s="11"/>
      <c r="D3202" s="13"/>
      <c r="E3202" s="12"/>
      <c r="F3202" s="12"/>
      <c r="G3202" s="12"/>
      <c r="I3202" s="4"/>
      <c r="J3202" s="4"/>
      <c r="K3202" s="5"/>
      <c r="L3202" s="5"/>
      <c r="M3202" s="5"/>
      <c r="N3202" s="5"/>
      <c r="O3202" s="5"/>
      <c r="P3202" s="5"/>
      <c r="Q3202" s="5"/>
      <c r="R3202" s="5"/>
      <c r="S3202" s="5"/>
    </row>
    <row r="3203" spans="2:19" x14ac:dyDescent="0.25">
      <c r="B3203" s="11"/>
      <c r="D3203" s="13"/>
      <c r="E3203" s="12"/>
      <c r="F3203" s="12"/>
      <c r="G3203" s="12"/>
      <c r="I3203" s="4"/>
      <c r="J3203" s="4"/>
      <c r="K3203" s="5"/>
      <c r="L3203" s="5"/>
      <c r="M3203" s="5"/>
      <c r="N3203" s="5"/>
      <c r="O3203" s="5"/>
      <c r="P3203" s="5"/>
      <c r="Q3203" s="5"/>
      <c r="R3203" s="5"/>
      <c r="S3203" s="5"/>
    </row>
    <row r="3204" spans="2:19" x14ac:dyDescent="0.25">
      <c r="B3204" s="11"/>
      <c r="D3204" s="13"/>
      <c r="E3204" s="12"/>
      <c r="F3204" s="12"/>
      <c r="G3204" s="12"/>
      <c r="I3204" s="4"/>
      <c r="J3204" s="4"/>
      <c r="K3204" s="5"/>
      <c r="L3204" s="5"/>
      <c r="M3204" s="5"/>
      <c r="N3204" s="5"/>
      <c r="O3204" s="5"/>
      <c r="P3204" s="5"/>
      <c r="Q3204" s="5"/>
      <c r="R3204" s="5"/>
      <c r="S3204" s="5"/>
    </row>
    <row r="3205" spans="2:19" x14ac:dyDescent="0.25">
      <c r="B3205" s="11"/>
      <c r="D3205" s="13"/>
      <c r="E3205" s="12"/>
      <c r="F3205" s="12"/>
      <c r="G3205" s="12"/>
      <c r="I3205" s="4"/>
      <c r="J3205" s="4"/>
      <c r="K3205" s="5"/>
      <c r="L3205" s="5"/>
      <c r="M3205" s="5"/>
      <c r="N3205" s="5"/>
      <c r="O3205" s="5"/>
      <c r="P3205" s="5"/>
      <c r="Q3205" s="5"/>
      <c r="R3205" s="5"/>
      <c r="S3205" s="5"/>
    </row>
    <row r="3206" spans="2:19" x14ac:dyDescent="0.25">
      <c r="B3206" s="11"/>
      <c r="D3206" s="13"/>
      <c r="E3206" s="12"/>
      <c r="F3206" s="12"/>
      <c r="G3206" s="12"/>
      <c r="I3206" s="4"/>
      <c r="J3206" s="4"/>
      <c r="K3206" s="5"/>
      <c r="L3206" s="5"/>
      <c r="M3206" s="5"/>
      <c r="N3206" s="5"/>
      <c r="O3206" s="5"/>
      <c r="P3206" s="5"/>
      <c r="Q3206" s="5"/>
      <c r="R3206" s="5"/>
      <c r="S3206" s="5"/>
    </row>
    <row r="3207" spans="2:19" x14ac:dyDescent="0.25">
      <c r="B3207" s="11"/>
      <c r="D3207" s="13"/>
      <c r="E3207" s="12"/>
      <c r="F3207" s="12"/>
      <c r="G3207" s="12"/>
      <c r="I3207" s="4"/>
      <c r="J3207" s="4"/>
      <c r="K3207" s="5"/>
      <c r="L3207" s="5"/>
      <c r="M3207" s="5"/>
      <c r="N3207" s="5"/>
      <c r="O3207" s="5"/>
      <c r="P3207" s="5"/>
      <c r="Q3207" s="5"/>
      <c r="R3207" s="5"/>
      <c r="S3207" s="5"/>
    </row>
    <row r="3208" spans="2:19" x14ac:dyDescent="0.25">
      <c r="B3208" s="11"/>
      <c r="D3208" s="13"/>
      <c r="E3208" s="12"/>
      <c r="F3208" s="12"/>
      <c r="G3208" s="12"/>
      <c r="I3208" s="4"/>
      <c r="J3208" s="4"/>
      <c r="K3208" s="5"/>
      <c r="L3208" s="5"/>
      <c r="M3208" s="5"/>
      <c r="N3208" s="5"/>
      <c r="O3208" s="5"/>
      <c r="P3208" s="5"/>
      <c r="Q3208" s="5"/>
      <c r="R3208" s="5"/>
      <c r="S3208" s="5"/>
    </row>
    <row r="3209" spans="2:19" x14ac:dyDescent="0.25">
      <c r="B3209" s="11"/>
      <c r="D3209" s="13"/>
      <c r="E3209" s="12"/>
      <c r="F3209" s="12"/>
      <c r="G3209" s="12"/>
      <c r="I3209" s="4"/>
      <c r="J3209" s="4"/>
      <c r="K3209" s="5"/>
      <c r="L3209" s="5"/>
      <c r="M3209" s="5"/>
      <c r="N3209" s="5"/>
      <c r="O3209" s="5"/>
      <c r="P3209" s="5"/>
      <c r="Q3209" s="5"/>
      <c r="R3209" s="5"/>
      <c r="S3209" s="5"/>
    </row>
    <row r="3210" spans="2:19" x14ac:dyDescent="0.25">
      <c r="B3210" s="11"/>
      <c r="D3210" s="13"/>
      <c r="E3210" s="12"/>
      <c r="F3210" s="12"/>
      <c r="G3210" s="12"/>
      <c r="I3210" s="4"/>
      <c r="J3210" s="4"/>
      <c r="K3210" s="5"/>
      <c r="L3210" s="5"/>
      <c r="M3210" s="5"/>
      <c r="N3210" s="5"/>
      <c r="O3210" s="5"/>
      <c r="P3210" s="5"/>
      <c r="Q3210" s="5"/>
      <c r="R3210" s="5"/>
      <c r="S3210" s="5"/>
    </row>
    <row r="3211" spans="2:19" x14ac:dyDescent="0.25">
      <c r="B3211" s="11"/>
      <c r="D3211" s="13"/>
      <c r="E3211" s="12"/>
      <c r="F3211" s="12"/>
      <c r="G3211" s="12"/>
      <c r="I3211" s="4"/>
      <c r="J3211" s="4"/>
      <c r="K3211" s="5"/>
      <c r="L3211" s="5"/>
      <c r="M3211" s="5"/>
      <c r="N3211" s="5"/>
      <c r="O3211" s="5"/>
      <c r="P3211" s="5"/>
      <c r="Q3211" s="5"/>
      <c r="R3211" s="5"/>
      <c r="S3211" s="5"/>
    </row>
    <row r="3212" spans="2:19" x14ac:dyDescent="0.25">
      <c r="B3212" s="11"/>
      <c r="D3212" s="13"/>
      <c r="E3212" s="12"/>
      <c r="F3212" s="12"/>
      <c r="G3212" s="12"/>
      <c r="I3212" s="4"/>
      <c r="J3212" s="4"/>
      <c r="K3212" s="5"/>
      <c r="L3212" s="5"/>
      <c r="M3212" s="5"/>
      <c r="N3212" s="5"/>
      <c r="O3212" s="5"/>
      <c r="P3212" s="5"/>
      <c r="Q3212" s="5"/>
      <c r="R3212" s="5"/>
      <c r="S3212" s="5"/>
    </row>
    <row r="3213" spans="2:19" x14ac:dyDescent="0.25">
      <c r="B3213" s="11"/>
      <c r="D3213" s="13"/>
      <c r="E3213" s="12"/>
      <c r="F3213" s="12"/>
      <c r="G3213" s="12"/>
      <c r="I3213" s="4"/>
      <c r="J3213" s="4"/>
      <c r="K3213" s="5"/>
      <c r="L3213" s="5"/>
      <c r="M3213" s="5"/>
      <c r="N3213" s="5"/>
      <c r="O3213" s="5"/>
      <c r="P3213" s="5"/>
      <c r="Q3213" s="5"/>
      <c r="R3213" s="5"/>
      <c r="S3213" s="5"/>
    </row>
    <row r="3214" spans="2:19" x14ac:dyDescent="0.25">
      <c r="B3214" s="11"/>
      <c r="D3214" s="13"/>
      <c r="E3214" s="12"/>
      <c r="F3214" s="12"/>
      <c r="G3214" s="12"/>
      <c r="I3214" s="4"/>
      <c r="J3214" s="4"/>
      <c r="K3214" s="5"/>
      <c r="L3214" s="5"/>
      <c r="M3214" s="5"/>
      <c r="N3214" s="5"/>
      <c r="O3214" s="5"/>
      <c r="P3214" s="5"/>
      <c r="Q3214" s="5"/>
      <c r="R3214" s="5"/>
      <c r="S3214" s="5"/>
    </row>
    <row r="3215" spans="2:19" x14ac:dyDescent="0.25">
      <c r="B3215" s="11"/>
      <c r="D3215" s="13"/>
      <c r="E3215" s="12"/>
      <c r="F3215" s="12"/>
      <c r="G3215" s="12"/>
      <c r="I3215" s="4"/>
      <c r="J3215" s="4"/>
      <c r="K3215" s="5"/>
      <c r="L3215" s="5"/>
      <c r="M3215" s="5"/>
      <c r="N3215" s="5"/>
      <c r="O3215" s="5"/>
      <c r="P3215" s="5"/>
      <c r="Q3215" s="5"/>
      <c r="R3215" s="5"/>
      <c r="S3215" s="5"/>
    </row>
    <row r="3216" spans="2:19" x14ac:dyDescent="0.25">
      <c r="B3216" s="11"/>
      <c r="D3216" s="13"/>
      <c r="E3216" s="12"/>
      <c r="F3216" s="12"/>
      <c r="G3216" s="12"/>
      <c r="I3216" s="4"/>
      <c r="J3216" s="4"/>
      <c r="K3216" s="5"/>
      <c r="L3216" s="5"/>
      <c r="M3216" s="5"/>
      <c r="N3216" s="5"/>
      <c r="O3216" s="5"/>
      <c r="P3216" s="5"/>
      <c r="Q3216" s="5"/>
      <c r="R3216" s="5"/>
      <c r="S3216" s="5"/>
    </row>
    <row r="3217" spans="2:19" x14ac:dyDescent="0.25">
      <c r="B3217" s="11"/>
      <c r="D3217" s="13"/>
      <c r="E3217" s="12"/>
      <c r="F3217" s="12"/>
      <c r="G3217" s="12"/>
      <c r="I3217" s="4"/>
      <c r="J3217" s="4"/>
      <c r="K3217" s="5"/>
      <c r="L3217" s="5"/>
      <c r="M3217" s="5"/>
      <c r="N3217" s="5"/>
      <c r="O3217" s="5"/>
      <c r="P3217" s="5"/>
      <c r="Q3217" s="5"/>
      <c r="R3217" s="5"/>
      <c r="S3217" s="5"/>
    </row>
    <row r="3218" spans="2:19" x14ac:dyDescent="0.25">
      <c r="B3218" s="11"/>
      <c r="D3218" s="13"/>
      <c r="E3218" s="12"/>
      <c r="F3218" s="12"/>
      <c r="G3218" s="12"/>
      <c r="I3218" s="4"/>
      <c r="J3218" s="4"/>
      <c r="K3218" s="5"/>
      <c r="L3218" s="5"/>
      <c r="M3218" s="5"/>
      <c r="N3218" s="5"/>
      <c r="O3218" s="5"/>
      <c r="P3218" s="5"/>
      <c r="Q3218" s="5"/>
      <c r="R3218" s="5"/>
      <c r="S3218" s="5"/>
    </row>
    <row r="3219" spans="2:19" x14ac:dyDescent="0.25">
      <c r="B3219" s="11"/>
      <c r="D3219" s="13"/>
      <c r="E3219" s="12"/>
      <c r="F3219" s="12"/>
      <c r="G3219" s="12"/>
      <c r="I3219" s="4"/>
      <c r="J3219" s="4"/>
      <c r="K3219" s="5"/>
      <c r="L3219" s="5"/>
      <c r="M3219" s="5"/>
      <c r="N3219" s="5"/>
      <c r="O3219" s="5"/>
      <c r="P3219" s="5"/>
      <c r="Q3219" s="5"/>
      <c r="R3219" s="5"/>
      <c r="S3219" s="5"/>
    </row>
    <row r="3220" spans="2:19" x14ac:dyDescent="0.25">
      <c r="B3220" s="11"/>
      <c r="D3220" s="13"/>
      <c r="E3220" s="12"/>
      <c r="F3220" s="12"/>
      <c r="G3220" s="12"/>
      <c r="I3220" s="4"/>
      <c r="J3220" s="4"/>
      <c r="K3220" s="5"/>
      <c r="L3220" s="5"/>
      <c r="M3220" s="5"/>
      <c r="N3220" s="5"/>
      <c r="O3220" s="5"/>
      <c r="P3220" s="5"/>
      <c r="Q3220" s="5"/>
      <c r="R3220" s="5"/>
      <c r="S3220" s="5"/>
    </row>
    <row r="3221" spans="2:19" x14ac:dyDescent="0.25">
      <c r="B3221" s="11"/>
      <c r="D3221" s="13"/>
      <c r="E3221" s="12"/>
      <c r="F3221" s="12"/>
      <c r="G3221" s="12"/>
      <c r="I3221" s="4"/>
      <c r="J3221" s="4"/>
      <c r="K3221" s="5"/>
      <c r="L3221" s="5"/>
      <c r="M3221" s="5"/>
      <c r="N3221" s="5"/>
      <c r="O3221" s="5"/>
      <c r="P3221" s="5"/>
      <c r="Q3221" s="5"/>
      <c r="R3221" s="5"/>
      <c r="S3221" s="5"/>
    </row>
    <row r="3222" spans="2:19" x14ac:dyDescent="0.25">
      <c r="B3222" s="11"/>
      <c r="D3222" s="13"/>
      <c r="E3222" s="12"/>
      <c r="F3222" s="12"/>
      <c r="G3222" s="12"/>
      <c r="I3222" s="4"/>
      <c r="J3222" s="4"/>
      <c r="K3222" s="5"/>
      <c r="L3222" s="5"/>
      <c r="M3222" s="5"/>
      <c r="N3222" s="5"/>
      <c r="O3222" s="5"/>
      <c r="P3222" s="5"/>
      <c r="Q3222" s="5"/>
      <c r="R3222" s="5"/>
      <c r="S3222" s="5"/>
    </row>
    <row r="3223" spans="2:19" x14ac:dyDescent="0.25">
      <c r="B3223" s="11"/>
      <c r="D3223" s="13"/>
      <c r="E3223" s="12"/>
      <c r="F3223" s="12"/>
      <c r="G3223" s="12"/>
      <c r="I3223" s="4"/>
      <c r="J3223" s="4"/>
      <c r="K3223" s="5"/>
      <c r="L3223" s="5"/>
      <c r="M3223" s="5"/>
      <c r="N3223" s="5"/>
      <c r="O3223" s="5"/>
      <c r="P3223" s="5"/>
      <c r="Q3223" s="5"/>
      <c r="R3223" s="5"/>
      <c r="S3223" s="5"/>
    </row>
    <row r="3224" spans="2:19" x14ac:dyDescent="0.25">
      <c r="B3224" s="11"/>
      <c r="D3224" s="13"/>
      <c r="E3224" s="12"/>
      <c r="F3224" s="12"/>
      <c r="G3224" s="12"/>
      <c r="I3224" s="4"/>
      <c r="J3224" s="4"/>
      <c r="K3224" s="5"/>
      <c r="L3224" s="5"/>
      <c r="M3224" s="5"/>
      <c r="N3224" s="5"/>
      <c r="O3224" s="5"/>
      <c r="P3224" s="5"/>
      <c r="Q3224" s="5"/>
      <c r="R3224" s="5"/>
      <c r="S3224" s="5"/>
    </row>
    <row r="3225" spans="2:19" x14ac:dyDescent="0.25">
      <c r="B3225" s="11"/>
      <c r="D3225" s="13"/>
      <c r="E3225" s="12"/>
      <c r="F3225" s="12"/>
      <c r="G3225" s="12"/>
      <c r="I3225" s="4"/>
      <c r="J3225" s="4"/>
      <c r="K3225" s="5"/>
      <c r="L3225" s="5"/>
      <c r="M3225" s="5"/>
      <c r="N3225" s="5"/>
      <c r="O3225" s="5"/>
      <c r="P3225" s="5"/>
      <c r="Q3225" s="5"/>
      <c r="R3225" s="5"/>
      <c r="S3225" s="5"/>
    </row>
    <row r="3226" spans="2:19" x14ac:dyDescent="0.25">
      <c r="B3226" s="11"/>
      <c r="D3226" s="13"/>
      <c r="E3226" s="12"/>
      <c r="F3226" s="12"/>
      <c r="G3226" s="12"/>
      <c r="I3226" s="4"/>
      <c r="J3226" s="4"/>
      <c r="K3226" s="5"/>
      <c r="L3226" s="5"/>
      <c r="M3226" s="5"/>
      <c r="N3226" s="5"/>
      <c r="O3226" s="5"/>
      <c r="P3226" s="5"/>
      <c r="Q3226" s="5"/>
      <c r="R3226" s="5"/>
      <c r="S3226" s="5"/>
    </row>
    <row r="3227" spans="2:19" x14ac:dyDescent="0.25">
      <c r="B3227" s="11"/>
      <c r="D3227" s="13"/>
      <c r="E3227" s="12"/>
      <c r="F3227" s="12"/>
      <c r="G3227" s="12"/>
      <c r="I3227" s="4"/>
      <c r="J3227" s="4"/>
      <c r="K3227" s="5"/>
      <c r="L3227" s="5"/>
      <c r="M3227" s="5"/>
      <c r="N3227" s="5"/>
      <c r="O3227" s="5"/>
      <c r="P3227" s="5"/>
      <c r="Q3227" s="5"/>
      <c r="R3227" s="5"/>
      <c r="S3227" s="5"/>
    </row>
    <row r="3228" spans="2:19" x14ac:dyDescent="0.25">
      <c r="B3228" s="11"/>
      <c r="D3228" s="13"/>
      <c r="E3228" s="12"/>
      <c r="F3228" s="12"/>
      <c r="G3228" s="12"/>
      <c r="I3228" s="4"/>
      <c r="J3228" s="4"/>
      <c r="K3228" s="5"/>
      <c r="L3228" s="5"/>
      <c r="M3228" s="5"/>
      <c r="N3228" s="5"/>
      <c r="O3228" s="5"/>
      <c r="P3228" s="5"/>
      <c r="Q3228" s="5"/>
      <c r="R3228" s="5"/>
      <c r="S3228" s="5"/>
    </row>
    <row r="3229" spans="2:19" x14ac:dyDescent="0.25">
      <c r="B3229" s="11"/>
      <c r="D3229" s="13"/>
      <c r="E3229" s="12"/>
      <c r="F3229" s="12"/>
      <c r="G3229" s="12"/>
      <c r="I3229" s="4"/>
      <c r="J3229" s="4"/>
      <c r="K3229" s="5"/>
      <c r="L3229" s="5"/>
      <c r="M3229" s="5"/>
      <c r="N3229" s="5"/>
      <c r="O3229" s="5"/>
      <c r="P3229" s="5"/>
      <c r="Q3229" s="5"/>
      <c r="R3229" s="5"/>
      <c r="S3229" s="5"/>
    </row>
    <row r="3230" spans="2:19" x14ac:dyDescent="0.25">
      <c r="B3230" s="11"/>
      <c r="D3230" s="13"/>
      <c r="E3230" s="12"/>
      <c r="F3230" s="12"/>
      <c r="G3230" s="12"/>
      <c r="I3230" s="4"/>
      <c r="J3230" s="4"/>
      <c r="K3230" s="5"/>
      <c r="L3230" s="5"/>
      <c r="M3230" s="5"/>
      <c r="N3230" s="5"/>
      <c r="O3230" s="5"/>
      <c r="P3230" s="5"/>
      <c r="Q3230" s="5"/>
      <c r="R3230" s="5"/>
      <c r="S3230" s="5"/>
    </row>
    <row r="3231" spans="2:19" x14ac:dyDescent="0.25">
      <c r="B3231" s="11"/>
      <c r="D3231" s="13"/>
      <c r="E3231" s="12"/>
      <c r="F3231" s="12"/>
      <c r="G3231" s="12"/>
      <c r="I3231" s="4"/>
      <c r="J3231" s="4"/>
      <c r="K3231" s="5"/>
      <c r="L3231" s="5"/>
      <c r="M3231" s="5"/>
      <c r="N3231" s="5"/>
      <c r="O3231" s="5"/>
      <c r="P3231" s="5"/>
      <c r="Q3231" s="5"/>
      <c r="R3231" s="5"/>
      <c r="S3231" s="5"/>
    </row>
    <row r="3232" spans="2:19" x14ac:dyDescent="0.25">
      <c r="B3232" s="11"/>
      <c r="D3232" s="13"/>
      <c r="E3232" s="12"/>
      <c r="F3232" s="12"/>
      <c r="G3232" s="12"/>
      <c r="I3232" s="4"/>
      <c r="J3232" s="4"/>
      <c r="K3232" s="5"/>
      <c r="L3232" s="5"/>
      <c r="M3232" s="5"/>
      <c r="N3232" s="5"/>
      <c r="O3232" s="5"/>
      <c r="P3232" s="5"/>
      <c r="Q3232" s="5"/>
      <c r="R3232" s="5"/>
      <c r="S3232" s="5"/>
    </row>
    <row r="3233" spans="2:19" x14ac:dyDescent="0.25">
      <c r="B3233" s="11"/>
      <c r="D3233" s="13"/>
      <c r="E3233" s="12"/>
      <c r="F3233" s="12"/>
      <c r="G3233" s="12"/>
      <c r="I3233" s="4"/>
      <c r="J3233" s="4"/>
      <c r="K3233" s="5"/>
      <c r="L3233" s="5"/>
      <c r="M3233" s="5"/>
      <c r="N3233" s="5"/>
      <c r="O3233" s="5"/>
      <c r="P3233" s="5"/>
      <c r="Q3233" s="5"/>
      <c r="R3233" s="5"/>
      <c r="S3233" s="5"/>
    </row>
    <row r="3234" spans="2:19" x14ac:dyDescent="0.25">
      <c r="B3234" s="11"/>
      <c r="D3234" s="13"/>
      <c r="E3234" s="12"/>
      <c r="F3234" s="12"/>
      <c r="G3234" s="12"/>
      <c r="I3234" s="4"/>
      <c r="J3234" s="4"/>
      <c r="K3234" s="5"/>
      <c r="L3234" s="5"/>
      <c r="M3234" s="5"/>
      <c r="N3234" s="5"/>
      <c r="O3234" s="5"/>
      <c r="P3234" s="5"/>
      <c r="Q3234" s="5"/>
      <c r="R3234" s="5"/>
      <c r="S3234" s="5"/>
    </row>
    <row r="3235" spans="2:19" x14ac:dyDescent="0.25">
      <c r="B3235" s="11"/>
      <c r="D3235" s="13"/>
      <c r="E3235" s="12"/>
      <c r="F3235" s="12"/>
      <c r="G3235" s="12"/>
      <c r="I3235" s="4"/>
      <c r="J3235" s="4"/>
      <c r="K3235" s="5"/>
      <c r="L3235" s="5"/>
      <c r="M3235" s="5"/>
      <c r="N3235" s="5"/>
      <c r="O3235" s="5"/>
      <c r="P3235" s="5"/>
      <c r="Q3235" s="5"/>
      <c r="R3235" s="5"/>
      <c r="S3235" s="5"/>
    </row>
    <row r="3236" spans="2:19" x14ac:dyDescent="0.25">
      <c r="B3236" s="11"/>
      <c r="D3236" s="13"/>
      <c r="E3236" s="12"/>
      <c r="F3236" s="12"/>
      <c r="G3236" s="12"/>
      <c r="I3236" s="4"/>
      <c r="J3236" s="4"/>
      <c r="K3236" s="5"/>
      <c r="L3236" s="5"/>
      <c r="M3236" s="5"/>
      <c r="N3236" s="5"/>
      <c r="O3236" s="5"/>
      <c r="P3236" s="5"/>
      <c r="Q3236" s="5"/>
      <c r="R3236" s="5"/>
      <c r="S3236" s="5"/>
    </row>
    <row r="3237" spans="2:19" x14ac:dyDescent="0.25">
      <c r="B3237" s="11"/>
      <c r="D3237" s="13"/>
      <c r="E3237" s="12"/>
      <c r="F3237" s="12"/>
      <c r="G3237" s="12"/>
      <c r="I3237" s="4"/>
      <c r="J3237" s="4"/>
      <c r="K3237" s="5"/>
      <c r="L3237" s="5"/>
      <c r="M3237" s="5"/>
      <c r="N3237" s="5"/>
      <c r="O3237" s="5"/>
      <c r="P3237" s="5"/>
      <c r="Q3237" s="5"/>
      <c r="R3237" s="5"/>
      <c r="S3237" s="5"/>
    </row>
    <row r="3238" spans="2:19" x14ac:dyDescent="0.25">
      <c r="B3238" s="11"/>
      <c r="D3238" s="13"/>
      <c r="E3238" s="12"/>
      <c r="F3238" s="12"/>
      <c r="G3238" s="12"/>
      <c r="I3238" s="4"/>
      <c r="J3238" s="4"/>
      <c r="K3238" s="5"/>
      <c r="L3238" s="5"/>
      <c r="M3238" s="5"/>
      <c r="N3238" s="5"/>
      <c r="O3238" s="5"/>
      <c r="P3238" s="5"/>
      <c r="Q3238" s="5"/>
      <c r="R3238" s="5"/>
      <c r="S3238" s="5"/>
    </row>
    <row r="3239" spans="2:19" x14ac:dyDescent="0.25">
      <c r="B3239" s="11"/>
      <c r="D3239" s="13"/>
      <c r="E3239" s="12"/>
      <c r="F3239" s="12"/>
      <c r="G3239" s="12"/>
      <c r="I3239" s="4"/>
      <c r="J3239" s="4"/>
      <c r="K3239" s="5"/>
      <c r="L3239" s="5"/>
      <c r="M3239" s="5"/>
      <c r="N3239" s="5"/>
      <c r="O3239" s="5"/>
      <c r="P3239" s="5"/>
      <c r="Q3239" s="5"/>
      <c r="R3239" s="5"/>
      <c r="S3239" s="5"/>
    </row>
    <row r="3240" spans="2:19" x14ac:dyDescent="0.25">
      <c r="B3240" s="11"/>
      <c r="D3240" s="13"/>
      <c r="E3240" s="12"/>
      <c r="F3240" s="12"/>
      <c r="G3240" s="12"/>
      <c r="I3240" s="4"/>
      <c r="J3240" s="4"/>
      <c r="K3240" s="5"/>
      <c r="L3240" s="5"/>
      <c r="M3240" s="5"/>
      <c r="N3240" s="5"/>
      <c r="O3240" s="5"/>
      <c r="P3240" s="5"/>
      <c r="Q3240" s="5"/>
      <c r="R3240" s="5"/>
      <c r="S3240" s="5"/>
    </row>
    <row r="3241" spans="2:19" x14ac:dyDescent="0.25">
      <c r="B3241" s="11"/>
      <c r="D3241" s="13"/>
      <c r="E3241" s="12"/>
      <c r="F3241" s="12"/>
      <c r="G3241" s="12"/>
      <c r="I3241" s="4"/>
      <c r="J3241" s="4"/>
      <c r="K3241" s="5"/>
      <c r="L3241" s="5"/>
      <c r="M3241" s="5"/>
      <c r="N3241" s="5"/>
      <c r="O3241" s="5"/>
      <c r="P3241" s="5"/>
      <c r="Q3241" s="5"/>
      <c r="R3241" s="5"/>
      <c r="S3241" s="5"/>
    </row>
    <row r="3242" spans="2:19" x14ac:dyDescent="0.25">
      <c r="B3242" s="11"/>
      <c r="D3242" s="13"/>
      <c r="E3242" s="12"/>
      <c r="F3242" s="12"/>
      <c r="G3242" s="12"/>
      <c r="I3242" s="4"/>
      <c r="J3242" s="4"/>
      <c r="K3242" s="5"/>
      <c r="L3242" s="5"/>
      <c r="M3242" s="5"/>
      <c r="N3242" s="5"/>
      <c r="O3242" s="5"/>
      <c r="P3242" s="5"/>
      <c r="Q3242" s="5"/>
      <c r="R3242" s="5"/>
      <c r="S3242" s="5"/>
    </row>
    <row r="3243" spans="2:19" x14ac:dyDescent="0.25">
      <c r="B3243" s="11"/>
      <c r="D3243" s="13"/>
      <c r="E3243" s="12"/>
      <c r="F3243" s="12"/>
      <c r="G3243" s="12"/>
      <c r="I3243" s="4"/>
      <c r="J3243" s="4"/>
      <c r="K3243" s="5"/>
      <c r="L3243" s="5"/>
      <c r="M3243" s="5"/>
      <c r="N3243" s="5"/>
      <c r="O3243" s="5"/>
      <c r="P3243" s="5"/>
      <c r="Q3243" s="5"/>
      <c r="R3243" s="5"/>
      <c r="S3243" s="5"/>
    </row>
    <row r="3244" spans="2:19" x14ac:dyDescent="0.25">
      <c r="B3244" s="11"/>
      <c r="D3244" s="13"/>
      <c r="E3244" s="12"/>
      <c r="F3244" s="12"/>
      <c r="G3244" s="12"/>
      <c r="I3244" s="4"/>
      <c r="J3244" s="4"/>
      <c r="K3244" s="5"/>
      <c r="L3244" s="5"/>
      <c r="M3244" s="5"/>
      <c r="N3244" s="5"/>
      <c r="O3244" s="5"/>
      <c r="P3244" s="5"/>
      <c r="Q3244" s="5"/>
      <c r="R3244" s="5"/>
      <c r="S3244" s="5"/>
    </row>
    <row r="3245" spans="2:19" x14ac:dyDescent="0.25">
      <c r="B3245" s="11"/>
      <c r="D3245" s="13"/>
      <c r="E3245" s="12"/>
      <c r="F3245" s="12"/>
      <c r="G3245" s="12"/>
      <c r="I3245" s="4"/>
      <c r="J3245" s="4"/>
      <c r="K3245" s="5"/>
      <c r="L3245" s="5"/>
      <c r="M3245" s="5"/>
      <c r="N3245" s="5"/>
      <c r="O3245" s="5"/>
      <c r="P3245" s="5"/>
      <c r="Q3245" s="5"/>
      <c r="R3245" s="5"/>
      <c r="S3245" s="5"/>
    </row>
    <row r="3246" spans="2:19" x14ac:dyDescent="0.25">
      <c r="B3246" s="11"/>
      <c r="D3246" s="13"/>
      <c r="E3246" s="12"/>
      <c r="F3246" s="12"/>
      <c r="G3246" s="12"/>
      <c r="I3246" s="4"/>
      <c r="J3246" s="4"/>
      <c r="K3246" s="5"/>
      <c r="L3246" s="5"/>
      <c r="M3246" s="5"/>
      <c r="N3246" s="5"/>
      <c r="O3246" s="5"/>
      <c r="P3246" s="5"/>
      <c r="Q3246" s="5"/>
      <c r="R3246" s="5"/>
      <c r="S3246" s="5"/>
    </row>
    <row r="3247" spans="2:19" x14ac:dyDescent="0.25">
      <c r="B3247" s="11"/>
      <c r="D3247" s="13"/>
      <c r="E3247" s="12"/>
      <c r="F3247" s="12"/>
      <c r="G3247" s="12"/>
      <c r="I3247" s="4"/>
      <c r="J3247" s="4"/>
      <c r="K3247" s="5"/>
      <c r="L3247" s="5"/>
      <c r="M3247" s="5"/>
      <c r="N3247" s="5"/>
      <c r="O3247" s="5"/>
      <c r="P3247" s="5"/>
      <c r="Q3247" s="5"/>
      <c r="R3247" s="5"/>
      <c r="S3247" s="5"/>
    </row>
    <row r="3248" spans="2:19" x14ac:dyDescent="0.25">
      <c r="B3248" s="11"/>
      <c r="D3248" s="13"/>
      <c r="E3248" s="12"/>
      <c r="F3248" s="12"/>
      <c r="G3248" s="12"/>
      <c r="I3248" s="4"/>
      <c r="J3248" s="4"/>
      <c r="K3248" s="5"/>
      <c r="L3248" s="5"/>
      <c r="M3248" s="5"/>
      <c r="N3248" s="5"/>
      <c r="O3248" s="5"/>
      <c r="P3248" s="5"/>
      <c r="Q3248" s="5"/>
      <c r="R3248" s="5"/>
      <c r="S3248" s="5"/>
    </row>
    <row r="3249" spans="2:19" x14ac:dyDescent="0.25">
      <c r="B3249" s="11"/>
      <c r="D3249" s="13"/>
      <c r="E3249" s="12"/>
      <c r="F3249" s="12"/>
      <c r="G3249" s="12"/>
      <c r="I3249" s="4"/>
      <c r="J3249" s="4"/>
      <c r="K3249" s="5"/>
      <c r="L3249" s="5"/>
      <c r="M3249" s="5"/>
      <c r="N3249" s="5"/>
      <c r="O3249" s="5"/>
      <c r="P3249" s="5"/>
      <c r="Q3249" s="5"/>
      <c r="R3249" s="5"/>
      <c r="S3249" s="5"/>
    </row>
    <row r="3250" spans="2:19" x14ac:dyDescent="0.25">
      <c r="B3250" s="11"/>
      <c r="D3250" s="13"/>
      <c r="E3250" s="12"/>
      <c r="F3250" s="12"/>
      <c r="G3250" s="12"/>
      <c r="I3250" s="4"/>
      <c r="J3250" s="4"/>
      <c r="K3250" s="5"/>
      <c r="L3250" s="5"/>
      <c r="M3250" s="5"/>
      <c r="N3250" s="5"/>
      <c r="O3250" s="5"/>
      <c r="P3250" s="5"/>
      <c r="Q3250" s="5"/>
      <c r="R3250" s="5"/>
      <c r="S3250" s="5"/>
    </row>
    <row r="3251" spans="2:19" x14ac:dyDescent="0.25">
      <c r="B3251" s="11"/>
      <c r="D3251" s="13"/>
      <c r="E3251" s="12"/>
      <c r="F3251" s="12"/>
      <c r="G3251" s="12"/>
      <c r="I3251" s="4"/>
      <c r="J3251" s="4"/>
      <c r="K3251" s="5"/>
      <c r="L3251" s="5"/>
      <c r="M3251" s="5"/>
      <c r="N3251" s="5"/>
      <c r="O3251" s="5"/>
      <c r="P3251" s="5"/>
      <c r="Q3251" s="5"/>
      <c r="R3251" s="5"/>
      <c r="S3251" s="5"/>
    </row>
    <row r="3252" spans="2:19" x14ac:dyDescent="0.25">
      <c r="B3252" s="11"/>
      <c r="D3252" s="13"/>
      <c r="E3252" s="12"/>
      <c r="F3252" s="12"/>
      <c r="G3252" s="12"/>
      <c r="I3252" s="4"/>
      <c r="J3252" s="4"/>
      <c r="K3252" s="5"/>
      <c r="L3252" s="5"/>
      <c r="M3252" s="5"/>
      <c r="N3252" s="5"/>
      <c r="O3252" s="5"/>
      <c r="P3252" s="5"/>
      <c r="Q3252" s="5"/>
      <c r="R3252" s="5"/>
      <c r="S3252" s="5"/>
    </row>
    <row r="3253" spans="2:19" x14ac:dyDescent="0.25">
      <c r="B3253" s="11"/>
      <c r="D3253" s="13"/>
      <c r="E3253" s="12"/>
      <c r="F3253" s="12"/>
      <c r="G3253" s="12"/>
      <c r="I3253" s="4"/>
      <c r="J3253" s="4"/>
      <c r="K3253" s="5"/>
      <c r="L3253" s="5"/>
      <c r="M3253" s="5"/>
      <c r="N3253" s="5"/>
      <c r="O3253" s="5"/>
      <c r="P3253" s="5"/>
      <c r="Q3253" s="5"/>
      <c r="R3253" s="5"/>
      <c r="S3253" s="5"/>
    </row>
    <row r="3254" spans="2:19" x14ac:dyDescent="0.25">
      <c r="B3254" s="11"/>
      <c r="D3254" s="13"/>
      <c r="E3254" s="12"/>
      <c r="F3254" s="12"/>
      <c r="G3254" s="12"/>
      <c r="I3254" s="4"/>
      <c r="J3254" s="4"/>
      <c r="K3254" s="5"/>
      <c r="L3254" s="5"/>
      <c r="M3254" s="5"/>
      <c r="N3254" s="5"/>
      <c r="O3254" s="5"/>
      <c r="P3254" s="5"/>
      <c r="Q3254" s="5"/>
      <c r="R3254" s="5"/>
      <c r="S3254" s="5"/>
    </row>
    <row r="3255" spans="2:19" x14ac:dyDescent="0.25">
      <c r="B3255" s="11"/>
      <c r="D3255" s="13"/>
      <c r="E3255" s="12"/>
      <c r="F3255" s="12"/>
      <c r="G3255" s="12"/>
      <c r="I3255" s="4"/>
      <c r="J3255" s="4"/>
      <c r="K3255" s="5"/>
      <c r="L3255" s="5"/>
      <c r="M3255" s="5"/>
      <c r="N3255" s="5"/>
      <c r="O3255" s="5"/>
      <c r="P3255" s="5"/>
      <c r="Q3255" s="5"/>
      <c r="R3255" s="5"/>
      <c r="S3255" s="5"/>
    </row>
    <row r="3256" spans="2:19" x14ac:dyDescent="0.25">
      <c r="B3256" s="11"/>
      <c r="D3256" s="13"/>
      <c r="E3256" s="12"/>
      <c r="F3256" s="12"/>
      <c r="G3256" s="12"/>
      <c r="I3256" s="4"/>
      <c r="J3256" s="4"/>
      <c r="K3256" s="5"/>
      <c r="L3256" s="5"/>
      <c r="M3256" s="5"/>
      <c r="N3256" s="5"/>
      <c r="O3256" s="5"/>
      <c r="P3256" s="5"/>
      <c r="Q3256" s="5"/>
      <c r="R3256" s="5"/>
      <c r="S3256" s="5"/>
    </row>
    <row r="3257" spans="2:19" x14ac:dyDescent="0.25">
      <c r="B3257" s="11"/>
      <c r="D3257" s="13"/>
      <c r="E3257" s="12"/>
      <c r="F3257" s="12"/>
      <c r="G3257" s="12"/>
      <c r="I3257" s="4"/>
      <c r="J3257" s="4"/>
      <c r="K3257" s="5"/>
      <c r="L3257" s="5"/>
      <c r="M3257" s="5"/>
      <c r="N3257" s="5"/>
      <c r="O3257" s="5"/>
      <c r="P3257" s="5"/>
      <c r="Q3257" s="5"/>
      <c r="R3257" s="5"/>
      <c r="S3257" s="5"/>
    </row>
    <row r="3258" spans="2:19" x14ac:dyDescent="0.25">
      <c r="B3258" s="11"/>
      <c r="D3258" s="13"/>
      <c r="E3258" s="12"/>
      <c r="F3258" s="12"/>
      <c r="G3258" s="12"/>
      <c r="I3258" s="4"/>
      <c r="J3258" s="4"/>
      <c r="K3258" s="5"/>
      <c r="L3258" s="5"/>
      <c r="M3258" s="5"/>
      <c r="N3258" s="5"/>
      <c r="O3258" s="5"/>
      <c r="P3258" s="5"/>
      <c r="Q3258" s="5"/>
      <c r="R3258" s="5"/>
      <c r="S3258" s="5"/>
    </row>
    <row r="3259" spans="2:19" x14ac:dyDescent="0.25">
      <c r="B3259" s="11"/>
      <c r="D3259" s="13"/>
      <c r="E3259" s="12"/>
      <c r="F3259" s="12"/>
      <c r="G3259" s="12"/>
      <c r="I3259" s="4"/>
      <c r="J3259" s="4"/>
      <c r="K3259" s="5"/>
      <c r="L3259" s="5"/>
      <c r="M3259" s="5"/>
      <c r="N3259" s="5"/>
      <c r="O3259" s="5"/>
      <c r="P3259" s="5"/>
      <c r="Q3259" s="5"/>
      <c r="R3259" s="5"/>
      <c r="S3259" s="5"/>
    </row>
    <row r="3260" spans="2:19" x14ac:dyDescent="0.25">
      <c r="B3260" s="11"/>
      <c r="D3260" s="13"/>
      <c r="E3260" s="12"/>
      <c r="F3260" s="12"/>
      <c r="G3260" s="12"/>
      <c r="I3260" s="4"/>
      <c r="J3260" s="4"/>
      <c r="K3260" s="5"/>
      <c r="L3260" s="5"/>
      <c r="M3260" s="5"/>
      <c r="N3260" s="5"/>
      <c r="O3260" s="5"/>
      <c r="P3260" s="5"/>
      <c r="Q3260" s="5"/>
      <c r="R3260" s="5"/>
      <c r="S3260" s="5"/>
    </row>
    <row r="3261" spans="2:19" x14ac:dyDescent="0.25">
      <c r="B3261" s="11"/>
      <c r="D3261" s="13"/>
      <c r="E3261" s="12"/>
      <c r="F3261" s="12"/>
      <c r="G3261" s="12"/>
      <c r="I3261" s="4"/>
      <c r="J3261" s="4"/>
      <c r="K3261" s="5"/>
      <c r="L3261" s="5"/>
      <c r="M3261" s="5"/>
      <c r="N3261" s="5"/>
      <c r="O3261" s="5"/>
      <c r="P3261" s="5"/>
      <c r="Q3261" s="5"/>
      <c r="R3261" s="5"/>
      <c r="S3261" s="5"/>
    </row>
    <row r="3262" spans="2:19" x14ac:dyDescent="0.25">
      <c r="B3262" s="11"/>
      <c r="D3262" s="13"/>
      <c r="E3262" s="12"/>
      <c r="F3262" s="12"/>
      <c r="G3262" s="12"/>
      <c r="I3262" s="4"/>
      <c r="J3262" s="4"/>
      <c r="K3262" s="5"/>
      <c r="L3262" s="5"/>
      <c r="M3262" s="5"/>
      <c r="N3262" s="5"/>
      <c r="O3262" s="5"/>
      <c r="P3262" s="5"/>
      <c r="Q3262" s="5"/>
      <c r="R3262" s="5"/>
      <c r="S3262" s="5"/>
    </row>
    <row r="3263" spans="2:19" x14ac:dyDescent="0.25">
      <c r="B3263" s="11"/>
      <c r="D3263" s="13"/>
      <c r="E3263" s="12"/>
      <c r="F3263" s="12"/>
      <c r="G3263" s="12"/>
      <c r="I3263" s="4"/>
      <c r="J3263" s="4"/>
      <c r="K3263" s="5"/>
      <c r="L3263" s="5"/>
      <c r="M3263" s="5"/>
      <c r="N3263" s="5"/>
      <c r="O3263" s="5"/>
      <c r="P3263" s="5"/>
      <c r="Q3263" s="5"/>
      <c r="R3263" s="5"/>
      <c r="S3263" s="5"/>
    </row>
    <row r="3264" spans="2:19" x14ac:dyDescent="0.25">
      <c r="B3264" s="11"/>
      <c r="D3264" s="13"/>
      <c r="E3264" s="12"/>
      <c r="F3264" s="12"/>
      <c r="G3264" s="12"/>
      <c r="I3264" s="4"/>
      <c r="J3264" s="4"/>
      <c r="K3264" s="5"/>
      <c r="L3264" s="5"/>
      <c r="M3264" s="5"/>
      <c r="N3264" s="5"/>
      <c r="O3264" s="5"/>
      <c r="P3264" s="5"/>
      <c r="Q3264" s="5"/>
      <c r="R3264" s="5"/>
      <c r="S3264" s="5"/>
    </row>
    <row r="3265" spans="2:19" x14ac:dyDescent="0.25">
      <c r="B3265" s="11"/>
      <c r="D3265" s="13"/>
      <c r="E3265" s="12"/>
      <c r="F3265" s="12"/>
      <c r="G3265" s="12"/>
      <c r="I3265" s="4"/>
      <c r="J3265" s="4"/>
      <c r="K3265" s="5"/>
      <c r="L3265" s="5"/>
      <c r="M3265" s="5"/>
      <c r="N3265" s="5"/>
      <c r="O3265" s="5"/>
      <c r="P3265" s="5"/>
      <c r="Q3265" s="5"/>
      <c r="R3265" s="5"/>
      <c r="S3265" s="5"/>
    </row>
    <row r="3266" spans="2:19" x14ac:dyDescent="0.25">
      <c r="B3266" s="11"/>
      <c r="D3266" s="13"/>
      <c r="E3266" s="12"/>
      <c r="F3266" s="12"/>
      <c r="G3266" s="12"/>
      <c r="I3266" s="4"/>
      <c r="J3266" s="4"/>
      <c r="K3266" s="5"/>
      <c r="L3266" s="5"/>
      <c r="M3266" s="5"/>
      <c r="N3266" s="5"/>
      <c r="O3266" s="5"/>
      <c r="P3266" s="5"/>
      <c r="Q3266" s="5"/>
      <c r="R3266" s="5"/>
      <c r="S3266" s="5"/>
    </row>
    <row r="3267" spans="2:19" x14ac:dyDescent="0.25">
      <c r="B3267" s="11"/>
      <c r="D3267" s="13"/>
      <c r="E3267" s="12"/>
      <c r="F3267" s="12"/>
      <c r="G3267" s="12"/>
      <c r="I3267" s="4"/>
      <c r="J3267" s="4"/>
      <c r="K3267" s="5"/>
      <c r="L3267" s="5"/>
      <c r="M3267" s="5"/>
      <c r="N3267" s="5"/>
      <c r="O3267" s="5"/>
      <c r="P3267" s="5"/>
      <c r="Q3267" s="5"/>
      <c r="R3267" s="5"/>
      <c r="S3267" s="5"/>
    </row>
    <row r="3268" spans="2:19" x14ac:dyDescent="0.25">
      <c r="B3268" s="11"/>
      <c r="D3268" s="13"/>
      <c r="E3268" s="12"/>
      <c r="F3268" s="12"/>
      <c r="G3268" s="12"/>
      <c r="I3268" s="4"/>
      <c r="J3268" s="4"/>
      <c r="K3268" s="5"/>
      <c r="L3268" s="5"/>
      <c r="M3268" s="5"/>
      <c r="N3268" s="5"/>
      <c r="O3268" s="5"/>
      <c r="P3268" s="5"/>
      <c r="Q3268" s="5"/>
      <c r="R3268" s="5"/>
      <c r="S3268" s="5"/>
    </row>
    <row r="3269" spans="2:19" x14ac:dyDescent="0.25">
      <c r="B3269" s="11"/>
      <c r="D3269" s="13"/>
      <c r="E3269" s="12"/>
      <c r="F3269" s="12"/>
      <c r="G3269" s="12"/>
      <c r="I3269" s="4"/>
      <c r="J3269" s="4"/>
      <c r="K3269" s="5"/>
      <c r="L3269" s="5"/>
      <c r="M3269" s="5"/>
      <c r="N3269" s="5"/>
      <c r="O3269" s="5"/>
      <c r="P3269" s="5"/>
      <c r="Q3269" s="5"/>
      <c r="R3269" s="5"/>
      <c r="S3269" s="5"/>
    </row>
    <row r="3270" spans="2:19" x14ac:dyDescent="0.25">
      <c r="B3270" s="11"/>
      <c r="D3270" s="13"/>
      <c r="E3270" s="12"/>
      <c r="F3270" s="12"/>
      <c r="G3270" s="12"/>
      <c r="I3270" s="4"/>
      <c r="J3270" s="4"/>
      <c r="K3270" s="5"/>
      <c r="L3270" s="5"/>
      <c r="M3270" s="5"/>
      <c r="N3270" s="5"/>
      <c r="O3270" s="5"/>
      <c r="P3270" s="5"/>
      <c r="Q3270" s="5"/>
      <c r="R3270" s="5"/>
      <c r="S3270" s="5"/>
    </row>
    <row r="3271" spans="2:19" x14ac:dyDescent="0.25">
      <c r="B3271" s="11"/>
      <c r="D3271" s="13"/>
      <c r="E3271" s="12"/>
      <c r="F3271" s="12"/>
      <c r="G3271" s="12"/>
      <c r="I3271" s="4"/>
      <c r="J3271" s="4"/>
      <c r="K3271" s="5"/>
      <c r="L3271" s="5"/>
      <c r="M3271" s="5"/>
      <c r="N3271" s="5"/>
      <c r="O3271" s="5"/>
      <c r="P3271" s="5"/>
      <c r="Q3271" s="5"/>
      <c r="R3271" s="5"/>
      <c r="S3271" s="5"/>
    </row>
    <row r="3272" spans="2:19" x14ac:dyDescent="0.25">
      <c r="B3272" s="11"/>
      <c r="D3272" s="13"/>
      <c r="E3272" s="12"/>
      <c r="F3272" s="12"/>
      <c r="G3272" s="12"/>
      <c r="I3272" s="4"/>
      <c r="J3272" s="4"/>
      <c r="K3272" s="5"/>
      <c r="L3272" s="5"/>
      <c r="M3272" s="5"/>
      <c r="N3272" s="5"/>
      <c r="O3272" s="5"/>
      <c r="P3272" s="5"/>
      <c r="Q3272" s="5"/>
      <c r="R3272" s="5"/>
      <c r="S3272" s="5"/>
    </row>
    <row r="3273" spans="2:19" x14ac:dyDescent="0.25">
      <c r="B3273" s="11"/>
      <c r="D3273" s="13"/>
      <c r="E3273" s="12"/>
      <c r="F3273" s="12"/>
      <c r="G3273" s="12"/>
      <c r="I3273" s="4"/>
      <c r="J3273" s="4"/>
      <c r="K3273" s="5"/>
      <c r="L3273" s="5"/>
      <c r="M3273" s="5"/>
      <c r="N3273" s="5"/>
      <c r="O3273" s="5"/>
      <c r="P3273" s="5"/>
      <c r="Q3273" s="5"/>
      <c r="R3273" s="5"/>
      <c r="S3273" s="5"/>
    </row>
    <row r="3274" spans="2:19" x14ac:dyDescent="0.25">
      <c r="B3274" s="11"/>
      <c r="D3274" s="13"/>
      <c r="E3274" s="12"/>
      <c r="F3274" s="12"/>
      <c r="G3274" s="12"/>
      <c r="I3274" s="4"/>
      <c r="J3274" s="4"/>
      <c r="K3274" s="5"/>
      <c r="L3274" s="5"/>
      <c r="M3274" s="5"/>
      <c r="N3274" s="5"/>
      <c r="O3274" s="5"/>
      <c r="P3274" s="5"/>
      <c r="Q3274" s="5"/>
      <c r="R3274" s="5"/>
      <c r="S3274" s="5"/>
    </row>
    <row r="3275" spans="2:19" x14ac:dyDescent="0.25">
      <c r="B3275" s="11"/>
      <c r="D3275" s="13"/>
      <c r="E3275" s="12"/>
      <c r="F3275" s="12"/>
      <c r="G3275" s="12"/>
      <c r="I3275" s="4"/>
      <c r="J3275" s="4"/>
      <c r="K3275" s="5"/>
      <c r="L3275" s="5"/>
      <c r="M3275" s="5"/>
      <c r="N3275" s="5"/>
      <c r="O3275" s="5"/>
      <c r="P3275" s="5"/>
      <c r="Q3275" s="5"/>
      <c r="R3275" s="5"/>
      <c r="S3275" s="5"/>
    </row>
    <row r="3276" spans="2:19" x14ac:dyDescent="0.25">
      <c r="B3276" s="11"/>
      <c r="D3276" s="13"/>
      <c r="E3276" s="12"/>
      <c r="F3276" s="12"/>
      <c r="G3276" s="12"/>
      <c r="I3276" s="4"/>
      <c r="J3276" s="4"/>
      <c r="K3276" s="5"/>
      <c r="L3276" s="5"/>
      <c r="M3276" s="5"/>
      <c r="N3276" s="5"/>
      <c r="O3276" s="5"/>
      <c r="P3276" s="5"/>
      <c r="Q3276" s="5"/>
      <c r="R3276" s="5"/>
      <c r="S3276" s="5"/>
    </row>
    <row r="3277" spans="2:19" x14ac:dyDescent="0.25">
      <c r="B3277" s="11"/>
      <c r="D3277" s="13"/>
      <c r="E3277" s="12"/>
      <c r="F3277" s="12"/>
      <c r="G3277" s="12"/>
      <c r="I3277" s="4"/>
      <c r="J3277" s="4"/>
      <c r="K3277" s="5"/>
      <c r="L3277" s="5"/>
      <c r="M3277" s="5"/>
      <c r="N3277" s="5"/>
      <c r="O3277" s="5"/>
      <c r="P3277" s="5"/>
      <c r="Q3277" s="5"/>
      <c r="R3277" s="5"/>
      <c r="S3277" s="5"/>
    </row>
    <row r="3278" spans="2:19" x14ac:dyDescent="0.25">
      <c r="B3278" s="11"/>
      <c r="D3278" s="13"/>
      <c r="E3278" s="12"/>
      <c r="F3278" s="12"/>
      <c r="G3278" s="12"/>
      <c r="I3278" s="4"/>
      <c r="J3278" s="4"/>
      <c r="K3278" s="5"/>
      <c r="L3278" s="5"/>
      <c r="M3278" s="5"/>
      <c r="N3278" s="5"/>
      <c r="O3278" s="5"/>
      <c r="P3278" s="5"/>
      <c r="Q3278" s="5"/>
      <c r="R3278" s="5"/>
      <c r="S3278" s="5"/>
    </row>
    <row r="3279" spans="2:19" x14ac:dyDescent="0.25">
      <c r="B3279" s="11"/>
      <c r="D3279" s="13"/>
      <c r="E3279" s="12"/>
      <c r="F3279" s="12"/>
      <c r="G3279" s="12"/>
      <c r="I3279" s="4"/>
      <c r="J3279" s="4"/>
      <c r="K3279" s="5"/>
      <c r="L3279" s="5"/>
      <c r="M3279" s="5"/>
      <c r="N3279" s="5"/>
      <c r="O3279" s="5"/>
      <c r="P3279" s="5"/>
      <c r="Q3279" s="5"/>
      <c r="R3279" s="5"/>
      <c r="S3279" s="5"/>
    </row>
    <row r="3280" spans="2:19" x14ac:dyDescent="0.25">
      <c r="B3280" s="11"/>
      <c r="D3280" s="13"/>
      <c r="E3280" s="12"/>
      <c r="F3280" s="12"/>
      <c r="G3280" s="12"/>
      <c r="I3280" s="4"/>
      <c r="J3280" s="4"/>
      <c r="K3280" s="5"/>
      <c r="L3280" s="5"/>
      <c r="M3280" s="5"/>
      <c r="N3280" s="5"/>
      <c r="O3280" s="5"/>
      <c r="P3280" s="5"/>
      <c r="Q3280" s="5"/>
      <c r="R3280" s="5"/>
      <c r="S3280" s="5"/>
    </row>
    <row r="3281" spans="2:19" x14ac:dyDescent="0.25">
      <c r="B3281" s="11"/>
      <c r="D3281" s="13"/>
      <c r="E3281" s="12"/>
      <c r="F3281" s="12"/>
      <c r="G3281" s="12"/>
      <c r="I3281" s="4"/>
      <c r="J3281" s="4"/>
      <c r="K3281" s="5"/>
      <c r="L3281" s="5"/>
      <c r="M3281" s="5"/>
      <c r="N3281" s="5"/>
      <c r="O3281" s="5"/>
      <c r="P3281" s="5"/>
      <c r="Q3281" s="5"/>
      <c r="R3281" s="5"/>
      <c r="S3281" s="5"/>
    </row>
    <row r="3282" spans="2:19" x14ac:dyDescent="0.25">
      <c r="B3282" s="11"/>
      <c r="D3282" s="13"/>
      <c r="E3282" s="12"/>
      <c r="F3282" s="12"/>
      <c r="G3282" s="12"/>
      <c r="I3282" s="4"/>
      <c r="J3282" s="4"/>
      <c r="K3282" s="5"/>
      <c r="L3282" s="5"/>
      <c r="M3282" s="5"/>
      <c r="N3282" s="5"/>
      <c r="O3282" s="5"/>
      <c r="P3282" s="5"/>
      <c r="Q3282" s="5"/>
      <c r="R3282" s="5"/>
      <c r="S3282" s="5"/>
    </row>
    <row r="3283" spans="2:19" x14ac:dyDescent="0.25">
      <c r="B3283" s="11"/>
      <c r="D3283" s="13"/>
      <c r="E3283" s="12"/>
      <c r="F3283" s="12"/>
      <c r="G3283" s="12"/>
      <c r="I3283" s="4"/>
      <c r="J3283" s="4"/>
      <c r="K3283" s="5"/>
      <c r="L3283" s="5"/>
      <c r="M3283" s="5"/>
      <c r="N3283" s="5"/>
      <c r="O3283" s="5"/>
      <c r="P3283" s="5"/>
      <c r="Q3283" s="5"/>
      <c r="R3283" s="5"/>
      <c r="S3283" s="5"/>
    </row>
    <row r="3284" spans="2:19" x14ac:dyDescent="0.25">
      <c r="B3284" s="11"/>
      <c r="D3284" s="13"/>
      <c r="E3284" s="12"/>
      <c r="F3284" s="12"/>
      <c r="G3284" s="12"/>
      <c r="I3284" s="4"/>
      <c r="J3284" s="4"/>
      <c r="K3284" s="5"/>
      <c r="L3284" s="5"/>
      <c r="M3284" s="5"/>
      <c r="N3284" s="5"/>
      <c r="O3284" s="5"/>
      <c r="P3284" s="5"/>
      <c r="Q3284" s="5"/>
      <c r="R3284" s="5"/>
      <c r="S3284" s="5"/>
    </row>
    <row r="3285" spans="2:19" x14ac:dyDescent="0.25">
      <c r="B3285" s="11"/>
      <c r="D3285" s="13"/>
      <c r="E3285" s="12"/>
      <c r="F3285" s="12"/>
      <c r="G3285" s="12"/>
      <c r="I3285" s="4"/>
      <c r="J3285" s="4"/>
      <c r="K3285" s="5"/>
      <c r="L3285" s="5"/>
      <c r="M3285" s="5"/>
      <c r="N3285" s="5"/>
      <c r="O3285" s="5"/>
      <c r="P3285" s="5"/>
      <c r="Q3285" s="5"/>
      <c r="R3285" s="5"/>
      <c r="S3285" s="5"/>
    </row>
    <row r="3286" spans="2:19" x14ac:dyDescent="0.25">
      <c r="B3286" s="11"/>
      <c r="D3286" s="13"/>
      <c r="E3286" s="12"/>
      <c r="F3286" s="12"/>
      <c r="G3286" s="12"/>
      <c r="I3286" s="4"/>
      <c r="J3286" s="4"/>
      <c r="K3286" s="5"/>
      <c r="L3286" s="5"/>
      <c r="M3286" s="5"/>
      <c r="N3286" s="5"/>
      <c r="O3286" s="5"/>
      <c r="P3286" s="5"/>
      <c r="Q3286" s="5"/>
      <c r="R3286" s="5"/>
      <c r="S3286" s="5"/>
    </row>
    <row r="3287" spans="2:19" x14ac:dyDescent="0.25">
      <c r="B3287" s="11"/>
      <c r="D3287" s="13"/>
      <c r="E3287" s="12"/>
      <c r="F3287" s="12"/>
      <c r="G3287" s="12"/>
      <c r="I3287" s="4"/>
      <c r="J3287" s="4"/>
      <c r="K3287" s="5"/>
      <c r="L3287" s="5"/>
      <c r="M3287" s="5"/>
      <c r="N3287" s="5"/>
      <c r="O3287" s="5"/>
      <c r="P3287" s="5"/>
      <c r="Q3287" s="5"/>
      <c r="R3287" s="5"/>
      <c r="S3287" s="5"/>
    </row>
    <row r="3288" spans="2:19" x14ac:dyDescent="0.25">
      <c r="B3288" s="11"/>
      <c r="D3288" s="13"/>
      <c r="E3288" s="12"/>
      <c r="F3288" s="12"/>
      <c r="G3288" s="12"/>
      <c r="I3288" s="4"/>
      <c r="J3288" s="4"/>
      <c r="K3288" s="5"/>
      <c r="L3288" s="5"/>
      <c r="M3288" s="5"/>
      <c r="N3288" s="5"/>
      <c r="O3288" s="5"/>
      <c r="P3288" s="5"/>
      <c r="Q3288" s="5"/>
      <c r="R3288" s="5"/>
      <c r="S3288" s="5"/>
    </row>
    <row r="3289" spans="2:19" x14ac:dyDescent="0.25">
      <c r="B3289" s="11"/>
      <c r="D3289" s="13"/>
      <c r="E3289" s="12"/>
      <c r="F3289" s="12"/>
      <c r="G3289" s="12"/>
      <c r="I3289" s="4"/>
      <c r="J3289" s="4"/>
      <c r="K3289" s="5"/>
      <c r="L3289" s="5"/>
      <c r="M3289" s="5"/>
      <c r="N3289" s="5"/>
      <c r="O3289" s="5"/>
      <c r="P3289" s="5"/>
      <c r="Q3289" s="5"/>
      <c r="R3289" s="5"/>
      <c r="S3289" s="5"/>
    </row>
    <row r="3290" spans="2:19" x14ac:dyDescent="0.25">
      <c r="B3290" s="11"/>
      <c r="D3290" s="13"/>
      <c r="E3290" s="12"/>
      <c r="F3290" s="12"/>
      <c r="G3290" s="12"/>
      <c r="I3290" s="4"/>
      <c r="J3290" s="4"/>
      <c r="K3290" s="5"/>
      <c r="L3290" s="5"/>
      <c r="M3290" s="5"/>
      <c r="N3290" s="5"/>
      <c r="O3290" s="5"/>
      <c r="P3290" s="5"/>
      <c r="Q3290" s="5"/>
      <c r="R3290" s="5"/>
      <c r="S3290" s="5"/>
    </row>
    <row r="3291" spans="2:19" x14ac:dyDescent="0.25">
      <c r="B3291" s="11"/>
      <c r="D3291" s="13"/>
      <c r="E3291" s="12"/>
      <c r="F3291" s="12"/>
      <c r="G3291" s="12"/>
      <c r="I3291" s="4"/>
      <c r="J3291" s="4"/>
      <c r="K3291" s="5"/>
      <c r="L3291" s="5"/>
      <c r="M3291" s="5"/>
      <c r="N3291" s="5"/>
      <c r="O3291" s="5"/>
      <c r="P3291" s="5"/>
      <c r="Q3291" s="5"/>
      <c r="R3291" s="5"/>
      <c r="S3291" s="5"/>
    </row>
    <row r="3292" spans="2:19" x14ac:dyDescent="0.25">
      <c r="B3292" s="11"/>
      <c r="D3292" s="13"/>
      <c r="E3292" s="12"/>
      <c r="F3292" s="12"/>
      <c r="G3292" s="12"/>
      <c r="I3292" s="4"/>
      <c r="J3292" s="4"/>
      <c r="K3292" s="5"/>
      <c r="L3292" s="5"/>
      <c r="M3292" s="5"/>
      <c r="N3292" s="5"/>
      <c r="O3292" s="5"/>
      <c r="P3292" s="5"/>
      <c r="Q3292" s="5"/>
      <c r="R3292" s="5"/>
      <c r="S3292" s="5"/>
    </row>
    <row r="3293" spans="2:19" x14ac:dyDescent="0.25">
      <c r="B3293" s="11"/>
      <c r="D3293" s="13"/>
      <c r="E3293" s="12"/>
      <c r="F3293" s="12"/>
      <c r="G3293" s="12"/>
      <c r="I3293" s="4"/>
      <c r="J3293" s="4"/>
      <c r="K3293" s="5"/>
      <c r="L3293" s="5"/>
      <c r="M3293" s="5"/>
      <c r="N3293" s="5"/>
      <c r="O3293" s="5"/>
      <c r="P3293" s="5"/>
      <c r="Q3293" s="5"/>
      <c r="R3293" s="5"/>
      <c r="S3293" s="5"/>
    </row>
    <row r="3294" spans="2:19" x14ac:dyDescent="0.25">
      <c r="B3294" s="11"/>
      <c r="D3294" s="13"/>
      <c r="E3294" s="12"/>
      <c r="F3294" s="12"/>
      <c r="G3294" s="12"/>
      <c r="I3294" s="4"/>
      <c r="J3294" s="4"/>
      <c r="K3294" s="5"/>
      <c r="L3294" s="5"/>
      <c r="M3294" s="5"/>
      <c r="N3294" s="5"/>
      <c r="O3294" s="5"/>
      <c r="P3294" s="5"/>
      <c r="Q3294" s="5"/>
      <c r="R3294" s="5"/>
      <c r="S3294" s="5"/>
    </row>
    <row r="3295" spans="2:19" x14ac:dyDescent="0.25">
      <c r="B3295" s="11"/>
      <c r="D3295" s="13"/>
      <c r="E3295" s="12"/>
      <c r="F3295" s="12"/>
      <c r="G3295" s="12"/>
      <c r="I3295" s="4"/>
      <c r="J3295" s="4"/>
      <c r="K3295" s="5"/>
      <c r="L3295" s="5"/>
      <c r="M3295" s="5"/>
      <c r="N3295" s="5"/>
      <c r="O3295" s="5"/>
      <c r="P3295" s="5"/>
      <c r="Q3295" s="5"/>
      <c r="R3295" s="5"/>
      <c r="S3295" s="5"/>
    </row>
    <row r="3296" spans="2:19" x14ac:dyDescent="0.25">
      <c r="B3296" s="11"/>
      <c r="D3296" s="13"/>
      <c r="E3296" s="12"/>
      <c r="F3296" s="12"/>
      <c r="G3296" s="12"/>
      <c r="I3296" s="4"/>
      <c r="J3296" s="4"/>
      <c r="K3296" s="5"/>
      <c r="L3296" s="5"/>
      <c r="M3296" s="5"/>
      <c r="N3296" s="5"/>
      <c r="O3296" s="5"/>
      <c r="P3296" s="5"/>
      <c r="Q3296" s="5"/>
      <c r="R3296" s="5"/>
      <c r="S3296" s="5"/>
    </row>
    <row r="3297" spans="2:19" x14ac:dyDescent="0.25">
      <c r="B3297" s="11"/>
      <c r="D3297" s="13"/>
      <c r="E3297" s="12"/>
      <c r="F3297" s="12"/>
      <c r="G3297" s="12"/>
      <c r="I3297" s="4"/>
      <c r="J3297" s="4"/>
      <c r="K3297" s="5"/>
      <c r="L3297" s="5"/>
      <c r="M3297" s="5"/>
      <c r="N3297" s="5"/>
      <c r="O3297" s="5"/>
      <c r="P3297" s="5"/>
      <c r="Q3297" s="5"/>
      <c r="R3297" s="5"/>
      <c r="S3297" s="5"/>
    </row>
    <row r="3298" spans="2:19" x14ac:dyDescent="0.25">
      <c r="B3298" s="11"/>
      <c r="D3298" s="13"/>
      <c r="E3298" s="12"/>
      <c r="F3298" s="12"/>
      <c r="G3298" s="12"/>
      <c r="I3298" s="4"/>
      <c r="J3298" s="4"/>
      <c r="K3298" s="5"/>
      <c r="L3298" s="5"/>
      <c r="M3298" s="5"/>
      <c r="N3298" s="5"/>
      <c r="O3298" s="5"/>
      <c r="P3298" s="5"/>
      <c r="Q3298" s="5"/>
      <c r="R3298" s="5"/>
      <c r="S3298" s="5"/>
    </row>
    <row r="3299" spans="2:19" x14ac:dyDescent="0.25">
      <c r="B3299" s="11"/>
      <c r="D3299" s="13"/>
      <c r="E3299" s="12"/>
      <c r="F3299" s="12"/>
      <c r="G3299" s="12"/>
      <c r="I3299" s="4"/>
      <c r="J3299" s="4"/>
      <c r="K3299" s="5"/>
      <c r="L3299" s="5"/>
      <c r="M3299" s="5"/>
      <c r="N3299" s="5"/>
      <c r="O3299" s="5"/>
      <c r="P3299" s="5"/>
      <c r="Q3299" s="5"/>
      <c r="R3299" s="5"/>
      <c r="S3299" s="5"/>
    </row>
    <row r="3300" spans="2:19" x14ac:dyDescent="0.25">
      <c r="B3300" s="11"/>
      <c r="D3300" s="13"/>
      <c r="E3300" s="12"/>
      <c r="F3300" s="12"/>
      <c r="G3300" s="12"/>
      <c r="I3300" s="4"/>
      <c r="J3300" s="4"/>
      <c r="K3300" s="5"/>
      <c r="L3300" s="5"/>
      <c r="M3300" s="5"/>
      <c r="N3300" s="5"/>
      <c r="O3300" s="5"/>
      <c r="P3300" s="5"/>
      <c r="Q3300" s="5"/>
      <c r="R3300" s="5"/>
      <c r="S3300" s="5"/>
    </row>
    <row r="3301" spans="2:19" x14ac:dyDescent="0.25">
      <c r="B3301" s="11"/>
      <c r="D3301" s="13"/>
      <c r="E3301" s="12"/>
      <c r="F3301" s="12"/>
      <c r="G3301" s="12"/>
      <c r="I3301" s="4"/>
      <c r="J3301" s="4"/>
      <c r="K3301" s="5"/>
      <c r="L3301" s="5"/>
      <c r="M3301" s="5"/>
      <c r="N3301" s="5"/>
      <c r="O3301" s="5"/>
      <c r="P3301" s="5"/>
      <c r="Q3301" s="5"/>
      <c r="R3301" s="5"/>
      <c r="S3301" s="5"/>
    </row>
    <row r="3302" spans="2:19" x14ac:dyDescent="0.25">
      <c r="B3302" s="11"/>
      <c r="D3302" s="13"/>
      <c r="E3302" s="12"/>
      <c r="F3302" s="12"/>
      <c r="G3302" s="12"/>
      <c r="I3302" s="4"/>
      <c r="J3302" s="4"/>
      <c r="K3302" s="5"/>
      <c r="L3302" s="5"/>
      <c r="M3302" s="5"/>
      <c r="N3302" s="5"/>
      <c r="O3302" s="5"/>
      <c r="P3302" s="5"/>
      <c r="Q3302" s="5"/>
      <c r="R3302" s="5"/>
      <c r="S3302" s="5"/>
    </row>
    <row r="3303" spans="2:19" x14ac:dyDescent="0.25">
      <c r="B3303" s="11"/>
      <c r="D3303" s="13"/>
      <c r="E3303" s="12"/>
      <c r="F3303" s="12"/>
      <c r="G3303" s="12"/>
      <c r="I3303" s="4"/>
      <c r="J3303" s="4"/>
      <c r="K3303" s="5"/>
      <c r="L3303" s="5"/>
      <c r="M3303" s="5"/>
      <c r="N3303" s="5"/>
      <c r="O3303" s="5"/>
      <c r="P3303" s="5"/>
      <c r="Q3303" s="5"/>
      <c r="R3303" s="5"/>
      <c r="S3303" s="5"/>
    </row>
    <row r="3304" spans="2:19" x14ac:dyDescent="0.25">
      <c r="B3304" s="11"/>
      <c r="D3304" s="13"/>
      <c r="E3304" s="12"/>
      <c r="F3304" s="12"/>
      <c r="G3304" s="12"/>
      <c r="I3304" s="4"/>
      <c r="J3304" s="4"/>
      <c r="K3304" s="5"/>
      <c r="L3304" s="5"/>
      <c r="M3304" s="5"/>
      <c r="N3304" s="5"/>
      <c r="O3304" s="5"/>
      <c r="P3304" s="5"/>
      <c r="Q3304" s="5"/>
      <c r="R3304" s="5"/>
      <c r="S3304" s="5"/>
    </row>
    <row r="3305" spans="2:19" x14ac:dyDescent="0.25">
      <c r="B3305" s="11"/>
      <c r="D3305" s="13"/>
      <c r="E3305" s="12"/>
      <c r="F3305" s="12"/>
      <c r="G3305" s="12"/>
      <c r="I3305" s="4"/>
      <c r="J3305" s="4"/>
      <c r="K3305" s="5"/>
      <c r="L3305" s="5"/>
      <c r="M3305" s="5"/>
      <c r="N3305" s="5"/>
      <c r="O3305" s="5"/>
      <c r="P3305" s="5"/>
      <c r="Q3305" s="5"/>
      <c r="R3305" s="5"/>
      <c r="S3305" s="5"/>
    </row>
    <row r="3306" spans="2:19" x14ac:dyDescent="0.25">
      <c r="B3306" s="11"/>
      <c r="D3306" s="13"/>
      <c r="E3306" s="12"/>
      <c r="F3306" s="12"/>
      <c r="G3306" s="12"/>
      <c r="I3306" s="4"/>
      <c r="J3306" s="4"/>
      <c r="K3306" s="5"/>
      <c r="L3306" s="5"/>
      <c r="M3306" s="5"/>
      <c r="N3306" s="5"/>
      <c r="O3306" s="5"/>
      <c r="P3306" s="5"/>
      <c r="Q3306" s="5"/>
      <c r="R3306" s="5"/>
      <c r="S3306" s="5"/>
    </row>
    <row r="3307" spans="2:19" x14ac:dyDescent="0.25">
      <c r="B3307" s="11"/>
      <c r="D3307" s="13"/>
      <c r="E3307" s="12"/>
      <c r="F3307" s="12"/>
      <c r="G3307" s="12"/>
      <c r="I3307" s="4"/>
      <c r="J3307" s="4"/>
      <c r="K3307" s="5"/>
      <c r="L3307" s="5"/>
      <c r="M3307" s="5"/>
      <c r="N3307" s="5"/>
      <c r="O3307" s="5"/>
      <c r="P3307" s="5"/>
      <c r="Q3307" s="5"/>
      <c r="R3307" s="5"/>
      <c r="S3307" s="5"/>
    </row>
    <row r="3308" spans="2:19" x14ac:dyDescent="0.25">
      <c r="B3308" s="11"/>
      <c r="D3308" s="13"/>
      <c r="E3308" s="12"/>
      <c r="F3308" s="12"/>
      <c r="G3308" s="12"/>
      <c r="I3308" s="4"/>
      <c r="J3308" s="4"/>
      <c r="K3308" s="5"/>
      <c r="L3308" s="5"/>
      <c r="M3308" s="5"/>
      <c r="N3308" s="5"/>
      <c r="O3308" s="5"/>
      <c r="P3308" s="5"/>
      <c r="Q3308" s="5"/>
      <c r="R3308" s="5"/>
      <c r="S3308" s="5"/>
    </row>
    <row r="3309" spans="2:19" x14ac:dyDescent="0.25">
      <c r="B3309" s="11"/>
      <c r="D3309" s="13"/>
      <c r="E3309" s="12"/>
      <c r="F3309" s="12"/>
      <c r="G3309" s="12"/>
      <c r="I3309" s="4"/>
      <c r="J3309" s="4"/>
      <c r="K3309" s="5"/>
      <c r="L3309" s="5"/>
      <c r="M3309" s="5"/>
      <c r="N3309" s="5"/>
      <c r="O3309" s="5"/>
      <c r="P3309" s="5"/>
      <c r="Q3309" s="5"/>
      <c r="R3309" s="5"/>
      <c r="S3309" s="5"/>
    </row>
    <row r="3310" spans="2:19" x14ac:dyDescent="0.25">
      <c r="B3310" s="11"/>
      <c r="D3310" s="13"/>
      <c r="E3310" s="12"/>
      <c r="F3310" s="12"/>
      <c r="G3310" s="12"/>
      <c r="I3310" s="4"/>
      <c r="J3310" s="4"/>
      <c r="K3310" s="5"/>
      <c r="L3310" s="5"/>
      <c r="M3310" s="5"/>
      <c r="N3310" s="5"/>
      <c r="O3310" s="5"/>
      <c r="P3310" s="5"/>
      <c r="Q3310" s="5"/>
      <c r="R3310" s="5"/>
      <c r="S3310" s="5"/>
    </row>
    <row r="3311" spans="2:19" x14ac:dyDescent="0.25">
      <c r="B3311" s="11"/>
      <c r="D3311" s="13"/>
      <c r="E3311" s="12"/>
      <c r="F3311" s="12"/>
      <c r="G3311" s="12"/>
      <c r="I3311" s="4"/>
      <c r="J3311" s="4"/>
      <c r="K3311" s="5"/>
      <c r="L3311" s="5"/>
      <c r="M3311" s="5"/>
      <c r="N3311" s="5"/>
      <c r="O3311" s="5"/>
      <c r="P3311" s="5"/>
      <c r="Q3311" s="5"/>
      <c r="R3311" s="5"/>
      <c r="S3311" s="5"/>
    </row>
    <row r="3312" spans="2:19" x14ac:dyDescent="0.25">
      <c r="B3312" s="11"/>
      <c r="D3312" s="13"/>
      <c r="E3312" s="12"/>
      <c r="F3312" s="12"/>
      <c r="G3312" s="12"/>
      <c r="I3312" s="4"/>
      <c r="J3312" s="4"/>
      <c r="K3312" s="5"/>
      <c r="L3312" s="5"/>
      <c r="M3312" s="5"/>
      <c r="N3312" s="5"/>
      <c r="O3312" s="5"/>
      <c r="P3312" s="5"/>
      <c r="Q3312" s="5"/>
      <c r="R3312" s="5"/>
      <c r="S3312" s="5"/>
    </row>
    <row r="3313" spans="2:19" x14ac:dyDescent="0.25">
      <c r="B3313" s="11"/>
      <c r="D3313" s="13"/>
      <c r="E3313" s="12"/>
      <c r="F3313" s="12"/>
      <c r="G3313" s="12"/>
      <c r="I3313" s="4"/>
      <c r="J3313" s="4"/>
      <c r="K3313" s="5"/>
      <c r="L3313" s="5"/>
      <c r="M3313" s="5"/>
      <c r="N3313" s="5"/>
      <c r="O3313" s="5"/>
      <c r="P3313" s="5"/>
      <c r="Q3313" s="5"/>
      <c r="R3313" s="5"/>
      <c r="S3313" s="5"/>
    </row>
    <row r="3314" spans="2:19" x14ac:dyDescent="0.25">
      <c r="B3314" s="11"/>
      <c r="D3314" s="13"/>
      <c r="E3314" s="12"/>
      <c r="F3314" s="12"/>
      <c r="G3314" s="12"/>
      <c r="I3314" s="4"/>
      <c r="J3314" s="4"/>
      <c r="K3314" s="5"/>
      <c r="L3314" s="5"/>
      <c r="M3314" s="5"/>
      <c r="N3314" s="5"/>
      <c r="O3314" s="5"/>
      <c r="P3314" s="5"/>
      <c r="Q3314" s="5"/>
      <c r="R3314" s="5"/>
      <c r="S3314" s="5"/>
    </row>
    <row r="3315" spans="2:19" x14ac:dyDescent="0.25">
      <c r="B3315" s="11"/>
      <c r="D3315" s="13"/>
      <c r="E3315" s="12"/>
      <c r="F3315" s="12"/>
      <c r="G3315" s="12"/>
      <c r="I3315" s="4"/>
      <c r="J3315" s="4"/>
      <c r="K3315" s="5"/>
      <c r="L3315" s="5"/>
      <c r="M3315" s="5"/>
      <c r="N3315" s="5"/>
      <c r="O3315" s="5"/>
      <c r="P3315" s="5"/>
      <c r="Q3315" s="5"/>
      <c r="R3315" s="5"/>
      <c r="S3315" s="5"/>
    </row>
    <row r="3316" spans="2:19" x14ac:dyDescent="0.25">
      <c r="B3316" s="11"/>
      <c r="D3316" s="13"/>
      <c r="E3316" s="12"/>
      <c r="F3316" s="12"/>
      <c r="G3316" s="12"/>
      <c r="I3316" s="4"/>
      <c r="J3316" s="4"/>
      <c r="K3316" s="5"/>
      <c r="L3316" s="5"/>
      <c r="M3316" s="5"/>
      <c r="N3316" s="5"/>
      <c r="O3316" s="5"/>
      <c r="P3316" s="5"/>
      <c r="Q3316" s="5"/>
      <c r="R3316" s="5"/>
      <c r="S3316" s="5"/>
    </row>
    <row r="3317" spans="2:19" x14ac:dyDescent="0.25">
      <c r="B3317" s="11"/>
      <c r="D3317" s="13"/>
      <c r="E3317" s="12"/>
      <c r="F3317" s="12"/>
      <c r="G3317" s="12"/>
      <c r="I3317" s="4"/>
      <c r="J3317" s="4"/>
      <c r="K3317" s="5"/>
      <c r="L3317" s="5"/>
      <c r="M3317" s="5"/>
      <c r="N3317" s="5"/>
      <c r="O3317" s="5"/>
      <c r="P3317" s="5"/>
      <c r="Q3317" s="5"/>
      <c r="R3317" s="5"/>
      <c r="S3317" s="5"/>
    </row>
    <row r="3318" spans="2:19" x14ac:dyDescent="0.25">
      <c r="B3318" s="11"/>
      <c r="D3318" s="13"/>
      <c r="E3318" s="12"/>
      <c r="F3318" s="12"/>
      <c r="G3318" s="12"/>
      <c r="I3318" s="4"/>
      <c r="J3318" s="4"/>
      <c r="K3318" s="5"/>
      <c r="L3318" s="5"/>
      <c r="M3318" s="5"/>
      <c r="N3318" s="5"/>
      <c r="O3318" s="5"/>
      <c r="P3318" s="5"/>
      <c r="Q3318" s="5"/>
      <c r="R3318" s="5"/>
      <c r="S3318" s="5"/>
    </row>
    <row r="3319" spans="2:19" x14ac:dyDescent="0.25">
      <c r="B3319" s="11"/>
      <c r="D3319" s="13"/>
      <c r="E3319" s="12"/>
      <c r="F3319" s="12"/>
      <c r="G3319" s="12"/>
      <c r="I3319" s="4"/>
      <c r="J3319" s="4"/>
      <c r="K3319" s="5"/>
      <c r="L3319" s="5"/>
      <c r="M3319" s="5"/>
      <c r="N3319" s="5"/>
      <c r="O3319" s="5"/>
      <c r="P3319" s="5"/>
      <c r="Q3319" s="5"/>
      <c r="R3319" s="5"/>
      <c r="S3319" s="5"/>
    </row>
    <row r="3320" spans="2:19" x14ac:dyDescent="0.25">
      <c r="B3320" s="11"/>
      <c r="D3320" s="13"/>
      <c r="E3320" s="12"/>
      <c r="F3320" s="12"/>
      <c r="G3320" s="12"/>
      <c r="I3320" s="4"/>
      <c r="J3320" s="4"/>
      <c r="K3320" s="5"/>
      <c r="L3320" s="5"/>
      <c r="M3320" s="5"/>
      <c r="N3320" s="5"/>
      <c r="O3320" s="5"/>
      <c r="P3320" s="5"/>
      <c r="Q3320" s="5"/>
      <c r="R3320" s="5"/>
      <c r="S3320" s="5"/>
    </row>
    <row r="3321" spans="2:19" x14ac:dyDescent="0.25">
      <c r="B3321" s="11"/>
      <c r="D3321" s="13"/>
      <c r="E3321" s="12"/>
      <c r="F3321" s="12"/>
      <c r="G3321" s="12"/>
      <c r="I3321" s="4"/>
      <c r="J3321" s="4"/>
      <c r="K3321" s="5"/>
      <c r="L3321" s="5"/>
      <c r="M3321" s="5"/>
      <c r="N3321" s="5"/>
      <c r="O3321" s="5"/>
      <c r="P3321" s="5"/>
      <c r="Q3321" s="5"/>
      <c r="R3321" s="5"/>
      <c r="S3321" s="5"/>
    </row>
    <row r="3322" spans="2:19" x14ac:dyDescent="0.25">
      <c r="B3322" s="11"/>
      <c r="D3322" s="13"/>
      <c r="E3322" s="12"/>
      <c r="F3322" s="12"/>
      <c r="G3322" s="12"/>
      <c r="I3322" s="4"/>
      <c r="J3322" s="4"/>
      <c r="K3322" s="5"/>
      <c r="L3322" s="5"/>
      <c r="M3322" s="5"/>
      <c r="N3322" s="5"/>
      <c r="O3322" s="5"/>
      <c r="P3322" s="5"/>
      <c r="Q3322" s="5"/>
      <c r="R3322" s="5"/>
      <c r="S3322" s="5"/>
    </row>
    <row r="3323" spans="2:19" x14ac:dyDescent="0.25">
      <c r="B3323" s="11"/>
      <c r="D3323" s="13"/>
      <c r="E3323" s="12"/>
      <c r="F3323" s="12"/>
      <c r="G3323" s="12"/>
      <c r="I3323" s="4"/>
      <c r="J3323" s="4"/>
      <c r="K3323" s="5"/>
      <c r="L3323" s="5"/>
      <c r="M3323" s="5"/>
      <c r="N3323" s="5"/>
      <c r="O3323" s="5"/>
      <c r="P3323" s="5"/>
      <c r="Q3323" s="5"/>
      <c r="R3323" s="5"/>
      <c r="S3323" s="5"/>
    </row>
    <row r="3324" spans="2:19" x14ac:dyDescent="0.25">
      <c r="B3324" s="11"/>
      <c r="D3324" s="13"/>
      <c r="E3324" s="12"/>
      <c r="F3324" s="12"/>
      <c r="G3324" s="12"/>
      <c r="I3324" s="4"/>
      <c r="J3324" s="4"/>
      <c r="K3324" s="5"/>
      <c r="L3324" s="5"/>
      <c r="M3324" s="5"/>
      <c r="N3324" s="5"/>
      <c r="O3324" s="5"/>
      <c r="P3324" s="5"/>
      <c r="Q3324" s="5"/>
      <c r="R3324" s="5"/>
      <c r="S3324" s="5"/>
    </row>
    <row r="3325" spans="2:19" x14ac:dyDescent="0.25">
      <c r="B3325" s="11"/>
      <c r="D3325" s="13"/>
      <c r="E3325" s="12"/>
      <c r="F3325" s="12"/>
      <c r="G3325" s="12"/>
      <c r="I3325" s="4"/>
      <c r="J3325" s="4"/>
      <c r="K3325" s="5"/>
      <c r="L3325" s="5"/>
      <c r="M3325" s="5"/>
      <c r="N3325" s="5"/>
      <c r="O3325" s="5"/>
      <c r="P3325" s="5"/>
      <c r="Q3325" s="5"/>
      <c r="R3325" s="5"/>
      <c r="S3325" s="5"/>
    </row>
    <row r="3326" spans="2:19" x14ac:dyDescent="0.25">
      <c r="B3326" s="11"/>
      <c r="D3326" s="13"/>
      <c r="E3326" s="12"/>
      <c r="F3326" s="12"/>
      <c r="G3326" s="12"/>
      <c r="I3326" s="4"/>
      <c r="J3326" s="4"/>
      <c r="K3326" s="5"/>
      <c r="L3326" s="5"/>
      <c r="M3326" s="5"/>
      <c r="N3326" s="5"/>
      <c r="O3326" s="5"/>
      <c r="P3326" s="5"/>
      <c r="Q3326" s="5"/>
      <c r="R3326" s="5"/>
      <c r="S3326" s="5"/>
    </row>
    <row r="3327" spans="2:19" x14ac:dyDescent="0.25">
      <c r="B3327" s="11"/>
      <c r="D3327" s="13"/>
      <c r="E3327" s="12"/>
      <c r="F3327" s="12"/>
      <c r="G3327" s="12"/>
      <c r="I3327" s="4"/>
      <c r="J3327" s="4"/>
      <c r="K3327" s="5"/>
      <c r="L3327" s="5"/>
      <c r="M3327" s="5"/>
      <c r="N3327" s="5"/>
      <c r="O3327" s="5"/>
      <c r="P3327" s="5"/>
      <c r="Q3327" s="5"/>
      <c r="R3327" s="5"/>
      <c r="S3327" s="5"/>
    </row>
    <row r="3328" spans="2:19" x14ac:dyDescent="0.25">
      <c r="B3328" s="11"/>
      <c r="D3328" s="13"/>
      <c r="E3328" s="12"/>
      <c r="F3328" s="12"/>
      <c r="G3328" s="12"/>
      <c r="I3328" s="4"/>
      <c r="J3328" s="4"/>
      <c r="K3328" s="5"/>
      <c r="L3328" s="5"/>
      <c r="M3328" s="5"/>
      <c r="N3328" s="5"/>
      <c r="O3328" s="5"/>
      <c r="P3328" s="5"/>
      <c r="Q3328" s="5"/>
      <c r="R3328" s="5"/>
      <c r="S3328" s="5"/>
    </row>
    <row r="3329" spans="2:19" x14ac:dyDescent="0.25">
      <c r="B3329" s="11"/>
      <c r="D3329" s="13"/>
      <c r="E3329" s="12"/>
      <c r="F3329" s="12"/>
      <c r="G3329" s="12"/>
      <c r="I3329" s="4"/>
      <c r="J3329" s="4"/>
      <c r="K3329" s="5"/>
      <c r="L3329" s="5"/>
      <c r="M3329" s="5"/>
      <c r="N3329" s="5"/>
      <c r="O3329" s="5"/>
      <c r="P3329" s="5"/>
      <c r="Q3329" s="5"/>
      <c r="R3329" s="5"/>
      <c r="S3329" s="5"/>
    </row>
    <row r="3330" spans="2:19" x14ac:dyDescent="0.25">
      <c r="B3330" s="11"/>
      <c r="D3330" s="13"/>
      <c r="E3330" s="12"/>
      <c r="F3330" s="12"/>
      <c r="G3330" s="12"/>
      <c r="I3330" s="4"/>
      <c r="J3330" s="4"/>
      <c r="K3330" s="5"/>
      <c r="L3330" s="5"/>
      <c r="M3330" s="5"/>
      <c r="N3330" s="5"/>
      <c r="O3330" s="5"/>
      <c r="P3330" s="5"/>
      <c r="Q3330" s="5"/>
      <c r="R3330" s="5"/>
      <c r="S3330" s="5"/>
    </row>
    <row r="3331" spans="2:19" x14ac:dyDescent="0.25">
      <c r="B3331" s="11"/>
      <c r="D3331" s="13"/>
      <c r="E3331" s="12"/>
      <c r="F3331" s="12"/>
      <c r="G3331" s="12"/>
      <c r="I3331" s="4"/>
      <c r="J3331" s="4"/>
      <c r="K3331" s="5"/>
      <c r="L3331" s="5"/>
      <c r="M3331" s="5"/>
      <c r="N3331" s="5"/>
      <c r="O3331" s="5"/>
      <c r="P3331" s="5"/>
      <c r="Q3331" s="5"/>
      <c r="R3331" s="5"/>
      <c r="S3331" s="5"/>
    </row>
    <row r="3332" spans="2:19" x14ac:dyDescent="0.25">
      <c r="B3332" s="11"/>
      <c r="D3332" s="13"/>
      <c r="E3332" s="12"/>
      <c r="F3332" s="12"/>
      <c r="G3332" s="12"/>
      <c r="I3332" s="4"/>
      <c r="J3332" s="4"/>
      <c r="K3332" s="5"/>
      <c r="L3332" s="5"/>
      <c r="M3332" s="5"/>
      <c r="N3332" s="5"/>
      <c r="O3332" s="5"/>
      <c r="P3332" s="5"/>
      <c r="Q3332" s="5"/>
      <c r="R3332" s="5"/>
      <c r="S3332" s="5"/>
    </row>
    <row r="3333" spans="2:19" x14ac:dyDescent="0.25">
      <c r="B3333" s="11"/>
      <c r="D3333" s="13"/>
      <c r="E3333" s="12"/>
      <c r="F3333" s="12"/>
      <c r="G3333" s="12"/>
      <c r="I3333" s="4"/>
      <c r="J3333" s="4"/>
      <c r="K3333" s="5"/>
      <c r="L3333" s="5"/>
      <c r="M3333" s="5"/>
      <c r="N3333" s="5"/>
      <c r="O3333" s="5"/>
      <c r="P3333" s="5"/>
      <c r="Q3333" s="5"/>
      <c r="R3333" s="5"/>
      <c r="S3333" s="5"/>
    </row>
    <row r="3334" spans="2:19" x14ac:dyDescent="0.25">
      <c r="B3334" s="11"/>
      <c r="D3334" s="13"/>
      <c r="E3334" s="12"/>
      <c r="F3334" s="12"/>
      <c r="G3334" s="12"/>
      <c r="I3334" s="4"/>
      <c r="J3334" s="4"/>
      <c r="K3334" s="5"/>
      <c r="L3334" s="5"/>
      <c r="M3334" s="5"/>
      <c r="N3334" s="5"/>
      <c r="O3334" s="5"/>
      <c r="P3334" s="5"/>
      <c r="Q3334" s="5"/>
      <c r="R3334" s="5"/>
      <c r="S3334" s="5"/>
    </row>
    <row r="3335" spans="2:19" x14ac:dyDescent="0.25">
      <c r="B3335" s="11"/>
      <c r="D3335" s="13"/>
      <c r="E3335" s="12"/>
      <c r="F3335" s="12"/>
      <c r="G3335" s="12"/>
      <c r="I3335" s="4"/>
      <c r="J3335" s="4"/>
      <c r="K3335" s="5"/>
      <c r="L3335" s="5"/>
      <c r="M3335" s="5"/>
      <c r="N3335" s="5"/>
      <c r="O3335" s="5"/>
      <c r="P3335" s="5"/>
      <c r="Q3335" s="5"/>
      <c r="R3335" s="5"/>
      <c r="S3335" s="5"/>
    </row>
    <row r="3336" spans="2:19" x14ac:dyDescent="0.25">
      <c r="B3336" s="11"/>
      <c r="D3336" s="13"/>
      <c r="E3336" s="12"/>
      <c r="F3336" s="12"/>
      <c r="G3336" s="12"/>
      <c r="I3336" s="4"/>
      <c r="J3336" s="4"/>
      <c r="K3336" s="5"/>
      <c r="L3336" s="5"/>
      <c r="M3336" s="5"/>
      <c r="N3336" s="5"/>
      <c r="O3336" s="5"/>
      <c r="P3336" s="5"/>
      <c r="Q3336" s="5"/>
      <c r="R3336" s="5"/>
      <c r="S3336" s="5"/>
    </row>
    <row r="3337" spans="2:19" x14ac:dyDescent="0.25">
      <c r="B3337" s="11"/>
      <c r="D3337" s="13"/>
      <c r="E3337" s="12"/>
      <c r="F3337" s="12"/>
      <c r="G3337" s="12"/>
      <c r="I3337" s="4"/>
      <c r="J3337" s="4"/>
      <c r="K3337" s="5"/>
      <c r="L3337" s="5"/>
      <c r="M3337" s="5"/>
      <c r="N3337" s="5"/>
      <c r="O3337" s="5"/>
      <c r="P3337" s="5"/>
      <c r="Q3337" s="5"/>
      <c r="R3337" s="5"/>
      <c r="S3337" s="5"/>
    </row>
    <row r="3338" spans="2:19" x14ac:dyDescent="0.25">
      <c r="B3338" s="11"/>
      <c r="D3338" s="13"/>
      <c r="E3338" s="12"/>
      <c r="F3338" s="12"/>
      <c r="G3338" s="12"/>
      <c r="I3338" s="4"/>
      <c r="J3338" s="4"/>
      <c r="K3338" s="5"/>
      <c r="L3338" s="5"/>
      <c r="M3338" s="5"/>
      <c r="N3338" s="5"/>
      <c r="O3338" s="5"/>
      <c r="P3338" s="5"/>
      <c r="Q3338" s="5"/>
      <c r="R3338" s="5"/>
      <c r="S3338" s="5"/>
    </row>
    <row r="3339" spans="2:19" x14ac:dyDescent="0.25">
      <c r="B3339" s="11"/>
      <c r="D3339" s="13"/>
      <c r="E3339" s="12"/>
      <c r="F3339" s="12"/>
      <c r="G3339" s="12"/>
      <c r="I3339" s="4"/>
      <c r="J3339" s="4"/>
      <c r="K3339" s="5"/>
      <c r="L3339" s="5"/>
      <c r="M3339" s="5"/>
      <c r="N3339" s="5"/>
      <c r="O3339" s="5"/>
      <c r="P3339" s="5"/>
      <c r="Q3339" s="5"/>
      <c r="R3339" s="5"/>
      <c r="S3339" s="5"/>
    </row>
    <row r="3340" spans="2:19" x14ac:dyDescent="0.25">
      <c r="B3340" s="11"/>
      <c r="D3340" s="13"/>
      <c r="E3340" s="12"/>
      <c r="F3340" s="12"/>
      <c r="G3340" s="12"/>
      <c r="I3340" s="4"/>
      <c r="J3340" s="4"/>
      <c r="K3340" s="5"/>
      <c r="L3340" s="5"/>
      <c r="M3340" s="5"/>
      <c r="N3340" s="5"/>
      <c r="O3340" s="5"/>
      <c r="P3340" s="5"/>
      <c r="Q3340" s="5"/>
      <c r="R3340" s="5"/>
      <c r="S3340" s="5"/>
    </row>
    <row r="3341" spans="2:19" x14ac:dyDescent="0.25">
      <c r="B3341" s="11"/>
      <c r="D3341" s="13"/>
      <c r="E3341" s="12"/>
      <c r="F3341" s="12"/>
      <c r="G3341" s="12"/>
      <c r="I3341" s="4"/>
      <c r="J3341" s="4"/>
      <c r="K3341" s="5"/>
      <c r="L3341" s="5"/>
      <c r="M3341" s="5"/>
      <c r="N3341" s="5"/>
      <c r="O3341" s="5"/>
      <c r="P3341" s="5"/>
      <c r="Q3341" s="5"/>
      <c r="R3341" s="5"/>
      <c r="S3341" s="5"/>
    </row>
    <row r="3342" spans="2:19" x14ac:dyDescent="0.25">
      <c r="B3342" s="11"/>
      <c r="D3342" s="13"/>
      <c r="E3342" s="12"/>
      <c r="F3342" s="12"/>
      <c r="G3342" s="12"/>
      <c r="I3342" s="4"/>
      <c r="J3342" s="4"/>
      <c r="K3342" s="5"/>
      <c r="L3342" s="5"/>
      <c r="M3342" s="5"/>
      <c r="N3342" s="5"/>
      <c r="O3342" s="5"/>
      <c r="P3342" s="5"/>
      <c r="Q3342" s="5"/>
      <c r="R3342" s="5"/>
      <c r="S3342" s="5"/>
    </row>
    <row r="3343" spans="2:19" x14ac:dyDescent="0.25">
      <c r="B3343" s="11"/>
      <c r="D3343" s="13"/>
      <c r="E3343" s="12"/>
      <c r="F3343" s="12"/>
      <c r="G3343" s="12"/>
      <c r="I3343" s="4"/>
      <c r="J3343" s="4"/>
      <c r="K3343" s="5"/>
      <c r="L3343" s="5"/>
      <c r="M3343" s="5"/>
      <c r="N3343" s="5"/>
      <c r="O3343" s="5"/>
      <c r="P3343" s="5"/>
      <c r="Q3343" s="5"/>
      <c r="R3343" s="5"/>
      <c r="S3343" s="5"/>
    </row>
    <row r="3344" spans="2:19" x14ac:dyDescent="0.25">
      <c r="B3344" s="11"/>
      <c r="D3344" s="13"/>
      <c r="E3344" s="12"/>
      <c r="F3344" s="12"/>
      <c r="G3344" s="12"/>
      <c r="I3344" s="4"/>
      <c r="J3344" s="4"/>
      <c r="K3344" s="5"/>
      <c r="L3344" s="5"/>
      <c r="M3344" s="5"/>
      <c r="N3344" s="5"/>
      <c r="O3344" s="5"/>
      <c r="P3344" s="5"/>
      <c r="Q3344" s="5"/>
      <c r="R3344" s="5"/>
      <c r="S3344" s="5"/>
    </row>
    <row r="3345" spans="2:19" x14ac:dyDescent="0.25">
      <c r="B3345" s="11"/>
      <c r="D3345" s="13"/>
      <c r="E3345" s="12"/>
      <c r="F3345" s="12"/>
      <c r="G3345" s="12"/>
      <c r="I3345" s="4"/>
      <c r="J3345" s="4"/>
      <c r="K3345" s="5"/>
      <c r="L3345" s="5"/>
      <c r="M3345" s="5"/>
      <c r="N3345" s="5"/>
      <c r="O3345" s="5"/>
      <c r="P3345" s="5"/>
      <c r="Q3345" s="5"/>
      <c r="R3345" s="5"/>
      <c r="S3345" s="5"/>
    </row>
    <row r="3346" spans="2:19" x14ac:dyDescent="0.25">
      <c r="B3346" s="11"/>
      <c r="D3346" s="13"/>
      <c r="E3346" s="12"/>
      <c r="F3346" s="12"/>
      <c r="G3346" s="12"/>
      <c r="I3346" s="4"/>
      <c r="J3346" s="4"/>
      <c r="K3346" s="5"/>
      <c r="L3346" s="5"/>
      <c r="M3346" s="5"/>
      <c r="N3346" s="5"/>
      <c r="O3346" s="5"/>
      <c r="P3346" s="5"/>
      <c r="Q3346" s="5"/>
      <c r="R3346" s="5"/>
      <c r="S3346" s="5"/>
    </row>
    <row r="3347" spans="2:19" x14ac:dyDescent="0.25">
      <c r="B3347" s="11"/>
      <c r="D3347" s="13"/>
      <c r="E3347" s="12"/>
      <c r="F3347" s="12"/>
      <c r="G3347" s="12"/>
      <c r="I3347" s="4"/>
      <c r="J3347" s="4"/>
      <c r="K3347" s="5"/>
      <c r="L3347" s="5"/>
      <c r="M3347" s="5"/>
      <c r="N3347" s="5"/>
      <c r="O3347" s="5"/>
      <c r="P3347" s="5"/>
      <c r="Q3347" s="5"/>
      <c r="R3347" s="5"/>
      <c r="S3347" s="5"/>
    </row>
    <row r="3348" spans="2:19" x14ac:dyDescent="0.25">
      <c r="B3348" s="11"/>
      <c r="D3348" s="13"/>
      <c r="E3348" s="12"/>
      <c r="F3348" s="12"/>
      <c r="G3348" s="12"/>
      <c r="I3348" s="4"/>
      <c r="J3348" s="4"/>
      <c r="K3348" s="5"/>
      <c r="L3348" s="5"/>
      <c r="M3348" s="5"/>
      <c r="N3348" s="5"/>
      <c r="O3348" s="5"/>
      <c r="P3348" s="5"/>
      <c r="Q3348" s="5"/>
      <c r="R3348" s="5"/>
      <c r="S3348" s="5"/>
    </row>
    <row r="3349" spans="2:19" x14ac:dyDescent="0.25">
      <c r="B3349" s="11"/>
      <c r="D3349" s="13"/>
      <c r="E3349" s="12"/>
      <c r="F3349" s="12"/>
      <c r="G3349" s="12"/>
      <c r="I3349" s="4"/>
      <c r="J3349" s="4"/>
      <c r="K3349" s="5"/>
      <c r="L3349" s="5"/>
      <c r="M3349" s="5"/>
      <c r="N3349" s="5"/>
      <c r="O3349" s="5"/>
      <c r="P3349" s="5"/>
      <c r="Q3349" s="5"/>
      <c r="R3349" s="5"/>
      <c r="S3349" s="5"/>
    </row>
    <row r="3350" spans="2:19" x14ac:dyDescent="0.25">
      <c r="B3350" s="11"/>
      <c r="D3350" s="13"/>
      <c r="E3350" s="12"/>
      <c r="F3350" s="12"/>
      <c r="G3350" s="12"/>
      <c r="I3350" s="4"/>
      <c r="J3350" s="4"/>
      <c r="K3350" s="5"/>
      <c r="L3350" s="5"/>
      <c r="M3350" s="5"/>
      <c r="N3350" s="5"/>
      <c r="O3350" s="5"/>
      <c r="P3350" s="5"/>
      <c r="Q3350" s="5"/>
      <c r="R3350" s="5"/>
      <c r="S3350" s="5"/>
    </row>
    <row r="3351" spans="2:19" x14ac:dyDescent="0.25">
      <c r="B3351" s="11"/>
      <c r="D3351" s="13"/>
      <c r="E3351" s="12"/>
      <c r="F3351" s="12"/>
      <c r="G3351" s="12"/>
      <c r="I3351" s="4"/>
      <c r="J3351" s="4"/>
      <c r="K3351" s="5"/>
      <c r="L3351" s="5"/>
      <c r="M3351" s="5"/>
      <c r="N3351" s="5"/>
      <c r="O3351" s="5"/>
      <c r="P3351" s="5"/>
      <c r="Q3351" s="5"/>
      <c r="R3351" s="5"/>
      <c r="S3351" s="5"/>
    </row>
    <row r="3352" spans="2:19" x14ac:dyDescent="0.25">
      <c r="B3352" s="11"/>
      <c r="D3352" s="13"/>
      <c r="E3352" s="12"/>
      <c r="F3352" s="12"/>
      <c r="G3352" s="12"/>
      <c r="I3352" s="4"/>
      <c r="J3352" s="4"/>
      <c r="K3352" s="5"/>
      <c r="L3352" s="5"/>
      <c r="M3352" s="5"/>
      <c r="N3352" s="5"/>
      <c r="O3352" s="5"/>
      <c r="P3352" s="5"/>
      <c r="Q3352" s="5"/>
      <c r="R3352" s="5"/>
      <c r="S3352" s="5"/>
    </row>
    <row r="3353" spans="2:19" x14ac:dyDescent="0.25">
      <c r="B3353" s="11"/>
      <c r="D3353" s="13"/>
      <c r="E3353" s="12"/>
      <c r="F3353" s="12"/>
      <c r="G3353" s="12"/>
      <c r="I3353" s="4"/>
      <c r="J3353" s="4"/>
      <c r="K3353" s="5"/>
      <c r="L3353" s="5"/>
      <c r="M3353" s="5"/>
      <c r="N3353" s="5"/>
      <c r="O3353" s="5"/>
      <c r="P3353" s="5"/>
      <c r="Q3353" s="5"/>
      <c r="R3353" s="5"/>
      <c r="S3353" s="5"/>
    </row>
    <row r="3354" spans="2:19" x14ac:dyDescent="0.25">
      <c r="B3354" s="11"/>
      <c r="D3354" s="13"/>
      <c r="E3354" s="12"/>
      <c r="F3354" s="12"/>
      <c r="G3354" s="12"/>
      <c r="I3354" s="4"/>
      <c r="J3354" s="4"/>
      <c r="K3354" s="5"/>
      <c r="L3354" s="5"/>
      <c r="M3354" s="5"/>
      <c r="N3354" s="5"/>
      <c r="O3354" s="5"/>
      <c r="P3354" s="5"/>
      <c r="Q3354" s="5"/>
      <c r="R3354" s="5"/>
      <c r="S3354" s="5"/>
    </row>
    <row r="3355" spans="2:19" x14ac:dyDescent="0.25">
      <c r="B3355" s="11"/>
      <c r="D3355" s="13"/>
      <c r="E3355" s="12"/>
      <c r="F3355" s="12"/>
      <c r="G3355" s="12"/>
      <c r="I3355" s="4"/>
      <c r="J3355" s="4"/>
      <c r="K3355" s="5"/>
      <c r="L3355" s="5"/>
      <c r="M3355" s="5"/>
      <c r="N3355" s="5"/>
      <c r="O3355" s="5"/>
      <c r="P3355" s="5"/>
      <c r="Q3355" s="5"/>
      <c r="R3355" s="5"/>
      <c r="S3355" s="5"/>
    </row>
    <row r="3356" spans="2:19" x14ac:dyDescent="0.25">
      <c r="B3356" s="11"/>
      <c r="D3356" s="13"/>
      <c r="E3356" s="12"/>
      <c r="F3356" s="12"/>
      <c r="G3356" s="12"/>
      <c r="I3356" s="4"/>
      <c r="J3356" s="4"/>
      <c r="K3356" s="5"/>
      <c r="L3356" s="5"/>
      <c r="M3356" s="5"/>
      <c r="N3356" s="5"/>
      <c r="O3356" s="5"/>
      <c r="P3356" s="5"/>
      <c r="Q3356" s="5"/>
      <c r="R3356" s="5"/>
      <c r="S3356" s="5"/>
    </row>
    <row r="3357" spans="2:19" x14ac:dyDescent="0.25">
      <c r="B3357" s="11"/>
      <c r="D3357" s="13"/>
      <c r="E3357" s="12"/>
      <c r="F3357" s="12"/>
      <c r="G3357" s="12"/>
      <c r="I3357" s="4"/>
      <c r="J3357" s="4"/>
      <c r="K3357" s="5"/>
      <c r="L3357" s="5"/>
      <c r="M3357" s="5"/>
      <c r="N3357" s="5"/>
      <c r="O3357" s="5"/>
      <c r="P3357" s="5"/>
      <c r="Q3357" s="5"/>
      <c r="R3357" s="5"/>
      <c r="S3357" s="5"/>
    </row>
    <row r="3358" spans="2:19" x14ac:dyDescent="0.25">
      <c r="B3358" s="11"/>
      <c r="D3358" s="13"/>
      <c r="E3358" s="12"/>
      <c r="F3358" s="12"/>
      <c r="G3358" s="12"/>
      <c r="I3358" s="4"/>
      <c r="J3358" s="4"/>
      <c r="K3358" s="5"/>
      <c r="L3358" s="5"/>
      <c r="M3358" s="5"/>
      <c r="N3358" s="5"/>
      <c r="O3358" s="5"/>
      <c r="P3358" s="5"/>
      <c r="Q3358" s="5"/>
      <c r="R3358" s="5"/>
      <c r="S3358" s="5"/>
    </row>
    <row r="3359" spans="2:19" x14ac:dyDescent="0.25">
      <c r="B3359" s="11"/>
      <c r="D3359" s="13"/>
      <c r="E3359" s="12"/>
      <c r="F3359" s="12"/>
      <c r="G3359" s="12"/>
      <c r="I3359" s="4"/>
      <c r="J3359" s="4"/>
      <c r="K3359" s="5"/>
      <c r="L3359" s="5"/>
      <c r="M3359" s="5"/>
      <c r="N3359" s="5"/>
      <c r="O3359" s="5"/>
      <c r="P3359" s="5"/>
      <c r="Q3359" s="5"/>
      <c r="R3359" s="5"/>
      <c r="S3359" s="5"/>
    </row>
    <row r="3360" spans="2:19" x14ac:dyDescent="0.25">
      <c r="B3360" s="11"/>
      <c r="D3360" s="13"/>
      <c r="E3360" s="12"/>
      <c r="F3360" s="12"/>
      <c r="G3360" s="12"/>
      <c r="I3360" s="4"/>
      <c r="J3360" s="4"/>
      <c r="K3360" s="5"/>
      <c r="L3360" s="5"/>
      <c r="M3360" s="5"/>
      <c r="N3360" s="5"/>
      <c r="O3360" s="5"/>
      <c r="P3360" s="5"/>
      <c r="Q3360" s="5"/>
      <c r="R3360" s="5"/>
      <c r="S3360" s="5"/>
    </row>
    <row r="3361" spans="2:19" x14ac:dyDescent="0.25">
      <c r="B3361" s="11"/>
      <c r="D3361" s="13"/>
      <c r="E3361" s="12"/>
      <c r="F3361" s="12"/>
      <c r="G3361" s="12"/>
      <c r="I3361" s="4"/>
      <c r="J3361" s="4"/>
      <c r="K3361" s="5"/>
      <c r="L3361" s="5"/>
      <c r="M3361" s="5"/>
      <c r="N3361" s="5"/>
      <c r="O3361" s="5"/>
      <c r="P3361" s="5"/>
      <c r="Q3361" s="5"/>
      <c r="R3361" s="5"/>
      <c r="S3361" s="5"/>
    </row>
    <row r="3362" spans="2:19" x14ac:dyDescent="0.25">
      <c r="B3362" s="11"/>
      <c r="D3362" s="13"/>
      <c r="E3362" s="12"/>
      <c r="F3362" s="12"/>
      <c r="G3362" s="12"/>
      <c r="I3362" s="4"/>
      <c r="J3362" s="4"/>
      <c r="K3362" s="5"/>
      <c r="L3362" s="5"/>
      <c r="M3362" s="5"/>
      <c r="N3362" s="5"/>
      <c r="O3362" s="5"/>
      <c r="P3362" s="5"/>
      <c r="Q3362" s="5"/>
      <c r="R3362" s="5"/>
      <c r="S3362" s="5"/>
    </row>
    <row r="3363" spans="2:19" x14ac:dyDescent="0.25">
      <c r="B3363" s="11"/>
      <c r="D3363" s="13"/>
      <c r="E3363" s="12"/>
      <c r="F3363" s="12"/>
      <c r="G3363" s="12"/>
      <c r="I3363" s="4"/>
      <c r="J3363" s="4"/>
      <c r="K3363" s="5"/>
      <c r="L3363" s="5"/>
      <c r="M3363" s="5"/>
      <c r="N3363" s="5"/>
      <c r="O3363" s="5"/>
      <c r="P3363" s="5"/>
      <c r="Q3363" s="5"/>
      <c r="R3363" s="5"/>
      <c r="S3363" s="5"/>
    </row>
    <row r="3364" spans="2:19" x14ac:dyDescent="0.25">
      <c r="B3364" s="11"/>
      <c r="D3364" s="13"/>
      <c r="E3364" s="12"/>
      <c r="F3364" s="12"/>
      <c r="G3364" s="12"/>
      <c r="I3364" s="4"/>
      <c r="J3364" s="4"/>
      <c r="K3364" s="5"/>
      <c r="L3364" s="5"/>
      <c r="M3364" s="5"/>
      <c r="N3364" s="5"/>
      <c r="O3364" s="5"/>
      <c r="P3364" s="5"/>
      <c r="Q3364" s="5"/>
      <c r="R3364" s="5"/>
      <c r="S3364" s="5"/>
    </row>
    <row r="3365" spans="2:19" x14ac:dyDescent="0.25">
      <c r="B3365" s="11"/>
      <c r="D3365" s="13"/>
      <c r="E3365" s="12"/>
      <c r="F3365" s="12"/>
      <c r="G3365" s="12"/>
      <c r="I3365" s="4"/>
      <c r="J3365" s="4"/>
      <c r="K3365" s="5"/>
      <c r="L3365" s="5"/>
      <c r="M3365" s="5"/>
      <c r="N3365" s="5"/>
      <c r="O3365" s="5"/>
      <c r="P3365" s="5"/>
      <c r="Q3365" s="5"/>
      <c r="R3365" s="5"/>
      <c r="S3365" s="5"/>
    </row>
    <row r="3366" spans="2:19" x14ac:dyDescent="0.25">
      <c r="B3366" s="11"/>
      <c r="D3366" s="13"/>
      <c r="E3366" s="12"/>
      <c r="F3366" s="12"/>
      <c r="G3366" s="12"/>
      <c r="I3366" s="4"/>
      <c r="J3366" s="4"/>
      <c r="K3366" s="5"/>
      <c r="L3366" s="5"/>
      <c r="M3366" s="5"/>
      <c r="N3366" s="5"/>
      <c r="O3366" s="5"/>
      <c r="P3366" s="5"/>
      <c r="Q3366" s="5"/>
      <c r="R3366" s="5"/>
      <c r="S3366" s="5"/>
    </row>
    <row r="3367" spans="2:19" x14ac:dyDescent="0.25">
      <c r="B3367" s="11"/>
      <c r="D3367" s="13"/>
      <c r="E3367" s="12"/>
      <c r="F3367" s="12"/>
      <c r="G3367" s="12"/>
      <c r="I3367" s="4"/>
      <c r="J3367" s="4"/>
      <c r="K3367" s="5"/>
      <c r="L3367" s="5"/>
      <c r="M3367" s="5"/>
      <c r="N3367" s="5"/>
      <c r="O3367" s="5"/>
      <c r="P3367" s="5"/>
      <c r="Q3367" s="5"/>
      <c r="R3367" s="5"/>
      <c r="S3367" s="5"/>
    </row>
    <row r="3368" spans="2:19" x14ac:dyDescent="0.25">
      <c r="B3368" s="11"/>
      <c r="D3368" s="13"/>
      <c r="E3368" s="12"/>
      <c r="F3368" s="12"/>
      <c r="G3368" s="12"/>
      <c r="I3368" s="4"/>
      <c r="J3368" s="4"/>
      <c r="K3368" s="5"/>
      <c r="L3368" s="5"/>
      <c r="M3368" s="5"/>
      <c r="N3368" s="5"/>
      <c r="O3368" s="5"/>
      <c r="P3368" s="5"/>
      <c r="Q3368" s="5"/>
      <c r="R3368" s="5"/>
      <c r="S3368" s="5"/>
    </row>
    <row r="3369" spans="2:19" x14ac:dyDescent="0.25">
      <c r="B3369" s="11"/>
      <c r="D3369" s="13"/>
      <c r="E3369" s="12"/>
      <c r="F3369" s="12"/>
      <c r="G3369" s="12"/>
      <c r="I3369" s="4"/>
      <c r="J3369" s="4"/>
      <c r="K3369" s="5"/>
      <c r="L3369" s="5"/>
      <c r="M3369" s="5"/>
      <c r="N3369" s="5"/>
      <c r="O3369" s="5"/>
      <c r="P3369" s="5"/>
      <c r="Q3369" s="5"/>
      <c r="R3369" s="5"/>
      <c r="S3369" s="5"/>
    </row>
    <row r="3370" spans="2:19" x14ac:dyDescent="0.25">
      <c r="B3370" s="11"/>
      <c r="D3370" s="13"/>
      <c r="E3370" s="12"/>
      <c r="F3370" s="12"/>
      <c r="G3370" s="12"/>
      <c r="I3370" s="4"/>
      <c r="J3370" s="4"/>
      <c r="K3370" s="5"/>
      <c r="L3370" s="5"/>
      <c r="M3370" s="5"/>
      <c r="N3370" s="5"/>
      <c r="O3370" s="5"/>
      <c r="P3370" s="5"/>
      <c r="Q3370" s="5"/>
      <c r="R3370" s="5"/>
      <c r="S3370" s="5"/>
    </row>
    <row r="3371" spans="2:19" x14ac:dyDescent="0.25">
      <c r="B3371" s="11"/>
      <c r="D3371" s="13"/>
      <c r="E3371" s="12"/>
      <c r="F3371" s="12"/>
      <c r="G3371" s="12"/>
      <c r="I3371" s="4"/>
      <c r="J3371" s="4"/>
      <c r="K3371" s="5"/>
      <c r="L3371" s="5"/>
      <c r="M3371" s="5"/>
      <c r="N3371" s="5"/>
      <c r="O3371" s="5"/>
      <c r="P3371" s="5"/>
      <c r="Q3371" s="5"/>
      <c r="R3371" s="5"/>
      <c r="S3371" s="5"/>
    </row>
    <row r="3372" spans="2:19" x14ac:dyDescent="0.25">
      <c r="B3372" s="11"/>
      <c r="D3372" s="13"/>
      <c r="E3372" s="12"/>
      <c r="F3372" s="12"/>
      <c r="G3372" s="12"/>
      <c r="I3372" s="4"/>
      <c r="J3372" s="4"/>
      <c r="K3372" s="5"/>
      <c r="L3372" s="5"/>
      <c r="M3372" s="5"/>
      <c r="N3372" s="5"/>
      <c r="O3372" s="5"/>
      <c r="P3372" s="5"/>
      <c r="Q3372" s="5"/>
      <c r="R3372" s="5"/>
      <c r="S3372" s="5"/>
    </row>
    <row r="3373" spans="2:19" x14ac:dyDescent="0.25">
      <c r="B3373" s="11"/>
      <c r="D3373" s="13"/>
      <c r="E3373" s="12"/>
      <c r="F3373" s="12"/>
      <c r="G3373" s="12"/>
      <c r="I3373" s="4"/>
      <c r="J3373" s="4"/>
      <c r="K3373" s="5"/>
      <c r="L3373" s="5"/>
      <c r="M3373" s="5"/>
      <c r="N3373" s="5"/>
      <c r="O3373" s="5"/>
      <c r="P3373" s="5"/>
      <c r="Q3373" s="5"/>
      <c r="R3373" s="5"/>
      <c r="S3373" s="5"/>
    </row>
    <row r="3374" spans="2:19" x14ac:dyDescent="0.25">
      <c r="B3374" s="11"/>
      <c r="D3374" s="13"/>
      <c r="E3374" s="12"/>
      <c r="F3374" s="12"/>
      <c r="G3374" s="12"/>
      <c r="I3374" s="4"/>
      <c r="J3374" s="4"/>
      <c r="K3374" s="5"/>
      <c r="L3374" s="5"/>
      <c r="M3374" s="5"/>
      <c r="N3374" s="5"/>
      <c r="O3374" s="5"/>
      <c r="P3374" s="5"/>
      <c r="Q3374" s="5"/>
      <c r="R3374" s="5"/>
      <c r="S3374" s="5"/>
    </row>
    <row r="3375" spans="2:19" x14ac:dyDescent="0.25">
      <c r="B3375" s="11"/>
      <c r="D3375" s="13"/>
      <c r="E3375" s="12"/>
      <c r="F3375" s="12"/>
      <c r="G3375" s="12"/>
      <c r="I3375" s="4"/>
      <c r="J3375" s="4"/>
      <c r="K3375" s="5"/>
      <c r="L3375" s="5"/>
      <c r="M3375" s="5"/>
      <c r="N3375" s="5"/>
      <c r="O3375" s="5"/>
      <c r="P3375" s="5"/>
      <c r="Q3375" s="5"/>
      <c r="R3375" s="5"/>
      <c r="S3375" s="5"/>
    </row>
    <row r="3376" spans="2:19" x14ac:dyDescent="0.25">
      <c r="B3376" s="11"/>
      <c r="D3376" s="13"/>
      <c r="E3376" s="12"/>
      <c r="F3376" s="12"/>
      <c r="G3376" s="12"/>
      <c r="I3376" s="4"/>
      <c r="J3376" s="4"/>
      <c r="K3376" s="5"/>
      <c r="L3376" s="5"/>
      <c r="M3376" s="5"/>
      <c r="N3376" s="5"/>
      <c r="O3376" s="5"/>
      <c r="P3376" s="5"/>
      <c r="Q3376" s="5"/>
      <c r="R3376" s="5"/>
      <c r="S3376" s="5"/>
    </row>
    <row r="3377" spans="2:19" x14ac:dyDescent="0.25">
      <c r="B3377" s="11"/>
      <c r="D3377" s="13"/>
      <c r="E3377" s="12"/>
      <c r="F3377" s="12"/>
      <c r="G3377" s="12"/>
      <c r="I3377" s="4"/>
      <c r="J3377" s="4"/>
      <c r="K3377" s="5"/>
      <c r="L3377" s="5"/>
      <c r="M3377" s="5"/>
      <c r="N3377" s="5"/>
      <c r="O3377" s="5"/>
      <c r="P3377" s="5"/>
      <c r="Q3377" s="5"/>
      <c r="R3377" s="5"/>
      <c r="S3377" s="5"/>
    </row>
    <row r="3378" spans="2:19" x14ac:dyDescent="0.25">
      <c r="B3378" s="11"/>
      <c r="D3378" s="13"/>
      <c r="E3378" s="12"/>
      <c r="F3378" s="12"/>
      <c r="G3378" s="12"/>
      <c r="I3378" s="4"/>
      <c r="J3378" s="4"/>
      <c r="K3378" s="5"/>
      <c r="L3378" s="5"/>
      <c r="M3378" s="5"/>
      <c r="N3378" s="5"/>
      <c r="O3378" s="5"/>
      <c r="P3378" s="5"/>
      <c r="Q3378" s="5"/>
      <c r="R3378" s="5"/>
      <c r="S3378" s="5"/>
    </row>
    <row r="3379" spans="2:19" x14ac:dyDescent="0.25">
      <c r="B3379" s="11"/>
      <c r="D3379" s="13"/>
      <c r="E3379" s="12"/>
      <c r="F3379" s="12"/>
      <c r="G3379" s="12"/>
      <c r="I3379" s="4"/>
      <c r="J3379" s="4"/>
      <c r="K3379" s="5"/>
      <c r="L3379" s="5"/>
      <c r="M3379" s="5"/>
      <c r="N3379" s="5"/>
      <c r="O3379" s="5"/>
      <c r="P3379" s="5"/>
      <c r="Q3379" s="5"/>
      <c r="R3379" s="5"/>
      <c r="S3379" s="5"/>
    </row>
    <row r="3380" spans="2:19" x14ac:dyDescent="0.25">
      <c r="B3380" s="11"/>
      <c r="D3380" s="13"/>
      <c r="E3380" s="12"/>
      <c r="F3380" s="12"/>
      <c r="G3380" s="12"/>
      <c r="I3380" s="4"/>
      <c r="J3380" s="4"/>
      <c r="K3380" s="5"/>
      <c r="L3380" s="5"/>
      <c r="M3380" s="5"/>
      <c r="N3380" s="5"/>
      <c r="O3380" s="5"/>
      <c r="P3380" s="5"/>
      <c r="Q3380" s="5"/>
      <c r="R3380" s="5"/>
      <c r="S3380" s="5"/>
    </row>
    <row r="3381" spans="2:19" x14ac:dyDescent="0.25">
      <c r="B3381" s="11"/>
      <c r="D3381" s="13"/>
      <c r="E3381" s="12"/>
      <c r="F3381" s="12"/>
      <c r="G3381" s="12"/>
      <c r="I3381" s="4"/>
      <c r="J3381" s="4"/>
      <c r="K3381" s="5"/>
      <c r="L3381" s="5"/>
      <c r="M3381" s="5"/>
      <c r="N3381" s="5"/>
      <c r="O3381" s="5"/>
      <c r="P3381" s="5"/>
      <c r="Q3381" s="5"/>
      <c r="R3381" s="5"/>
      <c r="S3381" s="5"/>
    </row>
    <row r="3382" spans="2:19" x14ac:dyDescent="0.25">
      <c r="B3382" s="11"/>
      <c r="D3382" s="13"/>
      <c r="E3382" s="12"/>
      <c r="F3382" s="12"/>
      <c r="G3382" s="12"/>
      <c r="I3382" s="4"/>
      <c r="J3382" s="4"/>
      <c r="K3382" s="5"/>
      <c r="L3382" s="5"/>
      <c r="M3382" s="5"/>
      <c r="N3382" s="5"/>
      <c r="O3382" s="5"/>
      <c r="P3382" s="5"/>
      <c r="Q3382" s="5"/>
      <c r="R3382" s="5"/>
      <c r="S3382" s="5"/>
    </row>
    <row r="3383" spans="2:19" x14ac:dyDescent="0.25">
      <c r="B3383" s="11"/>
      <c r="D3383" s="13"/>
      <c r="E3383" s="12"/>
      <c r="F3383" s="12"/>
      <c r="G3383" s="12"/>
      <c r="I3383" s="4"/>
      <c r="J3383" s="4"/>
      <c r="K3383" s="5"/>
      <c r="L3383" s="5"/>
      <c r="M3383" s="5"/>
      <c r="N3383" s="5"/>
      <c r="O3383" s="5"/>
      <c r="P3383" s="5"/>
      <c r="Q3383" s="5"/>
      <c r="R3383" s="5"/>
      <c r="S3383" s="5"/>
    </row>
    <row r="3384" spans="2:19" x14ac:dyDescent="0.25">
      <c r="B3384" s="11"/>
      <c r="D3384" s="13"/>
      <c r="E3384" s="12"/>
      <c r="F3384" s="12"/>
      <c r="G3384" s="12"/>
      <c r="I3384" s="4"/>
      <c r="J3384" s="4"/>
      <c r="K3384" s="5"/>
      <c r="L3384" s="5"/>
      <c r="M3384" s="5"/>
      <c r="N3384" s="5"/>
      <c r="O3384" s="5"/>
      <c r="P3384" s="5"/>
      <c r="Q3384" s="5"/>
      <c r="R3384" s="5"/>
      <c r="S3384" s="5"/>
    </row>
    <row r="3385" spans="2:19" x14ac:dyDescent="0.25">
      <c r="B3385" s="11"/>
      <c r="D3385" s="13"/>
      <c r="E3385" s="12"/>
      <c r="F3385" s="12"/>
      <c r="G3385" s="12"/>
      <c r="I3385" s="4"/>
      <c r="J3385" s="4"/>
      <c r="K3385" s="5"/>
      <c r="L3385" s="5"/>
      <c r="M3385" s="5"/>
      <c r="N3385" s="5"/>
      <c r="O3385" s="5"/>
      <c r="P3385" s="5"/>
      <c r="Q3385" s="5"/>
      <c r="R3385" s="5"/>
      <c r="S3385" s="5"/>
    </row>
    <row r="3386" spans="2:19" x14ac:dyDescent="0.25">
      <c r="B3386" s="11"/>
      <c r="D3386" s="13"/>
      <c r="E3386" s="12"/>
      <c r="F3386" s="12"/>
      <c r="G3386" s="12"/>
      <c r="I3386" s="4"/>
      <c r="J3386" s="4"/>
      <c r="K3386" s="5"/>
      <c r="L3386" s="5"/>
      <c r="M3386" s="5"/>
      <c r="N3386" s="5"/>
      <c r="O3386" s="5"/>
      <c r="P3386" s="5"/>
      <c r="Q3386" s="5"/>
      <c r="R3386" s="5"/>
      <c r="S3386" s="5"/>
    </row>
    <row r="3387" spans="2:19" x14ac:dyDescent="0.25">
      <c r="B3387" s="11"/>
      <c r="D3387" s="13"/>
      <c r="E3387" s="12"/>
      <c r="F3387" s="12"/>
      <c r="G3387" s="12"/>
      <c r="I3387" s="4"/>
      <c r="J3387" s="4"/>
      <c r="K3387" s="5"/>
      <c r="L3387" s="5"/>
      <c r="M3387" s="5"/>
      <c r="N3387" s="5"/>
      <c r="O3387" s="5"/>
      <c r="P3387" s="5"/>
      <c r="Q3387" s="5"/>
      <c r="R3387" s="5"/>
      <c r="S3387" s="5"/>
    </row>
    <row r="3388" spans="2:19" x14ac:dyDescent="0.25">
      <c r="B3388" s="11"/>
      <c r="D3388" s="13"/>
      <c r="E3388" s="12"/>
      <c r="F3388" s="12"/>
      <c r="G3388" s="12"/>
      <c r="I3388" s="4"/>
      <c r="J3388" s="4"/>
      <c r="K3388" s="5"/>
      <c r="L3388" s="5"/>
      <c r="M3388" s="5"/>
      <c r="N3388" s="5"/>
      <c r="O3388" s="5"/>
      <c r="P3388" s="5"/>
      <c r="Q3388" s="5"/>
      <c r="R3388" s="5"/>
      <c r="S3388" s="5"/>
    </row>
    <row r="3389" spans="2:19" x14ac:dyDescent="0.25">
      <c r="B3389" s="11"/>
      <c r="D3389" s="13"/>
      <c r="E3389" s="12"/>
      <c r="F3389" s="12"/>
      <c r="G3389" s="12"/>
      <c r="I3389" s="4"/>
      <c r="J3389" s="4"/>
      <c r="K3389" s="5"/>
      <c r="L3389" s="5"/>
      <c r="M3389" s="5"/>
      <c r="N3389" s="5"/>
      <c r="O3389" s="5"/>
      <c r="P3389" s="5"/>
      <c r="Q3389" s="5"/>
      <c r="R3389" s="5"/>
      <c r="S3389" s="5"/>
    </row>
    <row r="3390" spans="2:19" x14ac:dyDescent="0.25">
      <c r="B3390" s="11"/>
      <c r="D3390" s="13"/>
      <c r="E3390" s="12"/>
      <c r="F3390" s="12"/>
      <c r="G3390" s="12"/>
      <c r="I3390" s="4"/>
      <c r="J3390" s="4"/>
      <c r="K3390" s="5"/>
      <c r="L3390" s="5"/>
      <c r="M3390" s="5"/>
      <c r="N3390" s="5"/>
      <c r="O3390" s="5"/>
      <c r="P3390" s="5"/>
      <c r="Q3390" s="5"/>
      <c r="R3390" s="5"/>
      <c r="S3390" s="5"/>
    </row>
    <row r="3391" spans="2:19" x14ac:dyDescent="0.25">
      <c r="B3391" s="11"/>
      <c r="D3391" s="13"/>
      <c r="E3391" s="12"/>
      <c r="F3391" s="12"/>
      <c r="G3391" s="12"/>
      <c r="I3391" s="4"/>
      <c r="J3391" s="4"/>
      <c r="K3391" s="5"/>
      <c r="L3391" s="5"/>
      <c r="M3391" s="5"/>
      <c r="N3391" s="5"/>
      <c r="O3391" s="5"/>
      <c r="P3391" s="5"/>
      <c r="Q3391" s="5"/>
      <c r="R3391" s="5"/>
      <c r="S3391" s="5"/>
    </row>
    <row r="3392" spans="2:19" x14ac:dyDescent="0.25">
      <c r="B3392" s="11"/>
      <c r="D3392" s="13"/>
      <c r="E3392" s="12"/>
      <c r="F3392" s="12"/>
      <c r="G3392" s="12"/>
      <c r="I3392" s="4"/>
      <c r="J3392" s="4"/>
      <c r="K3392" s="5"/>
      <c r="L3392" s="5"/>
      <c r="M3392" s="5"/>
      <c r="N3392" s="5"/>
      <c r="O3392" s="5"/>
      <c r="P3392" s="5"/>
      <c r="Q3392" s="5"/>
      <c r="R3392" s="5"/>
      <c r="S3392" s="5"/>
    </row>
    <row r="3393" spans="2:19" x14ac:dyDescent="0.25">
      <c r="B3393" s="11"/>
      <c r="D3393" s="13"/>
      <c r="E3393" s="12"/>
      <c r="F3393" s="12"/>
      <c r="G3393" s="12"/>
      <c r="I3393" s="4"/>
      <c r="J3393" s="4"/>
      <c r="K3393" s="5"/>
      <c r="L3393" s="5"/>
      <c r="M3393" s="5"/>
      <c r="N3393" s="5"/>
      <c r="O3393" s="5"/>
      <c r="P3393" s="5"/>
      <c r="Q3393" s="5"/>
      <c r="R3393" s="5"/>
      <c r="S3393" s="5"/>
    </row>
    <row r="3394" spans="2:19" x14ac:dyDescent="0.25">
      <c r="B3394" s="11"/>
      <c r="D3394" s="13"/>
      <c r="E3394" s="12"/>
      <c r="F3394" s="12"/>
      <c r="G3394" s="12"/>
      <c r="I3394" s="4"/>
      <c r="J3394" s="4"/>
      <c r="K3394" s="5"/>
      <c r="L3394" s="5"/>
      <c r="M3394" s="5"/>
      <c r="N3394" s="5"/>
      <c r="O3394" s="5"/>
      <c r="P3394" s="5"/>
      <c r="Q3394" s="5"/>
      <c r="R3394" s="5"/>
      <c r="S3394" s="5"/>
    </row>
    <row r="3395" spans="2:19" x14ac:dyDescent="0.25">
      <c r="B3395" s="11"/>
      <c r="D3395" s="13"/>
      <c r="E3395" s="12"/>
      <c r="F3395" s="12"/>
      <c r="G3395" s="12"/>
      <c r="I3395" s="4"/>
      <c r="J3395" s="4"/>
      <c r="K3395" s="5"/>
      <c r="L3395" s="5"/>
      <c r="M3395" s="5"/>
      <c r="N3395" s="5"/>
      <c r="O3395" s="5"/>
      <c r="P3395" s="5"/>
      <c r="Q3395" s="5"/>
      <c r="R3395" s="5"/>
      <c r="S3395" s="5"/>
    </row>
    <row r="3396" spans="2:19" x14ac:dyDescent="0.25">
      <c r="B3396" s="11"/>
      <c r="D3396" s="13"/>
      <c r="E3396" s="12"/>
      <c r="F3396" s="12"/>
      <c r="G3396" s="12"/>
      <c r="I3396" s="4"/>
      <c r="J3396" s="4"/>
      <c r="K3396" s="5"/>
      <c r="L3396" s="5"/>
      <c r="M3396" s="5"/>
      <c r="N3396" s="5"/>
      <c r="O3396" s="5"/>
      <c r="P3396" s="5"/>
      <c r="Q3396" s="5"/>
      <c r="R3396" s="5"/>
      <c r="S3396" s="5"/>
    </row>
    <row r="3397" spans="2:19" x14ac:dyDescent="0.25">
      <c r="B3397" s="11"/>
      <c r="D3397" s="13"/>
      <c r="E3397" s="12"/>
      <c r="F3397" s="12"/>
      <c r="G3397" s="12"/>
      <c r="I3397" s="4"/>
      <c r="J3397" s="4"/>
      <c r="K3397" s="5"/>
      <c r="L3397" s="5"/>
      <c r="M3397" s="5"/>
      <c r="N3397" s="5"/>
      <c r="O3397" s="5"/>
      <c r="P3397" s="5"/>
      <c r="Q3397" s="5"/>
      <c r="R3397" s="5"/>
      <c r="S3397" s="5"/>
    </row>
    <row r="3398" spans="2:19" x14ac:dyDescent="0.25">
      <c r="B3398" s="11"/>
      <c r="D3398" s="13"/>
      <c r="E3398" s="12"/>
      <c r="F3398" s="12"/>
      <c r="G3398" s="12"/>
      <c r="I3398" s="4"/>
      <c r="J3398" s="4"/>
      <c r="K3398" s="5"/>
      <c r="L3398" s="5"/>
      <c r="M3398" s="5"/>
      <c r="N3398" s="5"/>
      <c r="O3398" s="5"/>
      <c r="P3398" s="5"/>
      <c r="Q3398" s="5"/>
      <c r="R3398" s="5"/>
      <c r="S3398" s="5"/>
    </row>
    <row r="3399" spans="2:19" x14ac:dyDescent="0.25">
      <c r="B3399" s="11"/>
      <c r="D3399" s="13"/>
      <c r="E3399" s="12"/>
      <c r="F3399" s="12"/>
      <c r="G3399" s="12"/>
      <c r="I3399" s="4"/>
      <c r="J3399" s="4"/>
      <c r="K3399" s="5"/>
      <c r="L3399" s="5"/>
      <c r="M3399" s="5"/>
      <c r="N3399" s="5"/>
      <c r="O3399" s="5"/>
      <c r="P3399" s="5"/>
      <c r="Q3399" s="5"/>
      <c r="R3399" s="5"/>
      <c r="S3399" s="5"/>
    </row>
    <row r="3400" spans="2:19" x14ac:dyDescent="0.25">
      <c r="B3400" s="11"/>
      <c r="D3400" s="13"/>
      <c r="E3400" s="12"/>
      <c r="F3400" s="12"/>
      <c r="G3400" s="12"/>
      <c r="I3400" s="4"/>
      <c r="J3400" s="4"/>
      <c r="K3400" s="5"/>
      <c r="L3400" s="5"/>
      <c r="M3400" s="5"/>
      <c r="N3400" s="5"/>
      <c r="O3400" s="5"/>
      <c r="P3400" s="5"/>
      <c r="Q3400" s="5"/>
      <c r="R3400" s="5"/>
      <c r="S3400" s="5"/>
    </row>
    <row r="3401" spans="2:19" x14ac:dyDescent="0.25">
      <c r="B3401" s="11"/>
      <c r="D3401" s="13"/>
      <c r="E3401" s="12"/>
      <c r="F3401" s="12"/>
      <c r="G3401" s="12"/>
      <c r="I3401" s="4"/>
      <c r="J3401" s="4"/>
      <c r="K3401" s="5"/>
      <c r="L3401" s="5"/>
      <c r="M3401" s="5"/>
      <c r="N3401" s="5"/>
      <c r="O3401" s="5"/>
      <c r="P3401" s="5"/>
      <c r="Q3401" s="5"/>
      <c r="R3401" s="5"/>
      <c r="S3401" s="5"/>
    </row>
    <row r="3402" spans="2:19" x14ac:dyDescent="0.25">
      <c r="B3402" s="11"/>
      <c r="D3402" s="13"/>
      <c r="E3402" s="12"/>
      <c r="F3402" s="12"/>
      <c r="G3402" s="12"/>
      <c r="I3402" s="4"/>
      <c r="J3402" s="4"/>
      <c r="K3402" s="5"/>
      <c r="L3402" s="5"/>
      <c r="M3402" s="5"/>
      <c r="N3402" s="5"/>
      <c r="O3402" s="5"/>
      <c r="P3402" s="5"/>
      <c r="Q3402" s="5"/>
      <c r="R3402" s="5"/>
      <c r="S3402" s="5"/>
    </row>
    <row r="3403" spans="2:19" x14ac:dyDescent="0.25">
      <c r="B3403" s="11"/>
      <c r="D3403" s="13"/>
      <c r="E3403" s="12"/>
      <c r="F3403" s="12"/>
      <c r="G3403" s="12"/>
      <c r="I3403" s="4"/>
      <c r="J3403" s="4"/>
      <c r="K3403" s="5"/>
      <c r="L3403" s="5"/>
      <c r="M3403" s="5"/>
      <c r="N3403" s="5"/>
      <c r="O3403" s="5"/>
      <c r="P3403" s="5"/>
      <c r="Q3403" s="5"/>
      <c r="R3403" s="5"/>
      <c r="S3403" s="5"/>
    </row>
    <row r="3404" spans="2:19" x14ac:dyDescent="0.25">
      <c r="B3404" s="11"/>
      <c r="D3404" s="13"/>
      <c r="E3404" s="12"/>
      <c r="F3404" s="12"/>
      <c r="G3404" s="12"/>
      <c r="I3404" s="4"/>
      <c r="J3404" s="4"/>
      <c r="K3404" s="5"/>
      <c r="L3404" s="5"/>
      <c r="M3404" s="5"/>
      <c r="N3404" s="5"/>
      <c r="O3404" s="5"/>
      <c r="P3404" s="5"/>
      <c r="Q3404" s="5"/>
      <c r="R3404" s="5"/>
      <c r="S3404" s="5"/>
    </row>
    <row r="3405" spans="2:19" x14ac:dyDescent="0.25">
      <c r="B3405" s="11"/>
      <c r="D3405" s="13"/>
      <c r="E3405" s="12"/>
      <c r="F3405" s="12"/>
      <c r="G3405" s="12"/>
      <c r="I3405" s="4"/>
      <c r="J3405" s="4"/>
      <c r="K3405" s="5"/>
      <c r="L3405" s="5"/>
      <c r="M3405" s="5"/>
      <c r="N3405" s="5"/>
      <c r="O3405" s="5"/>
      <c r="P3405" s="5"/>
      <c r="Q3405" s="5"/>
      <c r="R3405" s="5"/>
      <c r="S3405" s="5"/>
    </row>
    <row r="3406" spans="2:19" x14ac:dyDescent="0.25">
      <c r="B3406" s="11"/>
      <c r="D3406" s="13"/>
      <c r="E3406" s="12"/>
      <c r="F3406" s="12"/>
      <c r="G3406" s="12"/>
      <c r="I3406" s="4"/>
      <c r="J3406" s="4"/>
      <c r="K3406" s="5"/>
      <c r="L3406" s="5"/>
      <c r="M3406" s="5"/>
      <c r="N3406" s="5"/>
      <c r="O3406" s="5"/>
      <c r="P3406" s="5"/>
      <c r="Q3406" s="5"/>
      <c r="R3406" s="5"/>
      <c r="S3406" s="5"/>
    </row>
    <row r="3407" spans="2:19" x14ac:dyDescent="0.25">
      <c r="B3407" s="11"/>
      <c r="D3407" s="13"/>
      <c r="E3407" s="12"/>
      <c r="F3407" s="12"/>
      <c r="G3407" s="12"/>
      <c r="I3407" s="4"/>
      <c r="J3407" s="4"/>
      <c r="K3407" s="5"/>
      <c r="L3407" s="5"/>
      <c r="M3407" s="5"/>
      <c r="N3407" s="5"/>
      <c r="O3407" s="5"/>
      <c r="P3407" s="5"/>
      <c r="Q3407" s="5"/>
      <c r="R3407" s="5"/>
      <c r="S3407" s="5"/>
    </row>
    <row r="3408" spans="2:19" x14ac:dyDescent="0.25">
      <c r="B3408" s="11"/>
      <c r="D3408" s="13"/>
      <c r="E3408" s="12"/>
      <c r="F3408" s="12"/>
      <c r="G3408" s="12"/>
      <c r="I3408" s="4"/>
      <c r="J3408" s="4"/>
      <c r="K3408" s="5"/>
      <c r="L3408" s="5"/>
      <c r="M3408" s="5"/>
      <c r="N3408" s="5"/>
      <c r="O3408" s="5"/>
      <c r="P3408" s="5"/>
      <c r="Q3408" s="5"/>
      <c r="R3408" s="5"/>
      <c r="S3408" s="5"/>
    </row>
    <row r="3409" spans="2:19" x14ac:dyDescent="0.25">
      <c r="B3409" s="11"/>
      <c r="D3409" s="13"/>
      <c r="E3409" s="12"/>
      <c r="F3409" s="12"/>
      <c r="G3409" s="12"/>
      <c r="I3409" s="4"/>
      <c r="J3409" s="4"/>
      <c r="K3409" s="5"/>
      <c r="L3409" s="5"/>
      <c r="M3409" s="5"/>
      <c r="N3409" s="5"/>
      <c r="O3409" s="5"/>
      <c r="P3409" s="5"/>
      <c r="Q3409" s="5"/>
      <c r="R3409" s="5"/>
      <c r="S3409" s="5"/>
    </row>
    <row r="3410" spans="2:19" x14ac:dyDescent="0.25">
      <c r="B3410" s="11"/>
      <c r="D3410" s="13"/>
      <c r="E3410" s="12"/>
      <c r="F3410" s="12"/>
      <c r="G3410" s="12"/>
      <c r="I3410" s="4"/>
      <c r="J3410" s="4"/>
      <c r="K3410" s="5"/>
      <c r="L3410" s="5"/>
      <c r="M3410" s="5"/>
      <c r="N3410" s="5"/>
      <c r="O3410" s="5"/>
      <c r="P3410" s="5"/>
      <c r="Q3410" s="5"/>
      <c r="R3410" s="5"/>
      <c r="S3410" s="5"/>
    </row>
    <row r="3411" spans="2:19" x14ac:dyDescent="0.25">
      <c r="B3411" s="11"/>
      <c r="D3411" s="13"/>
      <c r="E3411" s="12"/>
      <c r="F3411" s="12"/>
      <c r="G3411" s="12"/>
      <c r="I3411" s="4"/>
      <c r="J3411" s="4"/>
      <c r="K3411" s="5"/>
      <c r="L3411" s="5"/>
      <c r="M3411" s="5"/>
      <c r="N3411" s="5"/>
      <c r="O3411" s="5"/>
      <c r="P3411" s="5"/>
      <c r="Q3411" s="5"/>
      <c r="R3411" s="5"/>
      <c r="S3411" s="5"/>
    </row>
    <row r="3412" spans="2:19" x14ac:dyDescent="0.25">
      <c r="B3412" s="11"/>
      <c r="D3412" s="13"/>
      <c r="E3412" s="12"/>
      <c r="F3412" s="12"/>
      <c r="G3412" s="12"/>
      <c r="I3412" s="4"/>
      <c r="J3412" s="4"/>
      <c r="K3412" s="5"/>
      <c r="L3412" s="5"/>
      <c r="M3412" s="5"/>
      <c r="N3412" s="5"/>
      <c r="O3412" s="5"/>
      <c r="P3412" s="5"/>
      <c r="Q3412" s="5"/>
      <c r="R3412" s="5"/>
      <c r="S3412" s="5"/>
    </row>
    <row r="3413" spans="2:19" x14ac:dyDescent="0.25">
      <c r="B3413" s="11"/>
      <c r="D3413" s="13"/>
      <c r="E3413" s="12"/>
      <c r="F3413" s="12"/>
      <c r="G3413" s="12"/>
      <c r="I3413" s="4"/>
      <c r="J3413" s="4"/>
      <c r="K3413" s="5"/>
      <c r="L3413" s="5"/>
      <c r="M3413" s="5"/>
      <c r="N3413" s="5"/>
      <c r="O3413" s="5"/>
      <c r="P3413" s="5"/>
      <c r="Q3413" s="5"/>
      <c r="R3413" s="5"/>
      <c r="S3413" s="5"/>
    </row>
    <row r="3414" spans="2:19" x14ac:dyDescent="0.25">
      <c r="B3414" s="11"/>
      <c r="D3414" s="13"/>
      <c r="E3414" s="12"/>
      <c r="F3414" s="12"/>
      <c r="G3414" s="12"/>
      <c r="I3414" s="4"/>
      <c r="J3414" s="4"/>
      <c r="K3414" s="5"/>
      <c r="L3414" s="5"/>
      <c r="M3414" s="5"/>
      <c r="N3414" s="5"/>
      <c r="O3414" s="5"/>
      <c r="P3414" s="5"/>
      <c r="Q3414" s="5"/>
      <c r="R3414" s="5"/>
      <c r="S3414" s="5"/>
    </row>
    <row r="3415" spans="2:19" x14ac:dyDescent="0.25">
      <c r="B3415" s="11"/>
      <c r="D3415" s="13"/>
      <c r="E3415" s="12"/>
      <c r="F3415" s="12"/>
      <c r="G3415" s="12"/>
      <c r="I3415" s="4"/>
      <c r="J3415" s="4"/>
      <c r="K3415" s="5"/>
      <c r="L3415" s="5"/>
      <c r="M3415" s="5"/>
      <c r="N3415" s="5"/>
      <c r="O3415" s="5"/>
      <c r="P3415" s="5"/>
      <c r="Q3415" s="5"/>
      <c r="R3415" s="5"/>
      <c r="S3415" s="5"/>
    </row>
    <row r="3416" spans="2:19" x14ac:dyDescent="0.25">
      <c r="B3416" s="11"/>
      <c r="D3416" s="13"/>
      <c r="E3416" s="12"/>
      <c r="F3416" s="12"/>
      <c r="G3416" s="12"/>
      <c r="I3416" s="4"/>
      <c r="J3416" s="4"/>
      <c r="K3416" s="5"/>
      <c r="L3416" s="5"/>
      <c r="M3416" s="5"/>
      <c r="N3416" s="5"/>
      <c r="O3416" s="5"/>
      <c r="P3416" s="5"/>
      <c r="Q3416" s="5"/>
      <c r="R3416" s="5"/>
      <c r="S3416" s="5"/>
    </row>
    <row r="3417" spans="2:19" x14ac:dyDescent="0.25">
      <c r="B3417" s="11"/>
      <c r="D3417" s="13"/>
      <c r="E3417" s="12"/>
      <c r="F3417" s="12"/>
      <c r="G3417" s="12"/>
      <c r="I3417" s="4"/>
      <c r="J3417" s="4"/>
      <c r="K3417" s="5"/>
      <c r="L3417" s="5"/>
      <c r="M3417" s="5"/>
      <c r="N3417" s="5"/>
      <c r="O3417" s="5"/>
      <c r="P3417" s="5"/>
      <c r="Q3417" s="5"/>
      <c r="R3417" s="5"/>
      <c r="S3417" s="5"/>
    </row>
    <row r="3418" spans="2:19" x14ac:dyDescent="0.25">
      <c r="B3418" s="11"/>
      <c r="D3418" s="13"/>
      <c r="E3418" s="12"/>
      <c r="F3418" s="12"/>
      <c r="G3418" s="12"/>
      <c r="I3418" s="4"/>
      <c r="J3418" s="4"/>
      <c r="K3418" s="5"/>
      <c r="L3418" s="5"/>
      <c r="M3418" s="5"/>
      <c r="N3418" s="5"/>
      <c r="O3418" s="5"/>
      <c r="P3418" s="5"/>
      <c r="Q3418" s="5"/>
      <c r="R3418" s="5"/>
      <c r="S3418" s="5"/>
    </row>
    <row r="3419" spans="2:19" x14ac:dyDescent="0.25">
      <c r="B3419" s="11"/>
      <c r="D3419" s="13"/>
      <c r="E3419" s="12"/>
      <c r="F3419" s="12"/>
      <c r="G3419" s="12"/>
      <c r="I3419" s="4"/>
      <c r="J3419" s="4"/>
      <c r="K3419" s="5"/>
      <c r="L3419" s="5"/>
      <c r="M3419" s="5"/>
      <c r="N3419" s="5"/>
      <c r="O3419" s="5"/>
      <c r="P3419" s="5"/>
      <c r="Q3419" s="5"/>
      <c r="R3419" s="5"/>
      <c r="S3419" s="5"/>
    </row>
    <row r="3420" spans="2:19" x14ac:dyDescent="0.25">
      <c r="B3420" s="11"/>
      <c r="D3420" s="13"/>
      <c r="E3420" s="12"/>
      <c r="F3420" s="12"/>
      <c r="G3420" s="12"/>
      <c r="I3420" s="4"/>
      <c r="J3420" s="4"/>
      <c r="K3420" s="5"/>
      <c r="L3420" s="5"/>
      <c r="M3420" s="5"/>
      <c r="N3420" s="5"/>
      <c r="O3420" s="5"/>
      <c r="P3420" s="5"/>
      <c r="Q3420" s="5"/>
      <c r="R3420" s="5"/>
      <c r="S3420" s="5"/>
    </row>
    <row r="3421" spans="2:19" x14ac:dyDescent="0.25">
      <c r="B3421" s="11"/>
      <c r="D3421" s="13"/>
      <c r="E3421" s="12"/>
      <c r="F3421" s="12"/>
      <c r="G3421" s="12"/>
      <c r="I3421" s="4"/>
      <c r="J3421" s="4"/>
      <c r="K3421" s="5"/>
      <c r="L3421" s="5"/>
      <c r="M3421" s="5"/>
      <c r="N3421" s="5"/>
      <c r="O3421" s="5"/>
      <c r="P3421" s="5"/>
      <c r="Q3421" s="5"/>
      <c r="R3421" s="5"/>
      <c r="S3421" s="5"/>
    </row>
    <row r="3422" spans="2:19" x14ac:dyDescent="0.25">
      <c r="B3422" s="11"/>
      <c r="D3422" s="13"/>
      <c r="E3422" s="12"/>
      <c r="F3422" s="12"/>
      <c r="G3422" s="12"/>
      <c r="I3422" s="4"/>
      <c r="J3422" s="4"/>
      <c r="K3422" s="5"/>
      <c r="L3422" s="5"/>
      <c r="M3422" s="5"/>
      <c r="N3422" s="5"/>
      <c r="O3422" s="5"/>
      <c r="P3422" s="5"/>
      <c r="Q3422" s="5"/>
      <c r="R3422" s="5"/>
      <c r="S3422" s="5"/>
    </row>
    <row r="3423" spans="2:19" x14ac:dyDescent="0.25">
      <c r="B3423" s="11"/>
      <c r="D3423" s="13"/>
      <c r="E3423" s="12"/>
      <c r="F3423" s="12"/>
      <c r="G3423" s="12"/>
      <c r="I3423" s="4"/>
      <c r="J3423" s="4"/>
      <c r="K3423" s="5"/>
      <c r="L3423" s="5"/>
      <c r="M3423" s="5"/>
      <c r="N3423" s="5"/>
      <c r="O3423" s="5"/>
      <c r="P3423" s="5"/>
      <c r="Q3423" s="5"/>
      <c r="R3423" s="5"/>
      <c r="S3423" s="5"/>
    </row>
    <row r="3424" spans="2:19" x14ac:dyDescent="0.25">
      <c r="B3424" s="11"/>
      <c r="D3424" s="13"/>
      <c r="E3424" s="12"/>
      <c r="F3424" s="12"/>
      <c r="G3424" s="12"/>
      <c r="I3424" s="4"/>
      <c r="J3424" s="4"/>
      <c r="K3424" s="5"/>
      <c r="L3424" s="5"/>
      <c r="M3424" s="5"/>
      <c r="N3424" s="5"/>
      <c r="O3424" s="5"/>
      <c r="P3424" s="5"/>
      <c r="Q3424" s="5"/>
      <c r="R3424" s="5"/>
      <c r="S3424" s="5"/>
    </row>
    <row r="3425" spans="2:19" x14ac:dyDescent="0.25">
      <c r="B3425" s="11"/>
      <c r="D3425" s="13"/>
      <c r="E3425" s="12"/>
      <c r="F3425" s="12"/>
      <c r="G3425" s="12"/>
      <c r="I3425" s="4"/>
      <c r="J3425" s="4"/>
      <c r="K3425" s="5"/>
      <c r="L3425" s="5"/>
      <c r="M3425" s="5"/>
      <c r="N3425" s="5"/>
      <c r="O3425" s="5"/>
      <c r="P3425" s="5"/>
      <c r="Q3425" s="5"/>
      <c r="R3425" s="5"/>
      <c r="S3425" s="5"/>
    </row>
    <row r="3426" spans="2:19" x14ac:dyDescent="0.25">
      <c r="B3426" s="11"/>
      <c r="D3426" s="13"/>
      <c r="E3426" s="12"/>
      <c r="F3426" s="12"/>
      <c r="G3426" s="12"/>
      <c r="I3426" s="4"/>
      <c r="J3426" s="4"/>
      <c r="K3426" s="5"/>
      <c r="L3426" s="5"/>
      <c r="M3426" s="5"/>
      <c r="N3426" s="5"/>
      <c r="O3426" s="5"/>
      <c r="P3426" s="5"/>
      <c r="Q3426" s="5"/>
      <c r="R3426" s="5"/>
      <c r="S3426" s="5"/>
    </row>
    <row r="3427" spans="2:19" x14ac:dyDescent="0.25">
      <c r="B3427" s="11"/>
      <c r="D3427" s="13"/>
      <c r="E3427" s="12"/>
      <c r="F3427" s="12"/>
      <c r="G3427" s="12"/>
      <c r="I3427" s="4"/>
      <c r="J3427" s="4"/>
      <c r="K3427" s="5"/>
      <c r="L3427" s="5"/>
      <c r="M3427" s="5"/>
      <c r="N3427" s="5"/>
      <c r="O3427" s="5"/>
      <c r="P3427" s="5"/>
      <c r="Q3427" s="5"/>
      <c r="R3427" s="5"/>
      <c r="S3427" s="5"/>
    </row>
    <row r="3428" spans="2:19" x14ac:dyDescent="0.25">
      <c r="B3428" s="11"/>
      <c r="D3428" s="13"/>
      <c r="E3428" s="12"/>
      <c r="F3428" s="12"/>
      <c r="G3428" s="12"/>
      <c r="I3428" s="4"/>
      <c r="J3428" s="4"/>
      <c r="K3428" s="5"/>
      <c r="L3428" s="5"/>
      <c r="M3428" s="5"/>
      <c r="N3428" s="5"/>
      <c r="O3428" s="5"/>
      <c r="P3428" s="5"/>
      <c r="Q3428" s="5"/>
      <c r="R3428" s="5"/>
      <c r="S3428" s="5"/>
    </row>
    <row r="3429" spans="2:19" x14ac:dyDescent="0.25">
      <c r="B3429" s="11"/>
      <c r="D3429" s="13"/>
      <c r="E3429" s="12"/>
      <c r="F3429" s="12"/>
      <c r="G3429" s="12"/>
      <c r="I3429" s="4"/>
      <c r="J3429" s="4"/>
      <c r="K3429" s="5"/>
      <c r="L3429" s="5"/>
      <c r="M3429" s="5"/>
      <c r="N3429" s="5"/>
      <c r="O3429" s="5"/>
      <c r="P3429" s="5"/>
      <c r="Q3429" s="5"/>
      <c r="R3429" s="5"/>
      <c r="S3429" s="5"/>
    </row>
    <row r="3430" spans="2:19" x14ac:dyDescent="0.25">
      <c r="B3430" s="11"/>
      <c r="D3430" s="13"/>
      <c r="E3430" s="12"/>
      <c r="F3430" s="12"/>
      <c r="G3430" s="12"/>
      <c r="I3430" s="4"/>
      <c r="J3430" s="4"/>
      <c r="K3430" s="5"/>
      <c r="L3430" s="5"/>
      <c r="M3430" s="5"/>
      <c r="N3430" s="5"/>
      <c r="O3430" s="5"/>
      <c r="P3430" s="5"/>
      <c r="Q3430" s="5"/>
      <c r="R3430" s="5"/>
      <c r="S3430" s="5"/>
    </row>
    <row r="3431" spans="2:19" x14ac:dyDescent="0.25">
      <c r="B3431" s="11"/>
      <c r="D3431" s="13"/>
      <c r="E3431" s="12"/>
      <c r="F3431" s="12"/>
      <c r="G3431" s="12"/>
      <c r="I3431" s="4"/>
      <c r="J3431" s="4"/>
      <c r="K3431" s="5"/>
      <c r="L3431" s="5"/>
      <c r="M3431" s="5"/>
      <c r="N3431" s="5"/>
      <c r="O3431" s="5"/>
      <c r="P3431" s="5"/>
      <c r="Q3431" s="5"/>
      <c r="R3431" s="5"/>
      <c r="S3431" s="5"/>
    </row>
    <row r="3432" spans="2:19" x14ac:dyDescent="0.25">
      <c r="B3432" s="11"/>
      <c r="D3432" s="13"/>
      <c r="E3432" s="12"/>
      <c r="F3432" s="12"/>
      <c r="G3432" s="12"/>
      <c r="I3432" s="4"/>
      <c r="J3432" s="4"/>
      <c r="K3432" s="5"/>
      <c r="L3432" s="5"/>
      <c r="M3432" s="5"/>
      <c r="N3432" s="5"/>
      <c r="O3432" s="5"/>
      <c r="P3432" s="5"/>
      <c r="Q3432" s="5"/>
      <c r="R3432" s="5"/>
      <c r="S3432" s="5"/>
    </row>
    <row r="3433" spans="2:19" x14ac:dyDescent="0.25">
      <c r="B3433" s="11"/>
      <c r="D3433" s="13"/>
      <c r="E3433" s="12"/>
      <c r="F3433" s="12"/>
      <c r="G3433" s="12"/>
      <c r="I3433" s="4"/>
      <c r="J3433" s="4"/>
      <c r="K3433" s="5"/>
      <c r="L3433" s="5"/>
      <c r="M3433" s="5"/>
      <c r="N3433" s="5"/>
      <c r="O3433" s="5"/>
      <c r="P3433" s="5"/>
      <c r="Q3433" s="5"/>
      <c r="R3433" s="5"/>
      <c r="S3433" s="5"/>
    </row>
    <row r="3434" spans="2:19" x14ac:dyDescent="0.25">
      <c r="B3434" s="11"/>
      <c r="D3434" s="13"/>
      <c r="E3434" s="12"/>
      <c r="F3434" s="12"/>
      <c r="G3434" s="12"/>
      <c r="I3434" s="4"/>
      <c r="J3434" s="4"/>
      <c r="K3434" s="5"/>
      <c r="L3434" s="5"/>
      <c r="M3434" s="5"/>
      <c r="N3434" s="5"/>
      <c r="O3434" s="5"/>
      <c r="P3434" s="5"/>
      <c r="Q3434" s="5"/>
      <c r="R3434" s="5"/>
      <c r="S3434" s="5"/>
    </row>
    <row r="3435" spans="2:19" x14ac:dyDescent="0.25">
      <c r="B3435" s="11"/>
      <c r="D3435" s="13"/>
      <c r="E3435" s="12"/>
      <c r="F3435" s="12"/>
      <c r="G3435" s="12"/>
      <c r="I3435" s="4"/>
      <c r="J3435" s="4"/>
      <c r="K3435" s="5"/>
      <c r="L3435" s="5"/>
      <c r="M3435" s="5"/>
      <c r="N3435" s="5"/>
      <c r="O3435" s="5"/>
      <c r="P3435" s="5"/>
      <c r="Q3435" s="5"/>
      <c r="R3435" s="5"/>
      <c r="S3435" s="5"/>
    </row>
    <row r="3436" spans="2:19" x14ac:dyDescent="0.25">
      <c r="B3436" s="11"/>
      <c r="D3436" s="13"/>
      <c r="E3436" s="12"/>
      <c r="F3436" s="12"/>
      <c r="G3436" s="12"/>
      <c r="I3436" s="4"/>
      <c r="J3436" s="4"/>
      <c r="K3436" s="5"/>
      <c r="L3436" s="5"/>
      <c r="M3436" s="5"/>
      <c r="N3436" s="5"/>
      <c r="O3436" s="5"/>
      <c r="P3436" s="5"/>
      <c r="Q3436" s="5"/>
      <c r="R3436" s="5"/>
      <c r="S3436" s="5"/>
    </row>
    <row r="3437" spans="2:19" x14ac:dyDescent="0.25">
      <c r="B3437" s="11"/>
      <c r="D3437" s="13"/>
      <c r="E3437" s="12"/>
      <c r="F3437" s="12"/>
      <c r="G3437" s="12"/>
      <c r="I3437" s="4"/>
      <c r="J3437" s="4"/>
      <c r="K3437" s="5"/>
      <c r="L3437" s="5"/>
      <c r="M3437" s="5"/>
      <c r="N3437" s="5"/>
      <c r="O3437" s="5"/>
      <c r="P3437" s="5"/>
      <c r="Q3437" s="5"/>
      <c r="R3437" s="5"/>
      <c r="S3437" s="5"/>
    </row>
    <row r="3438" spans="2:19" x14ac:dyDescent="0.25">
      <c r="B3438" s="11"/>
      <c r="D3438" s="13"/>
      <c r="E3438" s="12"/>
      <c r="F3438" s="12"/>
      <c r="G3438" s="12"/>
      <c r="I3438" s="4"/>
      <c r="J3438" s="4"/>
      <c r="K3438" s="5"/>
      <c r="L3438" s="5"/>
      <c r="M3438" s="5"/>
      <c r="N3438" s="5"/>
      <c r="O3438" s="5"/>
      <c r="P3438" s="5"/>
      <c r="Q3438" s="5"/>
      <c r="R3438" s="5"/>
      <c r="S3438" s="5"/>
    </row>
    <row r="3439" spans="2:19" x14ac:dyDescent="0.25">
      <c r="B3439" s="11"/>
      <c r="D3439" s="13"/>
      <c r="E3439" s="12"/>
      <c r="F3439" s="12"/>
      <c r="G3439" s="12"/>
      <c r="I3439" s="4"/>
      <c r="J3439" s="4"/>
      <c r="K3439" s="5"/>
      <c r="L3439" s="5"/>
      <c r="M3439" s="5"/>
      <c r="N3439" s="5"/>
      <c r="O3439" s="5"/>
      <c r="P3439" s="5"/>
      <c r="Q3439" s="5"/>
      <c r="R3439" s="5"/>
      <c r="S3439" s="5"/>
    </row>
    <row r="3440" spans="2:19" x14ac:dyDescent="0.25">
      <c r="B3440" s="11"/>
      <c r="D3440" s="13"/>
      <c r="E3440" s="12"/>
      <c r="F3440" s="12"/>
      <c r="G3440" s="12"/>
      <c r="I3440" s="4"/>
      <c r="J3440" s="4"/>
      <c r="K3440" s="5"/>
      <c r="L3440" s="5"/>
      <c r="M3440" s="5"/>
      <c r="N3440" s="5"/>
      <c r="O3440" s="5"/>
      <c r="P3440" s="5"/>
      <c r="Q3440" s="5"/>
      <c r="R3440" s="5"/>
      <c r="S3440" s="5"/>
    </row>
    <row r="3441" spans="2:19" x14ac:dyDescent="0.25">
      <c r="B3441" s="11"/>
      <c r="D3441" s="13"/>
      <c r="E3441" s="12"/>
      <c r="F3441" s="12"/>
      <c r="G3441" s="12"/>
      <c r="I3441" s="4"/>
      <c r="J3441" s="4"/>
      <c r="K3441" s="5"/>
      <c r="L3441" s="5"/>
      <c r="M3441" s="5"/>
      <c r="N3441" s="5"/>
      <c r="O3441" s="5"/>
      <c r="P3441" s="5"/>
      <c r="Q3441" s="5"/>
      <c r="R3441" s="5"/>
      <c r="S3441" s="5"/>
    </row>
    <row r="3442" spans="2:19" x14ac:dyDescent="0.25">
      <c r="B3442" s="11"/>
      <c r="D3442" s="13"/>
      <c r="E3442" s="12"/>
      <c r="F3442" s="12"/>
      <c r="G3442" s="12"/>
      <c r="I3442" s="4"/>
      <c r="J3442" s="4"/>
      <c r="K3442" s="5"/>
      <c r="L3442" s="5"/>
      <c r="M3442" s="5"/>
      <c r="N3442" s="5"/>
      <c r="O3442" s="5"/>
      <c r="P3442" s="5"/>
      <c r="Q3442" s="5"/>
      <c r="R3442" s="5"/>
      <c r="S3442" s="5"/>
    </row>
    <row r="3443" spans="2:19" x14ac:dyDescent="0.25">
      <c r="B3443" s="11"/>
      <c r="D3443" s="13"/>
      <c r="E3443" s="12"/>
      <c r="F3443" s="12"/>
      <c r="G3443" s="12"/>
      <c r="I3443" s="4"/>
      <c r="J3443" s="4"/>
      <c r="K3443" s="5"/>
      <c r="L3443" s="5"/>
      <c r="M3443" s="5"/>
      <c r="N3443" s="5"/>
      <c r="O3443" s="5"/>
      <c r="P3443" s="5"/>
      <c r="Q3443" s="5"/>
      <c r="R3443" s="5"/>
      <c r="S3443" s="5"/>
    </row>
    <row r="3444" spans="2:19" x14ac:dyDescent="0.25">
      <c r="B3444" s="11"/>
      <c r="D3444" s="13"/>
      <c r="E3444" s="12"/>
      <c r="F3444" s="12"/>
      <c r="G3444" s="12"/>
      <c r="I3444" s="4"/>
      <c r="J3444" s="4"/>
      <c r="K3444" s="5"/>
      <c r="L3444" s="5"/>
      <c r="M3444" s="5"/>
      <c r="N3444" s="5"/>
      <c r="O3444" s="5"/>
      <c r="P3444" s="5"/>
      <c r="Q3444" s="5"/>
      <c r="R3444" s="5"/>
      <c r="S3444" s="5"/>
    </row>
    <row r="3445" spans="2:19" x14ac:dyDescent="0.25">
      <c r="B3445" s="11"/>
      <c r="D3445" s="13"/>
      <c r="E3445" s="12"/>
      <c r="F3445" s="12"/>
      <c r="G3445" s="12"/>
      <c r="I3445" s="4"/>
      <c r="J3445" s="4"/>
      <c r="K3445" s="5"/>
      <c r="L3445" s="5"/>
      <c r="M3445" s="5"/>
      <c r="N3445" s="5"/>
      <c r="O3445" s="5"/>
      <c r="P3445" s="5"/>
      <c r="Q3445" s="5"/>
      <c r="R3445" s="5"/>
      <c r="S3445" s="5"/>
    </row>
    <row r="3446" spans="2:19" x14ac:dyDescent="0.25">
      <c r="B3446" s="11"/>
      <c r="D3446" s="13"/>
      <c r="E3446" s="12"/>
      <c r="F3446" s="12"/>
      <c r="G3446" s="12"/>
      <c r="I3446" s="4"/>
      <c r="J3446" s="4"/>
      <c r="K3446" s="5"/>
      <c r="L3446" s="5"/>
      <c r="M3446" s="5"/>
      <c r="N3446" s="5"/>
      <c r="O3446" s="5"/>
      <c r="P3446" s="5"/>
      <c r="Q3446" s="5"/>
      <c r="R3446" s="5"/>
      <c r="S3446" s="5"/>
    </row>
    <row r="3447" spans="2:19" x14ac:dyDescent="0.25">
      <c r="B3447" s="11"/>
      <c r="D3447" s="13"/>
      <c r="E3447" s="12"/>
      <c r="F3447" s="12"/>
      <c r="G3447" s="12"/>
      <c r="I3447" s="4"/>
      <c r="J3447" s="4"/>
      <c r="K3447" s="5"/>
      <c r="L3447" s="5"/>
      <c r="M3447" s="5"/>
      <c r="N3447" s="5"/>
      <c r="O3447" s="5"/>
      <c r="P3447" s="5"/>
      <c r="Q3447" s="5"/>
      <c r="R3447" s="5"/>
      <c r="S3447" s="5"/>
    </row>
    <row r="3448" spans="2:19" x14ac:dyDescent="0.25">
      <c r="B3448" s="11"/>
      <c r="D3448" s="13"/>
      <c r="E3448" s="12"/>
      <c r="F3448" s="12"/>
      <c r="G3448" s="12"/>
      <c r="I3448" s="4"/>
      <c r="J3448" s="4"/>
      <c r="K3448" s="5"/>
      <c r="L3448" s="5"/>
      <c r="M3448" s="5"/>
      <c r="N3448" s="5"/>
      <c r="O3448" s="5"/>
      <c r="P3448" s="5"/>
      <c r="Q3448" s="5"/>
      <c r="R3448" s="5"/>
      <c r="S3448" s="5"/>
    </row>
    <row r="3449" spans="2:19" x14ac:dyDescent="0.25">
      <c r="B3449" s="11"/>
      <c r="D3449" s="13"/>
      <c r="E3449" s="12"/>
      <c r="F3449" s="12"/>
      <c r="G3449" s="12"/>
      <c r="I3449" s="4"/>
      <c r="J3449" s="4"/>
      <c r="K3449" s="5"/>
      <c r="L3449" s="5"/>
      <c r="M3449" s="5"/>
      <c r="N3449" s="5"/>
      <c r="O3449" s="5"/>
      <c r="P3449" s="5"/>
      <c r="Q3449" s="5"/>
      <c r="R3449" s="5"/>
      <c r="S3449" s="5"/>
    </row>
    <row r="3450" spans="2:19" x14ac:dyDescent="0.25">
      <c r="B3450" s="11"/>
      <c r="D3450" s="13"/>
      <c r="E3450" s="12"/>
      <c r="F3450" s="12"/>
      <c r="G3450" s="12"/>
      <c r="I3450" s="4"/>
      <c r="J3450" s="4"/>
      <c r="K3450" s="5"/>
      <c r="L3450" s="5"/>
      <c r="M3450" s="5"/>
      <c r="N3450" s="5"/>
      <c r="O3450" s="5"/>
      <c r="P3450" s="5"/>
      <c r="Q3450" s="5"/>
      <c r="R3450" s="5"/>
      <c r="S3450" s="5"/>
    </row>
    <row r="3451" spans="2:19" x14ac:dyDescent="0.25">
      <c r="B3451" s="11"/>
      <c r="D3451" s="13"/>
      <c r="E3451" s="12"/>
      <c r="F3451" s="12"/>
      <c r="G3451" s="12"/>
      <c r="I3451" s="4"/>
      <c r="J3451" s="4"/>
      <c r="K3451" s="5"/>
      <c r="L3451" s="5"/>
      <c r="M3451" s="5"/>
      <c r="N3451" s="5"/>
      <c r="O3451" s="5"/>
      <c r="P3451" s="5"/>
      <c r="Q3451" s="5"/>
      <c r="R3451" s="5"/>
      <c r="S3451" s="5"/>
    </row>
    <row r="3452" spans="2:19" x14ac:dyDescent="0.25">
      <c r="B3452" s="11"/>
      <c r="D3452" s="13"/>
      <c r="E3452" s="12"/>
      <c r="F3452" s="12"/>
      <c r="G3452" s="12"/>
      <c r="I3452" s="4"/>
      <c r="J3452" s="4"/>
      <c r="K3452" s="5"/>
      <c r="L3452" s="5"/>
      <c r="M3452" s="5"/>
      <c r="N3452" s="5"/>
      <c r="O3452" s="5"/>
      <c r="P3452" s="5"/>
      <c r="Q3452" s="5"/>
      <c r="R3452" s="5"/>
      <c r="S3452" s="5"/>
    </row>
    <row r="3453" spans="2:19" x14ac:dyDescent="0.25">
      <c r="B3453" s="11"/>
      <c r="D3453" s="13"/>
      <c r="E3453" s="12"/>
      <c r="F3453" s="12"/>
      <c r="G3453" s="12"/>
      <c r="I3453" s="4"/>
      <c r="J3453" s="4"/>
      <c r="K3453" s="5"/>
      <c r="L3453" s="5"/>
      <c r="M3453" s="5"/>
      <c r="N3453" s="5"/>
      <c r="O3453" s="5"/>
      <c r="P3453" s="5"/>
      <c r="Q3453" s="5"/>
      <c r="R3453" s="5"/>
      <c r="S3453" s="5"/>
    </row>
    <row r="3454" spans="2:19" x14ac:dyDescent="0.25">
      <c r="B3454" s="11"/>
      <c r="D3454" s="13"/>
      <c r="E3454" s="12"/>
      <c r="F3454" s="12"/>
      <c r="G3454" s="12"/>
      <c r="I3454" s="4"/>
      <c r="J3454" s="4"/>
      <c r="K3454" s="5"/>
      <c r="L3454" s="5"/>
      <c r="M3454" s="5"/>
      <c r="N3454" s="5"/>
      <c r="O3454" s="5"/>
      <c r="P3454" s="5"/>
      <c r="Q3454" s="5"/>
      <c r="R3454" s="5"/>
      <c r="S3454" s="5"/>
    </row>
    <row r="3455" spans="2:19" x14ac:dyDescent="0.25">
      <c r="B3455" s="11"/>
      <c r="D3455" s="13"/>
      <c r="E3455" s="12"/>
      <c r="F3455" s="12"/>
      <c r="G3455" s="12"/>
      <c r="I3455" s="4"/>
      <c r="J3455" s="4"/>
      <c r="K3455" s="5"/>
      <c r="L3455" s="5"/>
      <c r="M3455" s="5"/>
      <c r="N3455" s="5"/>
      <c r="O3455" s="5"/>
      <c r="P3455" s="5"/>
      <c r="Q3455" s="5"/>
      <c r="R3455" s="5"/>
      <c r="S3455" s="5"/>
    </row>
    <row r="3456" spans="2:19" x14ac:dyDescent="0.25">
      <c r="B3456" s="11"/>
      <c r="D3456" s="13"/>
      <c r="E3456" s="12"/>
      <c r="F3456" s="12"/>
      <c r="G3456" s="12"/>
      <c r="I3456" s="4"/>
      <c r="J3456" s="4"/>
      <c r="K3456" s="5"/>
      <c r="L3456" s="5"/>
      <c r="M3456" s="5"/>
      <c r="N3456" s="5"/>
      <c r="O3456" s="5"/>
      <c r="P3456" s="5"/>
      <c r="Q3456" s="5"/>
      <c r="R3456" s="5"/>
      <c r="S3456" s="5"/>
    </row>
    <row r="3457" spans="2:19" x14ac:dyDescent="0.25">
      <c r="B3457" s="11"/>
      <c r="D3457" s="13"/>
      <c r="E3457" s="12"/>
      <c r="F3457" s="12"/>
      <c r="G3457" s="12"/>
      <c r="I3457" s="4"/>
      <c r="J3457" s="4"/>
      <c r="K3457" s="5"/>
      <c r="L3457" s="5"/>
      <c r="M3457" s="5"/>
      <c r="N3457" s="5"/>
      <c r="O3457" s="5"/>
      <c r="P3457" s="5"/>
      <c r="Q3457" s="5"/>
      <c r="R3457" s="5"/>
      <c r="S3457" s="5"/>
    </row>
    <row r="3458" spans="2:19" x14ac:dyDescent="0.25">
      <c r="B3458" s="11"/>
      <c r="D3458" s="13"/>
      <c r="E3458" s="12"/>
      <c r="F3458" s="12"/>
      <c r="G3458" s="12"/>
      <c r="I3458" s="4"/>
      <c r="J3458" s="4"/>
      <c r="K3458" s="5"/>
      <c r="L3458" s="5"/>
      <c r="M3458" s="5"/>
      <c r="N3458" s="5"/>
      <c r="O3458" s="5"/>
      <c r="P3458" s="5"/>
      <c r="Q3458" s="5"/>
      <c r="R3458" s="5"/>
      <c r="S3458" s="5"/>
    </row>
    <row r="3459" spans="2:19" x14ac:dyDescent="0.25">
      <c r="B3459" s="11"/>
      <c r="D3459" s="13"/>
      <c r="E3459" s="12"/>
      <c r="F3459" s="12"/>
      <c r="G3459" s="12"/>
      <c r="I3459" s="4"/>
      <c r="J3459" s="4"/>
      <c r="K3459" s="5"/>
      <c r="L3459" s="5"/>
      <c r="M3459" s="5"/>
      <c r="N3459" s="5"/>
      <c r="O3459" s="5"/>
      <c r="P3459" s="5"/>
      <c r="Q3459" s="5"/>
      <c r="R3459" s="5"/>
      <c r="S3459" s="5"/>
    </row>
    <row r="3460" spans="2:19" x14ac:dyDescent="0.25">
      <c r="B3460" s="11"/>
      <c r="D3460" s="13"/>
      <c r="E3460" s="12"/>
      <c r="F3460" s="12"/>
      <c r="G3460" s="12"/>
      <c r="I3460" s="4"/>
      <c r="J3460" s="4"/>
      <c r="K3460" s="5"/>
      <c r="L3460" s="5"/>
      <c r="M3460" s="5"/>
      <c r="N3460" s="5"/>
      <c r="O3460" s="5"/>
      <c r="P3460" s="5"/>
      <c r="Q3460" s="5"/>
      <c r="R3460" s="5"/>
      <c r="S3460" s="5"/>
    </row>
    <row r="3461" spans="2:19" x14ac:dyDescent="0.25">
      <c r="B3461" s="11"/>
      <c r="D3461" s="13"/>
      <c r="E3461" s="12"/>
      <c r="F3461" s="12"/>
      <c r="G3461" s="12"/>
      <c r="I3461" s="4"/>
      <c r="J3461" s="4"/>
      <c r="K3461" s="5"/>
      <c r="L3461" s="5"/>
      <c r="M3461" s="5"/>
      <c r="N3461" s="5"/>
      <c r="O3461" s="5"/>
      <c r="P3461" s="5"/>
      <c r="Q3461" s="5"/>
      <c r="R3461" s="5"/>
      <c r="S3461" s="5"/>
    </row>
    <row r="3462" spans="2:19" x14ac:dyDescent="0.25">
      <c r="B3462" s="11"/>
      <c r="D3462" s="13"/>
      <c r="E3462" s="12"/>
      <c r="F3462" s="12"/>
      <c r="G3462" s="12"/>
      <c r="I3462" s="4"/>
      <c r="J3462" s="4"/>
      <c r="K3462" s="5"/>
      <c r="L3462" s="5"/>
      <c r="M3462" s="5"/>
      <c r="N3462" s="5"/>
      <c r="O3462" s="5"/>
      <c r="P3462" s="5"/>
      <c r="Q3462" s="5"/>
      <c r="R3462" s="5"/>
      <c r="S3462" s="5"/>
    </row>
    <row r="3463" spans="2:19" x14ac:dyDescent="0.25">
      <c r="B3463" s="11"/>
      <c r="D3463" s="13"/>
      <c r="E3463" s="12"/>
      <c r="F3463" s="12"/>
      <c r="G3463" s="12"/>
      <c r="I3463" s="4"/>
      <c r="J3463" s="4"/>
      <c r="K3463" s="5"/>
      <c r="L3463" s="5"/>
      <c r="M3463" s="5"/>
      <c r="N3463" s="5"/>
      <c r="O3463" s="5"/>
      <c r="P3463" s="5"/>
      <c r="Q3463" s="5"/>
      <c r="R3463" s="5"/>
      <c r="S3463" s="5"/>
    </row>
    <row r="3464" spans="2:19" x14ac:dyDescent="0.25">
      <c r="B3464" s="11"/>
      <c r="D3464" s="13"/>
      <c r="E3464" s="12"/>
      <c r="F3464" s="12"/>
      <c r="G3464" s="12"/>
      <c r="I3464" s="4"/>
      <c r="J3464" s="4"/>
      <c r="K3464" s="5"/>
      <c r="L3464" s="5"/>
      <c r="M3464" s="5"/>
      <c r="N3464" s="5"/>
      <c r="O3464" s="5"/>
      <c r="P3464" s="5"/>
      <c r="Q3464" s="5"/>
      <c r="R3464" s="5"/>
      <c r="S3464" s="5"/>
    </row>
    <row r="3465" spans="2:19" x14ac:dyDescent="0.25">
      <c r="B3465" s="11"/>
      <c r="D3465" s="13"/>
      <c r="E3465" s="12"/>
      <c r="F3465" s="12"/>
      <c r="G3465" s="12"/>
      <c r="I3465" s="4"/>
      <c r="J3465" s="4"/>
      <c r="K3465" s="5"/>
      <c r="L3465" s="5"/>
      <c r="M3465" s="5"/>
      <c r="N3465" s="5"/>
      <c r="O3465" s="5"/>
      <c r="P3465" s="5"/>
      <c r="Q3465" s="5"/>
      <c r="R3465" s="5"/>
      <c r="S3465" s="5"/>
    </row>
    <row r="3466" spans="2:19" x14ac:dyDescent="0.25">
      <c r="B3466" s="11"/>
      <c r="D3466" s="13"/>
      <c r="E3466" s="12"/>
      <c r="F3466" s="12"/>
      <c r="G3466" s="12"/>
      <c r="I3466" s="4"/>
      <c r="J3466" s="4"/>
      <c r="K3466" s="5"/>
      <c r="L3466" s="5"/>
      <c r="M3466" s="5"/>
      <c r="N3466" s="5"/>
      <c r="O3466" s="5"/>
      <c r="P3466" s="5"/>
      <c r="Q3466" s="5"/>
      <c r="R3466" s="5"/>
      <c r="S3466" s="5"/>
    </row>
    <row r="3467" spans="2:19" x14ac:dyDescent="0.25">
      <c r="B3467" s="11"/>
      <c r="D3467" s="13"/>
      <c r="E3467" s="12"/>
      <c r="F3467" s="12"/>
      <c r="G3467" s="12"/>
      <c r="I3467" s="4"/>
      <c r="J3467" s="4"/>
      <c r="K3467" s="5"/>
      <c r="L3467" s="5"/>
      <c r="M3467" s="5"/>
      <c r="N3467" s="5"/>
      <c r="O3467" s="5"/>
      <c r="P3467" s="5"/>
      <c r="Q3467" s="5"/>
      <c r="R3467" s="5"/>
      <c r="S3467" s="5"/>
    </row>
    <row r="3468" spans="2:19" x14ac:dyDescent="0.25">
      <c r="B3468" s="11"/>
      <c r="D3468" s="13"/>
      <c r="E3468" s="12"/>
      <c r="F3468" s="12"/>
      <c r="G3468" s="12"/>
      <c r="I3468" s="4"/>
      <c r="J3468" s="4"/>
      <c r="K3468" s="5"/>
      <c r="L3468" s="5"/>
      <c r="M3468" s="5"/>
      <c r="N3468" s="5"/>
      <c r="O3468" s="5"/>
      <c r="P3468" s="5"/>
      <c r="Q3468" s="5"/>
      <c r="R3468" s="5"/>
      <c r="S3468" s="5"/>
    </row>
    <row r="3469" spans="2:19" x14ac:dyDescent="0.25">
      <c r="B3469" s="11"/>
      <c r="D3469" s="13"/>
      <c r="E3469" s="12"/>
      <c r="F3469" s="12"/>
      <c r="G3469" s="12"/>
      <c r="I3469" s="4"/>
      <c r="J3469" s="4"/>
      <c r="K3469" s="5"/>
      <c r="L3469" s="5"/>
      <c r="M3469" s="5"/>
      <c r="N3469" s="5"/>
      <c r="O3469" s="5"/>
      <c r="P3469" s="5"/>
      <c r="Q3469" s="5"/>
      <c r="R3469" s="5"/>
      <c r="S3469" s="5"/>
    </row>
    <row r="3470" spans="2:19" x14ac:dyDescent="0.25">
      <c r="B3470" s="11"/>
      <c r="D3470" s="13"/>
      <c r="E3470" s="12"/>
      <c r="F3470" s="12"/>
      <c r="G3470" s="12"/>
      <c r="I3470" s="4"/>
      <c r="J3470" s="4"/>
      <c r="K3470" s="5"/>
      <c r="L3470" s="5"/>
      <c r="M3470" s="5"/>
      <c r="N3470" s="5"/>
      <c r="O3470" s="5"/>
      <c r="P3470" s="5"/>
      <c r="Q3470" s="5"/>
      <c r="R3470" s="5"/>
      <c r="S3470" s="5"/>
    </row>
    <row r="3471" spans="2:19" x14ac:dyDescent="0.25">
      <c r="B3471" s="11"/>
      <c r="D3471" s="13"/>
      <c r="E3471" s="12"/>
      <c r="F3471" s="12"/>
      <c r="G3471" s="12"/>
      <c r="I3471" s="4"/>
      <c r="J3471" s="4"/>
      <c r="K3471" s="5"/>
      <c r="L3471" s="5"/>
      <c r="M3471" s="5"/>
      <c r="N3471" s="5"/>
      <c r="O3471" s="5"/>
      <c r="P3471" s="5"/>
      <c r="Q3471" s="5"/>
      <c r="R3471" s="5"/>
      <c r="S3471" s="5"/>
    </row>
    <row r="3472" spans="2:19" x14ac:dyDescent="0.25">
      <c r="B3472" s="11"/>
      <c r="D3472" s="13"/>
      <c r="E3472" s="12"/>
      <c r="F3472" s="12"/>
      <c r="G3472" s="12"/>
      <c r="I3472" s="4"/>
      <c r="J3472" s="4"/>
      <c r="K3472" s="5"/>
      <c r="L3472" s="5"/>
      <c r="M3472" s="5"/>
      <c r="N3472" s="5"/>
      <c r="O3472" s="5"/>
      <c r="P3472" s="5"/>
      <c r="Q3472" s="5"/>
      <c r="R3472" s="5"/>
      <c r="S3472" s="5"/>
    </row>
    <row r="3473" spans="2:19" x14ac:dyDescent="0.25">
      <c r="B3473" s="11"/>
      <c r="D3473" s="13"/>
      <c r="E3473" s="12"/>
      <c r="F3473" s="12"/>
      <c r="G3473" s="12"/>
      <c r="I3473" s="4"/>
      <c r="J3473" s="4"/>
      <c r="K3473" s="5"/>
      <c r="L3473" s="5"/>
      <c r="M3473" s="5"/>
      <c r="N3473" s="5"/>
      <c r="O3473" s="5"/>
      <c r="P3473" s="5"/>
      <c r="Q3473" s="5"/>
      <c r="R3473" s="5"/>
      <c r="S3473" s="5"/>
    </row>
    <row r="3474" spans="2:19" x14ac:dyDescent="0.25">
      <c r="B3474" s="11"/>
      <c r="D3474" s="13"/>
      <c r="E3474" s="12"/>
      <c r="F3474" s="12"/>
      <c r="G3474" s="12"/>
      <c r="I3474" s="4"/>
      <c r="J3474" s="4"/>
      <c r="K3474" s="5"/>
      <c r="L3474" s="5"/>
      <c r="M3474" s="5"/>
      <c r="N3474" s="5"/>
      <c r="O3474" s="5"/>
      <c r="P3474" s="5"/>
      <c r="Q3474" s="5"/>
      <c r="R3474" s="5"/>
      <c r="S3474" s="5"/>
    </row>
    <row r="3475" spans="2:19" x14ac:dyDescent="0.25">
      <c r="B3475" s="11"/>
      <c r="D3475" s="13"/>
      <c r="E3475" s="12"/>
      <c r="F3475" s="12"/>
      <c r="G3475" s="12"/>
      <c r="I3475" s="4"/>
      <c r="J3475" s="4"/>
      <c r="K3475" s="5"/>
      <c r="L3475" s="5"/>
      <c r="M3475" s="5"/>
      <c r="N3475" s="5"/>
      <c r="O3475" s="5"/>
      <c r="P3475" s="5"/>
      <c r="Q3475" s="5"/>
      <c r="R3475" s="5"/>
      <c r="S3475" s="5"/>
    </row>
    <row r="3476" spans="2:19" x14ac:dyDescent="0.25">
      <c r="B3476" s="11"/>
      <c r="D3476" s="13"/>
      <c r="E3476" s="12"/>
      <c r="F3476" s="12"/>
      <c r="G3476" s="12"/>
      <c r="I3476" s="4"/>
      <c r="J3476" s="4"/>
      <c r="K3476" s="5"/>
      <c r="L3476" s="5"/>
      <c r="M3476" s="5"/>
      <c r="N3476" s="5"/>
      <c r="O3476" s="5"/>
      <c r="P3476" s="5"/>
      <c r="Q3476" s="5"/>
      <c r="R3476" s="5"/>
      <c r="S3476" s="5"/>
    </row>
    <row r="3477" spans="2:19" x14ac:dyDescent="0.25">
      <c r="B3477" s="11"/>
      <c r="D3477" s="13"/>
      <c r="E3477" s="12"/>
      <c r="F3477" s="12"/>
      <c r="G3477" s="12"/>
      <c r="I3477" s="4"/>
      <c r="J3477" s="4"/>
      <c r="K3477" s="5"/>
      <c r="L3477" s="5"/>
      <c r="M3477" s="5"/>
      <c r="N3477" s="5"/>
      <c r="O3477" s="5"/>
      <c r="P3477" s="5"/>
      <c r="Q3477" s="5"/>
      <c r="R3477" s="5"/>
      <c r="S3477" s="5"/>
    </row>
    <row r="3478" spans="2:19" x14ac:dyDescent="0.25">
      <c r="B3478" s="11"/>
      <c r="D3478" s="13"/>
      <c r="E3478" s="12"/>
      <c r="F3478" s="12"/>
      <c r="G3478" s="12"/>
      <c r="I3478" s="4"/>
      <c r="J3478" s="4"/>
      <c r="K3478" s="5"/>
      <c r="L3478" s="5"/>
      <c r="M3478" s="5"/>
      <c r="N3478" s="5"/>
      <c r="O3478" s="5"/>
      <c r="P3478" s="5"/>
      <c r="Q3478" s="5"/>
      <c r="R3478" s="5"/>
      <c r="S3478" s="5"/>
    </row>
    <row r="3479" spans="2:19" x14ac:dyDescent="0.25">
      <c r="B3479" s="11"/>
      <c r="D3479" s="13"/>
      <c r="E3479" s="12"/>
      <c r="F3479" s="12"/>
      <c r="G3479" s="12"/>
      <c r="I3479" s="4"/>
      <c r="J3479" s="4"/>
      <c r="K3479" s="5"/>
      <c r="L3479" s="5"/>
      <c r="M3479" s="5"/>
      <c r="N3479" s="5"/>
      <c r="O3479" s="5"/>
      <c r="P3479" s="5"/>
      <c r="Q3479" s="5"/>
      <c r="R3479" s="5"/>
      <c r="S3479" s="5"/>
    </row>
    <row r="3480" spans="2:19" x14ac:dyDescent="0.25">
      <c r="B3480" s="11"/>
      <c r="D3480" s="13"/>
      <c r="E3480" s="12"/>
      <c r="F3480" s="12"/>
      <c r="G3480" s="12"/>
      <c r="I3480" s="4"/>
      <c r="J3480" s="4"/>
      <c r="K3480" s="5"/>
      <c r="L3480" s="5"/>
      <c r="M3480" s="5"/>
      <c r="N3480" s="5"/>
      <c r="O3480" s="5"/>
      <c r="P3480" s="5"/>
      <c r="Q3480" s="5"/>
      <c r="R3480" s="5"/>
      <c r="S3480" s="5"/>
    </row>
    <row r="3481" spans="2:19" x14ac:dyDescent="0.25">
      <c r="B3481" s="11"/>
      <c r="D3481" s="13"/>
      <c r="E3481" s="12"/>
      <c r="F3481" s="12"/>
      <c r="G3481" s="12"/>
      <c r="I3481" s="4"/>
      <c r="J3481" s="4"/>
      <c r="K3481" s="5"/>
      <c r="L3481" s="5"/>
      <c r="M3481" s="5"/>
      <c r="N3481" s="5"/>
      <c r="O3481" s="5"/>
      <c r="P3481" s="5"/>
      <c r="Q3481" s="5"/>
      <c r="R3481" s="5"/>
      <c r="S3481" s="5"/>
    </row>
    <row r="3482" spans="2:19" x14ac:dyDescent="0.25">
      <c r="B3482" s="11"/>
      <c r="D3482" s="13"/>
      <c r="E3482" s="12"/>
      <c r="F3482" s="12"/>
      <c r="G3482" s="12"/>
      <c r="I3482" s="4"/>
      <c r="J3482" s="4"/>
      <c r="K3482" s="5"/>
      <c r="L3482" s="5"/>
      <c r="M3482" s="5"/>
      <c r="N3482" s="5"/>
      <c r="O3482" s="5"/>
      <c r="P3482" s="5"/>
      <c r="Q3482" s="5"/>
      <c r="R3482" s="5"/>
      <c r="S3482" s="5"/>
    </row>
    <row r="3483" spans="2:19" x14ac:dyDescent="0.25">
      <c r="B3483" s="11"/>
      <c r="D3483" s="13"/>
      <c r="E3483" s="12"/>
      <c r="F3483" s="12"/>
      <c r="G3483" s="12"/>
      <c r="I3483" s="4"/>
      <c r="J3483" s="4"/>
      <c r="K3483" s="5"/>
      <c r="L3483" s="5"/>
      <c r="M3483" s="5"/>
      <c r="N3483" s="5"/>
      <c r="O3483" s="5"/>
      <c r="P3483" s="5"/>
      <c r="Q3483" s="5"/>
      <c r="R3483" s="5"/>
      <c r="S3483" s="5"/>
    </row>
    <row r="3484" spans="2:19" x14ac:dyDescent="0.25">
      <c r="B3484" s="11"/>
      <c r="D3484" s="13"/>
      <c r="E3484" s="12"/>
      <c r="F3484" s="12"/>
      <c r="G3484" s="12"/>
      <c r="I3484" s="4"/>
      <c r="J3484" s="4"/>
      <c r="K3484" s="5"/>
      <c r="L3484" s="5"/>
      <c r="M3484" s="5"/>
      <c r="N3484" s="5"/>
      <c r="O3484" s="5"/>
      <c r="P3484" s="5"/>
      <c r="Q3484" s="5"/>
      <c r="R3484" s="5"/>
      <c r="S3484" s="5"/>
    </row>
    <row r="3485" spans="2:19" x14ac:dyDescent="0.25">
      <c r="B3485" s="11"/>
      <c r="D3485" s="13"/>
      <c r="E3485" s="12"/>
      <c r="F3485" s="12"/>
      <c r="G3485" s="12"/>
      <c r="I3485" s="4"/>
      <c r="J3485" s="4"/>
      <c r="K3485" s="5"/>
      <c r="L3485" s="5"/>
      <c r="M3485" s="5"/>
      <c r="N3485" s="5"/>
      <c r="O3485" s="5"/>
      <c r="P3485" s="5"/>
      <c r="Q3485" s="5"/>
      <c r="R3485" s="5"/>
      <c r="S3485" s="5"/>
    </row>
    <row r="3486" spans="2:19" x14ac:dyDescent="0.25">
      <c r="B3486" s="11"/>
      <c r="D3486" s="13"/>
      <c r="E3486" s="12"/>
      <c r="F3486" s="12"/>
      <c r="G3486" s="12"/>
      <c r="I3486" s="4"/>
      <c r="J3486" s="4"/>
      <c r="K3486" s="5"/>
      <c r="L3486" s="5"/>
      <c r="M3486" s="5"/>
      <c r="N3486" s="5"/>
      <c r="O3486" s="5"/>
      <c r="P3486" s="5"/>
      <c r="Q3486" s="5"/>
      <c r="R3486" s="5"/>
      <c r="S3486" s="5"/>
    </row>
    <row r="3487" spans="2:19" x14ac:dyDescent="0.25">
      <c r="B3487" s="11"/>
      <c r="D3487" s="13"/>
      <c r="E3487" s="12"/>
      <c r="F3487" s="12"/>
      <c r="G3487" s="12"/>
      <c r="I3487" s="4"/>
      <c r="J3487" s="4"/>
      <c r="K3487" s="5"/>
      <c r="L3487" s="5"/>
      <c r="M3487" s="5"/>
      <c r="N3487" s="5"/>
      <c r="O3487" s="5"/>
      <c r="P3487" s="5"/>
      <c r="Q3487" s="5"/>
      <c r="R3487" s="5"/>
      <c r="S3487" s="5"/>
    </row>
    <row r="3488" spans="2:19" x14ac:dyDescent="0.25">
      <c r="B3488" s="11"/>
      <c r="D3488" s="13"/>
      <c r="E3488" s="12"/>
      <c r="F3488" s="12"/>
      <c r="G3488" s="12"/>
      <c r="I3488" s="4"/>
      <c r="J3488" s="4"/>
      <c r="K3488" s="5"/>
      <c r="L3488" s="5"/>
      <c r="M3488" s="5"/>
      <c r="N3488" s="5"/>
      <c r="O3488" s="5"/>
      <c r="P3488" s="5"/>
      <c r="Q3488" s="5"/>
      <c r="R3488" s="5"/>
      <c r="S3488" s="5"/>
    </row>
    <row r="3489" spans="2:19" x14ac:dyDescent="0.25">
      <c r="B3489" s="11"/>
      <c r="D3489" s="13"/>
      <c r="E3489" s="12"/>
      <c r="F3489" s="12"/>
      <c r="G3489" s="12"/>
      <c r="I3489" s="4"/>
      <c r="J3489" s="4"/>
      <c r="K3489" s="5"/>
      <c r="L3489" s="5"/>
      <c r="M3489" s="5"/>
      <c r="N3489" s="5"/>
      <c r="O3489" s="5"/>
      <c r="P3489" s="5"/>
      <c r="Q3489" s="5"/>
      <c r="R3489" s="5"/>
      <c r="S3489" s="5"/>
    </row>
    <row r="3490" spans="2:19" x14ac:dyDescent="0.25">
      <c r="B3490" s="11"/>
      <c r="D3490" s="13"/>
      <c r="E3490" s="12"/>
      <c r="F3490" s="12"/>
      <c r="G3490" s="12"/>
      <c r="I3490" s="4"/>
      <c r="J3490" s="4"/>
      <c r="K3490" s="5"/>
      <c r="L3490" s="5"/>
      <c r="M3490" s="5"/>
      <c r="N3490" s="5"/>
      <c r="O3490" s="5"/>
      <c r="P3490" s="5"/>
      <c r="Q3490" s="5"/>
      <c r="R3490" s="5"/>
      <c r="S3490" s="5"/>
    </row>
    <row r="3491" spans="2:19" x14ac:dyDescent="0.25">
      <c r="B3491" s="11"/>
      <c r="D3491" s="13"/>
      <c r="E3491" s="12"/>
      <c r="F3491" s="12"/>
      <c r="G3491" s="12"/>
      <c r="I3491" s="4"/>
      <c r="J3491" s="4"/>
      <c r="K3491" s="5"/>
      <c r="L3491" s="5"/>
      <c r="M3491" s="5"/>
      <c r="N3491" s="5"/>
      <c r="O3491" s="5"/>
      <c r="P3491" s="5"/>
      <c r="Q3491" s="5"/>
      <c r="R3491" s="5"/>
      <c r="S3491" s="5"/>
    </row>
    <row r="3492" spans="2:19" x14ac:dyDescent="0.25">
      <c r="B3492" s="11"/>
      <c r="D3492" s="13"/>
      <c r="E3492" s="12"/>
      <c r="F3492" s="12"/>
      <c r="G3492" s="12"/>
      <c r="I3492" s="4"/>
      <c r="J3492" s="4"/>
      <c r="K3492" s="5"/>
      <c r="L3492" s="5"/>
      <c r="M3492" s="5"/>
      <c r="N3492" s="5"/>
      <c r="O3492" s="5"/>
      <c r="P3492" s="5"/>
      <c r="Q3492" s="5"/>
      <c r="R3492" s="5"/>
      <c r="S3492" s="5"/>
    </row>
    <row r="3493" spans="2:19" x14ac:dyDescent="0.25">
      <c r="B3493" s="11"/>
      <c r="D3493" s="13"/>
      <c r="E3493" s="12"/>
      <c r="F3493" s="12"/>
      <c r="G3493" s="12"/>
      <c r="I3493" s="4"/>
      <c r="J3493" s="4"/>
      <c r="K3493" s="5"/>
      <c r="L3493" s="5"/>
      <c r="M3493" s="5"/>
      <c r="N3493" s="5"/>
      <c r="O3493" s="5"/>
      <c r="P3493" s="5"/>
      <c r="Q3493" s="5"/>
      <c r="R3493" s="5"/>
      <c r="S3493" s="5"/>
    </row>
    <row r="3494" spans="2:19" x14ac:dyDescent="0.25">
      <c r="B3494" s="11"/>
      <c r="D3494" s="13"/>
      <c r="E3494" s="12"/>
      <c r="F3494" s="12"/>
      <c r="G3494" s="12"/>
      <c r="I3494" s="4"/>
      <c r="J3494" s="4"/>
      <c r="K3494" s="5"/>
      <c r="L3494" s="5"/>
      <c r="M3494" s="5"/>
      <c r="N3494" s="5"/>
      <c r="O3494" s="5"/>
      <c r="P3494" s="5"/>
      <c r="Q3494" s="5"/>
      <c r="R3494" s="5"/>
      <c r="S3494" s="5"/>
    </row>
    <row r="3495" spans="2:19" x14ac:dyDescent="0.25">
      <c r="B3495" s="11"/>
      <c r="D3495" s="13"/>
      <c r="E3495" s="12"/>
      <c r="F3495" s="12"/>
      <c r="G3495" s="12"/>
      <c r="I3495" s="4"/>
      <c r="J3495" s="4"/>
      <c r="K3495" s="5"/>
      <c r="L3495" s="5"/>
      <c r="M3495" s="5"/>
      <c r="N3495" s="5"/>
      <c r="O3495" s="5"/>
      <c r="P3495" s="5"/>
      <c r="Q3495" s="5"/>
      <c r="R3495" s="5"/>
      <c r="S3495" s="5"/>
    </row>
    <row r="3496" spans="2:19" x14ac:dyDescent="0.25">
      <c r="B3496" s="11"/>
      <c r="D3496" s="13"/>
      <c r="E3496" s="12"/>
      <c r="F3496" s="12"/>
      <c r="G3496" s="12"/>
      <c r="I3496" s="4"/>
      <c r="J3496" s="4"/>
      <c r="K3496" s="5"/>
      <c r="L3496" s="5"/>
      <c r="M3496" s="5"/>
      <c r="N3496" s="5"/>
      <c r="O3496" s="5"/>
      <c r="P3496" s="5"/>
      <c r="Q3496" s="5"/>
      <c r="R3496" s="5"/>
      <c r="S3496" s="5"/>
    </row>
    <row r="3497" spans="2:19" x14ac:dyDescent="0.25">
      <c r="B3497" s="11"/>
      <c r="D3497" s="13"/>
      <c r="E3497" s="12"/>
      <c r="F3497" s="12"/>
      <c r="G3497" s="12"/>
      <c r="I3497" s="4"/>
      <c r="J3497" s="4"/>
      <c r="K3497" s="5"/>
      <c r="L3497" s="5"/>
      <c r="M3497" s="5"/>
      <c r="N3497" s="5"/>
      <c r="O3497" s="5"/>
      <c r="P3497" s="5"/>
      <c r="Q3497" s="5"/>
      <c r="R3497" s="5"/>
      <c r="S3497" s="5"/>
    </row>
    <row r="3498" spans="2:19" x14ac:dyDescent="0.25">
      <c r="B3498" s="11"/>
      <c r="D3498" s="13"/>
      <c r="E3498" s="12"/>
      <c r="F3498" s="12"/>
      <c r="G3498" s="12"/>
      <c r="I3498" s="4"/>
      <c r="J3498" s="4"/>
      <c r="K3498" s="5"/>
      <c r="L3498" s="5"/>
      <c r="M3498" s="5"/>
      <c r="N3498" s="5"/>
      <c r="O3498" s="5"/>
      <c r="P3498" s="5"/>
      <c r="Q3498" s="5"/>
      <c r="R3498" s="5"/>
      <c r="S3498" s="5"/>
    </row>
    <row r="3499" spans="2:19" x14ac:dyDescent="0.25">
      <c r="B3499" s="11"/>
      <c r="D3499" s="13"/>
      <c r="E3499" s="12"/>
      <c r="F3499" s="12"/>
      <c r="G3499" s="12"/>
      <c r="I3499" s="4"/>
      <c r="J3499" s="4"/>
      <c r="K3499" s="5"/>
      <c r="L3499" s="5"/>
      <c r="M3499" s="5"/>
      <c r="N3499" s="5"/>
      <c r="O3499" s="5"/>
      <c r="P3499" s="5"/>
      <c r="Q3499" s="5"/>
      <c r="R3499" s="5"/>
      <c r="S3499" s="5"/>
    </row>
    <row r="3500" spans="2:19" x14ac:dyDescent="0.25">
      <c r="B3500" s="11"/>
      <c r="D3500" s="13"/>
      <c r="E3500" s="12"/>
      <c r="F3500" s="12"/>
      <c r="G3500" s="12"/>
      <c r="I3500" s="4"/>
      <c r="J3500" s="4"/>
      <c r="K3500" s="5"/>
      <c r="L3500" s="5"/>
      <c r="M3500" s="5"/>
      <c r="N3500" s="5"/>
      <c r="O3500" s="5"/>
      <c r="P3500" s="5"/>
      <c r="Q3500" s="5"/>
      <c r="R3500" s="5"/>
      <c r="S3500" s="5"/>
    </row>
    <row r="3501" spans="2:19" x14ac:dyDescent="0.25">
      <c r="B3501" s="11"/>
      <c r="D3501" s="13"/>
      <c r="E3501" s="12"/>
      <c r="F3501" s="12"/>
      <c r="G3501" s="12"/>
      <c r="I3501" s="4"/>
      <c r="J3501" s="4"/>
      <c r="K3501" s="5"/>
      <c r="L3501" s="5"/>
      <c r="M3501" s="5"/>
      <c r="N3501" s="5"/>
      <c r="O3501" s="5"/>
      <c r="P3501" s="5"/>
      <c r="Q3501" s="5"/>
      <c r="R3501" s="5"/>
      <c r="S3501" s="5"/>
    </row>
    <row r="3502" spans="2:19" x14ac:dyDescent="0.25">
      <c r="B3502" s="11"/>
      <c r="D3502" s="13"/>
      <c r="E3502" s="12"/>
      <c r="F3502" s="12"/>
      <c r="G3502" s="12"/>
      <c r="I3502" s="4"/>
      <c r="J3502" s="4"/>
      <c r="K3502" s="5"/>
      <c r="L3502" s="5"/>
      <c r="M3502" s="5"/>
      <c r="N3502" s="5"/>
      <c r="O3502" s="5"/>
      <c r="P3502" s="5"/>
      <c r="Q3502" s="5"/>
      <c r="R3502" s="5"/>
      <c r="S3502" s="5"/>
    </row>
    <row r="3503" spans="2:19" x14ac:dyDescent="0.25">
      <c r="B3503" s="11"/>
      <c r="D3503" s="13"/>
      <c r="E3503" s="12"/>
      <c r="F3503" s="12"/>
      <c r="G3503" s="12"/>
      <c r="I3503" s="4"/>
      <c r="J3503" s="4"/>
      <c r="K3503" s="5"/>
      <c r="L3503" s="5"/>
      <c r="M3503" s="5"/>
      <c r="N3503" s="5"/>
      <c r="O3503" s="5"/>
      <c r="P3503" s="5"/>
      <c r="Q3503" s="5"/>
      <c r="R3503" s="5"/>
      <c r="S3503" s="5"/>
    </row>
    <row r="3504" spans="2:19" x14ac:dyDescent="0.25">
      <c r="B3504" s="11"/>
      <c r="D3504" s="13"/>
      <c r="E3504" s="12"/>
      <c r="F3504" s="12"/>
      <c r="G3504" s="12"/>
      <c r="I3504" s="4"/>
      <c r="J3504" s="4"/>
      <c r="K3504" s="5"/>
      <c r="L3504" s="5"/>
      <c r="M3504" s="5"/>
      <c r="N3504" s="5"/>
      <c r="O3504" s="5"/>
      <c r="P3504" s="5"/>
      <c r="Q3504" s="5"/>
      <c r="R3504" s="5"/>
      <c r="S3504" s="5"/>
    </row>
    <row r="3505" spans="2:19" x14ac:dyDescent="0.25">
      <c r="B3505" s="11"/>
      <c r="D3505" s="13"/>
      <c r="E3505" s="12"/>
      <c r="F3505" s="12"/>
      <c r="G3505" s="12"/>
      <c r="I3505" s="4"/>
      <c r="J3505" s="4"/>
      <c r="K3505" s="5"/>
      <c r="L3505" s="5"/>
      <c r="M3505" s="5"/>
      <c r="N3505" s="5"/>
      <c r="O3505" s="5"/>
      <c r="P3505" s="5"/>
      <c r="Q3505" s="5"/>
      <c r="R3505" s="5"/>
      <c r="S3505" s="5"/>
    </row>
    <row r="3506" spans="2:19" x14ac:dyDescent="0.25">
      <c r="B3506" s="11"/>
      <c r="D3506" s="13"/>
      <c r="E3506" s="12"/>
      <c r="F3506" s="12"/>
      <c r="G3506" s="12"/>
      <c r="I3506" s="4"/>
      <c r="J3506" s="4"/>
      <c r="K3506" s="5"/>
      <c r="L3506" s="5"/>
      <c r="M3506" s="5"/>
      <c r="N3506" s="5"/>
      <c r="O3506" s="5"/>
      <c r="P3506" s="5"/>
      <c r="Q3506" s="5"/>
      <c r="R3506" s="5"/>
      <c r="S3506" s="5"/>
    </row>
    <row r="3507" spans="2:19" x14ac:dyDescent="0.25">
      <c r="B3507" s="11"/>
      <c r="D3507" s="13"/>
      <c r="E3507" s="12"/>
      <c r="F3507" s="12"/>
      <c r="G3507" s="12"/>
      <c r="I3507" s="4"/>
      <c r="J3507" s="4"/>
      <c r="K3507" s="5"/>
      <c r="L3507" s="5"/>
      <c r="M3507" s="5"/>
      <c r="N3507" s="5"/>
      <c r="O3507" s="5"/>
      <c r="P3507" s="5"/>
      <c r="Q3507" s="5"/>
      <c r="R3507" s="5"/>
      <c r="S3507" s="5"/>
    </row>
    <row r="3508" spans="2:19" x14ac:dyDescent="0.25">
      <c r="B3508" s="11"/>
      <c r="D3508" s="13"/>
      <c r="E3508" s="12"/>
      <c r="F3508" s="12"/>
      <c r="G3508" s="12"/>
      <c r="I3508" s="4"/>
      <c r="J3508" s="4"/>
      <c r="K3508" s="5"/>
      <c r="L3508" s="5"/>
      <c r="M3508" s="5"/>
      <c r="N3508" s="5"/>
      <c r="O3508" s="5"/>
      <c r="P3508" s="5"/>
      <c r="Q3508" s="5"/>
      <c r="R3508" s="5"/>
      <c r="S3508" s="5"/>
    </row>
    <row r="3509" spans="2:19" x14ac:dyDescent="0.25">
      <c r="B3509" s="11"/>
      <c r="D3509" s="13"/>
      <c r="E3509" s="12"/>
      <c r="F3509" s="12"/>
      <c r="G3509" s="12"/>
      <c r="I3509" s="4"/>
      <c r="J3509" s="4"/>
      <c r="K3509" s="5"/>
      <c r="L3509" s="5"/>
      <c r="M3509" s="5"/>
      <c r="N3509" s="5"/>
      <c r="O3509" s="5"/>
      <c r="P3509" s="5"/>
      <c r="Q3509" s="5"/>
      <c r="R3509" s="5"/>
      <c r="S3509" s="5"/>
    </row>
    <row r="3510" spans="2:19" x14ac:dyDescent="0.25">
      <c r="B3510" s="11"/>
      <c r="D3510" s="13"/>
      <c r="E3510" s="12"/>
      <c r="F3510" s="12"/>
      <c r="G3510" s="12"/>
      <c r="I3510" s="4"/>
      <c r="J3510" s="4"/>
      <c r="K3510" s="5"/>
      <c r="L3510" s="5"/>
      <c r="M3510" s="5"/>
      <c r="N3510" s="5"/>
      <c r="O3510" s="5"/>
      <c r="P3510" s="5"/>
      <c r="Q3510" s="5"/>
      <c r="R3510" s="5"/>
      <c r="S3510" s="5"/>
    </row>
    <row r="3511" spans="2:19" x14ac:dyDescent="0.25">
      <c r="B3511" s="11"/>
      <c r="D3511" s="13"/>
      <c r="E3511" s="12"/>
      <c r="F3511" s="12"/>
      <c r="G3511" s="12"/>
      <c r="I3511" s="4"/>
      <c r="J3511" s="4"/>
      <c r="K3511" s="5"/>
      <c r="L3511" s="5"/>
      <c r="M3511" s="5"/>
      <c r="N3511" s="5"/>
      <c r="O3511" s="5"/>
      <c r="P3511" s="5"/>
      <c r="Q3511" s="5"/>
      <c r="R3511" s="5"/>
      <c r="S3511" s="5"/>
    </row>
    <row r="3512" spans="2:19" x14ac:dyDescent="0.25">
      <c r="B3512" s="11"/>
      <c r="D3512" s="13"/>
      <c r="E3512" s="12"/>
      <c r="F3512" s="12"/>
      <c r="G3512" s="12"/>
      <c r="I3512" s="4"/>
      <c r="J3512" s="4"/>
      <c r="K3512" s="5"/>
      <c r="L3512" s="5"/>
      <c r="M3512" s="5"/>
      <c r="N3512" s="5"/>
      <c r="O3512" s="5"/>
      <c r="P3512" s="5"/>
      <c r="Q3512" s="5"/>
      <c r="R3512" s="5"/>
      <c r="S3512" s="5"/>
    </row>
    <row r="3513" spans="2:19" x14ac:dyDescent="0.25">
      <c r="B3513" s="11"/>
      <c r="D3513" s="13"/>
      <c r="E3513" s="12"/>
      <c r="F3513" s="12"/>
      <c r="G3513" s="12"/>
      <c r="I3513" s="4"/>
      <c r="J3513" s="4"/>
      <c r="K3513" s="5"/>
      <c r="L3513" s="5"/>
      <c r="M3513" s="5"/>
      <c r="N3513" s="5"/>
      <c r="O3513" s="5"/>
      <c r="P3513" s="5"/>
      <c r="Q3513" s="5"/>
      <c r="R3513" s="5"/>
      <c r="S3513" s="5"/>
    </row>
    <row r="3514" spans="2:19" x14ac:dyDescent="0.25">
      <c r="B3514" s="11"/>
      <c r="D3514" s="13"/>
      <c r="E3514" s="12"/>
      <c r="F3514" s="12"/>
      <c r="G3514" s="12"/>
      <c r="I3514" s="4"/>
      <c r="J3514" s="4"/>
      <c r="K3514" s="5"/>
      <c r="L3514" s="5"/>
      <c r="M3514" s="5"/>
      <c r="N3514" s="5"/>
      <c r="O3514" s="5"/>
      <c r="P3514" s="5"/>
      <c r="Q3514" s="5"/>
      <c r="R3514" s="5"/>
      <c r="S3514" s="5"/>
    </row>
    <row r="3515" spans="2:19" x14ac:dyDescent="0.25">
      <c r="B3515" s="11"/>
      <c r="D3515" s="13"/>
      <c r="E3515" s="12"/>
      <c r="F3515" s="12"/>
      <c r="G3515" s="12"/>
      <c r="I3515" s="4"/>
      <c r="J3515" s="4"/>
      <c r="K3515" s="5"/>
      <c r="L3515" s="5"/>
      <c r="M3515" s="5"/>
      <c r="N3515" s="5"/>
      <c r="O3515" s="5"/>
      <c r="P3515" s="5"/>
      <c r="Q3515" s="5"/>
      <c r="R3515" s="5"/>
      <c r="S3515" s="5"/>
    </row>
    <row r="3516" spans="2:19" x14ac:dyDescent="0.25">
      <c r="B3516" s="11"/>
      <c r="D3516" s="13"/>
      <c r="E3516" s="12"/>
      <c r="F3516" s="12"/>
      <c r="G3516" s="12"/>
      <c r="I3516" s="4"/>
      <c r="J3516" s="4"/>
      <c r="K3516" s="5"/>
      <c r="L3516" s="5"/>
      <c r="M3516" s="5"/>
      <c r="N3516" s="5"/>
      <c r="O3516" s="5"/>
      <c r="P3516" s="5"/>
      <c r="Q3516" s="5"/>
      <c r="R3516" s="5"/>
      <c r="S3516" s="5"/>
    </row>
    <row r="3517" spans="2:19" x14ac:dyDescent="0.25">
      <c r="B3517" s="11"/>
      <c r="D3517" s="13"/>
      <c r="E3517" s="12"/>
      <c r="F3517" s="12"/>
      <c r="G3517" s="12"/>
      <c r="I3517" s="4"/>
      <c r="J3517" s="4"/>
      <c r="K3517" s="5"/>
      <c r="L3517" s="5"/>
      <c r="M3517" s="5"/>
      <c r="N3517" s="5"/>
      <c r="O3517" s="5"/>
      <c r="P3517" s="5"/>
      <c r="Q3517" s="5"/>
      <c r="R3517" s="5"/>
      <c r="S3517" s="5"/>
    </row>
    <row r="3518" spans="2:19" x14ac:dyDescent="0.25">
      <c r="B3518" s="11"/>
      <c r="D3518" s="13"/>
      <c r="E3518" s="12"/>
      <c r="F3518" s="12"/>
      <c r="G3518" s="12"/>
      <c r="I3518" s="4"/>
      <c r="J3518" s="4"/>
      <c r="K3518" s="5"/>
      <c r="L3518" s="5"/>
      <c r="M3518" s="5"/>
      <c r="N3518" s="5"/>
      <c r="O3518" s="5"/>
      <c r="P3518" s="5"/>
      <c r="Q3518" s="5"/>
      <c r="R3518" s="5"/>
      <c r="S3518" s="5"/>
    </row>
    <row r="3519" spans="2:19" x14ac:dyDescent="0.25">
      <c r="B3519" s="11"/>
      <c r="D3519" s="13"/>
      <c r="E3519" s="12"/>
      <c r="F3519" s="12"/>
      <c r="G3519" s="12"/>
      <c r="I3519" s="4"/>
      <c r="J3519" s="4"/>
      <c r="K3519" s="5"/>
      <c r="L3519" s="5"/>
      <c r="M3519" s="5"/>
      <c r="N3519" s="5"/>
      <c r="O3519" s="5"/>
      <c r="P3519" s="5"/>
      <c r="Q3519" s="5"/>
      <c r="R3519" s="5"/>
      <c r="S3519" s="5"/>
    </row>
    <row r="3520" spans="2:19" x14ac:dyDescent="0.25">
      <c r="B3520" s="11"/>
      <c r="D3520" s="13"/>
      <c r="E3520" s="12"/>
      <c r="F3520" s="12"/>
      <c r="G3520" s="12"/>
      <c r="I3520" s="4"/>
      <c r="J3520" s="4"/>
      <c r="K3520" s="5"/>
      <c r="L3520" s="5"/>
      <c r="M3520" s="5"/>
      <c r="N3520" s="5"/>
      <c r="O3520" s="5"/>
      <c r="P3520" s="5"/>
      <c r="Q3520" s="5"/>
      <c r="R3520" s="5"/>
      <c r="S3520" s="5"/>
    </row>
    <row r="3521" spans="2:19" x14ac:dyDescent="0.25">
      <c r="B3521" s="11"/>
      <c r="D3521" s="13"/>
      <c r="E3521" s="12"/>
      <c r="F3521" s="12"/>
      <c r="G3521" s="12"/>
      <c r="I3521" s="4"/>
      <c r="J3521" s="4"/>
      <c r="K3521" s="5"/>
      <c r="L3521" s="5"/>
      <c r="M3521" s="5"/>
      <c r="N3521" s="5"/>
      <c r="O3521" s="5"/>
      <c r="P3521" s="5"/>
      <c r="Q3521" s="5"/>
      <c r="R3521" s="5"/>
      <c r="S3521" s="5"/>
    </row>
    <row r="3522" spans="2:19" x14ac:dyDescent="0.25">
      <c r="B3522" s="11"/>
      <c r="D3522" s="13"/>
      <c r="E3522" s="12"/>
      <c r="F3522" s="12"/>
      <c r="G3522" s="12"/>
      <c r="I3522" s="4"/>
      <c r="J3522" s="4"/>
      <c r="K3522" s="5"/>
      <c r="L3522" s="5"/>
      <c r="M3522" s="5"/>
      <c r="N3522" s="5"/>
      <c r="O3522" s="5"/>
      <c r="P3522" s="5"/>
      <c r="Q3522" s="5"/>
      <c r="R3522" s="5"/>
      <c r="S3522" s="5"/>
    </row>
    <row r="3523" spans="2:19" x14ac:dyDescent="0.25">
      <c r="B3523" s="11"/>
      <c r="D3523" s="13"/>
      <c r="E3523" s="12"/>
      <c r="F3523" s="12"/>
      <c r="G3523" s="12"/>
      <c r="I3523" s="4"/>
      <c r="J3523" s="4"/>
      <c r="K3523" s="5"/>
      <c r="L3523" s="5"/>
      <c r="M3523" s="5"/>
      <c r="N3523" s="5"/>
      <c r="O3523" s="5"/>
      <c r="P3523" s="5"/>
      <c r="Q3523" s="5"/>
      <c r="R3523" s="5"/>
      <c r="S3523" s="5"/>
    </row>
    <row r="3524" spans="2:19" x14ac:dyDescent="0.25">
      <c r="B3524" s="11"/>
      <c r="D3524" s="13"/>
      <c r="E3524" s="12"/>
      <c r="F3524" s="12"/>
      <c r="G3524" s="12"/>
      <c r="I3524" s="4"/>
      <c r="J3524" s="4"/>
      <c r="K3524" s="5"/>
      <c r="L3524" s="5"/>
      <c r="M3524" s="5"/>
      <c r="N3524" s="5"/>
      <c r="O3524" s="5"/>
      <c r="P3524" s="5"/>
      <c r="Q3524" s="5"/>
      <c r="R3524" s="5"/>
      <c r="S3524" s="5"/>
    </row>
    <row r="3525" spans="2:19" x14ac:dyDescent="0.25">
      <c r="B3525" s="11"/>
      <c r="D3525" s="13"/>
      <c r="E3525" s="12"/>
      <c r="F3525" s="12"/>
      <c r="G3525" s="12"/>
      <c r="I3525" s="4"/>
      <c r="J3525" s="4"/>
      <c r="K3525" s="5"/>
      <c r="L3525" s="5"/>
      <c r="M3525" s="5"/>
      <c r="N3525" s="5"/>
      <c r="O3525" s="5"/>
      <c r="P3525" s="5"/>
      <c r="Q3525" s="5"/>
      <c r="R3525" s="5"/>
      <c r="S3525" s="5"/>
    </row>
    <row r="3526" spans="2:19" x14ac:dyDescent="0.25">
      <c r="B3526" s="11"/>
      <c r="D3526" s="13"/>
      <c r="E3526" s="12"/>
      <c r="F3526" s="12"/>
      <c r="G3526" s="12"/>
      <c r="I3526" s="4"/>
      <c r="J3526" s="4"/>
      <c r="K3526" s="5"/>
      <c r="L3526" s="5"/>
      <c r="M3526" s="5"/>
      <c r="N3526" s="5"/>
      <c r="O3526" s="5"/>
      <c r="P3526" s="5"/>
      <c r="Q3526" s="5"/>
      <c r="R3526" s="5"/>
      <c r="S3526" s="5"/>
    </row>
    <row r="3527" spans="2:19" x14ac:dyDescent="0.25">
      <c r="B3527" s="11"/>
      <c r="D3527" s="13"/>
      <c r="E3527" s="12"/>
      <c r="F3527" s="12"/>
      <c r="G3527" s="12"/>
      <c r="I3527" s="4"/>
      <c r="J3527" s="4"/>
      <c r="K3527" s="5"/>
      <c r="L3527" s="5"/>
      <c r="M3527" s="5"/>
      <c r="N3527" s="5"/>
      <c r="O3527" s="5"/>
      <c r="P3527" s="5"/>
      <c r="Q3527" s="5"/>
      <c r="R3527" s="5"/>
      <c r="S3527" s="5"/>
    </row>
    <row r="3528" spans="2:19" x14ac:dyDescent="0.25">
      <c r="B3528" s="11"/>
      <c r="D3528" s="13"/>
      <c r="E3528" s="12"/>
      <c r="F3528" s="12"/>
      <c r="G3528" s="12"/>
      <c r="I3528" s="4"/>
      <c r="J3528" s="4"/>
      <c r="K3528" s="5"/>
      <c r="L3528" s="5"/>
      <c r="M3528" s="5"/>
      <c r="N3528" s="5"/>
      <c r="O3528" s="5"/>
      <c r="P3528" s="5"/>
      <c r="Q3528" s="5"/>
      <c r="R3528" s="5"/>
      <c r="S3528" s="5"/>
    </row>
    <row r="3529" spans="2:19" x14ac:dyDescent="0.25">
      <c r="B3529" s="11"/>
      <c r="D3529" s="13"/>
      <c r="E3529" s="12"/>
      <c r="F3529" s="12"/>
      <c r="G3529" s="12"/>
      <c r="I3529" s="4"/>
      <c r="J3529" s="4"/>
      <c r="K3529" s="5"/>
      <c r="L3529" s="5"/>
      <c r="M3529" s="5"/>
      <c r="N3529" s="5"/>
      <c r="O3529" s="5"/>
      <c r="P3529" s="5"/>
      <c r="Q3529" s="5"/>
      <c r="R3529" s="5"/>
      <c r="S3529" s="5"/>
    </row>
    <row r="3530" spans="2:19" x14ac:dyDescent="0.25">
      <c r="B3530" s="11"/>
      <c r="D3530" s="13"/>
      <c r="E3530" s="12"/>
      <c r="F3530" s="12"/>
      <c r="G3530" s="12"/>
      <c r="I3530" s="4"/>
      <c r="J3530" s="4"/>
      <c r="K3530" s="5"/>
      <c r="L3530" s="5"/>
      <c r="M3530" s="5"/>
      <c r="N3530" s="5"/>
      <c r="O3530" s="5"/>
      <c r="P3530" s="5"/>
      <c r="Q3530" s="5"/>
      <c r="R3530" s="5"/>
      <c r="S3530" s="5"/>
    </row>
    <row r="3531" spans="2:19" x14ac:dyDescent="0.25">
      <c r="B3531" s="11"/>
      <c r="D3531" s="13"/>
      <c r="E3531" s="12"/>
      <c r="F3531" s="12"/>
      <c r="G3531" s="12"/>
      <c r="I3531" s="4"/>
      <c r="J3531" s="4"/>
      <c r="K3531" s="5"/>
      <c r="L3531" s="5"/>
      <c r="M3531" s="5"/>
      <c r="N3531" s="5"/>
      <c r="O3531" s="5"/>
      <c r="P3531" s="5"/>
      <c r="Q3531" s="5"/>
      <c r="R3531" s="5"/>
      <c r="S3531" s="5"/>
    </row>
    <row r="3532" spans="2:19" x14ac:dyDescent="0.25">
      <c r="B3532" s="11"/>
      <c r="D3532" s="13"/>
      <c r="E3532" s="12"/>
      <c r="F3532" s="12"/>
      <c r="G3532" s="12"/>
      <c r="I3532" s="4"/>
      <c r="J3532" s="4"/>
      <c r="K3532" s="5"/>
      <c r="L3532" s="5"/>
      <c r="M3532" s="5"/>
      <c r="N3532" s="5"/>
      <c r="O3532" s="5"/>
      <c r="P3532" s="5"/>
      <c r="Q3532" s="5"/>
      <c r="R3532" s="5"/>
      <c r="S3532" s="5"/>
    </row>
    <row r="3533" spans="2:19" x14ac:dyDescent="0.25">
      <c r="B3533" s="11"/>
      <c r="D3533" s="13"/>
      <c r="E3533" s="12"/>
      <c r="F3533" s="12"/>
      <c r="G3533" s="12"/>
      <c r="I3533" s="4"/>
      <c r="J3533" s="4"/>
      <c r="K3533" s="5"/>
      <c r="L3533" s="5"/>
      <c r="M3533" s="5"/>
      <c r="N3533" s="5"/>
      <c r="O3533" s="5"/>
      <c r="P3533" s="5"/>
      <c r="Q3533" s="5"/>
      <c r="R3533" s="5"/>
      <c r="S3533" s="5"/>
    </row>
    <row r="3534" spans="2:19" x14ac:dyDescent="0.25">
      <c r="B3534" s="11"/>
      <c r="D3534" s="13"/>
      <c r="E3534" s="12"/>
      <c r="F3534" s="12"/>
      <c r="G3534" s="12"/>
      <c r="I3534" s="4"/>
      <c r="J3534" s="4"/>
      <c r="K3534" s="5"/>
      <c r="L3534" s="5"/>
      <c r="M3534" s="5"/>
      <c r="N3534" s="5"/>
      <c r="O3534" s="5"/>
      <c r="P3534" s="5"/>
      <c r="Q3534" s="5"/>
      <c r="R3534" s="5"/>
      <c r="S3534" s="5"/>
    </row>
    <row r="3535" spans="2:19" x14ac:dyDescent="0.25">
      <c r="B3535" s="11"/>
      <c r="D3535" s="13"/>
      <c r="E3535" s="12"/>
      <c r="F3535" s="12"/>
      <c r="G3535" s="12"/>
      <c r="I3535" s="4"/>
      <c r="J3535" s="4"/>
      <c r="K3535" s="5"/>
      <c r="L3535" s="5"/>
      <c r="M3535" s="5"/>
      <c r="N3535" s="5"/>
      <c r="O3535" s="5"/>
      <c r="P3535" s="5"/>
      <c r="Q3535" s="5"/>
      <c r="R3535" s="5"/>
      <c r="S3535" s="5"/>
    </row>
    <row r="3536" spans="2:19" x14ac:dyDescent="0.25">
      <c r="B3536" s="11"/>
      <c r="D3536" s="13"/>
      <c r="E3536" s="12"/>
      <c r="F3536" s="12"/>
      <c r="G3536" s="12"/>
      <c r="I3536" s="4"/>
      <c r="J3536" s="4"/>
      <c r="K3536" s="5"/>
      <c r="L3536" s="5"/>
      <c r="M3536" s="5"/>
      <c r="N3536" s="5"/>
      <c r="O3536" s="5"/>
      <c r="P3536" s="5"/>
      <c r="Q3536" s="5"/>
      <c r="R3536" s="5"/>
      <c r="S3536" s="5"/>
    </row>
    <row r="3537" spans="2:19" x14ac:dyDescent="0.25">
      <c r="B3537" s="11"/>
      <c r="D3537" s="13"/>
      <c r="E3537" s="12"/>
      <c r="F3537" s="12"/>
      <c r="G3537" s="12"/>
      <c r="I3537" s="4"/>
      <c r="J3537" s="4"/>
      <c r="K3537" s="5"/>
      <c r="L3537" s="5"/>
      <c r="M3537" s="5"/>
      <c r="N3537" s="5"/>
      <c r="O3537" s="5"/>
      <c r="P3537" s="5"/>
      <c r="Q3537" s="5"/>
      <c r="R3537" s="5"/>
      <c r="S3537" s="5"/>
    </row>
    <row r="3538" spans="2:19" x14ac:dyDescent="0.25">
      <c r="B3538" s="11"/>
      <c r="D3538" s="13"/>
      <c r="E3538" s="12"/>
      <c r="F3538" s="12"/>
      <c r="G3538" s="12"/>
      <c r="I3538" s="4"/>
      <c r="J3538" s="4"/>
      <c r="K3538" s="5"/>
      <c r="L3538" s="5"/>
      <c r="M3538" s="5"/>
      <c r="N3538" s="5"/>
      <c r="O3538" s="5"/>
      <c r="P3538" s="5"/>
      <c r="Q3538" s="5"/>
      <c r="R3538" s="5"/>
      <c r="S3538" s="5"/>
    </row>
    <row r="3539" spans="2:19" x14ac:dyDescent="0.25">
      <c r="B3539" s="11"/>
      <c r="D3539" s="13"/>
      <c r="E3539" s="12"/>
      <c r="F3539" s="12"/>
      <c r="G3539" s="12"/>
      <c r="I3539" s="4"/>
      <c r="J3539" s="4"/>
      <c r="K3539" s="5"/>
      <c r="L3539" s="5"/>
      <c r="M3539" s="5"/>
      <c r="N3539" s="5"/>
      <c r="O3539" s="5"/>
      <c r="P3539" s="5"/>
      <c r="Q3539" s="5"/>
      <c r="R3539" s="5"/>
      <c r="S3539" s="5"/>
    </row>
    <row r="3540" spans="2:19" x14ac:dyDescent="0.25">
      <c r="B3540" s="11"/>
      <c r="D3540" s="13"/>
      <c r="E3540" s="12"/>
      <c r="F3540" s="12"/>
      <c r="G3540" s="12"/>
      <c r="I3540" s="4"/>
      <c r="J3540" s="4"/>
      <c r="K3540" s="5"/>
      <c r="L3540" s="5"/>
      <c r="M3540" s="5"/>
      <c r="N3540" s="5"/>
      <c r="O3540" s="5"/>
      <c r="P3540" s="5"/>
      <c r="Q3540" s="5"/>
      <c r="R3540" s="5"/>
      <c r="S3540" s="5"/>
    </row>
    <row r="3541" spans="2:19" x14ac:dyDescent="0.25">
      <c r="B3541" s="11"/>
      <c r="D3541" s="13"/>
      <c r="E3541" s="12"/>
      <c r="F3541" s="12"/>
      <c r="G3541" s="12"/>
      <c r="I3541" s="4"/>
      <c r="J3541" s="4"/>
      <c r="K3541" s="5"/>
      <c r="L3541" s="5"/>
      <c r="M3541" s="5"/>
      <c r="N3541" s="5"/>
      <c r="O3541" s="5"/>
      <c r="P3541" s="5"/>
      <c r="Q3541" s="5"/>
      <c r="R3541" s="5"/>
      <c r="S3541" s="5"/>
    </row>
    <row r="3542" spans="2:19" x14ac:dyDescent="0.25">
      <c r="B3542" s="11"/>
      <c r="D3542" s="13"/>
      <c r="E3542" s="12"/>
      <c r="F3542" s="12"/>
      <c r="G3542" s="12"/>
      <c r="I3542" s="4"/>
      <c r="J3542" s="4"/>
      <c r="K3542" s="5"/>
      <c r="L3542" s="5"/>
      <c r="M3542" s="5"/>
      <c r="N3542" s="5"/>
      <c r="O3542" s="5"/>
      <c r="P3542" s="5"/>
      <c r="Q3542" s="5"/>
      <c r="R3542" s="5"/>
      <c r="S3542" s="5"/>
    </row>
    <row r="3543" spans="2:19" x14ac:dyDescent="0.25">
      <c r="B3543" s="11"/>
      <c r="D3543" s="13"/>
      <c r="E3543" s="12"/>
      <c r="F3543" s="12"/>
      <c r="G3543" s="12"/>
      <c r="I3543" s="4"/>
      <c r="J3543" s="4"/>
      <c r="K3543" s="5"/>
      <c r="L3543" s="5"/>
      <c r="M3543" s="5"/>
      <c r="N3543" s="5"/>
      <c r="O3543" s="5"/>
      <c r="P3543" s="5"/>
      <c r="Q3543" s="5"/>
      <c r="R3543" s="5"/>
      <c r="S3543" s="5"/>
    </row>
    <row r="3544" spans="2:19" x14ac:dyDescent="0.25">
      <c r="B3544" s="11"/>
      <c r="D3544" s="13"/>
      <c r="E3544" s="12"/>
      <c r="F3544" s="12"/>
      <c r="G3544" s="12"/>
      <c r="I3544" s="4"/>
      <c r="J3544" s="4"/>
      <c r="K3544" s="5"/>
      <c r="L3544" s="5"/>
      <c r="M3544" s="5"/>
      <c r="N3544" s="5"/>
      <c r="O3544" s="5"/>
      <c r="P3544" s="5"/>
      <c r="Q3544" s="5"/>
      <c r="R3544" s="5"/>
      <c r="S3544" s="5"/>
    </row>
    <row r="3545" spans="2:19" x14ac:dyDescent="0.25">
      <c r="B3545" s="11"/>
      <c r="D3545" s="13"/>
      <c r="E3545" s="12"/>
      <c r="F3545" s="12"/>
      <c r="G3545" s="12"/>
      <c r="I3545" s="4"/>
      <c r="J3545" s="4"/>
      <c r="K3545" s="5"/>
      <c r="L3545" s="5"/>
      <c r="M3545" s="5"/>
      <c r="N3545" s="5"/>
      <c r="O3545" s="5"/>
      <c r="P3545" s="5"/>
      <c r="Q3545" s="5"/>
      <c r="R3545" s="5"/>
      <c r="S3545" s="5"/>
    </row>
    <row r="3546" spans="2:19" x14ac:dyDescent="0.25">
      <c r="B3546" s="11"/>
      <c r="D3546" s="13"/>
      <c r="E3546" s="12"/>
      <c r="F3546" s="12"/>
      <c r="G3546" s="12"/>
      <c r="I3546" s="4"/>
      <c r="J3546" s="4"/>
      <c r="K3546" s="5"/>
      <c r="L3546" s="5"/>
      <c r="M3546" s="5"/>
      <c r="N3546" s="5"/>
      <c r="O3546" s="5"/>
      <c r="P3546" s="5"/>
      <c r="Q3546" s="5"/>
      <c r="R3546" s="5"/>
      <c r="S3546" s="5"/>
    </row>
    <row r="3547" spans="2:19" x14ac:dyDescent="0.25">
      <c r="B3547" s="11"/>
      <c r="D3547" s="13"/>
      <c r="E3547" s="12"/>
      <c r="F3547" s="12"/>
      <c r="G3547" s="12"/>
      <c r="I3547" s="4"/>
      <c r="J3547" s="4"/>
      <c r="K3547" s="5"/>
      <c r="L3547" s="5"/>
      <c r="M3547" s="5"/>
      <c r="N3547" s="5"/>
      <c r="O3547" s="5"/>
      <c r="P3547" s="5"/>
      <c r="Q3547" s="5"/>
      <c r="R3547" s="5"/>
      <c r="S3547" s="5"/>
    </row>
    <row r="3548" spans="2:19" x14ac:dyDescent="0.25">
      <c r="B3548" s="11"/>
      <c r="D3548" s="13"/>
      <c r="E3548" s="12"/>
      <c r="F3548" s="12"/>
      <c r="G3548" s="12"/>
      <c r="I3548" s="4"/>
      <c r="J3548" s="4"/>
      <c r="K3548" s="5"/>
      <c r="L3548" s="5"/>
      <c r="M3548" s="5"/>
      <c r="N3548" s="5"/>
      <c r="O3548" s="5"/>
      <c r="P3548" s="5"/>
      <c r="Q3548" s="5"/>
      <c r="R3548" s="5"/>
      <c r="S3548" s="5"/>
    </row>
    <row r="3549" spans="2:19" x14ac:dyDescent="0.25">
      <c r="B3549" s="11"/>
      <c r="D3549" s="13"/>
      <c r="E3549" s="12"/>
      <c r="F3549" s="12"/>
      <c r="G3549" s="12"/>
      <c r="I3549" s="4"/>
      <c r="J3549" s="4"/>
      <c r="K3549" s="5"/>
      <c r="L3549" s="5"/>
      <c r="M3549" s="5"/>
      <c r="N3549" s="5"/>
      <c r="O3549" s="5"/>
      <c r="P3549" s="5"/>
      <c r="Q3549" s="5"/>
      <c r="R3549" s="5"/>
      <c r="S3549" s="5"/>
    </row>
    <row r="3550" spans="2:19" x14ac:dyDescent="0.25">
      <c r="B3550" s="11"/>
      <c r="D3550" s="13"/>
      <c r="E3550" s="12"/>
      <c r="F3550" s="12"/>
      <c r="G3550" s="12"/>
      <c r="I3550" s="4"/>
      <c r="J3550" s="4"/>
      <c r="K3550" s="5"/>
      <c r="L3550" s="5"/>
      <c r="M3550" s="5"/>
      <c r="N3550" s="5"/>
      <c r="O3550" s="5"/>
      <c r="P3550" s="5"/>
      <c r="Q3550" s="5"/>
      <c r="R3550" s="5"/>
      <c r="S3550" s="5"/>
    </row>
    <row r="3551" spans="2:19" x14ac:dyDescent="0.25">
      <c r="B3551" s="11"/>
      <c r="D3551" s="13"/>
      <c r="E3551" s="12"/>
      <c r="F3551" s="12"/>
      <c r="G3551" s="12"/>
      <c r="I3551" s="4"/>
      <c r="J3551" s="4"/>
      <c r="K3551" s="5"/>
      <c r="L3551" s="5"/>
      <c r="M3551" s="5"/>
      <c r="N3551" s="5"/>
      <c r="O3551" s="5"/>
      <c r="P3551" s="5"/>
      <c r="Q3551" s="5"/>
      <c r="R3551" s="5"/>
      <c r="S3551" s="5"/>
    </row>
    <row r="3552" spans="2:19" x14ac:dyDescent="0.25">
      <c r="B3552" s="11"/>
      <c r="D3552" s="13"/>
      <c r="E3552" s="12"/>
      <c r="F3552" s="12"/>
      <c r="G3552" s="12"/>
      <c r="I3552" s="4"/>
      <c r="J3552" s="4"/>
      <c r="K3552" s="5"/>
      <c r="L3552" s="5"/>
      <c r="M3552" s="5"/>
      <c r="N3552" s="5"/>
      <c r="O3552" s="5"/>
      <c r="P3552" s="5"/>
      <c r="Q3552" s="5"/>
      <c r="R3552" s="5"/>
      <c r="S3552" s="5"/>
    </row>
    <row r="3553" spans="2:19" x14ac:dyDescent="0.25">
      <c r="B3553" s="11"/>
      <c r="D3553" s="13"/>
      <c r="E3553" s="12"/>
      <c r="F3553" s="12"/>
      <c r="G3553" s="12"/>
      <c r="I3553" s="4"/>
      <c r="J3553" s="4"/>
      <c r="K3553" s="5"/>
      <c r="L3553" s="5"/>
      <c r="M3553" s="5"/>
      <c r="N3553" s="5"/>
      <c r="O3553" s="5"/>
      <c r="P3553" s="5"/>
      <c r="Q3553" s="5"/>
      <c r="R3553" s="5"/>
      <c r="S3553" s="5"/>
    </row>
    <row r="3554" spans="2:19" x14ac:dyDescent="0.25">
      <c r="B3554" s="11"/>
      <c r="D3554" s="13"/>
      <c r="E3554" s="12"/>
      <c r="F3554" s="12"/>
      <c r="G3554" s="12"/>
      <c r="I3554" s="4"/>
      <c r="J3554" s="4"/>
      <c r="K3554" s="5"/>
      <c r="L3554" s="5"/>
      <c r="M3554" s="5"/>
      <c r="N3554" s="5"/>
      <c r="O3554" s="5"/>
      <c r="P3554" s="5"/>
      <c r="Q3554" s="5"/>
      <c r="R3554" s="5"/>
      <c r="S3554" s="5"/>
    </row>
    <row r="3555" spans="2:19" x14ac:dyDescent="0.25">
      <c r="B3555" s="11"/>
      <c r="D3555" s="13"/>
      <c r="E3555" s="12"/>
      <c r="F3555" s="12"/>
      <c r="G3555" s="12"/>
      <c r="I3555" s="4"/>
      <c r="J3555" s="4"/>
      <c r="K3555" s="5"/>
      <c r="L3555" s="5"/>
      <c r="M3555" s="5"/>
      <c r="N3555" s="5"/>
      <c r="O3555" s="5"/>
      <c r="P3555" s="5"/>
      <c r="Q3555" s="5"/>
      <c r="R3555" s="5"/>
      <c r="S3555" s="5"/>
    </row>
    <row r="3556" spans="2:19" x14ac:dyDescent="0.25">
      <c r="B3556" s="11"/>
      <c r="D3556" s="13"/>
      <c r="E3556" s="12"/>
      <c r="F3556" s="12"/>
      <c r="G3556" s="12"/>
      <c r="I3556" s="4"/>
      <c r="J3556" s="4"/>
      <c r="K3556" s="5"/>
      <c r="L3556" s="5"/>
      <c r="M3556" s="5"/>
      <c r="N3556" s="5"/>
      <c r="O3556" s="5"/>
      <c r="P3556" s="5"/>
      <c r="Q3556" s="5"/>
      <c r="R3556" s="5"/>
      <c r="S3556" s="5"/>
    </row>
    <row r="3557" spans="2:19" x14ac:dyDescent="0.25">
      <c r="B3557" s="11"/>
      <c r="D3557" s="13"/>
      <c r="E3557" s="12"/>
      <c r="F3557" s="12"/>
      <c r="G3557" s="12"/>
      <c r="I3557" s="4"/>
      <c r="J3557" s="4"/>
      <c r="K3557" s="5"/>
      <c r="L3557" s="5"/>
      <c r="M3557" s="5"/>
      <c r="N3557" s="5"/>
      <c r="O3557" s="5"/>
      <c r="P3557" s="5"/>
      <c r="Q3557" s="5"/>
      <c r="R3557" s="5"/>
      <c r="S3557" s="5"/>
    </row>
    <row r="3558" spans="2:19" x14ac:dyDescent="0.25">
      <c r="B3558" s="11"/>
      <c r="D3558" s="13"/>
      <c r="E3558" s="12"/>
      <c r="F3558" s="12"/>
      <c r="G3558" s="12"/>
      <c r="I3558" s="4"/>
      <c r="J3558" s="4"/>
      <c r="K3558" s="5"/>
      <c r="L3558" s="5"/>
      <c r="M3558" s="5"/>
      <c r="N3558" s="5"/>
      <c r="O3558" s="5"/>
      <c r="P3558" s="5"/>
      <c r="Q3558" s="5"/>
      <c r="R3558" s="5"/>
      <c r="S3558" s="5"/>
    </row>
    <row r="3559" spans="2:19" x14ac:dyDescent="0.25">
      <c r="B3559" s="11"/>
      <c r="D3559" s="13"/>
      <c r="E3559" s="12"/>
      <c r="F3559" s="12"/>
      <c r="G3559" s="12"/>
      <c r="I3559" s="4"/>
      <c r="J3559" s="4"/>
      <c r="K3559" s="5"/>
      <c r="L3559" s="5"/>
      <c r="M3559" s="5"/>
      <c r="N3559" s="5"/>
      <c r="O3559" s="5"/>
      <c r="P3559" s="5"/>
      <c r="Q3559" s="5"/>
      <c r="R3559" s="5"/>
      <c r="S3559" s="5"/>
    </row>
    <row r="3560" spans="2:19" x14ac:dyDescent="0.25">
      <c r="B3560" s="11"/>
      <c r="D3560" s="13"/>
      <c r="E3560" s="12"/>
      <c r="F3560" s="12"/>
      <c r="G3560" s="12"/>
      <c r="I3560" s="4"/>
      <c r="J3560" s="4"/>
      <c r="K3560" s="5"/>
      <c r="L3560" s="5"/>
      <c r="M3560" s="5"/>
      <c r="N3560" s="5"/>
      <c r="O3560" s="5"/>
      <c r="P3560" s="5"/>
      <c r="Q3560" s="5"/>
      <c r="R3560" s="5"/>
      <c r="S3560" s="5"/>
    </row>
    <row r="3561" spans="2:19" x14ac:dyDescent="0.25">
      <c r="B3561" s="11"/>
      <c r="D3561" s="13"/>
      <c r="E3561" s="12"/>
      <c r="F3561" s="12"/>
      <c r="G3561" s="12"/>
      <c r="I3561" s="4"/>
      <c r="J3561" s="4"/>
      <c r="K3561" s="5"/>
      <c r="L3561" s="5"/>
      <c r="M3561" s="5"/>
      <c r="N3561" s="5"/>
      <c r="O3561" s="5"/>
      <c r="P3561" s="5"/>
      <c r="Q3561" s="5"/>
      <c r="R3561" s="5"/>
      <c r="S3561" s="5"/>
    </row>
    <row r="3562" spans="2:19" x14ac:dyDescent="0.25">
      <c r="B3562" s="11"/>
      <c r="D3562" s="13"/>
      <c r="E3562" s="12"/>
      <c r="F3562" s="12"/>
      <c r="G3562" s="12"/>
      <c r="I3562" s="4"/>
      <c r="J3562" s="4"/>
      <c r="K3562" s="5"/>
      <c r="L3562" s="5"/>
      <c r="M3562" s="5"/>
      <c r="N3562" s="5"/>
      <c r="O3562" s="5"/>
      <c r="P3562" s="5"/>
      <c r="Q3562" s="5"/>
      <c r="R3562" s="5"/>
      <c r="S3562" s="5"/>
    </row>
    <row r="3563" spans="2:19" x14ac:dyDescent="0.25">
      <c r="B3563" s="11"/>
      <c r="D3563" s="13"/>
      <c r="E3563" s="12"/>
      <c r="F3563" s="12"/>
      <c r="G3563" s="12"/>
      <c r="I3563" s="4"/>
      <c r="J3563" s="4"/>
      <c r="K3563" s="5"/>
      <c r="L3563" s="5"/>
      <c r="M3563" s="5"/>
      <c r="N3563" s="5"/>
      <c r="O3563" s="5"/>
      <c r="P3563" s="5"/>
      <c r="Q3563" s="5"/>
      <c r="R3563" s="5"/>
      <c r="S3563" s="5"/>
    </row>
    <row r="3564" spans="2:19" x14ac:dyDescent="0.25">
      <c r="B3564" s="11"/>
      <c r="D3564" s="13"/>
      <c r="E3564" s="12"/>
      <c r="F3564" s="12"/>
      <c r="G3564" s="12"/>
      <c r="I3564" s="4"/>
      <c r="J3564" s="4"/>
      <c r="K3564" s="5"/>
      <c r="L3564" s="5"/>
      <c r="M3564" s="5"/>
      <c r="N3564" s="5"/>
      <c r="O3564" s="5"/>
      <c r="P3564" s="5"/>
      <c r="Q3564" s="5"/>
      <c r="R3564" s="5"/>
      <c r="S3564" s="5"/>
    </row>
    <row r="3565" spans="2:19" x14ac:dyDescent="0.25">
      <c r="B3565" s="11"/>
      <c r="D3565" s="13"/>
      <c r="E3565" s="12"/>
      <c r="F3565" s="12"/>
      <c r="G3565" s="12"/>
      <c r="I3565" s="4"/>
      <c r="J3565" s="4"/>
      <c r="K3565" s="5"/>
      <c r="L3565" s="5"/>
      <c r="M3565" s="5"/>
      <c r="N3565" s="5"/>
      <c r="O3565" s="5"/>
      <c r="P3565" s="5"/>
      <c r="Q3565" s="5"/>
      <c r="R3565" s="5"/>
      <c r="S3565" s="5"/>
    </row>
    <row r="3566" spans="2:19" x14ac:dyDescent="0.25">
      <c r="B3566" s="11"/>
      <c r="D3566" s="13"/>
      <c r="E3566" s="12"/>
      <c r="F3566" s="12"/>
      <c r="G3566" s="12"/>
      <c r="I3566" s="4"/>
      <c r="J3566" s="4"/>
      <c r="K3566" s="5"/>
      <c r="L3566" s="5"/>
      <c r="M3566" s="5"/>
      <c r="N3566" s="5"/>
      <c r="O3566" s="5"/>
      <c r="P3566" s="5"/>
      <c r="Q3566" s="5"/>
      <c r="R3566" s="5"/>
      <c r="S3566" s="5"/>
    </row>
    <row r="3567" spans="2:19" x14ac:dyDescent="0.25">
      <c r="B3567" s="11"/>
      <c r="D3567" s="13"/>
      <c r="E3567" s="12"/>
      <c r="F3567" s="12"/>
      <c r="G3567" s="12"/>
      <c r="I3567" s="4"/>
      <c r="J3567" s="4"/>
      <c r="K3567" s="5"/>
      <c r="L3567" s="5"/>
      <c r="M3567" s="5"/>
      <c r="N3567" s="5"/>
      <c r="O3567" s="5"/>
      <c r="P3567" s="5"/>
      <c r="Q3567" s="5"/>
      <c r="R3567" s="5"/>
      <c r="S3567" s="5"/>
    </row>
    <row r="3568" spans="2:19" x14ac:dyDescent="0.25">
      <c r="B3568" s="11"/>
      <c r="D3568" s="13"/>
      <c r="E3568" s="12"/>
      <c r="F3568" s="12"/>
      <c r="G3568" s="12"/>
      <c r="I3568" s="4"/>
      <c r="J3568" s="4"/>
      <c r="K3568" s="5"/>
      <c r="L3568" s="5"/>
      <c r="M3568" s="5"/>
      <c r="N3568" s="5"/>
      <c r="O3568" s="5"/>
      <c r="P3568" s="5"/>
      <c r="Q3568" s="5"/>
      <c r="R3568" s="5"/>
      <c r="S3568" s="5"/>
    </row>
    <row r="3569" spans="2:19" x14ac:dyDescent="0.25">
      <c r="B3569" s="11"/>
      <c r="D3569" s="13"/>
      <c r="E3569" s="12"/>
      <c r="F3569" s="12"/>
      <c r="G3569" s="12"/>
      <c r="I3569" s="4"/>
      <c r="J3569" s="4"/>
      <c r="K3569" s="5"/>
      <c r="L3569" s="5"/>
      <c r="M3569" s="5"/>
      <c r="N3569" s="5"/>
      <c r="O3569" s="5"/>
      <c r="P3569" s="5"/>
      <c r="Q3569" s="5"/>
      <c r="R3569" s="5"/>
      <c r="S3569" s="5"/>
    </row>
    <row r="3570" spans="2:19" x14ac:dyDescent="0.25">
      <c r="B3570" s="11"/>
      <c r="D3570" s="13"/>
      <c r="E3570" s="12"/>
      <c r="F3570" s="12"/>
      <c r="G3570" s="12"/>
      <c r="I3570" s="4"/>
      <c r="J3570" s="4"/>
      <c r="K3570" s="5"/>
      <c r="L3570" s="5"/>
      <c r="M3570" s="5"/>
      <c r="N3570" s="5"/>
      <c r="O3570" s="5"/>
      <c r="P3570" s="5"/>
      <c r="Q3570" s="5"/>
      <c r="R3570" s="5"/>
      <c r="S3570" s="5"/>
    </row>
    <row r="3571" spans="2:19" x14ac:dyDescent="0.25">
      <c r="B3571" s="11"/>
      <c r="D3571" s="13"/>
      <c r="E3571" s="12"/>
      <c r="F3571" s="12"/>
      <c r="G3571" s="12"/>
      <c r="I3571" s="4"/>
      <c r="J3571" s="4"/>
      <c r="K3571" s="5"/>
      <c r="L3571" s="5"/>
      <c r="M3571" s="5"/>
      <c r="N3571" s="5"/>
      <c r="O3571" s="5"/>
      <c r="P3571" s="5"/>
      <c r="Q3571" s="5"/>
      <c r="R3571" s="5"/>
      <c r="S3571" s="5"/>
    </row>
    <row r="3572" spans="2:19" x14ac:dyDescent="0.25">
      <c r="B3572" s="11"/>
      <c r="D3572" s="13"/>
      <c r="E3572" s="12"/>
      <c r="F3572" s="12"/>
      <c r="G3572" s="12"/>
      <c r="I3572" s="4"/>
      <c r="J3572" s="4"/>
      <c r="K3572" s="5"/>
      <c r="L3572" s="5"/>
      <c r="M3572" s="5"/>
      <c r="N3572" s="5"/>
      <c r="O3572" s="5"/>
      <c r="P3572" s="5"/>
      <c r="Q3572" s="5"/>
      <c r="R3572" s="5"/>
      <c r="S3572" s="5"/>
    </row>
    <row r="3573" spans="2:19" x14ac:dyDescent="0.25">
      <c r="B3573" s="11"/>
      <c r="D3573" s="13"/>
      <c r="E3573" s="12"/>
      <c r="F3573" s="12"/>
      <c r="G3573" s="12"/>
      <c r="I3573" s="4"/>
      <c r="J3573" s="4"/>
      <c r="K3573" s="5"/>
      <c r="L3573" s="5"/>
      <c r="M3573" s="5"/>
      <c r="N3573" s="5"/>
      <c r="O3573" s="5"/>
      <c r="P3573" s="5"/>
      <c r="Q3573" s="5"/>
      <c r="R3573" s="5"/>
      <c r="S3573" s="5"/>
    </row>
    <row r="3574" spans="2:19" x14ac:dyDescent="0.25">
      <c r="B3574" s="11"/>
      <c r="D3574" s="13"/>
      <c r="E3574" s="12"/>
      <c r="F3574" s="12"/>
      <c r="G3574" s="12"/>
      <c r="I3574" s="4"/>
      <c r="J3574" s="4"/>
      <c r="K3574" s="5"/>
      <c r="L3574" s="5"/>
      <c r="M3574" s="5"/>
      <c r="N3574" s="5"/>
      <c r="O3574" s="5"/>
      <c r="P3574" s="5"/>
      <c r="Q3574" s="5"/>
      <c r="R3574" s="5"/>
      <c r="S3574" s="5"/>
    </row>
    <row r="3575" spans="2:19" x14ac:dyDescent="0.25">
      <c r="B3575" s="11"/>
      <c r="D3575" s="13"/>
      <c r="E3575" s="12"/>
      <c r="F3575" s="12"/>
      <c r="G3575" s="12"/>
      <c r="I3575" s="4"/>
      <c r="J3575" s="4"/>
      <c r="K3575" s="5"/>
      <c r="L3575" s="5"/>
      <c r="M3575" s="5"/>
      <c r="N3575" s="5"/>
      <c r="O3575" s="5"/>
      <c r="P3575" s="5"/>
      <c r="Q3575" s="5"/>
      <c r="R3575" s="5"/>
      <c r="S3575" s="5"/>
    </row>
    <row r="3576" spans="2:19" x14ac:dyDescent="0.25">
      <c r="B3576" s="11"/>
      <c r="D3576" s="13"/>
      <c r="E3576" s="12"/>
      <c r="F3576" s="12"/>
      <c r="G3576" s="12"/>
      <c r="I3576" s="4"/>
      <c r="J3576" s="4"/>
      <c r="K3576" s="5"/>
      <c r="L3576" s="5"/>
      <c r="M3576" s="5"/>
      <c r="N3576" s="5"/>
      <c r="O3576" s="5"/>
      <c r="P3576" s="5"/>
      <c r="Q3576" s="5"/>
      <c r="R3576" s="5"/>
      <c r="S3576" s="5"/>
    </row>
    <row r="3577" spans="2:19" x14ac:dyDescent="0.25">
      <c r="B3577" s="11"/>
      <c r="D3577" s="13"/>
      <c r="E3577" s="12"/>
      <c r="F3577" s="12"/>
      <c r="G3577" s="12"/>
      <c r="I3577" s="4"/>
      <c r="J3577" s="4"/>
      <c r="K3577" s="5"/>
      <c r="L3577" s="5"/>
      <c r="M3577" s="5"/>
      <c r="N3577" s="5"/>
      <c r="O3577" s="5"/>
      <c r="P3577" s="5"/>
      <c r="Q3577" s="5"/>
      <c r="R3577" s="5"/>
      <c r="S3577" s="5"/>
    </row>
    <row r="3578" spans="2:19" x14ac:dyDescent="0.25">
      <c r="B3578" s="11"/>
      <c r="D3578" s="13"/>
      <c r="E3578" s="12"/>
      <c r="F3578" s="12"/>
      <c r="G3578" s="12"/>
      <c r="I3578" s="4"/>
      <c r="J3578" s="4"/>
      <c r="K3578" s="5"/>
      <c r="L3578" s="5"/>
      <c r="M3578" s="5"/>
      <c r="N3578" s="5"/>
      <c r="O3578" s="5"/>
      <c r="P3578" s="5"/>
      <c r="Q3578" s="5"/>
      <c r="R3578" s="5"/>
      <c r="S3578" s="5"/>
    </row>
    <row r="3579" spans="2:19" x14ac:dyDescent="0.25">
      <c r="B3579" s="11"/>
      <c r="D3579" s="13"/>
      <c r="E3579" s="12"/>
      <c r="F3579" s="12"/>
      <c r="G3579" s="12"/>
      <c r="I3579" s="4"/>
      <c r="J3579" s="4"/>
      <c r="K3579" s="5"/>
      <c r="L3579" s="5"/>
      <c r="M3579" s="5"/>
      <c r="N3579" s="5"/>
      <c r="O3579" s="5"/>
      <c r="P3579" s="5"/>
      <c r="Q3579" s="5"/>
      <c r="R3579" s="5"/>
      <c r="S3579" s="5"/>
    </row>
    <row r="3580" spans="2:19" x14ac:dyDescent="0.25">
      <c r="B3580" s="11"/>
      <c r="D3580" s="13"/>
      <c r="E3580" s="12"/>
      <c r="F3580" s="12"/>
      <c r="G3580" s="12"/>
      <c r="I3580" s="4"/>
      <c r="J3580" s="4"/>
      <c r="K3580" s="5"/>
      <c r="L3580" s="5"/>
      <c r="M3580" s="5"/>
      <c r="N3580" s="5"/>
      <c r="O3580" s="5"/>
      <c r="P3580" s="5"/>
      <c r="Q3580" s="5"/>
      <c r="R3580" s="5"/>
      <c r="S3580" s="5"/>
    </row>
    <row r="3581" spans="2:19" x14ac:dyDescent="0.25">
      <c r="B3581" s="11"/>
      <c r="D3581" s="13"/>
      <c r="E3581" s="12"/>
      <c r="F3581" s="12"/>
      <c r="G3581" s="12"/>
      <c r="I3581" s="4"/>
      <c r="J3581" s="4"/>
      <c r="K3581" s="5"/>
      <c r="L3581" s="5"/>
      <c r="M3581" s="5"/>
      <c r="N3581" s="5"/>
      <c r="O3581" s="5"/>
      <c r="P3581" s="5"/>
      <c r="Q3581" s="5"/>
      <c r="R3581" s="5"/>
      <c r="S3581" s="5"/>
    </row>
    <row r="3582" spans="2:19" x14ac:dyDescent="0.25">
      <c r="B3582" s="11"/>
      <c r="D3582" s="13"/>
      <c r="E3582" s="12"/>
      <c r="F3582" s="12"/>
      <c r="G3582" s="12"/>
      <c r="I3582" s="4"/>
      <c r="J3582" s="4"/>
      <c r="K3582" s="5"/>
      <c r="L3582" s="5"/>
      <c r="M3582" s="5"/>
      <c r="N3582" s="5"/>
      <c r="O3582" s="5"/>
      <c r="P3582" s="5"/>
      <c r="Q3582" s="5"/>
      <c r="R3582" s="5"/>
      <c r="S3582" s="5"/>
    </row>
    <row r="3583" spans="2:19" x14ac:dyDescent="0.25">
      <c r="B3583" s="11"/>
      <c r="D3583" s="13"/>
      <c r="E3583" s="12"/>
      <c r="F3583" s="12"/>
      <c r="G3583" s="12"/>
      <c r="I3583" s="4"/>
      <c r="J3583" s="4"/>
      <c r="K3583" s="5"/>
      <c r="L3583" s="5"/>
      <c r="M3583" s="5"/>
      <c r="N3583" s="5"/>
      <c r="O3583" s="5"/>
      <c r="P3583" s="5"/>
      <c r="Q3583" s="5"/>
      <c r="R3583" s="5"/>
      <c r="S3583" s="5"/>
    </row>
    <row r="3584" spans="2:19" x14ac:dyDescent="0.25">
      <c r="B3584" s="11"/>
      <c r="D3584" s="13"/>
      <c r="E3584" s="12"/>
      <c r="F3584" s="12"/>
      <c r="G3584" s="12"/>
      <c r="I3584" s="4"/>
      <c r="J3584" s="4"/>
      <c r="K3584" s="5"/>
      <c r="L3584" s="5"/>
      <c r="M3584" s="5"/>
      <c r="N3584" s="5"/>
      <c r="O3584" s="5"/>
      <c r="P3584" s="5"/>
      <c r="Q3584" s="5"/>
      <c r="R3584" s="5"/>
      <c r="S3584" s="5"/>
    </row>
    <row r="3585" spans="2:19" x14ac:dyDescent="0.25">
      <c r="B3585" s="11"/>
      <c r="D3585" s="13"/>
      <c r="E3585" s="12"/>
      <c r="F3585" s="12"/>
      <c r="G3585" s="12"/>
      <c r="I3585" s="4"/>
      <c r="J3585" s="4"/>
      <c r="K3585" s="5"/>
      <c r="L3585" s="5"/>
      <c r="M3585" s="5"/>
      <c r="N3585" s="5"/>
      <c r="O3585" s="5"/>
      <c r="P3585" s="5"/>
      <c r="Q3585" s="5"/>
      <c r="R3585" s="5"/>
      <c r="S3585" s="5"/>
    </row>
    <row r="3586" spans="2:19" x14ac:dyDescent="0.25">
      <c r="B3586" s="11"/>
      <c r="D3586" s="13"/>
      <c r="E3586" s="12"/>
      <c r="F3586" s="12"/>
      <c r="G3586" s="12"/>
      <c r="I3586" s="4"/>
      <c r="J3586" s="4"/>
      <c r="K3586" s="5"/>
      <c r="L3586" s="5"/>
      <c r="M3586" s="5"/>
      <c r="N3586" s="5"/>
      <c r="O3586" s="5"/>
      <c r="P3586" s="5"/>
      <c r="Q3586" s="5"/>
      <c r="R3586" s="5"/>
      <c r="S3586" s="5"/>
    </row>
    <row r="3587" spans="2:19" x14ac:dyDescent="0.25">
      <c r="B3587" s="11"/>
      <c r="D3587" s="13"/>
      <c r="E3587" s="12"/>
      <c r="F3587" s="12"/>
      <c r="G3587" s="12"/>
      <c r="I3587" s="4"/>
      <c r="J3587" s="4"/>
      <c r="K3587" s="5"/>
      <c r="L3587" s="5"/>
      <c r="M3587" s="5"/>
      <c r="N3587" s="5"/>
      <c r="O3587" s="5"/>
      <c r="P3587" s="5"/>
      <c r="Q3587" s="5"/>
      <c r="R3587" s="5"/>
      <c r="S3587" s="5"/>
    </row>
    <row r="3588" spans="2:19" x14ac:dyDescent="0.25">
      <c r="B3588" s="11"/>
      <c r="D3588" s="13"/>
      <c r="E3588" s="12"/>
      <c r="F3588" s="12"/>
      <c r="G3588" s="12"/>
      <c r="I3588" s="4"/>
      <c r="J3588" s="4"/>
      <c r="K3588" s="5"/>
      <c r="L3588" s="5"/>
      <c r="M3588" s="5"/>
      <c r="N3588" s="5"/>
      <c r="O3588" s="5"/>
      <c r="P3588" s="5"/>
      <c r="Q3588" s="5"/>
      <c r="R3588" s="5"/>
      <c r="S3588" s="5"/>
    </row>
    <row r="3589" spans="2:19" x14ac:dyDescent="0.25">
      <c r="B3589" s="11"/>
      <c r="D3589" s="13"/>
      <c r="E3589" s="12"/>
      <c r="F3589" s="12"/>
      <c r="G3589" s="12"/>
      <c r="I3589" s="4"/>
      <c r="J3589" s="4"/>
      <c r="K3589" s="5"/>
      <c r="L3589" s="5"/>
      <c r="M3589" s="5"/>
      <c r="N3589" s="5"/>
      <c r="O3589" s="5"/>
      <c r="P3589" s="5"/>
      <c r="Q3589" s="5"/>
      <c r="R3589" s="5"/>
      <c r="S3589" s="5"/>
    </row>
    <row r="3590" spans="2:19" x14ac:dyDescent="0.25">
      <c r="B3590" s="11"/>
      <c r="D3590" s="13"/>
      <c r="E3590" s="12"/>
      <c r="F3590" s="12"/>
      <c r="G3590" s="12"/>
      <c r="I3590" s="4"/>
      <c r="J3590" s="4"/>
      <c r="K3590" s="5"/>
      <c r="L3590" s="5"/>
      <c r="M3590" s="5"/>
      <c r="N3590" s="5"/>
      <c r="O3590" s="5"/>
      <c r="P3590" s="5"/>
      <c r="Q3590" s="5"/>
      <c r="R3590" s="5"/>
      <c r="S3590" s="5"/>
    </row>
    <row r="3591" spans="2:19" x14ac:dyDescent="0.25">
      <c r="B3591" s="11"/>
      <c r="D3591" s="13"/>
      <c r="E3591" s="12"/>
      <c r="F3591" s="12"/>
      <c r="G3591" s="12"/>
      <c r="I3591" s="4"/>
      <c r="J3591" s="4"/>
      <c r="K3591" s="5"/>
      <c r="L3591" s="5"/>
      <c r="M3591" s="5"/>
      <c r="N3591" s="5"/>
      <c r="O3591" s="5"/>
      <c r="P3591" s="5"/>
      <c r="Q3591" s="5"/>
      <c r="R3591" s="5"/>
      <c r="S3591" s="5"/>
    </row>
    <row r="3592" spans="2:19" x14ac:dyDescent="0.25">
      <c r="B3592" s="11"/>
      <c r="D3592" s="13"/>
      <c r="E3592" s="12"/>
      <c r="F3592" s="12"/>
      <c r="G3592" s="12"/>
      <c r="I3592" s="4"/>
      <c r="J3592" s="4"/>
      <c r="K3592" s="5"/>
      <c r="L3592" s="5"/>
      <c r="M3592" s="5"/>
      <c r="N3592" s="5"/>
      <c r="O3592" s="5"/>
      <c r="P3592" s="5"/>
      <c r="Q3592" s="5"/>
      <c r="R3592" s="5"/>
      <c r="S3592" s="5"/>
    </row>
    <row r="3593" spans="2:19" x14ac:dyDescent="0.25">
      <c r="B3593" s="11"/>
      <c r="D3593" s="13"/>
      <c r="E3593" s="12"/>
      <c r="F3593" s="12"/>
      <c r="G3593" s="12"/>
      <c r="I3593" s="4"/>
      <c r="J3593" s="4"/>
      <c r="K3593" s="5"/>
      <c r="L3593" s="5"/>
      <c r="M3593" s="5"/>
      <c r="N3593" s="5"/>
      <c r="O3593" s="5"/>
      <c r="P3593" s="5"/>
      <c r="Q3593" s="5"/>
      <c r="R3593" s="5"/>
      <c r="S3593" s="5"/>
    </row>
    <row r="3594" spans="2:19" x14ac:dyDescent="0.25">
      <c r="B3594" s="11"/>
      <c r="D3594" s="13"/>
      <c r="E3594" s="12"/>
      <c r="F3594" s="12"/>
      <c r="G3594" s="12"/>
      <c r="I3594" s="4"/>
      <c r="J3594" s="4"/>
      <c r="K3594" s="5"/>
      <c r="L3594" s="5"/>
      <c r="M3594" s="5"/>
      <c r="N3594" s="5"/>
      <c r="O3594" s="5"/>
      <c r="P3594" s="5"/>
      <c r="Q3594" s="5"/>
      <c r="R3594" s="5"/>
      <c r="S3594" s="5"/>
    </row>
    <row r="3595" spans="2:19" x14ac:dyDescent="0.25">
      <c r="B3595" s="11"/>
      <c r="D3595" s="13"/>
      <c r="E3595" s="12"/>
      <c r="F3595" s="12"/>
      <c r="G3595" s="12"/>
      <c r="I3595" s="4"/>
      <c r="J3595" s="4"/>
      <c r="K3595" s="5"/>
      <c r="L3595" s="5"/>
      <c r="M3595" s="5"/>
      <c r="N3595" s="5"/>
      <c r="O3595" s="5"/>
      <c r="P3595" s="5"/>
      <c r="Q3595" s="5"/>
      <c r="R3595" s="5"/>
      <c r="S3595" s="5"/>
    </row>
    <row r="3596" spans="2:19" x14ac:dyDescent="0.25">
      <c r="B3596" s="11"/>
      <c r="D3596" s="13"/>
      <c r="E3596" s="12"/>
      <c r="F3596" s="12"/>
      <c r="G3596" s="12"/>
      <c r="I3596" s="4"/>
      <c r="J3596" s="4"/>
      <c r="K3596" s="5"/>
      <c r="L3596" s="5"/>
      <c r="M3596" s="5"/>
      <c r="N3596" s="5"/>
      <c r="O3596" s="5"/>
      <c r="P3596" s="5"/>
      <c r="Q3596" s="5"/>
      <c r="R3596" s="5"/>
      <c r="S3596" s="5"/>
    </row>
    <row r="3597" spans="2:19" x14ac:dyDescent="0.25">
      <c r="B3597" s="11"/>
      <c r="D3597" s="13"/>
      <c r="E3597" s="12"/>
      <c r="F3597" s="12"/>
      <c r="G3597" s="12"/>
      <c r="I3597" s="4"/>
      <c r="J3597" s="4"/>
      <c r="K3597" s="5"/>
      <c r="L3597" s="5"/>
      <c r="M3597" s="5"/>
      <c r="N3597" s="5"/>
      <c r="O3597" s="5"/>
      <c r="P3597" s="5"/>
      <c r="Q3597" s="5"/>
      <c r="R3597" s="5"/>
      <c r="S3597" s="5"/>
    </row>
    <row r="3598" spans="2:19" x14ac:dyDescent="0.25">
      <c r="B3598" s="11"/>
      <c r="D3598" s="13"/>
      <c r="E3598" s="12"/>
      <c r="F3598" s="12"/>
      <c r="G3598" s="12"/>
      <c r="I3598" s="4"/>
      <c r="J3598" s="4"/>
      <c r="K3598" s="5"/>
      <c r="L3598" s="5"/>
      <c r="M3598" s="5"/>
      <c r="N3598" s="5"/>
      <c r="O3598" s="5"/>
      <c r="P3598" s="5"/>
      <c r="Q3598" s="5"/>
      <c r="R3598" s="5"/>
      <c r="S3598" s="5"/>
    </row>
    <row r="3599" spans="2:19" x14ac:dyDescent="0.25">
      <c r="B3599" s="11"/>
      <c r="D3599" s="13"/>
      <c r="E3599" s="12"/>
      <c r="F3599" s="12"/>
      <c r="G3599" s="12"/>
      <c r="I3599" s="4"/>
      <c r="J3599" s="4"/>
      <c r="K3599" s="5"/>
      <c r="L3599" s="5"/>
      <c r="M3599" s="5"/>
      <c r="N3599" s="5"/>
      <c r="O3599" s="5"/>
      <c r="P3599" s="5"/>
      <c r="Q3599" s="5"/>
      <c r="R3599" s="5"/>
      <c r="S3599" s="5"/>
    </row>
    <row r="3600" spans="2:19" x14ac:dyDescent="0.25">
      <c r="B3600" s="11"/>
      <c r="D3600" s="13"/>
      <c r="E3600" s="12"/>
      <c r="F3600" s="12"/>
      <c r="G3600" s="12"/>
      <c r="I3600" s="4"/>
      <c r="J3600" s="4"/>
      <c r="K3600" s="5"/>
      <c r="L3600" s="5"/>
      <c r="M3600" s="5"/>
      <c r="N3600" s="5"/>
      <c r="O3600" s="5"/>
      <c r="P3600" s="5"/>
      <c r="Q3600" s="5"/>
      <c r="R3600" s="5"/>
      <c r="S3600" s="5"/>
    </row>
    <row r="3601" spans="2:19" x14ac:dyDescent="0.25">
      <c r="B3601" s="11"/>
      <c r="D3601" s="13"/>
      <c r="E3601" s="12"/>
      <c r="F3601" s="12"/>
      <c r="G3601" s="12"/>
      <c r="I3601" s="4"/>
      <c r="J3601" s="4"/>
      <c r="K3601" s="5"/>
      <c r="L3601" s="5"/>
      <c r="M3601" s="5"/>
      <c r="N3601" s="5"/>
      <c r="O3601" s="5"/>
      <c r="P3601" s="5"/>
      <c r="Q3601" s="5"/>
      <c r="R3601" s="5"/>
      <c r="S3601" s="5"/>
    </row>
    <row r="3602" spans="2:19" x14ac:dyDescent="0.25">
      <c r="B3602" s="11"/>
      <c r="D3602" s="13"/>
      <c r="E3602" s="12"/>
      <c r="F3602" s="12"/>
      <c r="G3602" s="12"/>
      <c r="I3602" s="4"/>
      <c r="J3602" s="4"/>
      <c r="K3602" s="5"/>
      <c r="L3602" s="5"/>
      <c r="M3602" s="5"/>
      <c r="N3602" s="5"/>
      <c r="O3602" s="5"/>
      <c r="P3602" s="5"/>
      <c r="Q3602" s="5"/>
      <c r="R3602" s="5"/>
      <c r="S3602" s="5"/>
    </row>
    <row r="3603" spans="2:19" x14ac:dyDescent="0.25">
      <c r="B3603" s="11"/>
      <c r="D3603" s="13"/>
      <c r="E3603" s="12"/>
      <c r="F3603" s="12"/>
      <c r="G3603" s="12"/>
      <c r="I3603" s="4"/>
      <c r="J3603" s="4"/>
      <c r="K3603" s="5"/>
      <c r="L3603" s="5"/>
      <c r="M3603" s="5"/>
      <c r="N3603" s="5"/>
      <c r="O3603" s="5"/>
      <c r="P3603" s="5"/>
      <c r="Q3603" s="5"/>
      <c r="R3603" s="5"/>
      <c r="S3603" s="5"/>
    </row>
    <row r="3604" spans="2:19" x14ac:dyDescent="0.25">
      <c r="B3604" s="11"/>
      <c r="D3604" s="13"/>
      <c r="E3604" s="12"/>
      <c r="F3604" s="12"/>
      <c r="G3604" s="12"/>
      <c r="I3604" s="4"/>
      <c r="J3604" s="4"/>
      <c r="K3604" s="5"/>
      <c r="L3604" s="5"/>
      <c r="M3604" s="5"/>
      <c r="N3604" s="5"/>
      <c r="O3604" s="5"/>
      <c r="P3604" s="5"/>
      <c r="Q3604" s="5"/>
      <c r="R3604" s="5"/>
      <c r="S3604" s="5"/>
    </row>
    <row r="3605" spans="2:19" x14ac:dyDescent="0.25">
      <c r="B3605" s="11"/>
      <c r="D3605" s="13"/>
      <c r="E3605" s="12"/>
      <c r="F3605" s="12"/>
      <c r="G3605" s="12"/>
      <c r="I3605" s="4"/>
      <c r="J3605" s="4"/>
      <c r="K3605" s="5"/>
      <c r="L3605" s="5"/>
      <c r="M3605" s="5"/>
      <c r="N3605" s="5"/>
      <c r="O3605" s="5"/>
      <c r="P3605" s="5"/>
      <c r="Q3605" s="5"/>
      <c r="R3605" s="5"/>
      <c r="S3605" s="5"/>
    </row>
    <row r="3606" spans="2:19" x14ac:dyDescent="0.25">
      <c r="B3606" s="11"/>
      <c r="D3606" s="13"/>
      <c r="E3606" s="12"/>
      <c r="F3606" s="12"/>
      <c r="G3606" s="12"/>
      <c r="I3606" s="4"/>
      <c r="J3606" s="4"/>
      <c r="K3606" s="5"/>
      <c r="L3606" s="5"/>
      <c r="M3606" s="5"/>
      <c r="N3606" s="5"/>
      <c r="O3606" s="5"/>
      <c r="P3606" s="5"/>
      <c r="Q3606" s="5"/>
      <c r="R3606" s="5"/>
      <c r="S3606" s="5"/>
    </row>
    <row r="3607" spans="2:19" x14ac:dyDescent="0.25">
      <c r="B3607" s="11"/>
      <c r="D3607" s="13"/>
      <c r="E3607" s="12"/>
      <c r="F3607" s="12"/>
      <c r="G3607" s="12"/>
      <c r="I3607" s="4"/>
      <c r="J3607" s="4"/>
      <c r="K3607" s="5"/>
      <c r="L3607" s="5"/>
      <c r="M3607" s="5"/>
      <c r="N3607" s="5"/>
      <c r="O3607" s="5"/>
      <c r="P3607" s="5"/>
      <c r="Q3607" s="5"/>
      <c r="R3607" s="5"/>
      <c r="S3607" s="5"/>
    </row>
    <row r="3608" spans="2:19" x14ac:dyDescent="0.25">
      <c r="B3608" s="11"/>
      <c r="D3608" s="13"/>
      <c r="E3608" s="12"/>
      <c r="F3608" s="12"/>
      <c r="G3608" s="12"/>
      <c r="I3608" s="4"/>
      <c r="J3608" s="4"/>
      <c r="K3608" s="5"/>
      <c r="L3608" s="5"/>
      <c r="M3608" s="5"/>
      <c r="N3608" s="5"/>
      <c r="O3608" s="5"/>
      <c r="P3608" s="5"/>
      <c r="Q3608" s="5"/>
      <c r="R3608" s="5"/>
      <c r="S3608" s="5"/>
    </row>
    <row r="3609" spans="2:19" x14ac:dyDescent="0.25">
      <c r="B3609" s="11"/>
      <c r="D3609" s="13"/>
      <c r="E3609" s="12"/>
      <c r="F3609" s="12"/>
      <c r="G3609" s="12"/>
      <c r="I3609" s="4"/>
      <c r="J3609" s="4"/>
      <c r="K3609" s="5"/>
      <c r="L3609" s="5"/>
      <c r="M3609" s="5"/>
      <c r="N3609" s="5"/>
      <c r="O3609" s="5"/>
      <c r="P3609" s="5"/>
      <c r="Q3609" s="5"/>
      <c r="R3609" s="5"/>
      <c r="S3609" s="5"/>
    </row>
    <row r="3610" spans="2:19" x14ac:dyDescent="0.25">
      <c r="B3610" s="11"/>
      <c r="D3610" s="13"/>
      <c r="E3610" s="12"/>
      <c r="F3610" s="12"/>
      <c r="G3610" s="12"/>
      <c r="I3610" s="4"/>
      <c r="J3610" s="4"/>
      <c r="K3610" s="5"/>
      <c r="L3610" s="5"/>
      <c r="M3610" s="5"/>
      <c r="N3610" s="5"/>
      <c r="O3610" s="5"/>
      <c r="P3610" s="5"/>
      <c r="Q3610" s="5"/>
      <c r="R3610" s="5"/>
      <c r="S3610" s="5"/>
    </row>
    <row r="3611" spans="2:19" x14ac:dyDescent="0.25">
      <c r="B3611" s="11"/>
      <c r="D3611" s="13"/>
      <c r="E3611" s="12"/>
      <c r="F3611" s="12"/>
      <c r="G3611" s="12"/>
      <c r="I3611" s="4"/>
      <c r="J3611" s="4"/>
      <c r="K3611" s="5"/>
      <c r="L3611" s="5"/>
      <c r="M3611" s="5"/>
      <c r="N3611" s="5"/>
      <c r="O3611" s="5"/>
      <c r="P3611" s="5"/>
      <c r="Q3611" s="5"/>
      <c r="R3611" s="5"/>
      <c r="S3611" s="5"/>
    </row>
    <row r="3612" spans="2:19" x14ac:dyDescent="0.25">
      <c r="B3612" s="11"/>
      <c r="D3612" s="13"/>
      <c r="E3612" s="12"/>
      <c r="F3612" s="12"/>
      <c r="G3612" s="12"/>
      <c r="I3612" s="4"/>
      <c r="J3612" s="4"/>
      <c r="K3612" s="5"/>
      <c r="L3612" s="5"/>
      <c r="M3612" s="5"/>
      <c r="N3612" s="5"/>
      <c r="O3612" s="5"/>
      <c r="P3612" s="5"/>
      <c r="Q3612" s="5"/>
      <c r="R3612" s="5"/>
      <c r="S3612" s="5"/>
    </row>
    <row r="3613" spans="2:19" x14ac:dyDescent="0.25">
      <c r="B3613" s="11"/>
      <c r="D3613" s="13"/>
      <c r="E3613" s="12"/>
      <c r="F3613" s="12"/>
      <c r="G3613" s="12"/>
      <c r="I3613" s="4"/>
      <c r="J3613" s="4"/>
      <c r="K3613" s="5"/>
      <c r="L3613" s="5"/>
      <c r="M3613" s="5"/>
      <c r="N3613" s="5"/>
      <c r="O3613" s="5"/>
      <c r="P3613" s="5"/>
      <c r="Q3613" s="5"/>
      <c r="R3613" s="5"/>
      <c r="S3613" s="5"/>
    </row>
    <row r="3614" spans="2:19" x14ac:dyDescent="0.25">
      <c r="B3614" s="11"/>
      <c r="D3614" s="13"/>
      <c r="E3614" s="12"/>
      <c r="F3614" s="12"/>
      <c r="G3614" s="12"/>
      <c r="I3614" s="4"/>
      <c r="J3614" s="4"/>
      <c r="K3614" s="5"/>
      <c r="L3614" s="5"/>
      <c r="M3614" s="5"/>
      <c r="N3614" s="5"/>
      <c r="O3614" s="5"/>
      <c r="P3614" s="5"/>
      <c r="Q3614" s="5"/>
      <c r="R3614" s="5"/>
      <c r="S3614" s="5"/>
    </row>
    <row r="3615" spans="2:19" x14ac:dyDescent="0.25">
      <c r="B3615" s="11"/>
      <c r="D3615" s="13"/>
      <c r="E3615" s="12"/>
      <c r="F3615" s="12"/>
      <c r="G3615" s="12"/>
      <c r="I3615" s="4"/>
      <c r="J3615" s="4"/>
      <c r="K3615" s="5"/>
      <c r="L3615" s="5"/>
      <c r="M3615" s="5"/>
      <c r="N3615" s="5"/>
      <c r="O3615" s="5"/>
      <c r="P3615" s="5"/>
      <c r="Q3615" s="5"/>
      <c r="R3615" s="5"/>
      <c r="S3615" s="5"/>
    </row>
    <row r="3616" spans="2:19" x14ac:dyDescent="0.25">
      <c r="B3616" s="11"/>
      <c r="D3616" s="13"/>
      <c r="E3616" s="12"/>
      <c r="F3616" s="12"/>
      <c r="G3616" s="12"/>
      <c r="I3616" s="4"/>
      <c r="J3616" s="4"/>
      <c r="K3616" s="5"/>
      <c r="L3616" s="5"/>
      <c r="M3616" s="5"/>
      <c r="N3616" s="5"/>
      <c r="O3616" s="5"/>
      <c r="P3616" s="5"/>
      <c r="Q3616" s="5"/>
      <c r="R3616" s="5"/>
      <c r="S3616" s="5"/>
    </row>
    <row r="3617" spans="2:19" x14ac:dyDescent="0.25">
      <c r="B3617" s="11"/>
      <c r="D3617" s="13"/>
      <c r="E3617" s="12"/>
      <c r="F3617" s="12"/>
      <c r="G3617" s="12"/>
      <c r="I3617" s="4"/>
      <c r="J3617" s="4"/>
      <c r="K3617" s="5"/>
      <c r="L3617" s="5"/>
      <c r="M3617" s="5"/>
      <c r="N3617" s="5"/>
      <c r="O3617" s="5"/>
      <c r="P3617" s="5"/>
      <c r="Q3617" s="5"/>
      <c r="R3617" s="5"/>
      <c r="S3617" s="5"/>
    </row>
    <row r="3618" spans="2:19" x14ac:dyDescent="0.25">
      <c r="B3618" s="11"/>
      <c r="D3618" s="13"/>
      <c r="E3618" s="12"/>
      <c r="F3618" s="12"/>
      <c r="G3618" s="12"/>
      <c r="I3618" s="4"/>
      <c r="J3618" s="4"/>
      <c r="K3618" s="5"/>
      <c r="L3618" s="5"/>
      <c r="M3618" s="5"/>
      <c r="N3618" s="5"/>
      <c r="O3618" s="5"/>
      <c r="P3618" s="5"/>
      <c r="Q3618" s="5"/>
      <c r="R3618" s="5"/>
      <c r="S3618" s="5"/>
    </row>
    <row r="3619" spans="2:19" x14ac:dyDescent="0.25">
      <c r="B3619" s="11"/>
      <c r="D3619" s="13"/>
      <c r="E3619" s="12"/>
      <c r="F3619" s="12"/>
      <c r="G3619" s="12"/>
      <c r="I3619" s="4"/>
      <c r="J3619" s="4"/>
      <c r="K3619" s="5"/>
      <c r="L3619" s="5"/>
      <c r="M3619" s="5"/>
      <c r="N3619" s="5"/>
      <c r="O3619" s="5"/>
      <c r="P3619" s="5"/>
      <c r="Q3619" s="5"/>
      <c r="R3619" s="5"/>
      <c r="S3619" s="5"/>
    </row>
    <row r="3620" spans="2:19" x14ac:dyDescent="0.25">
      <c r="B3620" s="11"/>
      <c r="D3620" s="13"/>
      <c r="E3620" s="12"/>
      <c r="F3620" s="12"/>
      <c r="G3620" s="12"/>
      <c r="I3620" s="4"/>
      <c r="J3620" s="4"/>
      <c r="K3620" s="5"/>
      <c r="L3620" s="5"/>
      <c r="M3620" s="5"/>
      <c r="N3620" s="5"/>
      <c r="O3620" s="5"/>
      <c r="P3620" s="5"/>
      <c r="Q3620" s="5"/>
      <c r="R3620" s="5"/>
      <c r="S3620" s="5"/>
    </row>
    <row r="3621" spans="2:19" x14ac:dyDescent="0.25">
      <c r="B3621" s="11"/>
      <c r="D3621" s="13"/>
      <c r="E3621" s="12"/>
      <c r="F3621" s="12"/>
      <c r="G3621" s="12"/>
      <c r="I3621" s="4"/>
      <c r="J3621" s="4"/>
      <c r="K3621" s="5"/>
      <c r="L3621" s="5"/>
      <c r="M3621" s="5"/>
      <c r="N3621" s="5"/>
      <c r="O3621" s="5"/>
      <c r="P3621" s="5"/>
      <c r="Q3621" s="5"/>
      <c r="R3621" s="5"/>
      <c r="S3621" s="5"/>
    </row>
    <row r="3622" spans="2:19" x14ac:dyDescent="0.25">
      <c r="B3622" s="11"/>
      <c r="D3622" s="13"/>
      <c r="E3622" s="12"/>
      <c r="F3622" s="12"/>
      <c r="G3622" s="12"/>
      <c r="I3622" s="4"/>
      <c r="J3622" s="4"/>
      <c r="K3622" s="5"/>
      <c r="L3622" s="5"/>
      <c r="M3622" s="5"/>
      <c r="N3622" s="5"/>
      <c r="O3622" s="5"/>
      <c r="P3622" s="5"/>
      <c r="Q3622" s="5"/>
      <c r="R3622" s="5"/>
      <c r="S3622" s="5"/>
    </row>
    <row r="3623" spans="2:19" x14ac:dyDescent="0.25">
      <c r="B3623" s="11"/>
      <c r="D3623" s="13"/>
      <c r="E3623" s="12"/>
      <c r="F3623" s="12"/>
      <c r="G3623" s="12"/>
      <c r="I3623" s="4"/>
      <c r="J3623" s="4"/>
      <c r="K3623" s="5"/>
      <c r="L3623" s="5"/>
      <c r="M3623" s="5"/>
      <c r="N3623" s="5"/>
      <c r="O3623" s="5"/>
      <c r="P3623" s="5"/>
      <c r="Q3623" s="5"/>
      <c r="R3623" s="5"/>
      <c r="S3623" s="5"/>
    </row>
    <row r="3624" spans="2:19" x14ac:dyDescent="0.25">
      <c r="B3624" s="11"/>
      <c r="D3624" s="13"/>
      <c r="E3624" s="12"/>
      <c r="F3624" s="12"/>
      <c r="G3624" s="12"/>
      <c r="I3624" s="4"/>
      <c r="J3624" s="4"/>
      <c r="K3624" s="5"/>
      <c r="L3624" s="5"/>
      <c r="M3624" s="5"/>
      <c r="N3624" s="5"/>
      <c r="O3624" s="5"/>
      <c r="P3624" s="5"/>
      <c r="Q3624" s="5"/>
      <c r="R3624" s="5"/>
      <c r="S3624" s="5"/>
    </row>
    <row r="3625" spans="2:19" x14ac:dyDescent="0.25">
      <c r="B3625" s="11"/>
      <c r="D3625" s="13"/>
      <c r="E3625" s="12"/>
      <c r="F3625" s="12"/>
      <c r="G3625" s="12"/>
      <c r="I3625" s="4"/>
      <c r="J3625" s="4"/>
      <c r="K3625" s="5"/>
      <c r="L3625" s="5"/>
      <c r="M3625" s="5"/>
      <c r="N3625" s="5"/>
      <c r="O3625" s="5"/>
      <c r="P3625" s="5"/>
      <c r="Q3625" s="5"/>
      <c r="R3625" s="5"/>
      <c r="S3625" s="5"/>
    </row>
    <row r="3626" spans="2:19" x14ac:dyDescent="0.25">
      <c r="B3626" s="11"/>
      <c r="D3626" s="13"/>
      <c r="E3626" s="12"/>
      <c r="F3626" s="12"/>
      <c r="G3626" s="12"/>
      <c r="I3626" s="4"/>
      <c r="J3626" s="4"/>
      <c r="K3626" s="5"/>
      <c r="L3626" s="5"/>
      <c r="M3626" s="5"/>
      <c r="N3626" s="5"/>
      <c r="O3626" s="5"/>
      <c r="P3626" s="5"/>
      <c r="Q3626" s="5"/>
      <c r="R3626" s="5"/>
      <c r="S3626" s="5"/>
    </row>
    <row r="3627" spans="2:19" x14ac:dyDescent="0.25">
      <c r="B3627" s="11"/>
      <c r="D3627" s="13"/>
      <c r="E3627" s="12"/>
      <c r="F3627" s="12"/>
      <c r="G3627" s="12"/>
      <c r="I3627" s="4"/>
      <c r="J3627" s="4"/>
      <c r="K3627" s="5"/>
      <c r="L3627" s="5"/>
      <c r="M3627" s="5"/>
      <c r="N3627" s="5"/>
      <c r="O3627" s="5"/>
      <c r="P3627" s="5"/>
      <c r="Q3627" s="5"/>
      <c r="R3627" s="5"/>
      <c r="S3627" s="5"/>
    </row>
    <row r="3628" spans="2:19" x14ac:dyDescent="0.25">
      <c r="B3628" s="11"/>
      <c r="D3628" s="13"/>
      <c r="E3628" s="12"/>
      <c r="F3628" s="12"/>
      <c r="G3628" s="12"/>
      <c r="I3628" s="4"/>
      <c r="J3628" s="4"/>
      <c r="K3628" s="5"/>
      <c r="L3628" s="5"/>
      <c r="M3628" s="5"/>
      <c r="N3628" s="5"/>
      <c r="O3628" s="5"/>
      <c r="P3628" s="5"/>
      <c r="Q3628" s="5"/>
      <c r="R3628" s="5"/>
      <c r="S3628" s="5"/>
    </row>
    <row r="3629" spans="2:19" x14ac:dyDescent="0.25">
      <c r="B3629" s="11"/>
      <c r="D3629" s="13"/>
      <c r="E3629" s="12"/>
      <c r="F3629" s="12"/>
      <c r="G3629" s="12"/>
      <c r="I3629" s="4"/>
      <c r="J3629" s="4"/>
      <c r="K3629" s="5"/>
      <c r="L3629" s="5"/>
      <c r="M3629" s="5"/>
      <c r="N3629" s="5"/>
      <c r="O3629" s="5"/>
      <c r="P3629" s="5"/>
      <c r="Q3629" s="5"/>
      <c r="R3629" s="5"/>
      <c r="S3629" s="5"/>
    </row>
    <row r="3630" spans="2:19" x14ac:dyDescent="0.25">
      <c r="B3630" s="11"/>
      <c r="D3630" s="13"/>
      <c r="E3630" s="12"/>
      <c r="F3630" s="12"/>
      <c r="G3630" s="12"/>
      <c r="I3630" s="4"/>
      <c r="J3630" s="4"/>
      <c r="K3630" s="5"/>
      <c r="L3630" s="5"/>
      <c r="M3630" s="5"/>
      <c r="N3630" s="5"/>
      <c r="O3630" s="5"/>
      <c r="P3630" s="5"/>
      <c r="Q3630" s="5"/>
      <c r="R3630" s="5"/>
      <c r="S3630" s="5"/>
    </row>
    <row r="3631" spans="2:19" x14ac:dyDescent="0.25">
      <c r="B3631" s="11"/>
      <c r="D3631" s="13"/>
      <c r="E3631" s="12"/>
      <c r="F3631" s="12"/>
      <c r="G3631" s="12"/>
      <c r="I3631" s="4"/>
      <c r="J3631" s="4"/>
      <c r="K3631" s="5"/>
      <c r="L3631" s="5"/>
      <c r="M3631" s="5"/>
      <c r="N3631" s="5"/>
      <c r="O3631" s="5"/>
      <c r="P3631" s="5"/>
      <c r="Q3631" s="5"/>
      <c r="R3631" s="5"/>
      <c r="S3631" s="5"/>
    </row>
    <row r="3632" spans="2:19" x14ac:dyDescent="0.25">
      <c r="B3632" s="11"/>
      <c r="D3632" s="13"/>
      <c r="E3632" s="12"/>
      <c r="F3632" s="12"/>
      <c r="G3632" s="12"/>
      <c r="I3632" s="4"/>
      <c r="J3632" s="4"/>
      <c r="K3632" s="5"/>
      <c r="L3632" s="5"/>
      <c r="M3632" s="5"/>
      <c r="N3632" s="5"/>
      <c r="O3632" s="5"/>
      <c r="P3632" s="5"/>
      <c r="Q3632" s="5"/>
      <c r="R3632" s="5"/>
      <c r="S3632" s="5"/>
    </row>
    <row r="3633" spans="2:19" x14ac:dyDescent="0.25">
      <c r="B3633" s="11"/>
      <c r="D3633" s="13"/>
      <c r="E3633" s="12"/>
      <c r="F3633" s="12"/>
      <c r="G3633" s="12"/>
      <c r="I3633" s="4"/>
      <c r="J3633" s="4"/>
      <c r="K3633" s="5"/>
      <c r="L3633" s="5"/>
      <c r="M3633" s="5"/>
      <c r="N3633" s="5"/>
      <c r="O3633" s="5"/>
      <c r="P3633" s="5"/>
      <c r="Q3633" s="5"/>
      <c r="R3633" s="5"/>
      <c r="S3633" s="5"/>
    </row>
    <row r="3634" spans="2:19" x14ac:dyDescent="0.25">
      <c r="B3634" s="11"/>
      <c r="D3634" s="13"/>
      <c r="E3634" s="12"/>
      <c r="F3634" s="12"/>
      <c r="G3634" s="12"/>
      <c r="I3634" s="4"/>
      <c r="J3634" s="4"/>
      <c r="K3634" s="5"/>
      <c r="L3634" s="5"/>
      <c r="M3634" s="5"/>
      <c r="N3634" s="5"/>
      <c r="O3634" s="5"/>
      <c r="P3634" s="5"/>
      <c r="Q3634" s="5"/>
      <c r="R3634" s="5"/>
      <c r="S3634" s="5"/>
    </row>
    <row r="3635" spans="2:19" x14ac:dyDescent="0.25">
      <c r="B3635" s="11"/>
      <c r="D3635" s="13"/>
      <c r="E3635" s="12"/>
      <c r="F3635" s="12"/>
      <c r="G3635" s="12"/>
      <c r="I3635" s="4"/>
      <c r="J3635" s="4"/>
      <c r="K3635" s="5"/>
      <c r="L3635" s="5"/>
      <c r="M3635" s="5"/>
      <c r="N3635" s="5"/>
      <c r="O3635" s="5"/>
      <c r="P3635" s="5"/>
      <c r="Q3635" s="5"/>
      <c r="R3635" s="5"/>
      <c r="S3635" s="5"/>
    </row>
    <row r="3636" spans="2:19" x14ac:dyDescent="0.25">
      <c r="B3636" s="11"/>
      <c r="D3636" s="13"/>
      <c r="E3636" s="12"/>
      <c r="F3636" s="12"/>
      <c r="G3636" s="12"/>
      <c r="I3636" s="4"/>
      <c r="J3636" s="4"/>
      <c r="K3636" s="5"/>
      <c r="L3636" s="5"/>
      <c r="M3636" s="5"/>
      <c r="N3636" s="5"/>
      <c r="O3636" s="5"/>
      <c r="P3636" s="5"/>
      <c r="Q3636" s="5"/>
      <c r="R3636" s="5"/>
      <c r="S3636" s="5"/>
    </row>
    <row r="3637" spans="2:19" x14ac:dyDescent="0.25">
      <c r="B3637" s="11"/>
      <c r="D3637" s="13"/>
      <c r="E3637" s="12"/>
      <c r="F3637" s="12"/>
      <c r="G3637" s="12"/>
      <c r="I3637" s="4"/>
      <c r="J3637" s="4"/>
      <c r="K3637" s="5"/>
      <c r="L3637" s="5"/>
      <c r="M3637" s="5"/>
      <c r="N3637" s="5"/>
      <c r="O3637" s="5"/>
      <c r="P3637" s="5"/>
      <c r="Q3637" s="5"/>
      <c r="R3637" s="5"/>
      <c r="S3637" s="5"/>
    </row>
    <row r="3638" spans="2:19" x14ac:dyDescent="0.25">
      <c r="B3638" s="11"/>
      <c r="D3638" s="13"/>
      <c r="E3638" s="12"/>
      <c r="F3638" s="12"/>
      <c r="G3638" s="12"/>
      <c r="I3638" s="4"/>
      <c r="J3638" s="4"/>
      <c r="K3638" s="5"/>
      <c r="L3638" s="5"/>
      <c r="M3638" s="5"/>
      <c r="N3638" s="5"/>
      <c r="O3638" s="5"/>
      <c r="P3638" s="5"/>
      <c r="Q3638" s="5"/>
      <c r="R3638" s="5"/>
      <c r="S3638" s="5"/>
    </row>
    <row r="3639" spans="2:19" x14ac:dyDescent="0.25">
      <c r="B3639" s="11"/>
      <c r="D3639" s="13"/>
      <c r="E3639" s="12"/>
      <c r="F3639" s="12"/>
      <c r="G3639" s="12"/>
      <c r="I3639" s="4"/>
      <c r="J3639" s="4"/>
      <c r="K3639" s="5"/>
      <c r="L3639" s="5"/>
      <c r="M3639" s="5"/>
      <c r="N3639" s="5"/>
      <c r="O3639" s="5"/>
      <c r="P3639" s="5"/>
      <c r="Q3639" s="5"/>
      <c r="R3639" s="5"/>
      <c r="S3639" s="5"/>
    </row>
    <row r="3640" spans="2:19" x14ac:dyDescent="0.25">
      <c r="B3640" s="11"/>
      <c r="D3640" s="13"/>
      <c r="E3640" s="12"/>
      <c r="F3640" s="12"/>
      <c r="G3640" s="12"/>
      <c r="I3640" s="4"/>
      <c r="J3640" s="4"/>
      <c r="K3640" s="5"/>
      <c r="L3640" s="5"/>
      <c r="M3640" s="5"/>
      <c r="N3640" s="5"/>
      <c r="O3640" s="5"/>
      <c r="P3640" s="5"/>
      <c r="Q3640" s="5"/>
      <c r="R3640" s="5"/>
      <c r="S3640" s="5"/>
    </row>
    <row r="3641" spans="2:19" x14ac:dyDescent="0.25">
      <c r="B3641" s="11"/>
      <c r="D3641" s="13"/>
      <c r="E3641" s="12"/>
      <c r="F3641" s="12"/>
      <c r="G3641" s="12"/>
      <c r="I3641" s="4"/>
      <c r="J3641" s="4"/>
      <c r="K3641" s="5"/>
      <c r="L3641" s="5"/>
      <c r="M3641" s="5"/>
      <c r="N3641" s="5"/>
      <c r="O3641" s="5"/>
      <c r="P3641" s="5"/>
      <c r="Q3641" s="5"/>
      <c r="R3641" s="5"/>
      <c r="S3641" s="5"/>
    </row>
    <row r="3642" spans="2:19" x14ac:dyDescent="0.25">
      <c r="B3642" s="11"/>
      <c r="D3642" s="13"/>
      <c r="E3642" s="12"/>
      <c r="F3642" s="12"/>
      <c r="G3642" s="12"/>
      <c r="I3642" s="4"/>
      <c r="J3642" s="4"/>
      <c r="K3642" s="5"/>
      <c r="L3642" s="5"/>
      <c r="M3642" s="5"/>
      <c r="N3642" s="5"/>
      <c r="O3642" s="5"/>
      <c r="P3642" s="5"/>
      <c r="Q3642" s="5"/>
      <c r="R3642" s="5"/>
      <c r="S3642" s="5"/>
    </row>
    <row r="3643" spans="2:19" x14ac:dyDescent="0.25">
      <c r="B3643" s="11"/>
      <c r="D3643" s="13"/>
      <c r="E3643" s="12"/>
      <c r="F3643" s="12"/>
      <c r="G3643" s="12"/>
      <c r="I3643" s="4"/>
      <c r="J3643" s="4"/>
      <c r="K3643" s="5"/>
      <c r="L3643" s="5"/>
      <c r="M3643" s="5"/>
      <c r="N3643" s="5"/>
      <c r="O3643" s="5"/>
      <c r="P3643" s="5"/>
      <c r="Q3643" s="5"/>
      <c r="R3643" s="5"/>
      <c r="S3643" s="5"/>
    </row>
    <row r="3644" spans="2:19" x14ac:dyDescent="0.25">
      <c r="B3644" s="11"/>
      <c r="D3644" s="13"/>
      <c r="E3644" s="12"/>
      <c r="F3644" s="12"/>
      <c r="G3644" s="12"/>
      <c r="I3644" s="4"/>
      <c r="J3644" s="4"/>
      <c r="K3644" s="5"/>
      <c r="L3644" s="5"/>
      <c r="M3644" s="5"/>
      <c r="N3644" s="5"/>
      <c r="O3644" s="5"/>
      <c r="P3644" s="5"/>
      <c r="Q3644" s="5"/>
      <c r="R3644" s="5"/>
      <c r="S3644" s="5"/>
    </row>
    <row r="3645" spans="2:19" x14ac:dyDescent="0.25">
      <c r="B3645" s="11"/>
      <c r="D3645" s="13"/>
      <c r="E3645" s="12"/>
      <c r="F3645" s="12"/>
      <c r="G3645" s="12"/>
      <c r="I3645" s="4"/>
      <c r="J3645" s="4"/>
      <c r="K3645" s="5"/>
      <c r="L3645" s="5"/>
      <c r="M3645" s="5"/>
      <c r="N3645" s="5"/>
      <c r="O3645" s="5"/>
      <c r="P3645" s="5"/>
      <c r="Q3645" s="5"/>
      <c r="R3645" s="5"/>
      <c r="S3645" s="5"/>
    </row>
    <row r="3646" spans="2:19" x14ac:dyDescent="0.25">
      <c r="B3646" s="11"/>
      <c r="D3646" s="13"/>
      <c r="E3646" s="12"/>
      <c r="F3646" s="12"/>
      <c r="G3646" s="12"/>
      <c r="I3646" s="4"/>
      <c r="J3646" s="4"/>
      <c r="K3646" s="5"/>
      <c r="L3646" s="5"/>
      <c r="M3646" s="5"/>
      <c r="N3646" s="5"/>
      <c r="O3646" s="5"/>
      <c r="P3646" s="5"/>
      <c r="Q3646" s="5"/>
      <c r="R3646" s="5"/>
      <c r="S3646" s="5"/>
    </row>
    <row r="3647" spans="2:19" x14ac:dyDescent="0.25">
      <c r="B3647" s="11"/>
      <c r="D3647" s="13"/>
      <c r="E3647" s="12"/>
      <c r="F3647" s="12"/>
      <c r="G3647" s="12"/>
      <c r="I3647" s="4"/>
      <c r="J3647" s="4"/>
      <c r="K3647" s="5"/>
      <c r="L3647" s="5"/>
      <c r="M3647" s="5"/>
      <c r="N3647" s="5"/>
      <c r="O3647" s="5"/>
      <c r="P3647" s="5"/>
      <c r="Q3647" s="5"/>
      <c r="R3647" s="5"/>
      <c r="S3647" s="5"/>
    </row>
    <row r="3648" spans="2:19" x14ac:dyDescent="0.25">
      <c r="B3648" s="11"/>
      <c r="D3648" s="13"/>
      <c r="E3648" s="12"/>
      <c r="F3648" s="12"/>
      <c r="G3648" s="12"/>
      <c r="I3648" s="4"/>
      <c r="J3648" s="4"/>
      <c r="K3648" s="5"/>
      <c r="L3648" s="5"/>
      <c r="M3648" s="5"/>
      <c r="N3648" s="5"/>
      <c r="O3648" s="5"/>
      <c r="P3648" s="5"/>
      <c r="Q3648" s="5"/>
      <c r="R3648" s="5"/>
      <c r="S3648" s="5"/>
    </row>
    <row r="3649" spans="2:19" x14ac:dyDescent="0.25">
      <c r="B3649" s="11"/>
      <c r="D3649" s="13"/>
      <c r="E3649" s="12"/>
      <c r="F3649" s="12"/>
      <c r="G3649" s="12"/>
      <c r="I3649" s="4"/>
      <c r="J3649" s="4"/>
      <c r="K3649" s="5"/>
      <c r="L3649" s="5"/>
      <c r="M3649" s="5"/>
      <c r="N3649" s="5"/>
      <c r="O3649" s="5"/>
      <c r="P3649" s="5"/>
      <c r="Q3649" s="5"/>
      <c r="R3649" s="5"/>
      <c r="S3649" s="5"/>
    </row>
    <row r="3650" spans="2:19" x14ac:dyDescent="0.25">
      <c r="B3650" s="11"/>
      <c r="D3650" s="13"/>
      <c r="E3650" s="12"/>
      <c r="F3650" s="12"/>
      <c r="G3650" s="12"/>
      <c r="I3650" s="4"/>
      <c r="J3650" s="4"/>
      <c r="K3650" s="5"/>
      <c r="L3650" s="5"/>
      <c r="M3650" s="5"/>
      <c r="N3650" s="5"/>
      <c r="O3650" s="5"/>
      <c r="P3650" s="5"/>
      <c r="Q3650" s="5"/>
      <c r="R3650" s="5"/>
      <c r="S3650" s="5"/>
    </row>
    <row r="3651" spans="2:19" x14ac:dyDescent="0.25">
      <c r="B3651" s="11"/>
      <c r="D3651" s="13"/>
      <c r="E3651" s="12"/>
      <c r="F3651" s="12"/>
      <c r="G3651" s="12"/>
      <c r="I3651" s="4"/>
      <c r="J3651" s="4"/>
      <c r="K3651" s="5"/>
      <c r="L3651" s="5"/>
      <c r="M3651" s="5"/>
      <c r="N3651" s="5"/>
      <c r="O3651" s="5"/>
      <c r="P3651" s="5"/>
      <c r="Q3651" s="5"/>
      <c r="R3651" s="5"/>
      <c r="S3651" s="5"/>
    </row>
    <row r="3652" spans="2:19" x14ac:dyDescent="0.25">
      <c r="B3652" s="11"/>
      <c r="D3652" s="13"/>
      <c r="E3652" s="12"/>
      <c r="F3652" s="12"/>
      <c r="G3652" s="12"/>
      <c r="I3652" s="4"/>
      <c r="J3652" s="4"/>
      <c r="K3652" s="5"/>
      <c r="L3652" s="5"/>
      <c r="M3652" s="5"/>
      <c r="N3652" s="5"/>
      <c r="O3652" s="5"/>
      <c r="P3652" s="5"/>
      <c r="Q3652" s="5"/>
      <c r="R3652" s="5"/>
      <c r="S3652" s="5"/>
    </row>
    <row r="3653" spans="2:19" x14ac:dyDescent="0.25">
      <c r="B3653" s="11"/>
      <c r="D3653" s="13"/>
      <c r="E3653" s="12"/>
      <c r="F3653" s="12"/>
      <c r="G3653" s="12"/>
      <c r="I3653" s="4"/>
      <c r="J3653" s="4"/>
      <c r="K3653" s="5"/>
      <c r="L3653" s="5"/>
      <c r="M3653" s="5"/>
      <c r="N3653" s="5"/>
      <c r="O3653" s="5"/>
      <c r="P3653" s="5"/>
      <c r="Q3653" s="5"/>
      <c r="R3653" s="5"/>
      <c r="S3653" s="5"/>
    </row>
    <row r="3654" spans="2:19" x14ac:dyDescent="0.25">
      <c r="B3654" s="11"/>
      <c r="D3654" s="13"/>
      <c r="E3654" s="12"/>
      <c r="F3654" s="12"/>
      <c r="G3654" s="12"/>
      <c r="I3654" s="4"/>
      <c r="J3654" s="4"/>
      <c r="K3654" s="5"/>
      <c r="L3654" s="5"/>
      <c r="M3654" s="5"/>
      <c r="N3654" s="5"/>
      <c r="O3654" s="5"/>
      <c r="P3654" s="5"/>
      <c r="Q3654" s="5"/>
      <c r="R3654" s="5"/>
      <c r="S3654" s="5"/>
    </row>
    <row r="3655" spans="2:19" x14ac:dyDescent="0.25">
      <c r="B3655" s="11"/>
      <c r="D3655" s="13"/>
      <c r="E3655" s="12"/>
      <c r="F3655" s="12"/>
      <c r="G3655" s="12"/>
      <c r="I3655" s="4"/>
      <c r="J3655" s="4"/>
      <c r="K3655" s="5"/>
      <c r="L3655" s="5"/>
      <c r="M3655" s="5"/>
      <c r="N3655" s="5"/>
      <c r="O3655" s="5"/>
      <c r="P3655" s="5"/>
      <c r="Q3655" s="5"/>
      <c r="R3655" s="5"/>
      <c r="S3655" s="5"/>
    </row>
    <row r="3656" spans="2:19" x14ac:dyDescent="0.25">
      <c r="B3656" s="11"/>
      <c r="D3656" s="13"/>
      <c r="E3656" s="12"/>
      <c r="F3656" s="12"/>
      <c r="G3656" s="12"/>
      <c r="I3656" s="4"/>
      <c r="J3656" s="4"/>
      <c r="K3656" s="5"/>
      <c r="L3656" s="5"/>
      <c r="M3656" s="5"/>
      <c r="N3656" s="5"/>
      <c r="O3656" s="5"/>
      <c r="P3656" s="5"/>
      <c r="Q3656" s="5"/>
      <c r="R3656" s="5"/>
      <c r="S3656" s="5"/>
    </row>
    <row r="3657" spans="2:19" x14ac:dyDescent="0.25">
      <c r="B3657" s="11"/>
      <c r="D3657" s="13"/>
      <c r="E3657" s="12"/>
      <c r="F3657" s="12"/>
      <c r="G3657" s="12"/>
      <c r="I3657" s="4"/>
      <c r="J3657" s="4"/>
      <c r="K3657" s="5"/>
      <c r="L3657" s="5"/>
      <c r="M3657" s="5"/>
      <c r="N3657" s="5"/>
      <c r="O3657" s="5"/>
      <c r="P3657" s="5"/>
      <c r="Q3657" s="5"/>
      <c r="R3657" s="5"/>
      <c r="S3657" s="5"/>
    </row>
    <row r="3658" spans="2:19" x14ac:dyDescent="0.25">
      <c r="B3658" s="11"/>
      <c r="D3658" s="13"/>
      <c r="E3658" s="12"/>
      <c r="F3658" s="12"/>
      <c r="G3658" s="12"/>
      <c r="I3658" s="4"/>
      <c r="J3658" s="4"/>
      <c r="K3658" s="5"/>
      <c r="L3658" s="5"/>
      <c r="M3658" s="5"/>
      <c r="N3658" s="5"/>
      <c r="O3658" s="5"/>
      <c r="P3658" s="5"/>
      <c r="Q3658" s="5"/>
      <c r="R3658" s="5"/>
      <c r="S3658" s="5"/>
    </row>
    <row r="3659" spans="2:19" x14ac:dyDescent="0.25">
      <c r="B3659" s="11"/>
      <c r="D3659" s="13"/>
      <c r="E3659" s="12"/>
      <c r="F3659" s="12"/>
      <c r="G3659" s="12"/>
      <c r="I3659" s="4"/>
      <c r="J3659" s="4"/>
      <c r="K3659" s="5"/>
      <c r="L3659" s="5"/>
      <c r="M3659" s="5"/>
      <c r="N3659" s="5"/>
      <c r="O3659" s="5"/>
      <c r="P3659" s="5"/>
      <c r="Q3659" s="5"/>
      <c r="R3659" s="5"/>
      <c r="S3659" s="5"/>
    </row>
    <row r="3660" spans="2:19" x14ac:dyDescent="0.25">
      <c r="B3660" s="11"/>
      <c r="D3660" s="13"/>
      <c r="E3660" s="12"/>
      <c r="F3660" s="12"/>
      <c r="G3660" s="12"/>
      <c r="I3660" s="4"/>
      <c r="J3660" s="4"/>
      <c r="K3660" s="5"/>
      <c r="L3660" s="5"/>
      <c r="M3660" s="5"/>
      <c r="N3660" s="5"/>
      <c r="O3660" s="5"/>
      <c r="P3660" s="5"/>
      <c r="Q3660" s="5"/>
      <c r="R3660" s="5"/>
      <c r="S3660" s="5"/>
    </row>
    <row r="3661" spans="2:19" x14ac:dyDescent="0.25">
      <c r="B3661" s="11"/>
      <c r="D3661" s="13"/>
      <c r="E3661" s="12"/>
      <c r="F3661" s="12"/>
      <c r="G3661" s="12"/>
      <c r="I3661" s="4"/>
      <c r="J3661" s="4"/>
      <c r="K3661" s="5"/>
      <c r="L3661" s="5"/>
      <c r="M3661" s="5"/>
      <c r="N3661" s="5"/>
      <c r="O3661" s="5"/>
      <c r="P3661" s="5"/>
      <c r="Q3661" s="5"/>
      <c r="R3661" s="5"/>
      <c r="S3661" s="5"/>
    </row>
    <row r="3662" spans="2:19" x14ac:dyDescent="0.25">
      <c r="B3662" s="11"/>
      <c r="D3662" s="13"/>
      <c r="E3662" s="12"/>
      <c r="F3662" s="12"/>
      <c r="G3662" s="12"/>
      <c r="I3662" s="4"/>
      <c r="J3662" s="4"/>
      <c r="K3662" s="5"/>
      <c r="L3662" s="5"/>
      <c r="M3662" s="5"/>
      <c r="N3662" s="5"/>
      <c r="O3662" s="5"/>
      <c r="P3662" s="5"/>
      <c r="Q3662" s="5"/>
      <c r="R3662" s="5"/>
      <c r="S3662" s="5"/>
    </row>
    <row r="3663" spans="2:19" x14ac:dyDescent="0.25">
      <c r="B3663" s="11"/>
      <c r="D3663" s="13"/>
      <c r="E3663" s="12"/>
      <c r="F3663" s="12"/>
      <c r="G3663" s="12"/>
      <c r="I3663" s="4"/>
      <c r="J3663" s="4"/>
      <c r="K3663" s="5"/>
      <c r="L3663" s="5"/>
      <c r="M3663" s="5"/>
      <c r="N3663" s="5"/>
      <c r="O3663" s="5"/>
      <c r="P3663" s="5"/>
      <c r="Q3663" s="5"/>
      <c r="R3663" s="5"/>
      <c r="S3663" s="5"/>
    </row>
    <row r="3664" spans="2:19" x14ac:dyDescent="0.25">
      <c r="B3664" s="11"/>
      <c r="D3664" s="13"/>
      <c r="E3664" s="12"/>
      <c r="F3664" s="12"/>
      <c r="G3664" s="12"/>
      <c r="I3664" s="4"/>
      <c r="J3664" s="4"/>
      <c r="K3664" s="5"/>
      <c r="L3664" s="5"/>
      <c r="M3664" s="5"/>
      <c r="N3664" s="5"/>
      <c r="O3664" s="5"/>
      <c r="P3664" s="5"/>
      <c r="Q3664" s="5"/>
      <c r="R3664" s="5"/>
      <c r="S3664" s="5"/>
    </row>
    <row r="3665" spans="2:19" x14ac:dyDescent="0.25">
      <c r="B3665" s="11"/>
      <c r="D3665" s="13"/>
      <c r="E3665" s="12"/>
      <c r="F3665" s="12"/>
      <c r="G3665" s="12"/>
      <c r="I3665" s="4"/>
      <c r="J3665" s="4"/>
      <c r="K3665" s="5"/>
      <c r="L3665" s="5"/>
      <c r="M3665" s="5"/>
      <c r="N3665" s="5"/>
      <c r="O3665" s="5"/>
      <c r="P3665" s="5"/>
      <c r="Q3665" s="5"/>
      <c r="R3665" s="5"/>
      <c r="S3665" s="5"/>
    </row>
    <row r="3666" spans="2:19" x14ac:dyDescent="0.25">
      <c r="B3666" s="11"/>
      <c r="D3666" s="13"/>
      <c r="E3666" s="12"/>
      <c r="F3666" s="12"/>
      <c r="G3666" s="12"/>
      <c r="I3666" s="4"/>
      <c r="J3666" s="4"/>
      <c r="K3666" s="5"/>
      <c r="L3666" s="5"/>
      <c r="M3666" s="5"/>
      <c r="N3666" s="5"/>
      <c r="O3666" s="5"/>
      <c r="P3666" s="5"/>
      <c r="Q3666" s="5"/>
      <c r="R3666" s="5"/>
      <c r="S3666" s="5"/>
    </row>
    <row r="3667" spans="2:19" x14ac:dyDescent="0.25">
      <c r="B3667" s="11"/>
      <c r="D3667" s="13"/>
      <c r="E3667" s="12"/>
      <c r="F3667" s="12"/>
      <c r="G3667" s="12"/>
      <c r="I3667" s="4"/>
      <c r="J3667" s="4"/>
      <c r="K3667" s="5"/>
      <c r="L3667" s="5"/>
      <c r="M3667" s="5"/>
      <c r="N3667" s="5"/>
      <c r="O3667" s="5"/>
      <c r="P3667" s="5"/>
      <c r="Q3667" s="5"/>
      <c r="R3667" s="5"/>
      <c r="S3667" s="5"/>
    </row>
    <row r="3668" spans="2:19" x14ac:dyDescent="0.25">
      <c r="B3668" s="11"/>
      <c r="D3668" s="13"/>
      <c r="E3668" s="12"/>
      <c r="F3668" s="12"/>
      <c r="G3668" s="12"/>
      <c r="I3668" s="4"/>
      <c r="J3668" s="4"/>
      <c r="K3668" s="5"/>
      <c r="L3668" s="5"/>
      <c r="M3668" s="5"/>
      <c r="N3668" s="5"/>
      <c r="O3668" s="5"/>
      <c r="P3668" s="5"/>
      <c r="Q3668" s="5"/>
      <c r="R3668" s="5"/>
      <c r="S3668" s="5"/>
    </row>
    <row r="3669" spans="2:19" x14ac:dyDescent="0.25">
      <c r="B3669" s="11"/>
      <c r="D3669" s="13"/>
      <c r="E3669" s="12"/>
      <c r="F3669" s="12"/>
      <c r="G3669" s="12"/>
      <c r="I3669" s="4"/>
      <c r="J3669" s="4"/>
      <c r="K3669" s="5"/>
      <c r="L3669" s="5"/>
      <c r="M3669" s="5"/>
      <c r="N3669" s="5"/>
      <c r="O3669" s="5"/>
      <c r="P3669" s="5"/>
      <c r="Q3669" s="5"/>
      <c r="R3669" s="5"/>
      <c r="S3669" s="5"/>
    </row>
    <row r="3670" spans="2:19" x14ac:dyDescent="0.25">
      <c r="B3670" s="11"/>
      <c r="D3670" s="13"/>
      <c r="E3670" s="12"/>
      <c r="F3670" s="12"/>
      <c r="G3670" s="12"/>
      <c r="I3670" s="4"/>
      <c r="J3670" s="4"/>
      <c r="K3670" s="5"/>
      <c r="L3670" s="5"/>
      <c r="M3670" s="5"/>
      <c r="N3670" s="5"/>
      <c r="O3670" s="5"/>
      <c r="P3670" s="5"/>
      <c r="Q3670" s="5"/>
      <c r="R3670" s="5"/>
      <c r="S3670" s="5"/>
    </row>
    <row r="3671" spans="2:19" x14ac:dyDescent="0.25">
      <c r="B3671" s="11"/>
      <c r="D3671" s="13"/>
      <c r="E3671" s="12"/>
      <c r="F3671" s="12"/>
      <c r="G3671" s="12"/>
      <c r="I3671" s="4"/>
      <c r="J3671" s="4"/>
      <c r="K3671" s="5"/>
      <c r="L3671" s="5"/>
      <c r="M3671" s="5"/>
      <c r="N3671" s="5"/>
      <c r="O3671" s="5"/>
      <c r="P3671" s="5"/>
      <c r="Q3671" s="5"/>
      <c r="R3671" s="5"/>
      <c r="S3671" s="5"/>
    </row>
    <row r="3672" spans="2:19" x14ac:dyDescent="0.25">
      <c r="B3672" s="11"/>
      <c r="D3672" s="13"/>
      <c r="E3672" s="12"/>
      <c r="F3672" s="12"/>
      <c r="G3672" s="12"/>
      <c r="I3672" s="4"/>
      <c r="J3672" s="4"/>
      <c r="K3672" s="5"/>
      <c r="L3672" s="5"/>
      <c r="M3672" s="5"/>
      <c r="N3672" s="5"/>
      <c r="O3672" s="5"/>
      <c r="P3672" s="5"/>
      <c r="Q3672" s="5"/>
      <c r="R3672" s="5"/>
      <c r="S3672" s="5"/>
    </row>
    <row r="3673" spans="2:19" x14ac:dyDescent="0.25">
      <c r="B3673" s="11"/>
      <c r="D3673" s="13"/>
      <c r="E3673" s="12"/>
      <c r="F3673" s="12"/>
      <c r="G3673" s="12"/>
      <c r="I3673" s="4"/>
      <c r="J3673" s="4"/>
      <c r="K3673" s="5"/>
      <c r="L3673" s="5"/>
      <c r="M3673" s="5"/>
      <c r="N3673" s="5"/>
      <c r="O3673" s="5"/>
      <c r="P3673" s="5"/>
      <c r="Q3673" s="5"/>
      <c r="R3673" s="5"/>
      <c r="S3673" s="5"/>
    </row>
    <row r="3674" spans="2:19" x14ac:dyDescent="0.25">
      <c r="B3674" s="11"/>
      <c r="D3674" s="13"/>
      <c r="E3674" s="12"/>
      <c r="F3674" s="12"/>
      <c r="G3674" s="12"/>
      <c r="I3674" s="4"/>
      <c r="J3674" s="4"/>
      <c r="K3674" s="5"/>
      <c r="L3674" s="5"/>
      <c r="M3674" s="5"/>
      <c r="N3674" s="5"/>
      <c r="O3674" s="5"/>
      <c r="P3674" s="5"/>
      <c r="Q3674" s="5"/>
      <c r="R3674" s="5"/>
      <c r="S3674" s="5"/>
    </row>
    <row r="3675" spans="2:19" x14ac:dyDescent="0.25">
      <c r="B3675" s="11"/>
      <c r="D3675" s="13"/>
      <c r="E3675" s="12"/>
      <c r="F3675" s="12"/>
      <c r="G3675" s="12"/>
      <c r="I3675" s="4"/>
      <c r="J3675" s="4"/>
      <c r="K3675" s="5"/>
      <c r="L3675" s="5"/>
      <c r="M3675" s="5"/>
      <c r="N3675" s="5"/>
      <c r="O3675" s="5"/>
      <c r="P3675" s="5"/>
      <c r="Q3675" s="5"/>
      <c r="R3675" s="5"/>
      <c r="S3675" s="5"/>
    </row>
    <row r="3676" spans="2:19" x14ac:dyDescent="0.25">
      <c r="B3676" s="11"/>
      <c r="D3676" s="13"/>
      <c r="E3676" s="12"/>
      <c r="F3676" s="12"/>
      <c r="G3676" s="12"/>
      <c r="I3676" s="4"/>
      <c r="J3676" s="4"/>
      <c r="K3676" s="5"/>
      <c r="L3676" s="5"/>
      <c r="M3676" s="5"/>
      <c r="N3676" s="5"/>
      <c r="O3676" s="5"/>
      <c r="P3676" s="5"/>
      <c r="Q3676" s="5"/>
      <c r="R3676" s="5"/>
      <c r="S3676" s="5"/>
    </row>
    <row r="3677" spans="2:19" x14ac:dyDescent="0.25">
      <c r="B3677" s="11"/>
      <c r="D3677" s="13"/>
      <c r="E3677" s="12"/>
      <c r="F3677" s="12"/>
      <c r="G3677" s="12"/>
      <c r="I3677" s="4"/>
      <c r="J3677" s="4"/>
      <c r="K3677" s="5"/>
      <c r="L3677" s="5"/>
      <c r="M3677" s="5"/>
      <c r="N3677" s="5"/>
      <c r="O3677" s="5"/>
      <c r="P3677" s="5"/>
      <c r="Q3677" s="5"/>
      <c r="R3677" s="5"/>
      <c r="S3677" s="5"/>
    </row>
    <row r="3678" spans="2:19" x14ac:dyDescent="0.25">
      <c r="B3678" s="11"/>
      <c r="D3678" s="13"/>
      <c r="E3678" s="12"/>
      <c r="F3678" s="12"/>
      <c r="G3678" s="12"/>
      <c r="I3678" s="4"/>
      <c r="J3678" s="4"/>
      <c r="K3678" s="5"/>
      <c r="L3678" s="5"/>
      <c r="M3678" s="5"/>
      <c r="N3678" s="5"/>
      <c r="O3678" s="5"/>
      <c r="P3678" s="5"/>
      <c r="Q3678" s="5"/>
      <c r="R3678" s="5"/>
      <c r="S3678" s="5"/>
    </row>
    <row r="3679" spans="2:19" x14ac:dyDescent="0.25">
      <c r="B3679" s="11"/>
      <c r="D3679" s="13"/>
      <c r="E3679" s="12"/>
      <c r="F3679" s="12"/>
      <c r="G3679" s="12"/>
      <c r="I3679" s="4"/>
      <c r="J3679" s="4"/>
      <c r="K3679" s="5"/>
      <c r="L3679" s="5"/>
      <c r="M3679" s="5"/>
      <c r="N3679" s="5"/>
      <c r="O3679" s="5"/>
      <c r="P3679" s="5"/>
      <c r="Q3679" s="5"/>
      <c r="R3679" s="5"/>
      <c r="S3679" s="5"/>
    </row>
    <row r="3680" spans="2:19" x14ac:dyDescent="0.25">
      <c r="B3680" s="11"/>
      <c r="D3680" s="13"/>
      <c r="E3680" s="12"/>
      <c r="F3680" s="12"/>
      <c r="G3680" s="12"/>
      <c r="I3680" s="4"/>
      <c r="J3680" s="4"/>
      <c r="K3680" s="5"/>
      <c r="L3680" s="5"/>
      <c r="M3680" s="5"/>
      <c r="N3680" s="5"/>
      <c r="O3680" s="5"/>
      <c r="P3680" s="5"/>
      <c r="Q3680" s="5"/>
      <c r="R3680" s="5"/>
      <c r="S3680" s="5"/>
    </row>
    <row r="3681" spans="2:19" x14ac:dyDescent="0.25">
      <c r="B3681" s="11"/>
      <c r="D3681" s="13"/>
      <c r="E3681" s="12"/>
      <c r="F3681" s="12"/>
      <c r="G3681" s="12"/>
      <c r="I3681" s="4"/>
      <c r="J3681" s="4"/>
      <c r="K3681" s="5"/>
      <c r="L3681" s="5"/>
      <c r="M3681" s="5"/>
      <c r="N3681" s="5"/>
      <c r="O3681" s="5"/>
      <c r="P3681" s="5"/>
      <c r="Q3681" s="5"/>
      <c r="R3681" s="5"/>
      <c r="S3681" s="5"/>
    </row>
    <row r="3682" spans="2:19" x14ac:dyDescent="0.25">
      <c r="B3682" s="11"/>
      <c r="D3682" s="13"/>
      <c r="E3682" s="12"/>
      <c r="F3682" s="12"/>
      <c r="G3682" s="12"/>
      <c r="I3682" s="4"/>
      <c r="J3682" s="4"/>
      <c r="K3682" s="5"/>
      <c r="L3682" s="5"/>
      <c r="M3682" s="5"/>
      <c r="N3682" s="5"/>
      <c r="O3682" s="5"/>
      <c r="P3682" s="5"/>
      <c r="Q3682" s="5"/>
      <c r="R3682" s="5"/>
      <c r="S3682" s="5"/>
    </row>
    <row r="3683" spans="2:19" x14ac:dyDescent="0.25">
      <c r="B3683" s="11"/>
      <c r="D3683" s="13"/>
      <c r="E3683" s="12"/>
      <c r="F3683" s="12"/>
      <c r="G3683" s="12"/>
      <c r="I3683" s="4"/>
      <c r="J3683" s="4"/>
      <c r="K3683" s="5"/>
      <c r="L3683" s="5"/>
      <c r="M3683" s="5"/>
      <c r="N3683" s="5"/>
      <c r="O3683" s="5"/>
      <c r="P3683" s="5"/>
      <c r="Q3683" s="5"/>
      <c r="R3683" s="5"/>
      <c r="S3683" s="5"/>
    </row>
    <row r="3684" spans="2:19" x14ac:dyDescent="0.25">
      <c r="B3684" s="11"/>
      <c r="D3684" s="13"/>
      <c r="E3684" s="12"/>
      <c r="F3684" s="12"/>
      <c r="G3684" s="12"/>
      <c r="I3684" s="4"/>
      <c r="J3684" s="4"/>
      <c r="K3684" s="5"/>
      <c r="L3684" s="5"/>
      <c r="M3684" s="5"/>
      <c r="N3684" s="5"/>
      <c r="O3684" s="5"/>
      <c r="P3684" s="5"/>
      <c r="Q3684" s="5"/>
      <c r="R3684" s="5"/>
      <c r="S3684" s="5"/>
    </row>
    <row r="3685" spans="2:19" x14ac:dyDescent="0.25">
      <c r="B3685" s="11"/>
      <c r="D3685" s="13"/>
      <c r="E3685" s="12"/>
      <c r="F3685" s="12"/>
      <c r="G3685" s="12"/>
      <c r="I3685" s="4"/>
      <c r="J3685" s="4"/>
      <c r="K3685" s="5"/>
      <c r="L3685" s="5"/>
      <c r="M3685" s="5"/>
      <c r="N3685" s="5"/>
      <c r="O3685" s="5"/>
      <c r="P3685" s="5"/>
      <c r="Q3685" s="5"/>
      <c r="R3685" s="5"/>
      <c r="S3685" s="5"/>
    </row>
    <row r="3686" spans="2:19" x14ac:dyDescent="0.25">
      <c r="B3686" s="11"/>
      <c r="D3686" s="13"/>
      <c r="E3686" s="12"/>
      <c r="F3686" s="12"/>
      <c r="G3686" s="12"/>
      <c r="I3686" s="4"/>
      <c r="J3686" s="4"/>
      <c r="K3686" s="5"/>
      <c r="L3686" s="5"/>
      <c r="M3686" s="5"/>
      <c r="N3686" s="5"/>
      <c r="O3686" s="5"/>
      <c r="P3686" s="5"/>
      <c r="Q3686" s="5"/>
      <c r="R3686" s="5"/>
      <c r="S3686" s="5"/>
    </row>
    <row r="3687" spans="2:19" x14ac:dyDescent="0.25">
      <c r="B3687" s="11"/>
      <c r="D3687" s="13"/>
      <c r="E3687" s="12"/>
      <c r="F3687" s="12"/>
      <c r="G3687" s="12"/>
      <c r="I3687" s="4"/>
      <c r="J3687" s="4"/>
      <c r="K3687" s="5"/>
      <c r="L3687" s="5"/>
      <c r="M3687" s="5"/>
      <c r="N3687" s="5"/>
      <c r="O3687" s="5"/>
      <c r="P3687" s="5"/>
      <c r="Q3687" s="5"/>
      <c r="R3687" s="5"/>
      <c r="S3687" s="5"/>
    </row>
    <row r="3688" spans="2:19" x14ac:dyDescent="0.25">
      <c r="B3688" s="11"/>
      <c r="D3688" s="13"/>
      <c r="E3688" s="12"/>
      <c r="F3688" s="12"/>
      <c r="G3688" s="12"/>
      <c r="I3688" s="4"/>
      <c r="J3688" s="4"/>
      <c r="K3688" s="5"/>
      <c r="L3688" s="5"/>
      <c r="M3688" s="5"/>
      <c r="N3688" s="5"/>
      <c r="O3688" s="5"/>
      <c r="P3688" s="5"/>
      <c r="Q3688" s="5"/>
      <c r="R3688" s="5"/>
      <c r="S3688" s="5"/>
    </row>
    <row r="3689" spans="2:19" x14ac:dyDescent="0.25">
      <c r="B3689" s="11"/>
      <c r="D3689" s="13"/>
      <c r="E3689" s="12"/>
      <c r="F3689" s="12"/>
      <c r="G3689" s="12"/>
      <c r="I3689" s="4"/>
      <c r="J3689" s="4"/>
      <c r="K3689" s="5"/>
      <c r="L3689" s="5"/>
      <c r="M3689" s="5"/>
      <c r="N3689" s="5"/>
      <c r="O3689" s="5"/>
      <c r="P3689" s="5"/>
      <c r="Q3689" s="5"/>
      <c r="R3689" s="5"/>
      <c r="S3689" s="5"/>
    </row>
    <row r="3690" spans="2:19" x14ac:dyDescent="0.25">
      <c r="B3690" s="11"/>
      <c r="D3690" s="13"/>
      <c r="E3690" s="12"/>
      <c r="F3690" s="12"/>
      <c r="G3690" s="12"/>
      <c r="I3690" s="4"/>
      <c r="J3690" s="4"/>
      <c r="K3690" s="5"/>
      <c r="L3690" s="5"/>
      <c r="M3690" s="5"/>
      <c r="N3690" s="5"/>
      <c r="O3690" s="5"/>
      <c r="P3690" s="5"/>
      <c r="Q3690" s="5"/>
      <c r="R3690" s="5"/>
      <c r="S3690" s="5"/>
    </row>
    <row r="3691" spans="2:19" x14ac:dyDescent="0.25">
      <c r="B3691" s="11"/>
      <c r="D3691" s="13"/>
      <c r="E3691" s="12"/>
      <c r="F3691" s="12"/>
      <c r="G3691" s="12"/>
      <c r="I3691" s="4"/>
      <c r="J3691" s="4"/>
      <c r="K3691" s="5"/>
      <c r="L3691" s="5"/>
      <c r="M3691" s="5"/>
      <c r="N3691" s="5"/>
      <c r="O3691" s="5"/>
      <c r="P3691" s="5"/>
      <c r="Q3691" s="5"/>
      <c r="R3691" s="5"/>
      <c r="S3691" s="5"/>
    </row>
    <row r="3692" spans="2:19" x14ac:dyDescent="0.25">
      <c r="B3692" s="11"/>
      <c r="D3692" s="13"/>
      <c r="E3692" s="12"/>
      <c r="F3692" s="12"/>
      <c r="G3692" s="12"/>
      <c r="I3692" s="4"/>
      <c r="J3692" s="4"/>
      <c r="K3692" s="5"/>
      <c r="L3692" s="5"/>
      <c r="M3692" s="5"/>
      <c r="N3692" s="5"/>
      <c r="O3692" s="5"/>
      <c r="P3692" s="5"/>
      <c r="Q3692" s="5"/>
      <c r="R3692" s="5"/>
      <c r="S3692" s="5"/>
    </row>
    <row r="3693" spans="2:19" x14ac:dyDescent="0.25">
      <c r="B3693" s="11"/>
      <c r="D3693" s="13"/>
      <c r="E3693" s="12"/>
      <c r="F3693" s="12"/>
      <c r="G3693" s="12"/>
      <c r="I3693" s="4"/>
      <c r="J3693" s="4"/>
      <c r="K3693" s="5"/>
      <c r="L3693" s="5"/>
      <c r="M3693" s="5"/>
      <c r="N3693" s="5"/>
      <c r="O3693" s="5"/>
      <c r="P3693" s="5"/>
      <c r="Q3693" s="5"/>
      <c r="R3693" s="5"/>
      <c r="S3693" s="5"/>
    </row>
    <row r="3694" spans="2:19" x14ac:dyDescent="0.25">
      <c r="B3694" s="11"/>
      <c r="D3694" s="13"/>
      <c r="E3694" s="12"/>
      <c r="F3694" s="12"/>
      <c r="G3694" s="12"/>
      <c r="I3694" s="4"/>
      <c r="J3694" s="4"/>
      <c r="K3694" s="5"/>
      <c r="L3694" s="5"/>
      <c r="M3694" s="5"/>
      <c r="N3694" s="5"/>
      <c r="O3694" s="5"/>
      <c r="P3694" s="5"/>
      <c r="Q3694" s="5"/>
      <c r="R3694" s="5"/>
      <c r="S3694" s="5"/>
    </row>
    <row r="3695" spans="2:19" x14ac:dyDescent="0.25">
      <c r="B3695" s="11"/>
      <c r="D3695" s="13"/>
      <c r="E3695" s="12"/>
      <c r="F3695" s="12"/>
      <c r="G3695" s="12"/>
      <c r="I3695" s="4"/>
      <c r="J3695" s="4"/>
      <c r="K3695" s="5"/>
      <c r="L3695" s="5"/>
      <c r="M3695" s="5"/>
      <c r="N3695" s="5"/>
      <c r="O3695" s="5"/>
      <c r="P3695" s="5"/>
      <c r="Q3695" s="5"/>
      <c r="R3695" s="5"/>
      <c r="S3695" s="5"/>
    </row>
    <row r="3696" spans="2:19" x14ac:dyDescent="0.25">
      <c r="B3696" s="11"/>
      <c r="D3696" s="13"/>
      <c r="E3696" s="12"/>
      <c r="F3696" s="12"/>
      <c r="G3696" s="12"/>
      <c r="I3696" s="4"/>
      <c r="J3696" s="4"/>
      <c r="K3696" s="5"/>
      <c r="L3696" s="5"/>
      <c r="M3696" s="5"/>
      <c r="N3696" s="5"/>
      <c r="O3696" s="5"/>
      <c r="P3696" s="5"/>
      <c r="Q3696" s="5"/>
      <c r="R3696" s="5"/>
      <c r="S3696" s="5"/>
    </row>
    <row r="3697" spans="2:19" x14ac:dyDescent="0.25">
      <c r="B3697" s="11"/>
      <c r="D3697" s="13"/>
      <c r="E3697" s="12"/>
      <c r="F3697" s="12"/>
      <c r="G3697" s="12"/>
      <c r="I3697" s="4"/>
      <c r="J3697" s="4"/>
      <c r="K3697" s="5"/>
      <c r="L3697" s="5"/>
      <c r="M3697" s="5"/>
      <c r="N3697" s="5"/>
      <c r="O3697" s="5"/>
      <c r="P3697" s="5"/>
      <c r="Q3697" s="5"/>
      <c r="R3697" s="5"/>
      <c r="S3697" s="5"/>
    </row>
    <row r="3698" spans="2:19" x14ac:dyDescent="0.25">
      <c r="B3698" s="11"/>
      <c r="D3698" s="13"/>
      <c r="E3698" s="12"/>
      <c r="F3698" s="12"/>
      <c r="G3698" s="12"/>
      <c r="I3698" s="4"/>
      <c r="J3698" s="4"/>
      <c r="K3698" s="5"/>
      <c r="L3698" s="5"/>
      <c r="M3698" s="5"/>
      <c r="N3698" s="5"/>
      <c r="O3698" s="5"/>
      <c r="P3698" s="5"/>
      <c r="Q3698" s="5"/>
      <c r="R3698" s="5"/>
      <c r="S3698" s="5"/>
    </row>
    <row r="3699" spans="2:19" x14ac:dyDescent="0.25">
      <c r="B3699" s="11"/>
      <c r="D3699" s="13"/>
      <c r="E3699" s="12"/>
      <c r="F3699" s="12"/>
      <c r="G3699" s="12"/>
      <c r="I3699" s="4"/>
      <c r="J3699" s="4"/>
      <c r="K3699" s="5"/>
      <c r="L3699" s="5"/>
      <c r="M3699" s="5"/>
      <c r="N3699" s="5"/>
      <c r="O3699" s="5"/>
      <c r="P3699" s="5"/>
      <c r="Q3699" s="5"/>
      <c r="R3699" s="5"/>
      <c r="S3699" s="5"/>
    </row>
    <row r="3700" spans="2:19" x14ac:dyDescent="0.25">
      <c r="B3700" s="11"/>
      <c r="D3700" s="13"/>
      <c r="E3700" s="12"/>
      <c r="F3700" s="12"/>
      <c r="G3700" s="12"/>
      <c r="I3700" s="4"/>
      <c r="J3700" s="4"/>
      <c r="K3700" s="5"/>
      <c r="L3700" s="5"/>
      <c r="M3700" s="5"/>
      <c r="N3700" s="5"/>
      <c r="O3700" s="5"/>
      <c r="P3700" s="5"/>
      <c r="Q3700" s="5"/>
      <c r="R3700" s="5"/>
      <c r="S3700" s="5"/>
    </row>
    <row r="3701" spans="2:19" x14ac:dyDescent="0.25">
      <c r="B3701" s="11"/>
      <c r="D3701" s="13"/>
      <c r="E3701" s="12"/>
      <c r="F3701" s="12"/>
      <c r="G3701" s="12"/>
      <c r="I3701" s="4"/>
      <c r="J3701" s="4"/>
      <c r="K3701" s="5"/>
      <c r="L3701" s="5"/>
      <c r="M3701" s="5"/>
      <c r="N3701" s="5"/>
      <c r="O3701" s="5"/>
      <c r="P3701" s="5"/>
      <c r="Q3701" s="5"/>
      <c r="R3701" s="5"/>
      <c r="S3701" s="5"/>
    </row>
    <row r="3702" spans="2:19" x14ac:dyDescent="0.25">
      <c r="B3702" s="11"/>
      <c r="D3702" s="13"/>
      <c r="E3702" s="12"/>
      <c r="F3702" s="12"/>
      <c r="G3702" s="12"/>
      <c r="I3702" s="4"/>
      <c r="J3702" s="4"/>
      <c r="K3702" s="5"/>
      <c r="L3702" s="5"/>
      <c r="M3702" s="5"/>
      <c r="N3702" s="5"/>
      <c r="O3702" s="5"/>
      <c r="P3702" s="5"/>
      <c r="Q3702" s="5"/>
      <c r="R3702" s="5"/>
      <c r="S3702" s="5"/>
    </row>
    <row r="3703" spans="2:19" x14ac:dyDescent="0.25">
      <c r="B3703" s="11"/>
      <c r="D3703" s="13"/>
      <c r="E3703" s="12"/>
      <c r="F3703" s="12"/>
      <c r="G3703" s="12"/>
      <c r="I3703" s="4"/>
      <c r="J3703" s="4"/>
      <c r="K3703" s="5"/>
      <c r="L3703" s="5"/>
      <c r="M3703" s="5"/>
      <c r="N3703" s="5"/>
      <c r="O3703" s="5"/>
      <c r="P3703" s="5"/>
      <c r="Q3703" s="5"/>
      <c r="R3703" s="5"/>
      <c r="S3703" s="5"/>
    </row>
    <row r="3704" spans="2:19" x14ac:dyDescent="0.25">
      <c r="B3704" s="11"/>
      <c r="D3704" s="13"/>
      <c r="E3704" s="12"/>
      <c r="F3704" s="12"/>
      <c r="G3704" s="12"/>
      <c r="I3704" s="4"/>
      <c r="J3704" s="4"/>
      <c r="K3704" s="5"/>
      <c r="L3704" s="5"/>
      <c r="M3704" s="5"/>
      <c r="N3704" s="5"/>
      <c r="O3704" s="5"/>
      <c r="P3704" s="5"/>
      <c r="Q3704" s="5"/>
      <c r="R3704" s="5"/>
      <c r="S3704" s="5"/>
    </row>
    <row r="3705" spans="2:19" x14ac:dyDescent="0.25">
      <c r="B3705" s="11"/>
      <c r="D3705" s="13"/>
      <c r="E3705" s="12"/>
      <c r="F3705" s="12"/>
      <c r="G3705" s="12"/>
      <c r="I3705" s="4"/>
      <c r="J3705" s="4"/>
      <c r="K3705" s="5"/>
      <c r="L3705" s="5"/>
      <c r="M3705" s="5"/>
      <c r="N3705" s="5"/>
      <c r="O3705" s="5"/>
      <c r="P3705" s="5"/>
      <c r="Q3705" s="5"/>
      <c r="R3705" s="5"/>
      <c r="S3705" s="5"/>
    </row>
    <row r="3706" spans="2:19" x14ac:dyDescent="0.25">
      <c r="B3706" s="11"/>
      <c r="D3706" s="13"/>
      <c r="E3706" s="12"/>
      <c r="F3706" s="12"/>
      <c r="G3706" s="12"/>
      <c r="I3706" s="4"/>
      <c r="J3706" s="4"/>
      <c r="K3706" s="5"/>
      <c r="L3706" s="5"/>
      <c r="M3706" s="5"/>
      <c r="N3706" s="5"/>
      <c r="O3706" s="5"/>
      <c r="P3706" s="5"/>
      <c r="Q3706" s="5"/>
      <c r="R3706" s="5"/>
      <c r="S3706" s="5"/>
    </row>
    <row r="3707" spans="2:19" x14ac:dyDescent="0.25">
      <c r="B3707" s="11"/>
      <c r="D3707" s="13"/>
      <c r="E3707" s="12"/>
      <c r="F3707" s="12"/>
      <c r="G3707" s="12"/>
      <c r="I3707" s="4"/>
      <c r="J3707" s="4"/>
      <c r="K3707" s="5"/>
      <c r="L3707" s="5"/>
      <c r="M3707" s="5"/>
      <c r="N3707" s="5"/>
      <c r="O3707" s="5"/>
      <c r="P3707" s="5"/>
      <c r="Q3707" s="5"/>
      <c r="R3707" s="5"/>
      <c r="S3707" s="5"/>
    </row>
    <row r="3708" spans="2:19" x14ac:dyDescent="0.25">
      <c r="B3708" s="11"/>
      <c r="D3708" s="13"/>
      <c r="E3708" s="12"/>
      <c r="F3708" s="12"/>
      <c r="G3708" s="12"/>
      <c r="I3708" s="4"/>
      <c r="J3708" s="4"/>
      <c r="K3708" s="5"/>
      <c r="L3708" s="5"/>
      <c r="M3708" s="5"/>
      <c r="N3708" s="5"/>
      <c r="O3708" s="5"/>
      <c r="P3708" s="5"/>
      <c r="Q3708" s="5"/>
      <c r="R3708" s="5"/>
      <c r="S3708" s="5"/>
    </row>
    <row r="3709" spans="2:19" x14ac:dyDescent="0.25">
      <c r="B3709" s="11"/>
      <c r="D3709" s="13"/>
      <c r="E3709" s="12"/>
      <c r="F3709" s="12"/>
      <c r="G3709" s="12"/>
      <c r="I3709" s="4"/>
      <c r="J3709" s="4"/>
      <c r="K3709" s="5"/>
      <c r="L3709" s="5"/>
      <c r="M3709" s="5"/>
      <c r="N3709" s="5"/>
      <c r="O3709" s="5"/>
      <c r="P3709" s="5"/>
      <c r="Q3709" s="5"/>
      <c r="R3709" s="5"/>
      <c r="S3709" s="5"/>
    </row>
    <row r="3710" spans="2:19" x14ac:dyDescent="0.25">
      <c r="B3710" s="11"/>
      <c r="D3710" s="13"/>
      <c r="E3710" s="12"/>
      <c r="F3710" s="12"/>
      <c r="G3710" s="12"/>
      <c r="I3710" s="4"/>
      <c r="J3710" s="4"/>
      <c r="K3710" s="5"/>
      <c r="L3710" s="5"/>
      <c r="M3710" s="5"/>
      <c r="N3710" s="5"/>
      <c r="O3710" s="5"/>
      <c r="P3710" s="5"/>
      <c r="Q3710" s="5"/>
      <c r="R3710" s="5"/>
      <c r="S3710" s="5"/>
    </row>
    <row r="3711" spans="2:19" x14ac:dyDescent="0.25">
      <c r="B3711" s="11"/>
      <c r="D3711" s="13"/>
      <c r="E3711" s="12"/>
      <c r="F3711" s="12"/>
      <c r="G3711" s="12"/>
      <c r="I3711" s="4"/>
      <c r="J3711" s="4"/>
      <c r="K3711" s="5"/>
      <c r="L3711" s="5"/>
      <c r="M3711" s="5"/>
      <c r="N3711" s="5"/>
      <c r="O3711" s="5"/>
      <c r="P3711" s="5"/>
      <c r="Q3711" s="5"/>
      <c r="R3711" s="5"/>
      <c r="S3711" s="5"/>
    </row>
    <row r="3712" spans="2:19" x14ac:dyDescent="0.25">
      <c r="B3712" s="11"/>
      <c r="D3712" s="13"/>
      <c r="E3712" s="12"/>
      <c r="F3712" s="12"/>
      <c r="G3712" s="12"/>
      <c r="I3712" s="4"/>
      <c r="J3712" s="4"/>
      <c r="K3712" s="5"/>
      <c r="L3712" s="5"/>
      <c r="M3712" s="5"/>
      <c r="N3712" s="5"/>
      <c r="O3712" s="5"/>
      <c r="P3712" s="5"/>
      <c r="Q3712" s="5"/>
      <c r="R3712" s="5"/>
      <c r="S3712" s="5"/>
    </row>
    <row r="3713" spans="2:19" x14ac:dyDescent="0.25">
      <c r="B3713" s="11"/>
      <c r="D3713" s="13"/>
      <c r="E3713" s="12"/>
      <c r="F3713" s="12"/>
      <c r="G3713" s="12"/>
      <c r="I3713" s="4"/>
      <c r="J3713" s="4"/>
      <c r="K3713" s="5"/>
      <c r="L3713" s="5"/>
      <c r="M3713" s="5"/>
      <c r="N3713" s="5"/>
      <c r="O3713" s="5"/>
      <c r="P3713" s="5"/>
      <c r="Q3713" s="5"/>
      <c r="R3713" s="5"/>
      <c r="S3713" s="5"/>
    </row>
    <row r="3714" spans="2:19" x14ac:dyDescent="0.25">
      <c r="B3714" s="11"/>
      <c r="D3714" s="13"/>
      <c r="E3714" s="12"/>
      <c r="F3714" s="12"/>
      <c r="G3714" s="12"/>
      <c r="I3714" s="4"/>
      <c r="J3714" s="4"/>
      <c r="K3714" s="5"/>
      <c r="L3714" s="5"/>
      <c r="M3714" s="5"/>
      <c r="N3714" s="5"/>
      <c r="O3714" s="5"/>
      <c r="P3714" s="5"/>
      <c r="Q3714" s="5"/>
      <c r="R3714" s="5"/>
      <c r="S3714" s="5"/>
    </row>
    <row r="3715" spans="2:19" x14ac:dyDescent="0.25">
      <c r="B3715" s="11"/>
      <c r="D3715" s="13"/>
      <c r="E3715" s="12"/>
      <c r="F3715" s="12"/>
      <c r="G3715" s="12"/>
      <c r="I3715" s="4"/>
      <c r="J3715" s="4"/>
      <c r="K3715" s="5"/>
      <c r="L3715" s="5"/>
      <c r="M3715" s="5"/>
      <c r="N3715" s="5"/>
      <c r="O3715" s="5"/>
      <c r="P3715" s="5"/>
      <c r="Q3715" s="5"/>
      <c r="R3715" s="5"/>
      <c r="S3715" s="5"/>
    </row>
    <row r="3716" spans="2:19" x14ac:dyDescent="0.25">
      <c r="B3716" s="11"/>
      <c r="D3716" s="13"/>
      <c r="E3716" s="12"/>
      <c r="F3716" s="12"/>
      <c r="G3716" s="12"/>
      <c r="I3716" s="4"/>
      <c r="J3716" s="4"/>
      <c r="K3716" s="5"/>
      <c r="L3716" s="5"/>
      <c r="M3716" s="5"/>
      <c r="N3716" s="5"/>
      <c r="O3716" s="5"/>
      <c r="P3716" s="5"/>
      <c r="Q3716" s="5"/>
      <c r="R3716" s="5"/>
      <c r="S3716" s="5"/>
    </row>
    <row r="3717" spans="2:19" x14ac:dyDescent="0.25">
      <c r="B3717" s="11"/>
      <c r="D3717" s="13"/>
      <c r="E3717" s="12"/>
      <c r="F3717" s="12"/>
      <c r="G3717" s="12"/>
      <c r="I3717" s="4"/>
      <c r="J3717" s="4"/>
      <c r="K3717" s="5"/>
      <c r="L3717" s="5"/>
      <c r="M3717" s="5"/>
      <c r="N3717" s="5"/>
      <c r="O3717" s="5"/>
      <c r="P3717" s="5"/>
      <c r="Q3717" s="5"/>
      <c r="R3717" s="5"/>
      <c r="S3717" s="5"/>
    </row>
    <row r="3718" spans="2:19" x14ac:dyDescent="0.25">
      <c r="B3718" s="11"/>
      <c r="D3718" s="13"/>
      <c r="E3718" s="12"/>
      <c r="F3718" s="12"/>
      <c r="G3718" s="12"/>
      <c r="I3718" s="4"/>
      <c r="J3718" s="4"/>
      <c r="K3718" s="5"/>
      <c r="L3718" s="5"/>
      <c r="M3718" s="5"/>
      <c r="N3718" s="5"/>
      <c r="O3718" s="5"/>
      <c r="P3718" s="5"/>
      <c r="Q3718" s="5"/>
      <c r="R3718" s="5"/>
      <c r="S3718" s="5"/>
    </row>
    <row r="3719" spans="2:19" x14ac:dyDescent="0.25">
      <c r="B3719" s="11"/>
      <c r="D3719" s="13"/>
      <c r="E3719" s="12"/>
      <c r="F3719" s="12"/>
      <c r="G3719" s="12"/>
      <c r="I3719" s="4"/>
      <c r="J3719" s="4"/>
      <c r="K3719" s="5"/>
      <c r="L3719" s="5"/>
      <c r="M3719" s="5"/>
      <c r="N3719" s="5"/>
      <c r="O3719" s="5"/>
      <c r="P3719" s="5"/>
      <c r="Q3719" s="5"/>
      <c r="R3719" s="5"/>
      <c r="S3719" s="5"/>
    </row>
    <row r="3720" spans="2:19" x14ac:dyDescent="0.25">
      <c r="B3720" s="11"/>
      <c r="D3720" s="13"/>
      <c r="E3720" s="12"/>
      <c r="F3720" s="12"/>
      <c r="G3720" s="12"/>
      <c r="I3720" s="4"/>
      <c r="J3720" s="4"/>
      <c r="K3720" s="5"/>
      <c r="L3720" s="5"/>
      <c r="M3720" s="5"/>
      <c r="N3720" s="5"/>
      <c r="O3720" s="5"/>
      <c r="P3720" s="5"/>
      <c r="Q3720" s="5"/>
      <c r="R3720" s="5"/>
      <c r="S3720" s="5"/>
    </row>
    <row r="3721" spans="2:19" x14ac:dyDescent="0.25">
      <c r="B3721" s="11"/>
      <c r="D3721" s="13"/>
      <c r="E3721" s="12"/>
      <c r="F3721" s="12"/>
      <c r="G3721" s="12"/>
      <c r="I3721" s="4"/>
      <c r="J3721" s="4"/>
      <c r="K3721" s="5"/>
      <c r="L3721" s="5"/>
      <c r="M3721" s="5"/>
      <c r="N3721" s="5"/>
      <c r="O3721" s="5"/>
      <c r="P3721" s="5"/>
      <c r="Q3721" s="5"/>
      <c r="R3721" s="5"/>
      <c r="S3721" s="5"/>
    </row>
    <row r="3722" spans="2:19" x14ac:dyDescent="0.25">
      <c r="B3722" s="11"/>
      <c r="D3722" s="13"/>
      <c r="E3722" s="12"/>
      <c r="F3722" s="12"/>
      <c r="G3722" s="12"/>
      <c r="I3722" s="4"/>
      <c r="J3722" s="4"/>
      <c r="K3722" s="5"/>
      <c r="L3722" s="5"/>
      <c r="M3722" s="5"/>
      <c r="N3722" s="5"/>
      <c r="O3722" s="5"/>
      <c r="P3722" s="5"/>
      <c r="Q3722" s="5"/>
      <c r="R3722" s="5"/>
      <c r="S3722" s="5"/>
    </row>
    <row r="3723" spans="2:19" x14ac:dyDescent="0.25">
      <c r="B3723" s="11"/>
      <c r="D3723" s="13"/>
      <c r="E3723" s="12"/>
      <c r="F3723" s="12"/>
      <c r="G3723" s="12"/>
      <c r="I3723" s="4"/>
      <c r="J3723" s="4"/>
      <c r="K3723" s="5"/>
      <c r="L3723" s="5"/>
      <c r="M3723" s="5"/>
      <c r="N3723" s="5"/>
      <c r="O3723" s="5"/>
      <c r="P3723" s="5"/>
      <c r="Q3723" s="5"/>
      <c r="R3723" s="5"/>
      <c r="S3723" s="5"/>
    </row>
    <row r="3724" spans="2:19" x14ac:dyDescent="0.25">
      <c r="B3724" s="11"/>
      <c r="D3724" s="13"/>
      <c r="E3724" s="12"/>
      <c r="F3724" s="12"/>
      <c r="G3724" s="12"/>
      <c r="I3724" s="4"/>
      <c r="J3724" s="4"/>
      <c r="K3724" s="5"/>
      <c r="L3724" s="5"/>
      <c r="M3724" s="5"/>
      <c r="N3724" s="5"/>
      <c r="O3724" s="5"/>
      <c r="P3724" s="5"/>
      <c r="Q3724" s="5"/>
      <c r="R3724" s="5"/>
      <c r="S3724" s="5"/>
    </row>
    <row r="3725" spans="2:19" x14ac:dyDescent="0.25">
      <c r="B3725" s="11"/>
      <c r="D3725" s="13"/>
      <c r="E3725" s="12"/>
      <c r="F3725" s="12"/>
      <c r="G3725" s="12"/>
      <c r="I3725" s="4"/>
      <c r="J3725" s="4"/>
      <c r="K3725" s="5"/>
      <c r="L3725" s="5"/>
      <c r="M3725" s="5"/>
      <c r="N3725" s="5"/>
      <c r="O3725" s="5"/>
      <c r="P3725" s="5"/>
      <c r="Q3725" s="5"/>
      <c r="R3725" s="5"/>
      <c r="S3725" s="5"/>
    </row>
    <row r="3726" spans="2:19" x14ac:dyDescent="0.25">
      <c r="B3726" s="11"/>
      <c r="D3726" s="13"/>
      <c r="E3726" s="12"/>
      <c r="F3726" s="12"/>
      <c r="G3726" s="12"/>
      <c r="I3726" s="4"/>
      <c r="J3726" s="4"/>
      <c r="K3726" s="5"/>
      <c r="L3726" s="5"/>
      <c r="M3726" s="5"/>
      <c r="N3726" s="5"/>
      <c r="O3726" s="5"/>
      <c r="P3726" s="5"/>
      <c r="Q3726" s="5"/>
      <c r="R3726" s="5"/>
      <c r="S3726" s="5"/>
    </row>
    <row r="3727" spans="2:19" x14ac:dyDescent="0.25">
      <c r="B3727" s="11"/>
      <c r="D3727" s="13"/>
      <c r="E3727" s="12"/>
      <c r="F3727" s="12"/>
      <c r="G3727" s="12"/>
      <c r="I3727" s="4"/>
      <c r="J3727" s="4"/>
      <c r="K3727" s="5"/>
      <c r="L3727" s="5"/>
      <c r="M3727" s="5"/>
      <c r="N3727" s="5"/>
      <c r="O3727" s="5"/>
      <c r="P3727" s="5"/>
      <c r="Q3727" s="5"/>
      <c r="R3727" s="5"/>
      <c r="S3727" s="5"/>
    </row>
    <row r="3728" spans="2:19" x14ac:dyDescent="0.25">
      <c r="B3728" s="11"/>
      <c r="D3728" s="13"/>
      <c r="E3728" s="12"/>
      <c r="F3728" s="12"/>
      <c r="G3728" s="12"/>
      <c r="I3728" s="4"/>
      <c r="J3728" s="4"/>
      <c r="K3728" s="5"/>
      <c r="L3728" s="5"/>
      <c r="M3728" s="5"/>
      <c r="N3728" s="5"/>
      <c r="O3728" s="5"/>
      <c r="P3728" s="5"/>
      <c r="Q3728" s="5"/>
      <c r="R3728" s="5"/>
      <c r="S3728" s="5"/>
    </row>
    <row r="3729" spans="2:19" x14ac:dyDescent="0.25">
      <c r="B3729" s="11"/>
      <c r="D3729" s="13"/>
      <c r="E3729" s="12"/>
      <c r="F3729" s="12"/>
      <c r="G3729" s="12"/>
      <c r="I3729" s="4"/>
      <c r="J3729" s="4"/>
      <c r="K3729" s="5"/>
      <c r="L3729" s="5"/>
      <c r="M3729" s="5"/>
      <c r="N3729" s="5"/>
      <c r="O3729" s="5"/>
      <c r="P3729" s="5"/>
      <c r="Q3729" s="5"/>
      <c r="R3729" s="5"/>
      <c r="S3729" s="5"/>
    </row>
    <row r="3730" spans="2:19" x14ac:dyDescent="0.25">
      <c r="B3730" s="11"/>
      <c r="D3730" s="13"/>
      <c r="E3730" s="12"/>
      <c r="F3730" s="12"/>
      <c r="G3730" s="12"/>
      <c r="I3730" s="4"/>
      <c r="J3730" s="4"/>
      <c r="K3730" s="5"/>
      <c r="L3730" s="5"/>
      <c r="M3730" s="5"/>
      <c r="N3730" s="5"/>
      <c r="O3730" s="5"/>
      <c r="P3730" s="5"/>
      <c r="Q3730" s="5"/>
      <c r="R3730" s="5"/>
      <c r="S3730" s="5"/>
    </row>
    <row r="3731" spans="2:19" x14ac:dyDescent="0.25">
      <c r="B3731" s="11"/>
      <c r="D3731" s="13"/>
      <c r="E3731" s="12"/>
      <c r="F3731" s="12"/>
      <c r="G3731" s="12"/>
      <c r="I3731" s="4"/>
      <c r="J3731" s="4"/>
      <c r="K3731" s="5"/>
      <c r="L3731" s="5"/>
      <c r="M3731" s="5"/>
      <c r="N3731" s="5"/>
      <c r="O3731" s="5"/>
      <c r="P3731" s="5"/>
      <c r="Q3731" s="5"/>
      <c r="R3731" s="5"/>
      <c r="S3731" s="5"/>
    </row>
    <row r="3732" spans="2:19" x14ac:dyDescent="0.25">
      <c r="B3732" s="11"/>
      <c r="D3732" s="13"/>
      <c r="E3732" s="12"/>
      <c r="F3732" s="12"/>
      <c r="G3732" s="12"/>
      <c r="I3732" s="4"/>
      <c r="J3732" s="4"/>
      <c r="K3732" s="5"/>
      <c r="L3732" s="5"/>
      <c r="M3732" s="5"/>
      <c r="N3732" s="5"/>
      <c r="O3732" s="5"/>
      <c r="P3732" s="5"/>
      <c r="Q3732" s="5"/>
      <c r="R3732" s="5"/>
      <c r="S3732" s="5"/>
    </row>
    <row r="3733" spans="2:19" x14ac:dyDescent="0.25">
      <c r="B3733" s="11"/>
      <c r="D3733" s="13"/>
      <c r="E3733" s="12"/>
      <c r="F3733" s="12"/>
      <c r="G3733" s="12"/>
      <c r="I3733" s="4"/>
      <c r="J3733" s="4"/>
      <c r="K3733" s="5"/>
      <c r="L3733" s="5"/>
      <c r="M3733" s="5"/>
      <c r="N3733" s="5"/>
      <c r="O3733" s="5"/>
      <c r="P3733" s="5"/>
      <c r="Q3733" s="5"/>
      <c r="R3733" s="5"/>
      <c r="S3733" s="5"/>
    </row>
    <row r="3734" spans="2:19" x14ac:dyDescent="0.25">
      <c r="B3734" s="11"/>
      <c r="D3734" s="13"/>
      <c r="E3734" s="12"/>
      <c r="F3734" s="12"/>
      <c r="G3734" s="12"/>
      <c r="I3734" s="4"/>
      <c r="J3734" s="4"/>
      <c r="K3734" s="5"/>
      <c r="L3734" s="5"/>
      <c r="M3734" s="5"/>
      <c r="N3734" s="5"/>
      <c r="O3734" s="5"/>
      <c r="P3734" s="5"/>
      <c r="Q3734" s="5"/>
      <c r="R3734" s="5"/>
      <c r="S3734" s="5"/>
    </row>
    <row r="3735" spans="2:19" x14ac:dyDescent="0.25">
      <c r="B3735" s="11"/>
      <c r="D3735" s="13"/>
      <c r="E3735" s="12"/>
      <c r="F3735" s="12"/>
      <c r="G3735" s="12"/>
      <c r="I3735" s="4"/>
      <c r="J3735" s="4"/>
      <c r="K3735" s="5"/>
      <c r="L3735" s="5"/>
      <c r="M3735" s="5"/>
      <c r="N3735" s="5"/>
      <c r="O3735" s="5"/>
      <c r="P3735" s="5"/>
      <c r="Q3735" s="5"/>
      <c r="R3735" s="5"/>
      <c r="S3735" s="5"/>
    </row>
    <row r="3736" spans="2:19" x14ac:dyDescent="0.25">
      <c r="B3736" s="11"/>
      <c r="D3736" s="13"/>
      <c r="E3736" s="12"/>
      <c r="F3736" s="12"/>
      <c r="G3736" s="12"/>
      <c r="I3736" s="4"/>
      <c r="J3736" s="4"/>
      <c r="K3736" s="5"/>
      <c r="L3736" s="5"/>
      <c r="M3736" s="5"/>
      <c r="N3736" s="5"/>
      <c r="O3736" s="5"/>
      <c r="P3736" s="5"/>
      <c r="Q3736" s="5"/>
      <c r="R3736" s="5"/>
      <c r="S3736" s="5"/>
    </row>
    <row r="3737" spans="2:19" x14ac:dyDescent="0.25">
      <c r="B3737" s="11"/>
      <c r="D3737" s="13"/>
      <c r="E3737" s="12"/>
      <c r="F3737" s="12"/>
      <c r="G3737" s="12"/>
      <c r="I3737" s="4"/>
      <c r="J3737" s="4"/>
      <c r="K3737" s="5"/>
      <c r="L3737" s="5"/>
      <c r="M3737" s="5"/>
      <c r="N3737" s="5"/>
      <c r="O3737" s="5"/>
      <c r="P3737" s="5"/>
      <c r="Q3737" s="5"/>
      <c r="R3737" s="5"/>
      <c r="S3737" s="5"/>
    </row>
    <row r="3738" spans="2:19" x14ac:dyDescent="0.25">
      <c r="B3738" s="11"/>
      <c r="D3738" s="13"/>
      <c r="E3738" s="12"/>
      <c r="F3738" s="12"/>
      <c r="G3738" s="12"/>
      <c r="I3738" s="4"/>
      <c r="J3738" s="4"/>
      <c r="K3738" s="5"/>
      <c r="L3738" s="5"/>
      <c r="M3738" s="5"/>
      <c r="N3738" s="5"/>
      <c r="O3738" s="5"/>
      <c r="P3738" s="5"/>
      <c r="Q3738" s="5"/>
      <c r="R3738" s="5"/>
      <c r="S3738" s="5"/>
    </row>
    <row r="3739" spans="2:19" x14ac:dyDescent="0.25">
      <c r="B3739" s="11"/>
      <c r="D3739" s="13"/>
      <c r="E3739" s="12"/>
      <c r="F3739" s="12"/>
      <c r="G3739" s="12"/>
      <c r="I3739" s="4"/>
      <c r="J3739" s="4"/>
      <c r="K3739" s="5"/>
      <c r="L3739" s="5"/>
      <c r="M3739" s="5"/>
      <c r="N3739" s="5"/>
      <c r="O3739" s="5"/>
      <c r="P3739" s="5"/>
      <c r="Q3739" s="5"/>
      <c r="R3739" s="5"/>
      <c r="S3739" s="5"/>
    </row>
    <row r="3740" spans="2:19" x14ac:dyDescent="0.25">
      <c r="B3740" s="11"/>
      <c r="D3740" s="13"/>
      <c r="E3740" s="12"/>
      <c r="F3740" s="12"/>
      <c r="G3740" s="12"/>
      <c r="I3740" s="4"/>
      <c r="J3740" s="4"/>
      <c r="K3740" s="5"/>
      <c r="L3740" s="5"/>
      <c r="M3740" s="5"/>
      <c r="N3740" s="5"/>
      <c r="O3740" s="5"/>
      <c r="P3740" s="5"/>
      <c r="Q3740" s="5"/>
      <c r="R3740" s="5"/>
      <c r="S3740" s="5"/>
    </row>
    <row r="3741" spans="2:19" x14ac:dyDescent="0.25">
      <c r="B3741" s="11"/>
      <c r="D3741" s="13"/>
      <c r="E3741" s="12"/>
      <c r="F3741" s="12"/>
      <c r="G3741" s="12"/>
      <c r="I3741" s="4"/>
      <c r="J3741" s="4"/>
      <c r="K3741" s="5"/>
      <c r="L3741" s="5"/>
      <c r="M3741" s="5"/>
      <c r="N3741" s="5"/>
      <c r="O3741" s="5"/>
      <c r="P3741" s="5"/>
      <c r="Q3741" s="5"/>
      <c r="R3741" s="5"/>
      <c r="S3741" s="5"/>
    </row>
    <row r="3742" spans="2:19" x14ac:dyDescent="0.25">
      <c r="B3742" s="11"/>
      <c r="D3742" s="13"/>
      <c r="E3742" s="12"/>
      <c r="F3742" s="12"/>
      <c r="G3742" s="12"/>
      <c r="I3742" s="4"/>
      <c r="J3742" s="4"/>
      <c r="K3742" s="5"/>
      <c r="L3742" s="5"/>
      <c r="M3742" s="5"/>
      <c r="N3742" s="5"/>
      <c r="O3742" s="5"/>
      <c r="P3742" s="5"/>
      <c r="Q3742" s="5"/>
      <c r="R3742" s="5"/>
      <c r="S3742" s="5"/>
    </row>
    <row r="3743" spans="2:19" x14ac:dyDescent="0.25">
      <c r="B3743" s="11"/>
      <c r="D3743" s="13"/>
      <c r="E3743" s="12"/>
      <c r="F3743" s="12"/>
      <c r="G3743" s="12"/>
      <c r="I3743" s="4"/>
      <c r="J3743" s="4"/>
      <c r="K3743" s="5"/>
      <c r="L3743" s="5"/>
      <c r="M3743" s="5"/>
      <c r="N3743" s="5"/>
      <c r="O3743" s="5"/>
      <c r="P3743" s="5"/>
      <c r="Q3743" s="5"/>
      <c r="R3743" s="5"/>
      <c r="S3743" s="5"/>
    </row>
    <row r="3744" spans="2:19" x14ac:dyDescent="0.25">
      <c r="B3744" s="11"/>
      <c r="D3744" s="13"/>
      <c r="E3744" s="12"/>
      <c r="F3744" s="12"/>
      <c r="G3744" s="12"/>
      <c r="I3744" s="4"/>
      <c r="J3744" s="4"/>
      <c r="K3744" s="5"/>
      <c r="L3744" s="5"/>
      <c r="M3744" s="5"/>
      <c r="N3744" s="5"/>
      <c r="O3744" s="5"/>
      <c r="P3744" s="5"/>
      <c r="Q3744" s="5"/>
      <c r="R3744" s="5"/>
      <c r="S3744" s="5"/>
    </row>
    <row r="3745" spans="2:19" x14ac:dyDescent="0.25">
      <c r="B3745" s="11"/>
      <c r="D3745" s="13"/>
      <c r="E3745" s="12"/>
      <c r="F3745" s="12"/>
      <c r="G3745" s="12"/>
      <c r="I3745" s="4"/>
      <c r="J3745" s="4"/>
      <c r="K3745" s="5"/>
      <c r="L3745" s="5"/>
      <c r="M3745" s="5"/>
      <c r="N3745" s="5"/>
      <c r="O3745" s="5"/>
      <c r="P3745" s="5"/>
      <c r="Q3745" s="5"/>
      <c r="R3745" s="5"/>
      <c r="S3745" s="5"/>
    </row>
    <row r="3746" spans="2:19" x14ac:dyDescent="0.25">
      <c r="B3746" s="11"/>
      <c r="D3746" s="13"/>
      <c r="E3746" s="12"/>
      <c r="F3746" s="12"/>
      <c r="G3746" s="12"/>
      <c r="I3746" s="4"/>
      <c r="J3746" s="4"/>
      <c r="K3746" s="5"/>
      <c r="L3746" s="5"/>
      <c r="M3746" s="5"/>
      <c r="N3746" s="5"/>
      <c r="O3746" s="5"/>
      <c r="P3746" s="5"/>
      <c r="Q3746" s="5"/>
      <c r="R3746" s="5"/>
      <c r="S3746" s="5"/>
    </row>
    <row r="3747" spans="2:19" x14ac:dyDescent="0.25">
      <c r="B3747" s="11"/>
      <c r="D3747" s="13"/>
      <c r="E3747" s="12"/>
      <c r="F3747" s="12"/>
      <c r="G3747" s="12"/>
      <c r="I3747" s="4"/>
      <c r="J3747" s="4"/>
      <c r="K3747" s="5"/>
      <c r="L3747" s="5"/>
      <c r="M3747" s="5"/>
      <c r="N3747" s="5"/>
      <c r="O3747" s="5"/>
      <c r="P3747" s="5"/>
      <c r="Q3747" s="5"/>
      <c r="R3747" s="5"/>
      <c r="S3747" s="5"/>
    </row>
    <row r="3748" spans="2:19" x14ac:dyDescent="0.25">
      <c r="B3748" s="11"/>
      <c r="D3748" s="13"/>
      <c r="E3748" s="12"/>
      <c r="F3748" s="12"/>
      <c r="G3748" s="12"/>
      <c r="I3748" s="4"/>
      <c r="J3748" s="4"/>
      <c r="K3748" s="5"/>
      <c r="L3748" s="5"/>
      <c r="M3748" s="5"/>
      <c r="N3748" s="5"/>
      <c r="O3748" s="5"/>
      <c r="P3748" s="5"/>
      <c r="Q3748" s="5"/>
      <c r="R3748" s="5"/>
      <c r="S3748" s="5"/>
    </row>
    <row r="3749" spans="2:19" x14ac:dyDescent="0.25">
      <c r="B3749" s="11"/>
      <c r="D3749" s="13"/>
      <c r="E3749" s="12"/>
      <c r="F3749" s="12"/>
      <c r="G3749" s="12"/>
      <c r="I3749" s="4"/>
      <c r="J3749" s="4"/>
      <c r="K3749" s="5"/>
      <c r="L3749" s="5"/>
      <c r="M3749" s="5"/>
      <c r="N3749" s="5"/>
      <c r="O3749" s="5"/>
      <c r="P3749" s="5"/>
      <c r="Q3749" s="5"/>
      <c r="R3749" s="5"/>
      <c r="S3749" s="5"/>
    </row>
    <row r="3750" spans="2:19" x14ac:dyDescent="0.25">
      <c r="B3750" s="11"/>
      <c r="D3750" s="13"/>
      <c r="E3750" s="12"/>
      <c r="F3750" s="12"/>
      <c r="G3750" s="12"/>
      <c r="I3750" s="4"/>
      <c r="J3750" s="4"/>
      <c r="K3750" s="5"/>
      <c r="L3750" s="5"/>
      <c r="M3750" s="5"/>
      <c r="N3750" s="5"/>
      <c r="O3750" s="5"/>
      <c r="P3750" s="5"/>
      <c r="Q3750" s="5"/>
      <c r="R3750" s="5"/>
      <c r="S3750" s="5"/>
    </row>
    <row r="3751" spans="2:19" x14ac:dyDescent="0.25">
      <c r="B3751" s="11"/>
      <c r="D3751" s="13"/>
      <c r="E3751" s="12"/>
      <c r="F3751" s="12"/>
      <c r="G3751" s="12"/>
      <c r="I3751" s="4"/>
      <c r="J3751" s="4"/>
      <c r="K3751" s="5"/>
      <c r="L3751" s="5"/>
      <c r="M3751" s="5"/>
      <c r="N3751" s="5"/>
      <c r="O3751" s="5"/>
      <c r="P3751" s="5"/>
      <c r="Q3751" s="5"/>
      <c r="R3751" s="5"/>
      <c r="S3751" s="5"/>
    </row>
    <row r="3752" spans="2:19" x14ac:dyDescent="0.25">
      <c r="B3752" s="11"/>
      <c r="D3752" s="13"/>
      <c r="E3752" s="12"/>
      <c r="F3752" s="12"/>
      <c r="G3752" s="12"/>
      <c r="I3752" s="4"/>
      <c r="J3752" s="4"/>
      <c r="K3752" s="5"/>
      <c r="L3752" s="5"/>
      <c r="M3752" s="5"/>
      <c r="N3752" s="5"/>
      <c r="O3752" s="5"/>
      <c r="P3752" s="5"/>
      <c r="Q3752" s="5"/>
      <c r="R3752" s="5"/>
      <c r="S3752" s="5"/>
    </row>
    <row r="3753" spans="2:19" x14ac:dyDescent="0.25">
      <c r="B3753" s="11"/>
      <c r="D3753" s="13"/>
      <c r="E3753" s="12"/>
      <c r="F3753" s="12"/>
      <c r="G3753" s="12"/>
      <c r="I3753" s="4"/>
      <c r="J3753" s="4"/>
      <c r="K3753" s="5"/>
      <c r="L3753" s="5"/>
      <c r="M3753" s="5"/>
      <c r="N3753" s="5"/>
      <c r="O3753" s="5"/>
      <c r="P3753" s="5"/>
      <c r="Q3753" s="5"/>
      <c r="R3753" s="5"/>
      <c r="S3753" s="5"/>
    </row>
    <row r="3754" spans="2:19" x14ac:dyDescent="0.25">
      <c r="B3754" s="11"/>
      <c r="D3754" s="13"/>
      <c r="E3754" s="12"/>
      <c r="F3754" s="12"/>
      <c r="G3754" s="12"/>
      <c r="I3754" s="4"/>
      <c r="J3754" s="4"/>
      <c r="K3754" s="5"/>
      <c r="L3754" s="5"/>
      <c r="M3754" s="5"/>
      <c r="N3754" s="5"/>
      <c r="O3754" s="5"/>
      <c r="P3754" s="5"/>
      <c r="Q3754" s="5"/>
      <c r="R3754" s="5"/>
      <c r="S3754" s="5"/>
    </row>
    <row r="3755" spans="2:19" x14ac:dyDescent="0.25">
      <c r="B3755" s="11"/>
      <c r="D3755" s="13"/>
      <c r="E3755" s="12"/>
      <c r="F3755" s="12"/>
      <c r="G3755" s="12"/>
      <c r="I3755" s="4"/>
      <c r="J3755" s="4"/>
      <c r="K3755" s="5"/>
      <c r="L3755" s="5"/>
      <c r="M3755" s="5"/>
      <c r="N3755" s="5"/>
      <c r="O3755" s="5"/>
      <c r="P3755" s="5"/>
      <c r="Q3755" s="5"/>
      <c r="R3755" s="5"/>
      <c r="S3755" s="5"/>
    </row>
    <row r="3756" spans="2:19" x14ac:dyDescent="0.25">
      <c r="B3756" s="11"/>
      <c r="D3756" s="13"/>
      <c r="E3756" s="12"/>
      <c r="F3756" s="12"/>
      <c r="G3756" s="12"/>
      <c r="I3756" s="4"/>
      <c r="J3756" s="4"/>
      <c r="K3756" s="5"/>
      <c r="L3756" s="5"/>
      <c r="M3756" s="5"/>
      <c r="N3756" s="5"/>
      <c r="O3756" s="5"/>
      <c r="P3756" s="5"/>
      <c r="Q3756" s="5"/>
      <c r="R3756" s="5"/>
      <c r="S3756" s="5"/>
    </row>
    <row r="3757" spans="2:19" x14ac:dyDescent="0.25">
      <c r="B3757" s="11"/>
      <c r="D3757" s="13"/>
      <c r="E3757" s="12"/>
      <c r="F3757" s="12"/>
      <c r="G3757" s="12"/>
      <c r="I3757" s="4"/>
      <c r="J3757" s="4"/>
      <c r="K3757" s="5"/>
      <c r="L3757" s="5"/>
      <c r="M3757" s="5"/>
      <c r="N3757" s="5"/>
      <c r="O3757" s="5"/>
      <c r="P3757" s="5"/>
      <c r="Q3757" s="5"/>
      <c r="R3757" s="5"/>
      <c r="S3757" s="5"/>
    </row>
    <row r="3758" spans="2:19" x14ac:dyDescent="0.25">
      <c r="B3758" s="11"/>
      <c r="D3758" s="13"/>
      <c r="E3758" s="12"/>
      <c r="F3758" s="12"/>
      <c r="G3758" s="12"/>
      <c r="I3758" s="4"/>
      <c r="J3758" s="4"/>
      <c r="K3758" s="5"/>
      <c r="L3758" s="5"/>
      <c r="M3758" s="5"/>
      <c r="N3758" s="5"/>
      <c r="O3758" s="5"/>
      <c r="P3758" s="5"/>
      <c r="Q3758" s="5"/>
      <c r="R3758" s="5"/>
      <c r="S3758" s="5"/>
    </row>
    <row r="3759" spans="2:19" x14ac:dyDescent="0.25">
      <c r="B3759" s="11"/>
      <c r="D3759" s="13"/>
      <c r="E3759" s="12"/>
      <c r="F3759" s="12"/>
      <c r="G3759" s="12"/>
      <c r="I3759" s="4"/>
      <c r="J3759" s="4"/>
      <c r="K3759" s="5"/>
      <c r="L3759" s="5"/>
      <c r="M3759" s="5"/>
      <c r="N3759" s="5"/>
      <c r="O3759" s="5"/>
      <c r="P3759" s="5"/>
      <c r="Q3759" s="5"/>
      <c r="R3759" s="5"/>
      <c r="S3759" s="5"/>
    </row>
    <row r="3760" spans="2:19" x14ac:dyDescent="0.25">
      <c r="B3760" s="11"/>
      <c r="D3760" s="13"/>
      <c r="E3760" s="12"/>
      <c r="F3760" s="12"/>
      <c r="G3760" s="12"/>
      <c r="I3760" s="4"/>
      <c r="J3760" s="4"/>
      <c r="K3760" s="5"/>
      <c r="L3760" s="5"/>
      <c r="M3760" s="5"/>
      <c r="N3760" s="5"/>
      <c r="O3760" s="5"/>
      <c r="P3760" s="5"/>
      <c r="Q3760" s="5"/>
      <c r="R3760" s="5"/>
      <c r="S3760" s="5"/>
    </row>
    <row r="3761" spans="2:19" x14ac:dyDescent="0.25">
      <c r="B3761" s="11"/>
      <c r="D3761" s="13"/>
      <c r="E3761" s="12"/>
      <c r="F3761" s="12"/>
      <c r="G3761" s="12"/>
      <c r="I3761" s="4"/>
      <c r="J3761" s="4"/>
      <c r="K3761" s="5"/>
      <c r="L3761" s="5"/>
      <c r="M3761" s="5"/>
      <c r="N3761" s="5"/>
      <c r="O3761" s="5"/>
      <c r="P3761" s="5"/>
      <c r="Q3761" s="5"/>
      <c r="R3761" s="5"/>
      <c r="S3761" s="5"/>
    </row>
    <row r="3762" spans="2:19" x14ac:dyDescent="0.25">
      <c r="B3762" s="11"/>
      <c r="D3762" s="13"/>
      <c r="E3762" s="12"/>
      <c r="F3762" s="12"/>
      <c r="G3762" s="12"/>
      <c r="I3762" s="4"/>
      <c r="J3762" s="4"/>
      <c r="K3762" s="5"/>
      <c r="L3762" s="5"/>
      <c r="M3762" s="5"/>
      <c r="N3762" s="5"/>
      <c r="O3762" s="5"/>
      <c r="P3762" s="5"/>
      <c r="Q3762" s="5"/>
      <c r="R3762" s="5"/>
      <c r="S3762" s="5"/>
    </row>
    <row r="3763" spans="2:19" x14ac:dyDescent="0.25">
      <c r="B3763" s="11"/>
      <c r="D3763" s="13"/>
      <c r="E3763" s="12"/>
      <c r="F3763" s="12"/>
      <c r="G3763" s="12"/>
      <c r="I3763" s="4"/>
      <c r="J3763" s="4"/>
      <c r="K3763" s="5"/>
      <c r="L3763" s="5"/>
      <c r="M3763" s="5"/>
      <c r="N3763" s="5"/>
      <c r="O3763" s="5"/>
      <c r="P3763" s="5"/>
      <c r="Q3763" s="5"/>
      <c r="R3763" s="5"/>
      <c r="S3763" s="5"/>
    </row>
    <row r="3764" spans="2:19" x14ac:dyDescent="0.25">
      <c r="B3764" s="11"/>
      <c r="D3764" s="13"/>
      <c r="E3764" s="12"/>
      <c r="F3764" s="12"/>
      <c r="G3764" s="12"/>
      <c r="I3764" s="4"/>
      <c r="J3764" s="4"/>
      <c r="K3764" s="5"/>
      <c r="L3764" s="5"/>
      <c r="M3764" s="5"/>
      <c r="N3764" s="5"/>
      <c r="O3764" s="5"/>
      <c r="P3764" s="5"/>
      <c r="Q3764" s="5"/>
      <c r="R3764" s="5"/>
      <c r="S3764" s="5"/>
    </row>
    <row r="3765" spans="2:19" x14ac:dyDescent="0.25">
      <c r="B3765" s="11"/>
      <c r="D3765" s="13"/>
      <c r="E3765" s="12"/>
      <c r="F3765" s="12"/>
      <c r="G3765" s="12"/>
      <c r="I3765" s="4"/>
      <c r="J3765" s="4"/>
      <c r="K3765" s="5"/>
      <c r="L3765" s="5"/>
      <c r="M3765" s="5"/>
      <c r="N3765" s="5"/>
      <c r="O3765" s="5"/>
      <c r="P3765" s="5"/>
      <c r="Q3765" s="5"/>
      <c r="R3765" s="5"/>
      <c r="S3765" s="5"/>
    </row>
    <row r="3766" spans="2:19" x14ac:dyDescent="0.25">
      <c r="B3766" s="11"/>
      <c r="D3766" s="13"/>
      <c r="E3766" s="12"/>
      <c r="F3766" s="12"/>
      <c r="G3766" s="12"/>
      <c r="I3766" s="4"/>
      <c r="J3766" s="4"/>
      <c r="K3766" s="5"/>
      <c r="L3766" s="5"/>
      <c r="M3766" s="5"/>
      <c r="N3766" s="5"/>
      <c r="O3766" s="5"/>
      <c r="P3766" s="5"/>
      <c r="Q3766" s="5"/>
      <c r="R3766" s="5"/>
      <c r="S3766" s="5"/>
    </row>
    <row r="3767" spans="2:19" x14ac:dyDescent="0.25">
      <c r="B3767" s="11"/>
      <c r="D3767" s="13"/>
      <c r="E3767" s="12"/>
      <c r="F3767" s="12"/>
      <c r="G3767" s="12"/>
      <c r="I3767" s="4"/>
      <c r="J3767" s="4"/>
      <c r="K3767" s="5"/>
      <c r="L3767" s="5"/>
      <c r="M3767" s="5"/>
      <c r="N3767" s="5"/>
      <c r="O3767" s="5"/>
      <c r="P3767" s="5"/>
      <c r="Q3767" s="5"/>
      <c r="R3767" s="5"/>
      <c r="S3767" s="5"/>
    </row>
    <row r="3768" spans="2:19" x14ac:dyDescent="0.25">
      <c r="B3768" s="11"/>
      <c r="D3768" s="13"/>
      <c r="E3768" s="12"/>
      <c r="F3768" s="12"/>
      <c r="G3768" s="12"/>
      <c r="I3768" s="4"/>
      <c r="J3768" s="4"/>
      <c r="K3768" s="5"/>
      <c r="L3768" s="5"/>
      <c r="M3768" s="5"/>
      <c r="N3768" s="5"/>
      <c r="O3768" s="5"/>
      <c r="P3768" s="5"/>
      <c r="Q3768" s="5"/>
      <c r="R3768" s="5"/>
      <c r="S3768" s="5"/>
    </row>
    <row r="3769" spans="2:19" x14ac:dyDescent="0.25">
      <c r="B3769" s="11"/>
      <c r="D3769" s="13"/>
      <c r="E3769" s="12"/>
      <c r="F3769" s="12"/>
      <c r="G3769" s="12"/>
      <c r="I3769" s="4"/>
      <c r="J3769" s="4"/>
      <c r="K3769" s="5"/>
      <c r="L3769" s="5"/>
      <c r="M3769" s="5"/>
      <c r="N3769" s="5"/>
      <c r="O3769" s="5"/>
      <c r="P3769" s="5"/>
      <c r="Q3769" s="5"/>
      <c r="R3769" s="5"/>
      <c r="S3769" s="5"/>
    </row>
    <row r="3770" spans="2:19" x14ac:dyDescent="0.25">
      <c r="B3770" s="11"/>
      <c r="D3770" s="13"/>
      <c r="E3770" s="12"/>
      <c r="F3770" s="12"/>
      <c r="G3770" s="12"/>
      <c r="I3770" s="4"/>
      <c r="J3770" s="4"/>
      <c r="K3770" s="5"/>
      <c r="L3770" s="5"/>
      <c r="M3770" s="5"/>
      <c r="N3770" s="5"/>
      <c r="O3770" s="5"/>
      <c r="P3770" s="5"/>
      <c r="Q3770" s="5"/>
      <c r="R3770" s="5"/>
      <c r="S3770" s="5"/>
    </row>
    <row r="3771" spans="2:19" x14ac:dyDescent="0.25">
      <c r="B3771" s="11"/>
      <c r="D3771" s="13"/>
      <c r="E3771" s="12"/>
      <c r="F3771" s="12"/>
      <c r="G3771" s="12"/>
      <c r="I3771" s="4"/>
      <c r="J3771" s="4"/>
      <c r="K3771" s="5"/>
      <c r="L3771" s="5"/>
      <c r="M3771" s="5"/>
      <c r="N3771" s="5"/>
      <c r="O3771" s="5"/>
      <c r="P3771" s="5"/>
      <c r="Q3771" s="5"/>
      <c r="R3771" s="5"/>
      <c r="S3771" s="5"/>
    </row>
    <row r="3772" spans="2:19" x14ac:dyDescent="0.25">
      <c r="B3772" s="11"/>
      <c r="D3772" s="13"/>
      <c r="E3772" s="12"/>
      <c r="F3772" s="12"/>
      <c r="G3772" s="12"/>
      <c r="I3772" s="4"/>
      <c r="J3772" s="4"/>
      <c r="K3772" s="5"/>
      <c r="L3772" s="5"/>
      <c r="M3772" s="5"/>
      <c r="N3772" s="5"/>
      <c r="O3772" s="5"/>
      <c r="P3772" s="5"/>
      <c r="Q3772" s="5"/>
      <c r="R3772" s="5"/>
      <c r="S3772" s="5"/>
    </row>
    <row r="3773" spans="2:19" x14ac:dyDescent="0.25">
      <c r="B3773" s="11"/>
      <c r="D3773" s="13"/>
      <c r="E3773" s="12"/>
      <c r="F3773" s="12"/>
      <c r="G3773" s="12"/>
      <c r="I3773" s="4"/>
      <c r="J3773" s="4"/>
      <c r="K3773" s="5"/>
      <c r="L3773" s="5"/>
      <c r="M3773" s="5"/>
      <c r="N3773" s="5"/>
      <c r="O3773" s="5"/>
      <c r="P3773" s="5"/>
      <c r="Q3773" s="5"/>
      <c r="R3773" s="5"/>
      <c r="S3773" s="5"/>
    </row>
    <row r="3774" spans="2:19" x14ac:dyDescent="0.25">
      <c r="B3774" s="11"/>
      <c r="D3774" s="13"/>
      <c r="E3774" s="12"/>
      <c r="F3774" s="12"/>
      <c r="G3774" s="12"/>
      <c r="I3774" s="4"/>
      <c r="J3774" s="4"/>
      <c r="K3774" s="5"/>
      <c r="L3774" s="5"/>
      <c r="M3774" s="5"/>
      <c r="N3774" s="5"/>
      <c r="O3774" s="5"/>
      <c r="P3774" s="5"/>
      <c r="Q3774" s="5"/>
      <c r="R3774" s="5"/>
      <c r="S3774" s="5"/>
    </row>
    <row r="3775" spans="2:19" x14ac:dyDescent="0.25">
      <c r="B3775" s="11"/>
      <c r="D3775" s="13"/>
      <c r="E3775" s="12"/>
      <c r="F3775" s="12"/>
      <c r="G3775" s="12"/>
      <c r="I3775" s="4"/>
      <c r="J3775" s="4"/>
      <c r="K3775" s="5"/>
      <c r="L3775" s="5"/>
      <c r="M3775" s="5"/>
      <c r="N3775" s="5"/>
      <c r="O3775" s="5"/>
      <c r="P3775" s="5"/>
      <c r="Q3775" s="5"/>
      <c r="R3775" s="5"/>
      <c r="S3775" s="5"/>
    </row>
    <row r="3776" spans="2:19" x14ac:dyDescent="0.25">
      <c r="B3776" s="11"/>
      <c r="D3776" s="13"/>
      <c r="E3776" s="12"/>
      <c r="F3776" s="12"/>
      <c r="G3776" s="12"/>
      <c r="I3776" s="4"/>
      <c r="J3776" s="4"/>
      <c r="K3776" s="5"/>
      <c r="L3776" s="5"/>
      <c r="M3776" s="5"/>
      <c r="N3776" s="5"/>
      <c r="O3776" s="5"/>
      <c r="P3776" s="5"/>
      <c r="Q3776" s="5"/>
      <c r="R3776" s="5"/>
      <c r="S3776" s="5"/>
    </row>
    <row r="3777" spans="2:19" x14ac:dyDescent="0.25">
      <c r="B3777" s="11"/>
      <c r="D3777" s="13"/>
      <c r="E3777" s="12"/>
      <c r="F3777" s="12"/>
      <c r="G3777" s="12"/>
      <c r="I3777" s="4"/>
      <c r="J3777" s="4"/>
      <c r="K3777" s="5"/>
      <c r="L3777" s="5"/>
      <c r="M3777" s="5"/>
      <c r="N3777" s="5"/>
      <c r="O3777" s="5"/>
      <c r="P3777" s="5"/>
      <c r="Q3777" s="5"/>
      <c r="R3777" s="5"/>
      <c r="S3777" s="5"/>
    </row>
    <row r="3778" spans="2:19" x14ac:dyDescent="0.25">
      <c r="B3778" s="11"/>
      <c r="D3778" s="13"/>
      <c r="E3778" s="12"/>
      <c r="F3778" s="12"/>
      <c r="G3778" s="12"/>
      <c r="I3778" s="4"/>
      <c r="J3778" s="4"/>
      <c r="K3778" s="5"/>
      <c r="L3778" s="5"/>
      <c r="M3778" s="5"/>
      <c r="N3778" s="5"/>
      <c r="O3778" s="5"/>
      <c r="P3778" s="5"/>
      <c r="Q3778" s="5"/>
      <c r="R3778" s="5"/>
      <c r="S3778" s="5"/>
    </row>
    <row r="3779" spans="2:19" x14ac:dyDescent="0.25">
      <c r="B3779" s="11"/>
      <c r="D3779" s="13"/>
      <c r="E3779" s="12"/>
      <c r="F3779" s="12"/>
      <c r="G3779" s="12"/>
      <c r="I3779" s="4"/>
      <c r="J3779" s="4"/>
      <c r="K3779" s="5"/>
      <c r="L3779" s="5"/>
      <c r="M3779" s="5"/>
      <c r="N3779" s="5"/>
      <c r="O3779" s="5"/>
      <c r="P3779" s="5"/>
      <c r="Q3779" s="5"/>
      <c r="R3779" s="5"/>
      <c r="S3779" s="5"/>
    </row>
    <row r="3780" spans="2:19" x14ac:dyDescent="0.25">
      <c r="B3780" s="11"/>
      <c r="D3780" s="13"/>
      <c r="E3780" s="12"/>
      <c r="F3780" s="12"/>
      <c r="G3780" s="12"/>
      <c r="I3780" s="4"/>
      <c r="J3780" s="4"/>
      <c r="K3780" s="5"/>
      <c r="L3780" s="5"/>
      <c r="M3780" s="5"/>
      <c r="N3780" s="5"/>
      <c r="O3780" s="5"/>
      <c r="P3780" s="5"/>
      <c r="Q3780" s="5"/>
      <c r="R3780" s="5"/>
      <c r="S3780" s="5"/>
    </row>
    <row r="3781" spans="2:19" x14ac:dyDescent="0.25">
      <c r="B3781" s="11"/>
      <c r="D3781" s="13"/>
      <c r="E3781" s="12"/>
      <c r="F3781" s="12"/>
      <c r="G3781" s="12"/>
      <c r="I3781" s="4"/>
      <c r="J3781" s="4"/>
      <c r="K3781" s="5"/>
      <c r="L3781" s="5"/>
      <c r="M3781" s="5"/>
      <c r="N3781" s="5"/>
      <c r="O3781" s="5"/>
      <c r="P3781" s="5"/>
      <c r="Q3781" s="5"/>
      <c r="R3781" s="5"/>
      <c r="S3781" s="5"/>
    </row>
    <row r="3782" spans="2:19" x14ac:dyDescent="0.25">
      <c r="B3782" s="11"/>
      <c r="D3782" s="13"/>
      <c r="E3782" s="12"/>
      <c r="F3782" s="12"/>
      <c r="G3782" s="12"/>
      <c r="I3782" s="4"/>
      <c r="J3782" s="4"/>
      <c r="K3782" s="5"/>
      <c r="L3782" s="5"/>
      <c r="M3782" s="5"/>
      <c r="N3782" s="5"/>
      <c r="O3782" s="5"/>
      <c r="P3782" s="5"/>
      <c r="Q3782" s="5"/>
      <c r="R3782" s="5"/>
      <c r="S3782" s="5"/>
    </row>
    <row r="3783" spans="2:19" x14ac:dyDescent="0.25">
      <c r="B3783" s="11"/>
      <c r="D3783" s="13"/>
      <c r="E3783" s="12"/>
      <c r="F3783" s="12"/>
      <c r="G3783" s="12"/>
      <c r="I3783" s="4"/>
      <c r="J3783" s="4"/>
      <c r="K3783" s="5"/>
      <c r="L3783" s="5"/>
      <c r="M3783" s="5"/>
      <c r="N3783" s="5"/>
      <c r="O3783" s="5"/>
      <c r="P3783" s="5"/>
      <c r="Q3783" s="5"/>
      <c r="R3783" s="5"/>
      <c r="S3783" s="5"/>
    </row>
    <row r="3784" spans="2:19" x14ac:dyDescent="0.25">
      <c r="B3784" s="11"/>
      <c r="D3784" s="13"/>
      <c r="E3784" s="12"/>
      <c r="F3784" s="12"/>
      <c r="G3784" s="12"/>
      <c r="I3784" s="4"/>
      <c r="J3784" s="4"/>
      <c r="K3784" s="5"/>
      <c r="L3784" s="5"/>
      <c r="M3784" s="5"/>
      <c r="N3784" s="5"/>
      <c r="O3784" s="5"/>
      <c r="P3784" s="5"/>
      <c r="Q3784" s="5"/>
      <c r="R3784" s="5"/>
      <c r="S3784" s="5"/>
    </row>
    <row r="3785" spans="2:19" x14ac:dyDescent="0.25">
      <c r="B3785" s="11"/>
      <c r="D3785" s="13"/>
      <c r="E3785" s="12"/>
      <c r="F3785" s="12"/>
      <c r="G3785" s="12"/>
      <c r="I3785" s="4"/>
      <c r="J3785" s="4"/>
      <c r="K3785" s="5"/>
      <c r="L3785" s="5"/>
      <c r="M3785" s="5"/>
      <c r="N3785" s="5"/>
      <c r="O3785" s="5"/>
      <c r="P3785" s="5"/>
      <c r="Q3785" s="5"/>
      <c r="R3785" s="5"/>
      <c r="S3785" s="5"/>
    </row>
    <row r="3786" spans="2:19" x14ac:dyDescent="0.25">
      <c r="B3786" s="11"/>
      <c r="D3786" s="13"/>
      <c r="E3786" s="12"/>
      <c r="F3786" s="12"/>
      <c r="G3786" s="12"/>
      <c r="I3786" s="4"/>
      <c r="J3786" s="4"/>
      <c r="K3786" s="5"/>
      <c r="L3786" s="5"/>
      <c r="M3786" s="5"/>
      <c r="N3786" s="5"/>
      <c r="O3786" s="5"/>
      <c r="P3786" s="5"/>
      <c r="Q3786" s="5"/>
      <c r="R3786" s="5"/>
      <c r="S3786" s="5"/>
    </row>
    <row r="3787" spans="2:19" x14ac:dyDescent="0.25">
      <c r="B3787" s="11"/>
      <c r="D3787" s="13"/>
      <c r="E3787" s="12"/>
      <c r="F3787" s="12"/>
      <c r="G3787" s="12"/>
      <c r="I3787" s="4"/>
      <c r="J3787" s="4"/>
      <c r="K3787" s="5"/>
      <c r="L3787" s="5"/>
      <c r="M3787" s="5"/>
      <c r="N3787" s="5"/>
      <c r="O3787" s="5"/>
      <c r="P3787" s="5"/>
      <c r="Q3787" s="5"/>
      <c r="R3787" s="5"/>
      <c r="S3787" s="5"/>
    </row>
    <row r="3788" spans="2:19" x14ac:dyDescent="0.25">
      <c r="B3788" s="11"/>
      <c r="D3788" s="13"/>
      <c r="E3788" s="12"/>
      <c r="F3788" s="12"/>
      <c r="G3788" s="12"/>
      <c r="I3788" s="4"/>
      <c r="J3788" s="4"/>
      <c r="K3788" s="5"/>
      <c r="L3788" s="5"/>
      <c r="M3788" s="5"/>
      <c r="N3788" s="5"/>
      <c r="O3788" s="5"/>
      <c r="P3788" s="5"/>
      <c r="Q3788" s="5"/>
      <c r="R3788" s="5"/>
      <c r="S3788" s="5"/>
    </row>
    <row r="3789" spans="2:19" x14ac:dyDescent="0.25">
      <c r="B3789" s="11"/>
      <c r="D3789" s="13"/>
      <c r="E3789" s="12"/>
      <c r="F3789" s="12"/>
      <c r="G3789" s="12"/>
      <c r="I3789" s="4"/>
      <c r="J3789" s="4"/>
      <c r="K3789" s="5"/>
      <c r="L3789" s="5"/>
      <c r="M3789" s="5"/>
      <c r="N3789" s="5"/>
      <c r="O3789" s="5"/>
      <c r="P3789" s="5"/>
      <c r="Q3789" s="5"/>
      <c r="R3789" s="5"/>
      <c r="S3789" s="5"/>
    </row>
    <row r="3790" spans="2:19" x14ac:dyDescent="0.25">
      <c r="B3790" s="11"/>
      <c r="D3790" s="13"/>
      <c r="E3790" s="12"/>
      <c r="F3790" s="12"/>
      <c r="G3790" s="12"/>
      <c r="I3790" s="4"/>
      <c r="J3790" s="4"/>
      <c r="K3790" s="5"/>
      <c r="L3790" s="5"/>
      <c r="M3790" s="5"/>
      <c r="N3790" s="5"/>
      <c r="O3790" s="5"/>
      <c r="P3790" s="5"/>
      <c r="Q3790" s="5"/>
      <c r="R3790" s="5"/>
      <c r="S3790" s="5"/>
    </row>
    <row r="3791" spans="2:19" x14ac:dyDescent="0.25">
      <c r="B3791" s="11"/>
      <c r="D3791" s="13"/>
      <c r="E3791" s="12"/>
      <c r="F3791" s="12"/>
      <c r="G3791" s="12"/>
      <c r="I3791" s="4"/>
      <c r="J3791" s="4"/>
      <c r="K3791" s="5"/>
      <c r="L3791" s="5"/>
      <c r="M3791" s="5"/>
      <c r="N3791" s="5"/>
      <c r="O3791" s="5"/>
      <c r="P3791" s="5"/>
      <c r="Q3791" s="5"/>
      <c r="R3791" s="5"/>
      <c r="S3791" s="5"/>
    </row>
    <row r="3792" spans="2:19" x14ac:dyDescent="0.25">
      <c r="B3792" s="11"/>
      <c r="D3792" s="13"/>
      <c r="E3792" s="12"/>
      <c r="F3792" s="12"/>
      <c r="G3792" s="12"/>
      <c r="I3792" s="4"/>
      <c r="J3792" s="4"/>
      <c r="K3792" s="5"/>
      <c r="L3792" s="5"/>
      <c r="M3792" s="5"/>
      <c r="N3792" s="5"/>
      <c r="O3792" s="5"/>
      <c r="P3792" s="5"/>
      <c r="Q3792" s="5"/>
      <c r="R3792" s="5"/>
      <c r="S3792" s="5"/>
    </row>
    <row r="3793" spans="2:19" x14ac:dyDescent="0.25">
      <c r="B3793" s="11"/>
      <c r="D3793" s="13"/>
      <c r="E3793" s="12"/>
      <c r="F3793" s="12"/>
      <c r="G3793" s="12"/>
      <c r="I3793" s="4"/>
      <c r="J3793" s="4"/>
      <c r="K3793" s="5"/>
      <c r="L3793" s="5"/>
      <c r="M3793" s="5"/>
      <c r="N3793" s="5"/>
      <c r="O3793" s="5"/>
      <c r="P3793" s="5"/>
      <c r="Q3793" s="5"/>
      <c r="R3793" s="5"/>
      <c r="S3793" s="5"/>
    </row>
    <row r="3794" spans="2:19" x14ac:dyDescent="0.25">
      <c r="B3794" s="11"/>
      <c r="D3794" s="13"/>
      <c r="E3794" s="12"/>
      <c r="F3794" s="12"/>
      <c r="G3794" s="12"/>
      <c r="I3794" s="4"/>
      <c r="J3794" s="4"/>
      <c r="K3794" s="5"/>
      <c r="L3794" s="5"/>
      <c r="M3794" s="5"/>
      <c r="N3794" s="5"/>
      <c r="O3794" s="5"/>
      <c r="P3794" s="5"/>
      <c r="Q3794" s="5"/>
      <c r="R3794" s="5"/>
      <c r="S3794" s="5"/>
    </row>
    <row r="3795" spans="2:19" x14ac:dyDescent="0.25">
      <c r="B3795" s="11"/>
      <c r="D3795" s="13"/>
      <c r="E3795" s="12"/>
      <c r="F3795" s="12"/>
      <c r="G3795" s="12"/>
      <c r="I3795" s="4"/>
      <c r="J3795" s="4"/>
      <c r="K3795" s="5"/>
      <c r="L3795" s="5"/>
      <c r="M3795" s="5"/>
      <c r="N3795" s="5"/>
      <c r="O3795" s="5"/>
      <c r="P3795" s="5"/>
      <c r="Q3795" s="5"/>
      <c r="R3795" s="5"/>
      <c r="S3795" s="5"/>
    </row>
    <row r="3796" spans="2:19" x14ac:dyDescent="0.25">
      <c r="B3796" s="11"/>
      <c r="D3796" s="13"/>
      <c r="E3796" s="12"/>
      <c r="F3796" s="12"/>
      <c r="G3796" s="12"/>
      <c r="I3796" s="4"/>
      <c r="J3796" s="4"/>
      <c r="K3796" s="5"/>
      <c r="L3796" s="5"/>
      <c r="M3796" s="5"/>
      <c r="N3796" s="5"/>
      <c r="O3796" s="5"/>
      <c r="P3796" s="5"/>
      <c r="Q3796" s="5"/>
      <c r="R3796" s="5"/>
      <c r="S3796" s="5"/>
    </row>
    <row r="3797" spans="2:19" x14ac:dyDescent="0.25">
      <c r="B3797" s="11"/>
      <c r="D3797" s="13"/>
      <c r="E3797" s="12"/>
      <c r="F3797" s="12"/>
      <c r="G3797" s="12"/>
      <c r="I3797" s="4"/>
      <c r="J3797" s="4"/>
      <c r="K3797" s="5"/>
      <c r="L3797" s="5"/>
      <c r="M3797" s="5"/>
      <c r="N3797" s="5"/>
      <c r="O3797" s="5"/>
      <c r="P3797" s="5"/>
      <c r="Q3797" s="5"/>
      <c r="R3797" s="5"/>
      <c r="S3797" s="5"/>
    </row>
    <row r="3798" spans="2:19" x14ac:dyDescent="0.25">
      <c r="B3798" s="11"/>
      <c r="D3798" s="13"/>
      <c r="E3798" s="12"/>
      <c r="F3798" s="12"/>
      <c r="G3798" s="12"/>
      <c r="I3798" s="4"/>
      <c r="J3798" s="4"/>
      <c r="K3798" s="5"/>
      <c r="L3798" s="5"/>
      <c r="M3798" s="5"/>
      <c r="N3798" s="5"/>
      <c r="O3798" s="5"/>
      <c r="P3798" s="5"/>
      <c r="Q3798" s="5"/>
      <c r="R3798" s="5"/>
      <c r="S3798" s="5"/>
    </row>
    <row r="3799" spans="2:19" x14ac:dyDescent="0.25">
      <c r="B3799" s="11"/>
      <c r="D3799" s="13"/>
      <c r="E3799" s="12"/>
      <c r="F3799" s="12"/>
      <c r="G3799" s="12"/>
      <c r="I3799" s="4"/>
      <c r="J3799" s="4"/>
      <c r="K3799" s="5"/>
      <c r="L3799" s="5"/>
      <c r="M3799" s="5"/>
      <c r="N3799" s="5"/>
      <c r="O3799" s="5"/>
      <c r="P3799" s="5"/>
      <c r="Q3799" s="5"/>
      <c r="R3799" s="5"/>
      <c r="S3799" s="5"/>
    </row>
    <row r="3800" spans="2:19" x14ac:dyDescent="0.25">
      <c r="B3800" s="11"/>
      <c r="D3800" s="13"/>
      <c r="E3800" s="12"/>
      <c r="F3800" s="12"/>
      <c r="G3800" s="12"/>
      <c r="I3800" s="4"/>
      <c r="J3800" s="4"/>
      <c r="K3800" s="5"/>
      <c r="L3800" s="5"/>
      <c r="M3800" s="5"/>
      <c r="N3800" s="5"/>
      <c r="O3800" s="5"/>
      <c r="P3800" s="5"/>
      <c r="Q3800" s="5"/>
      <c r="R3800" s="5"/>
      <c r="S3800" s="5"/>
    </row>
    <row r="3801" spans="2:19" x14ac:dyDescent="0.25">
      <c r="B3801" s="11"/>
      <c r="D3801" s="13"/>
      <c r="E3801" s="12"/>
      <c r="F3801" s="12"/>
      <c r="G3801" s="12"/>
      <c r="I3801" s="4"/>
      <c r="J3801" s="4"/>
      <c r="K3801" s="5"/>
      <c r="L3801" s="5"/>
      <c r="M3801" s="5"/>
      <c r="N3801" s="5"/>
      <c r="O3801" s="5"/>
      <c r="P3801" s="5"/>
      <c r="Q3801" s="5"/>
      <c r="R3801" s="5"/>
      <c r="S3801" s="5"/>
    </row>
    <row r="3802" spans="2:19" x14ac:dyDescent="0.25">
      <c r="B3802" s="11"/>
      <c r="D3802" s="13"/>
      <c r="E3802" s="12"/>
      <c r="F3802" s="12"/>
      <c r="G3802" s="12"/>
      <c r="I3802" s="4"/>
      <c r="J3802" s="4"/>
      <c r="K3802" s="5"/>
      <c r="L3802" s="5"/>
      <c r="M3802" s="5"/>
      <c r="N3802" s="5"/>
      <c r="O3802" s="5"/>
      <c r="P3802" s="5"/>
      <c r="Q3802" s="5"/>
      <c r="R3802" s="5"/>
      <c r="S3802" s="5"/>
    </row>
    <row r="3803" spans="2:19" x14ac:dyDescent="0.25">
      <c r="B3803" s="11"/>
      <c r="D3803" s="13"/>
      <c r="E3803" s="12"/>
      <c r="F3803" s="12"/>
      <c r="G3803" s="12"/>
      <c r="I3803" s="4"/>
      <c r="J3803" s="4"/>
      <c r="K3803" s="5"/>
      <c r="L3803" s="5"/>
      <c r="M3803" s="5"/>
      <c r="N3803" s="5"/>
      <c r="O3803" s="5"/>
      <c r="P3803" s="5"/>
      <c r="Q3803" s="5"/>
      <c r="R3803" s="5"/>
      <c r="S3803" s="5"/>
    </row>
    <row r="3804" spans="2:19" x14ac:dyDescent="0.25">
      <c r="B3804" s="11"/>
      <c r="D3804" s="13"/>
      <c r="E3804" s="12"/>
      <c r="F3804" s="12"/>
      <c r="G3804" s="12"/>
      <c r="I3804" s="4"/>
      <c r="J3804" s="4"/>
      <c r="K3804" s="5"/>
      <c r="L3804" s="5"/>
      <c r="M3804" s="5"/>
      <c r="N3804" s="5"/>
      <c r="O3804" s="5"/>
      <c r="P3804" s="5"/>
      <c r="Q3804" s="5"/>
      <c r="R3804" s="5"/>
      <c r="S3804" s="5"/>
    </row>
    <row r="3805" spans="2:19" x14ac:dyDescent="0.25">
      <c r="B3805" s="11"/>
      <c r="D3805" s="13"/>
      <c r="E3805" s="12"/>
      <c r="F3805" s="12"/>
      <c r="G3805" s="12"/>
      <c r="I3805" s="4"/>
      <c r="J3805" s="4"/>
      <c r="K3805" s="5"/>
      <c r="L3805" s="5"/>
      <c r="M3805" s="5"/>
      <c r="N3805" s="5"/>
      <c r="O3805" s="5"/>
      <c r="P3805" s="5"/>
      <c r="Q3805" s="5"/>
      <c r="R3805" s="5"/>
      <c r="S3805" s="5"/>
    </row>
    <row r="3806" spans="2:19" x14ac:dyDescent="0.25">
      <c r="B3806" s="11"/>
      <c r="D3806" s="13"/>
      <c r="E3806" s="12"/>
      <c r="F3806" s="12"/>
      <c r="G3806" s="12"/>
      <c r="I3806" s="4"/>
      <c r="J3806" s="4"/>
      <c r="K3806" s="5"/>
      <c r="L3806" s="5"/>
      <c r="M3806" s="5"/>
      <c r="N3806" s="5"/>
      <c r="O3806" s="5"/>
      <c r="P3806" s="5"/>
      <c r="Q3806" s="5"/>
      <c r="R3806" s="5"/>
      <c r="S3806" s="5"/>
    </row>
    <row r="3807" spans="2:19" x14ac:dyDescent="0.25">
      <c r="B3807" s="11"/>
      <c r="D3807" s="13"/>
      <c r="E3807" s="12"/>
      <c r="F3807" s="12"/>
      <c r="G3807" s="12"/>
      <c r="I3807" s="4"/>
      <c r="J3807" s="4"/>
      <c r="K3807" s="5"/>
      <c r="L3807" s="5"/>
      <c r="M3807" s="5"/>
      <c r="N3807" s="5"/>
      <c r="O3807" s="5"/>
      <c r="P3807" s="5"/>
      <c r="Q3807" s="5"/>
      <c r="R3807" s="5"/>
      <c r="S3807" s="5"/>
    </row>
    <row r="3808" spans="2:19" x14ac:dyDescent="0.25">
      <c r="B3808" s="11"/>
      <c r="D3808" s="13"/>
      <c r="E3808" s="12"/>
      <c r="F3808" s="12"/>
      <c r="G3808" s="12"/>
      <c r="I3808" s="4"/>
      <c r="J3808" s="4"/>
      <c r="K3808" s="5"/>
      <c r="L3808" s="5"/>
      <c r="M3808" s="5"/>
      <c r="N3808" s="5"/>
      <c r="O3808" s="5"/>
      <c r="P3808" s="5"/>
      <c r="Q3808" s="5"/>
      <c r="R3808" s="5"/>
      <c r="S3808" s="5"/>
    </row>
    <row r="3809" spans="2:19" x14ac:dyDescent="0.25">
      <c r="B3809" s="11"/>
      <c r="D3809" s="13"/>
      <c r="E3809" s="12"/>
      <c r="F3809" s="12"/>
      <c r="G3809" s="12"/>
      <c r="I3809" s="4"/>
      <c r="J3809" s="4"/>
      <c r="K3809" s="5"/>
      <c r="L3809" s="5"/>
      <c r="M3809" s="5"/>
      <c r="N3809" s="5"/>
      <c r="O3809" s="5"/>
      <c r="P3809" s="5"/>
      <c r="Q3809" s="5"/>
      <c r="R3809" s="5"/>
      <c r="S3809" s="5"/>
    </row>
    <row r="3810" spans="2:19" x14ac:dyDescent="0.25">
      <c r="B3810" s="11"/>
      <c r="D3810" s="13"/>
      <c r="E3810" s="12"/>
      <c r="F3810" s="12"/>
      <c r="G3810" s="12"/>
      <c r="I3810" s="4"/>
      <c r="J3810" s="4"/>
      <c r="K3810" s="5"/>
      <c r="L3810" s="5"/>
      <c r="M3810" s="5"/>
      <c r="N3810" s="5"/>
      <c r="O3810" s="5"/>
      <c r="P3810" s="5"/>
      <c r="Q3810" s="5"/>
      <c r="R3810" s="5"/>
      <c r="S3810" s="5"/>
    </row>
    <row r="3811" spans="2:19" x14ac:dyDescent="0.25">
      <c r="B3811" s="11"/>
      <c r="D3811" s="13"/>
      <c r="E3811" s="12"/>
      <c r="F3811" s="12"/>
      <c r="G3811" s="12"/>
      <c r="I3811" s="4"/>
      <c r="J3811" s="4"/>
      <c r="K3811" s="5"/>
      <c r="L3811" s="5"/>
      <c r="M3811" s="5"/>
      <c r="N3811" s="5"/>
      <c r="O3811" s="5"/>
      <c r="P3811" s="5"/>
      <c r="Q3811" s="5"/>
      <c r="R3811" s="5"/>
      <c r="S3811" s="5"/>
    </row>
    <row r="3812" spans="2:19" x14ac:dyDescent="0.25">
      <c r="B3812" s="11"/>
      <c r="D3812" s="13"/>
      <c r="E3812" s="12"/>
      <c r="F3812" s="12"/>
      <c r="G3812" s="12"/>
      <c r="I3812" s="4"/>
      <c r="J3812" s="4"/>
      <c r="K3812" s="5"/>
      <c r="L3812" s="5"/>
      <c r="M3812" s="5"/>
      <c r="N3812" s="5"/>
      <c r="O3812" s="5"/>
      <c r="P3812" s="5"/>
      <c r="Q3812" s="5"/>
      <c r="R3812" s="5"/>
      <c r="S3812" s="5"/>
    </row>
    <row r="3813" spans="2:19" x14ac:dyDescent="0.25">
      <c r="B3813" s="11"/>
      <c r="D3813" s="13"/>
      <c r="E3813" s="12"/>
      <c r="F3813" s="12"/>
      <c r="G3813" s="12"/>
      <c r="I3813" s="4"/>
      <c r="J3813" s="4"/>
      <c r="K3813" s="5"/>
      <c r="L3813" s="5"/>
      <c r="M3813" s="5"/>
      <c r="N3813" s="5"/>
      <c r="O3813" s="5"/>
      <c r="P3813" s="5"/>
      <c r="Q3813" s="5"/>
      <c r="R3813" s="5"/>
      <c r="S3813" s="5"/>
    </row>
    <row r="3814" spans="2:19" x14ac:dyDescent="0.25">
      <c r="B3814" s="11"/>
      <c r="D3814" s="13"/>
      <c r="E3814" s="12"/>
      <c r="F3814" s="12"/>
      <c r="G3814" s="12"/>
      <c r="I3814" s="4"/>
      <c r="J3814" s="4"/>
      <c r="K3814" s="5"/>
      <c r="L3814" s="5"/>
      <c r="M3814" s="5"/>
      <c r="N3814" s="5"/>
      <c r="O3814" s="5"/>
      <c r="P3814" s="5"/>
      <c r="Q3814" s="5"/>
      <c r="R3814" s="5"/>
      <c r="S3814" s="5"/>
    </row>
    <row r="3815" spans="2:19" x14ac:dyDescent="0.25">
      <c r="B3815" s="11"/>
      <c r="D3815" s="13"/>
      <c r="E3815" s="12"/>
      <c r="F3815" s="12"/>
      <c r="G3815" s="12"/>
      <c r="I3815" s="4"/>
      <c r="J3815" s="4"/>
      <c r="K3815" s="5"/>
      <c r="L3815" s="5"/>
      <c r="M3815" s="5"/>
      <c r="N3815" s="5"/>
      <c r="O3815" s="5"/>
      <c r="P3815" s="5"/>
      <c r="Q3815" s="5"/>
      <c r="R3815" s="5"/>
      <c r="S3815" s="5"/>
    </row>
    <row r="3816" spans="2:19" x14ac:dyDescent="0.25">
      <c r="B3816" s="11"/>
      <c r="D3816" s="13"/>
      <c r="E3816" s="12"/>
      <c r="F3816" s="12"/>
      <c r="G3816" s="12"/>
      <c r="I3816" s="4"/>
      <c r="J3816" s="4"/>
      <c r="K3816" s="5"/>
      <c r="L3816" s="5"/>
      <c r="M3816" s="5"/>
      <c r="N3816" s="5"/>
      <c r="O3816" s="5"/>
      <c r="P3816" s="5"/>
      <c r="Q3816" s="5"/>
      <c r="R3816" s="5"/>
      <c r="S3816" s="5"/>
    </row>
    <row r="3817" spans="2:19" x14ac:dyDescent="0.25">
      <c r="B3817" s="11"/>
      <c r="D3817" s="13"/>
      <c r="E3817" s="12"/>
      <c r="F3817" s="12"/>
      <c r="G3817" s="12"/>
      <c r="I3817" s="4"/>
      <c r="J3817" s="4"/>
      <c r="K3817" s="5"/>
      <c r="L3817" s="5"/>
      <c r="M3817" s="5"/>
      <c r="N3817" s="5"/>
      <c r="O3817" s="5"/>
      <c r="P3817" s="5"/>
      <c r="Q3817" s="5"/>
      <c r="R3817" s="5"/>
      <c r="S3817" s="5"/>
    </row>
    <row r="3818" spans="2:19" x14ac:dyDescent="0.25">
      <c r="B3818" s="11"/>
      <c r="D3818" s="13"/>
      <c r="E3818" s="12"/>
      <c r="F3818" s="12"/>
      <c r="G3818" s="12"/>
      <c r="I3818" s="4"/>
      <c r="J3818" s="4"/>
      <c r="K3818" s="5"/>
      <c r="L3818" s="5"/>
      <c r="M3818" s="5"/>
      <c r="N3818" s="5"/>
      <c r="O3818" s="5"/>
      <c r="P3818" s="5"/>
      <c r="Q3818" s="5"/>
      <c r="R3818" s="5"/>
      <c r="S3818" s="5"/>
    </row>
    <row r="3819" spans="2:19" x14ac:dyDescent="0.25">
      <c r="B3819" s="11"/>
      <c r="D3819" s="13"/>
      <c r="E3819" s="12"/>
      <c r="F3819" s="12"/>
      <c r="G3819" s="12"/>
      <c r="I3819" s="4"/>
      <c r="J3819" s="4"/>
      <c r="K3819" s="5"/>
      <c r="L3819" s="5"/>
      <c r="M3819" s="5"/>
      <c r="N3819" s="5"/>
      <c r="O3819" s="5"/>
      <c r="P3819" s="5"/>
      <c r="Q3819" s="5"/>
      <c r="R3819" s="5"/>
      <c r="S3819" s="5"/>
    </row>
    <row r="3820" spans="2:19" x14ac:dyDescent="0.25">
      <c r="B3820" s="11"/>
      <c r="D3820" s="13"/>
      <c r="E3820" s="12"/>
      <c r="F3820" s="12"/>
      <c r="G3820" s="12"/>
      <c r="I3820" s="4"/>
      <c r="J3820" s="4"/>
      <c r="K3820" s="5"/>
      <c r="L3820" s="5"/>
      <c r="M3820" s="5"/>
      <c r="N3820" s="5"/>
      <c r="O3820" s="5"/>
      <c r="P3820" s="5"/>
      <c r="Q3820" s="5"/>
      <c r="R3820" s="5"/>
      <c r="S3820" s="5"/>
    </row>
    <row r="3821" spans="2:19" x14ac:dyDescent="0.25">
      <c r="B3821" s="11"/>
      <c r="D3821" s="13"/>
      <c r="E3821" s="12"/>
      <c r="F3821" s="12"/>
      <c r="G3821" s="12"/>
      <c r="I3821" s="4"/>
      <c r="J3821" s="4"/>
      <c r="K3821" s="5"/>
      <c r="L3821" s="5"/>
      <c r="M3821" s="5"/>
      <c r="N3821" s="5"/>
      <c r="O3821" s="5"/>
      <c r="P3821" s="5"/>
      <c r="Q3821" s="5"/>
      <c r="R3821" s="5"/>
      <c r="S3821" s="5"/>
    </row>
    <row r="3822" spans="2:19" x14ac:dyDescent="0.25">
      <c r="B3822" s="11"/>
      <c r="D3822" s="13"/>
      <c r="E3822" s="12"/>
      <c r="F3822" s="12"/>
      <c r="G3822" s="12"/>
      <c r="I3822" s="4"/>
      <c r="J3822" s="4"/>
      <c r="K3822" s="5"/>
      <c r="L3822" s="5"/>
      <c r="M3822" s="5"/>
      <c r="N3822" s="5"/>
      <c r="O3822" s="5"/>
      <c r="P3822" s="5"/>
      <c r="Q3822" s="5"/>
      <c r="R3822" s="5"/>
      <c r="S3822" s="5"/>
    </row>
    <row r="3823" spans="2:19" x14ac:dyDescent="0.25">
      <c r="B3823" s="11"/>
      <c r="D3823" s="13"/>
      <c r="E3823" s="12"/>
      <c r="F3823" s="12"/>
      <c r="G3823" s="12"/>
      <c r="I3823" s="4"/>
      <c r="J3823" s="4"/>
      <c r="K3823" s="5"/>
      <c r="L3823" s="5"/>
      <c r="M3823" s="5"/>
      <c r="N3823" s="5"/>
      <c r="O3823" s="5"/>
      <c r="P3823" s="5"/>
      <c r="Q3823" s="5"/>
      <c r="R3823" s="5"/>
      <c r="S3823" s="5"/>
    </row>
    <row r="3824" spans="2:19" x14ac:dyDescent="0.25">
      <c r="B3824" s="11"/>
      <c r="D3824" s="13"/>
      <c r="E3824" s="12"/>
      <c r="F3824" s="12"/>
      <c r="G3824" s="12"/>
      <c r="I3824" s="4"/>
      <c r="J3824" s="4"/>
      <c r="K3824" s="5"/>
      <c r="L3824" s="5"/>
      <c r="M3824" s="5"/>
      <c r="N3824" s="5"/>
      <c r="O3824" s="5"/>
      <c r="P3824" s="5"/>
      <c r="Q3824" s="5"/>
      <c r="R3824" s="5"/>
      <c r="S3824" s="5"/>
    </row>
    <row r="3825" spans="2:19" x14ac:dyDescent="0.25">
      <c r="B3825" s="11"/>
      <c r="D3825" s="13"/>
      <c r="E3825" s="12"/>
      <c r="F3825" s="12"/>
      <c r="G3825" s="12"/>
      <c r="I3825" s="4"/>
      <c r="J3825" s="4"/>
      <c r="K3825" s="5"/>
      <c r="L3825" s="5"/>
      <c r="M3825" s="5"/>
      <c r="N3825" s="5"/>
      <c r="O3825" s="5"/>
      <c r="P3825" s="5"/>
      <c r="Q3825" s="5"/>
      <c r="R3825" s="5"/>
      <c r="S3825" s="5"/>
    </row>
    <row r="3826" spans="2:19" x14ac:dyDescent="0.25">
      <c r="B3826" s="11"/>
      <c r="D3826" s="13"/>
      <c r="E3826" s="12"/>
      <c r="F3826" s="12"/>
      <c r="G3826" s="12"/>
      <c r="I3826" s="4"/>
      <c r="J3826" s="4"/>
      <c r="K3826" s="5"/>
      <c r="L3826" s="5"/>
      <c r="M3826" s="5"/>
      <c r="N3826" s="5"/>
      <c r="O3826" s="5"/>
      <c r="P3826" s="5"/>
      <c r="Q3826" s="5"/>
      <c r="R3826" s="5"/>
      <c r="S3826" s="5"/>
    </row>
    <row r="3827" spans="2:19" x14ac:dyDescent="0.25">
      <c r="B3827" s="11"/>
      <c r="D3827" s="13"/>
      <c r="E3827" s="12"/>
      <c r="F3827" s="12"/>
      <c r="G3827" s="12"/>
      <c r="I3827" s="4"/>
      <c r="J3827" s="4"/>
      <c r="K3827" s="5"/>
      <c r="L3827" s="5"/>
      <c r="M3827" s="5"/>
      <c r="N3827" s="5"/>
      <c r="O3827" s="5"/>
      <c r="P3827" s="5"/>
      <c r="Q3827" s="5"/>
      <c r="R3827" s="5"/>
      <c r="S3827" s="5"/>
    </row>
    <row r="3828" spans="2:19" x14ac:dyDescent="0.25">
      <c r="B3828" s="11"/>
      <c r="D3828" s="13"/>
      <c r="E3828" s="12"/>
      <c r="F3828" s="12"/>
      <c r="G3828" s="12"/>
      <c r="I3828" s="4"/>
      <c r="J3828" s="4"/>
      <c r="K3828" s="5"/>
      <c r="L3828" s="5"/>
      <c r="M3828" s="5"/>
      <c r="N3828" s="5"/>
      <c r="O3828" s="5"/>
      <c r="P3828" s="5"/>
      <c r="Q3828" s="5"/>
      <c r="R3828" s="5"/>
      <c r="S3828" s="5"/>
    </row>
    <row r="3829" spans="2:19" x14ac:dyDescent="0.25">
      <c r="B3829" s="11"/>
      <c r="D3829" s="13"/>
      <c r="E3829" s="12"/>
      <c r="F3829" s="12"/>
      <c r="G3829" s="12"/>
      <c r="I3829" s="4"/>
      <c r="J3829" s="4"/>
      <c r="K3829" s="5"/>
      <c r="L3829" s="5"/>
      <c r="M3829" s="5"/>
      <c r="N3829" s="5"/>
      <c r="O3829" s="5"/>
      <c r="P3829" s="5"/>
      <c r="Q3829" s="5"/>
      <c r="R3829" s="5"/>
      <c r="S3829" s="5"/>
    </row>
    <row r="3830" spans="2:19" x14ac:dyDescent="0.25">
      <c r="B3830" s="11"/>
      <c r="D3830" s="13"/>
      <c r="E3830" s="12"/>
      <c r="F3830" s="12"/>
      <c r="G3830" s="12"/>
      <c r="I3830" s="4"/>
      <c r="J3830" s="4"/>
      <c r="K3830" s="5"/>
      <c r="L3830" s="5"/>
      <c r="M3830" s="5"/>
      <c r="N3830" s="5"/>
      <c r="O3830" s="5"/>
      <c r="P3830" s="5"/>
      <c r="Q3830" s="5"/>
      <c r="R3830" s="5"/>
      <c r="S3830" s="5"/>
    </row>
    <row r="3831" spans="2:19" x14ac:dyDescent="0.25">
      <c r="B3831" s="11"/>
      <c r="D3831" s="13"/>
      <c r="E3831" s="12"/>
      <c r="F3831" s="12"/>
      <c r="G3831" s="12"/>
      <c r="I3831" s="4"/>
      <c r="J3831" s="4"/>
      <c r="K3831" s="5"/>
      <c r="L3831" s="5"/>
      <c r="M3831" s="5"/>
      <c r="N3831" s="5"/>
      <c r="O3831" s="5"/>
      <c r="P3831" s="5"/>
      <c r="Q3831" s="5"/>
      <c r="R3831" s="5"/>
      <c r="S3831" s="5"/>
    </row>
    <row r="3832" spans="2:19" x14ac:dyDescent="0.25">
      <c r="B3832" s="11"/>
      <c r="D3832" s="13"/>
      <c r="E3832" s="12"/>
      <c r="F3832" s="12"/>
      <c r="G3832" s="12"/>
      <c r="I3832" s="4"/>
      <c r="J3832" s="4"/>
      <c r="K3832" s="5"/>
      <c r="L3832" s="5"/>
      <c r="M3832" s="5"/>
      <c r="N3832" s="5"/>
      <c r="O3832" s="5"/>
      <c r="P3832" s="5"/>
      <c r="Q3832" s="5"/>
      <c r="R3832" s="5"/>
      <c r="S3832" s="5"/>
    </row>
    <row r="3833" spans="2:19" x14ac:dyDescent="0.25">
      <c r="B3833" s="11"/>
      <c r="D3833" s="13"/>
      <c r="E3833" s="12"/>
      <c r="F3833" s="12"/>
      <c r="G3833" s="12"/>
      <c r="I3833" s="4"/>
      <c r="J3833" s="4"/>
      <c r="K3833" s="5"/>
      <c r="L3833" s="5"/>
      <c r="M3833" s="5"/>
      <c r="N3833" s="5"/>
      <c r="O3833" s="5"/>
      <c r="P3833" s="5"/>
      <c r="Q3833" s="5"/>
      <c r="R3833" s="5"/>
      <c r="S3833" s="5"/>
    </row>
    <row r="3834" spans="2:19" x14ac:dyDescent="0.25">
      <c r="B3834" s="11"/>
      <c r="D3834" s="13"/>
      <c r="E3834" s="12"/>
      <c r="F3834" s="12"/>
      <c r="G3834" s="12"/>
      <c r="I3834" s="4"/>
      <c r="J3834" s="4"/>
      <c r="K3834" s="5"/>
      <c r="L3834" s="5"/>
      <c r="M3834" s="5"/>
      <c r="N3834" s="5"/>
      <c r="O3834" s="5"/>
      <c r="P3834" s="5"/>
      <c r="Q3834" s="5"/>
      <c r="R3834" s="5"/>
      <c r="S3834" s="5"/>
    </row>
    <row r="3835" spans="2:19" x14ac:dyDescent="0.25">
      <c r="B3835" s="11"/>
      <c r="D3835" s="13"/>
      <c r="E3835" s="12"/>
      <c r="F3835" s="12"/>
      <c r="G3835" s="12"/>
      <c r="I3835" s="4"/>
      <c r="J3835" s="4"/>
      <c r="K3835" s="5"/>
      <c r="L3835" s="5"/>
      <c r="M3835" s="5"/>
      <c r="N3835" s="5"/>
      <c r="O3835" s="5"/>
      <c r="P3835" s="5"/>
      <c r="Q3835" s="5"/>
      <c r="R3835" s="5"/>
      <c r="S3835" s="5"/>
    </row>
    <row r="3836" spans="2:19" x14ac:dyDescent="0.25">
      <c r="B3836" s="11"/>
      <c r="D3836" s="13"/>
      <c r="E3836" s="12"/>
      <c r="F3836" s="12"/>
      <c r="G3836" s="12"/>
      <c r="I3836" s="4"/>
      <c r="J3836" s="4"/>
      <c r="K3836" s="5"/>
      <c r="L3836" s="5"/>
      <c r="M3836" s="5"/>
      <c r="N3836" s="5"/>
      <c r="O3836" s="5"/>
      <c r="P3836" s="5"/>
      <c r="Q3836" s="5"/>
      <c r="R3836" s="5"/>
      <c r="S3836" s="5"/>
    </row>
    <row r="3837" spans="2:19" x14ac:dyDescent="0.25">
      <c r="B3837" s="11"/>
      <c r="D3837" s="13"/>
      <c r="E3837" s="12"/>
      <c r="F3837" s="12"/>
      <c r="G3837" s="12"/>
      <c r="I3837" s="4"/>
      <c r="J3837" s="4"/>
      <c r="K3837" s="5"/>
      <c r="L3837" s="5"/>
      <c r="M3837" s="5"/>
      <c r="N3837" s="5"/>
      <c r="O3837" s="5"/>
      <c r="P3837" s="5"/>
      <c r="Q3837" s="5"/>
      <c r="R3837" s="5"/>
      <c r="S3837" s="5"/>
    </row>
    <row r="3838" spans="2:19" x14ac:dyDescent="0.25">
      <c r="B3838" s="11"/>
      <c r="D3838" s="13"/>
      <c r="E3838" s="12"/>
      <c r="F3838" s="12"/>
      <c r="G3838" s="12"/>
      <c r="I3838" s="4"/>
      <c r="J3838" s="4"/>
      <c r="K3838" s="5"/>
      <c r="L3838" s="5"/>
      <c r="M3838" s="5"/>
      <c r="N3838" s="5"/>
      <c r="O3838" s="5"/>
      <c r="P3838" s="5"/>
      <c r="Q3838" s="5"/>
      <c r="R3838" s="5"/>
      <c r="S3838" s="5"/>
    </row>
    <row r="3839" spans="2:19" x14ac:dyDescent="0.25">
      <c r="B3839" s="11"/>
      <c r="D3839" s="13"/>
      <c r="E3839" s="12"/>
      <c r="F3839" s="12"/>
      <c r="G3839" s="12"/>
      <c r="I3839" s="4"/>
      <c r="J3839" s="4"/>
      <c r="K3839" s="5"/>
      <c r="L3839" s="5"/>
      <c r="M3839" s="5"/>
      <c r="N3839" s="5"/>
      <c r="O3839" s="5"/>
      <c r="P3839" s="5"/>
      <c r="Q3839" s="5"/>
      <c r="R3839" s="5"/>
      <c r="S3839" s="5"/>
    </row>
    <row r="3840" spans="2:19" x14ac:dyDescent="0.25">
      <c r="B3840" s="11"/>
      <c r="D3840" s="13"/>
      <c r="E3840" s="12"/>
      <c r="F3840" s="12"/>
      <c r="G3840" s="12"/>
      <c r="I3840" s="4"/>
      <c r="J3840" s="4"/>
      <c r="K3840" s="5"/>
      <c r="L3840" s="5"/>
      <c r="M3840" s="5"/>
      <c r="N3840" s="5"/>
      <c r="O3840" s="5"/>
      <c r="P3840" s="5"/>
      <c r="Q3840" s="5"/>
      <c r="R3840" s="5"/>
      <c r="S3840" s="5"/>
    </row>
    <row r="3841" spans="2:19" x14ac:dyDescent="0.25">
      <c r="B3841" s="11"/>
      <c r="D3841" s="13"/>
      <c r="E3841" s="12"/>
      <c r="F3841" s="12"/>
      <c r="G3841" s="12"/>
      <c r="I3841" s="4"/>
      <c r="J3841" s="4"/>
      <c r="K3841" s="5"/>
      <c r="L3841" s="5"/>
      <c r="M3841" s="5"/>
      <c r="N3841" s="5"/>
      <c r="O3841" s="5"/>
      <c r="P3841" s="5"/>
      <c r="Q3841" s="5"/>
      <c r="R3841" s="5"/>
      <c r="S3841" s="5"/>
    </row>
    <row r="3842" spans="2:19" x14ac:dyDescent="0.25">
      <c r="B3842" s="11"/>
      <c r="D3842" s="13"/>
      <c r="E3842" s="12"/>
      <c r="F3842" s="12"/>
      <c r="G3842" s="12"/>
      <c r="I3842" s="4"/>
      <c r="J3842" s="4"/>
      <c r="K3842" s="5"/>
      <c r="L3842" s="5"/>
      <c r="M3842" s="5"/>
      <c r="N3842" s="5"/>
      <c r="O3842" s="5"/>
      <c r="P3842" s="5"/>
      <c r="Q3842" s="5"/>
      <c r="R3842" s="5"/>
      <c r="S3842" s="5"/>
    </row>
    <row r="3843" spans="2:19" x14ac:dyDescent="0.25">
      <c r="B3843" s="11"/>
      <c r="D3843" s="13"/>
      <c r="E3843" s="12"/>
      <c r="F3843" s="12"/>
      <c r="G3843" s="12"/>
      <c r="I3843" s="4"/>
      <c r="J3843" s="4"/>
      <c r="K3843" s="5"/>
      <c r="L3843" s="5"/>
      <c r="M3843" s="5"/>
      <c r="N3843" s="5"/>
      <c r="O3843" s="5"/>
      <c r="P3843" s="5"/>
      <c r="Q3843" s="5"/>
      <c r="R3843" s="5"/>
      <c r="S3843" s="5"/>
    </row>
    <row r="3844" spans="2:19" x14ac:dyDescent="0.25">
      <c r="B3844" s="11"/>
      <c r="D3844" s="13"/>
      <c r="E3844" s="12"/>
      <c r="F3844" s="12"/>
      <c r="G3844" s="12"/>
      <c r="I3844" s="4"/>
      <c r="J3844" s="4"/>
      <c r="K3844" s="5"/>
      <c r="L3844" s="5"/>
      <c r="M3844" s="5"/>
      <c r="N3844" s="5"/>
      <c r="O3844" s="5"/>
      <c r="P3844" s="5"/>
      <c r="Q3844" s="5"/>
      <c r="R3844" s="5"/>
      <c r="S3844" s="5"/>
    </row>
    <row r="3845" spans="2:19" x14ac:dyDescent="0.25">
      <c r="B3845" s="11"/>
      <c r="D3845" s="13"/>
      <c r="E3845" s="12"/>
      <c r="F3845" s="12"/>
      <c r="G3845" s="12"/>
      <c r="I3845" s="4"/>
      <c r="J3845" s="4"/>
      <c r="K3845" s="5"/>
      <c r="L3845" s="5"/>
      <c r="M3845" s="5"/>
      <c r="N3845" s="5"/>
      <c r="O3845" s="5"/>
      <c r="P3845" s="5"/>
      <c r="Q3845" s="5"/>
      <c r="R3845" s="5"/>
      <c r="S3845" s="5"/>
    </row>
    <row r="3846" spans="2:19" x14ac:dyDescent="0.25">
      <c r="B3846" s="11"/>
      <c r="D3846" s="13"/>
      <c r="E3846" s="12"/>
      <c r="F3846" s="12"/>
      <c r="G3846" s="12"/>
      <c r="I3846" s="4"/>
      <c r="J3846" s="4"/>
      <c r="K3846" s="5"/>
      <c r="L3846" s="5"/>
      <c r="M3846" s="5"/>
      <c r="N3846" s="5"/>
      <c r="O3846" s="5"/>
      <c r="P3846" s="5"/>
      <c r="Q3846" s="5"/>
      <c r="R3846" s="5"/>
      <c r="S3846" s="5"/>
    </row>
    <row r="3847" spans="2:19" x14ac:dyDescent="0.25">
      <c r="B3847" s="11"/>
      <c r="D3847" s="13"/>
      <c r="E3847" s="12"/>
      <c r="F3847" s="12"/>
      <c r="G3847" s="12"/>
      <c r="I3847" s="4"/>
      <c r="J3847" s="4"/>
      <c r="K3847" s="5"/>
      <c r="L3847" s="5"/>
      <c r="M3847" s="5"/>
      <c r="N3847" s="5"/>
      <c r="O3847" s="5"/>
      <c r="P3847" s="5"/>
      <c r="Q3847" s="5"/>
      <c r="R3847" s="5"/>
      <c r="S3847" s="5"/>
    </row>
    <row r="3848" spans="2:19" x14ac:dyDescent="0.25">
      <c r="B3848" s="11"/>
      <c r="D3848" s="13"/>
      <c r="E3848" s="12"/>
      <c r="F3848" s="12"/>
      <c r="G3848" s="12"/>
      <c r="I3848" s="4"/>
      <c r="J3848" s="4"/>
      <c r="K3848" s="5"/>
      <c r="L3848" s="5"/>
      <c r="M3848" s="5"/>
      <c r="N3848" s="5"/>
      <c r="O3848" s="5"/>
      <c r="P3848" s="5"/>
      <c r="Q3848" s="5"/>
      <c r="R3848" s="5"/>
      <c r="S3848" s="5"/>
    </row>
    <row r="3849" spans="2:19" x14ac:dyDescent="0.25">
      <c r="B3849" s="11"/>
      <c r="D3849" s="13"/>
      <c r="E3849" s="12"/>
      <c r="F3849" s="12"/>
      <c r="G3849" s="12"/>
      <c r="I3849" s="4"/>
      <c r="J3849" s="4"/>
      <c r="K3849" s="5"/>
      <c r="L3849" s="5"/>
      <c r="M3849" s="5"/>
      <c r="N3849" s="5"/>
      <c r="O3849" s="5"/>
      <c r="P3849" s="5"/>
      <c r="Q3849" s="5"/>
      <c r="R3849" s="5"/>
      <c r="S3849" s="5"/>
    </row>
    <row r="3850" spans="2:19" x14ac:dyDescent="0.25">
      <c r="B3850" s="11"/>
      <c r="D3850" s="13"/>
      <c r="E3850" s="12"/>
      <c r="F3850" s="12"/>
      <c r="G3850" s="12"/>
      <c r="I3850" s="4"/>
      <c r="J3850" s="4"/>
      <c r="K3850" s="5"/>
      <c r="L3850" s="5"/>
      <c r="M3850" s="5"/>
      <c r="N3850" s="5"/>
      <c r="O3850" s="5"/>
      <c r="P3850" s="5"/>
      <c r="Q3850" s="5"/>
      <c r="R3850" s="5"/>
      <c r="S3850" s="5"/>
    </row>
    <row r="3851" spans="2:19" x14ac:dyDescent="0.25">
      <c r="B3851" s="11"/>
      <c r="D3851" s="13"/>
      <c r="E3851" s="12"/>
      <c r="F3851" s="12"/>
      <c r="G3851" s="12"/>
      <c r="I3851" s="4"/>
      <c r="J3851" s="4"/>
      <c r="K3851" s="5"/>
      <c r="L3851" s="5"/>
      <c r="M3851" s="5"/>
      <c r="N3851" s="5"/>
      <c r="O3851" s="5"/>
      <c r="P3851" s="5"/>
      <c r="Q3851" s="5"/>
      <c r="R3851" s="5"/>
      <c r="S3851" s="5"/>
    </row>
    <row r="3852" spans="2:19" x14ac:dyDescent="0.25">
      <c r="B3852" s="11"/>
      <c r="D3852" s="13"/>
      <c r="E3852" s="12"/>
      <c r="F3852" s="12"/>
      <c r="G3852" s="12"/>
      <c r="I3852" s="4"/>
      <c r="J3852" s="4"/>
      <c r="K3852" s="5"/>
      <c r="L3852" s="5"/>
      <c r="M3852" s="5"/>
      <c r="N3852" s="5"/>
      <c r="O3852" s="5"/>
      <c r="P3852" s="5"/>
      <c r="Q3852" s="5"/>
      <c r="R3852" s="5"/>
      <c r="S3852" s="5"/>
    </row>
    <row r="3853" spans="2:19" x14ac:dyDescent="0.25">
      <c r="B3853" s="11"/>
      <c r="D3853" s="13"/>
      <c r="E3853" s="12"/>
      <c r="F3853" s="12"/>
      <c r="G3853" s="12"/>
      <c r="I3853" s="4"/>
      <c r="J3853" s="4"/>
      <c r="K3853" s="5"/>
      <c r="L3853" s="5"/>
      <c r="M3853" s="5"/>
      <c r="N3853" s="5"/>
      <c r="O3853" s="5"/>
      <c r="P3853" s="5"/>
      <c r="Q3853" s="5"/>
      <c r="R3853" s="5"/>
      <c r="S3853" s="5"/>
    </row>
    <row r="3854" spans="2:19" x14ac:dyDescent="0.25">
      <c r="B3854" s="11"/>
      <c r="D3854" s="13"/>
      <c r="E3854" s="12"/>
      <c r="F3854" s="12"/>
      <c r="G3854" s="12"/>
      <c r="I3854" s="4"/>
      <c r="J3854" s="4"/>
      <c r="K3854" s="5"/>
      <c r="L3854" s="5"/>
      <c r="M3854" s="5"/>
      <c r="N3854" s="5"/>
      <c r="O3854" s="5"/>
      <c r="P3854" s="5"/>
      <c r="Q3854" s="5"/>
      <c r="R3854" s="5"/>
      <c r="S3854" s="5"/>
    </row>
    <row r="3855" spans="2:19" x14ac:dyDescent="0.25">
      <c r="B3855" s="11"/>
      <c r="D3855" s="13"/>
      <c r="E3855" s="12"/>
      <c r="F3855" s="12"/>
      <c r="G3855" s="12"/>
      <c r="I3855" s="4"/>
      <c r="J3855" s="4"/>
      <c r="K3855" s="5"/>
      <c r="L3855" s="5"/>
      <c r="M3855" s="5"/>
      <c r="N3855" s="5"/>
      <c r="O3855" s="5"/>
      <c r="P3855" s="5"/>
      <c r="Q3855" s="5"/>
      <c r="R3855" s="5"/>
      <c r="S3855" s="5"/>
    </row>
    <row r="3856" spans="2:19" x14ac:dyDescent="0.25">
      <c r="B3856" s="11"/>
      <c r="D3856" s="13"/>
      <c r="E3856" s="12"/>
      <c r="F3856" s="12"/>
      <c r="G3856" s="12"/>
      <c r="I3856" s="4"/>
      <c r="J3856" s="4"/>
      <c r="K3856" s="5"/>
      <c r="L3856" s="5"/>
      <c r="M3856" s="5"/>
      <c r="N3856" s="5"/>
      <c r="O3856" s="5"/>
      <c r="P3856" s="5"/>
      <c r="Q3856" s="5"/>
      <c r="R3856" s="5"/>
      <c r="S3856" s="5"/>
    </row>
    <row r="3857" spans="2:19" x14ac:dyDescent="0.25">
      <c r="B3857" s="11"/>
      <c r="D3857" s="13"/>
      <c r="E3857" s="12"/>
      <c r="F3857" s="12"/>
      <c r="G3857" s="12"/>
      <c r="I3857" s="4"/>
      <c r="J3857" s="4"/>
      <c r="K3857" s="5"/>
      <c r="L3857" s="5"/>
      <c r="M3857" s="5"/>
      <c r="N3857" s="5"/>
      <c r="O3857" s="5"/>
      <c r="P3857" s="5"/>
      <c r="Q3857" s="5"/>
      <c r="R3857" s="5"/>
      <c r="S3857" s="5"/>
    </row>
    <row r="3858" spans="2:19" x14ac:dyDescent="0.25">
      <c r="B3858" s="11"/>
      <c r="D3858" s="13"/>
      <c r="E3858" s="12"/>
      <c r="F3858" s="12"/>
      <c r="G3858" s="12"/>
      <c r="I3858" s="4"/>
      <c r="J3858" s="4"/>
      <c r="K3858" s="5"/>
      <c r="L3858" s="5"/>
      <c r="M3858" s="5"/>
      <c r="N3858" s="5"/>
      <c r="O3858" s="5"/>
      <c r="P3858" s="5"/>
      <c r="Q3858" s="5"/>
      <c r="R3858" s="5"/>
      <c r="S3858" s="5"/>
    </row>
    <row r="3859" spans="2:19" x14ac:dyDescent="0.25">
      <c r="B3859" s="11"/>
      <c r="D3859" s="13"/>
      <c r="E3859" s="12"/>
      <c r="F3859" s="12"/>
      <c r="G3859" s="12"/>
      <c r="I3859" s="4"/>
      <c r="J3859" s="4"/>
      <c r="K3859" s="5"/>
      <c r="L3859" s="5"/>
      <c r="M3859" s="5"/>
      <c r="N3859" s="5"/>
      <c r="O3859" s="5"/>
      <c r="P3859" s="5"/>
      <c r="Q3859" s="5"/>
      <c r="R3859" s="5"/>
      <c r="S3859" s="5"/>
    </row>
    <row r="3860" spans="2:19" x14ac:dyDescent="0.25">
      <c r="B3860" s="11"/>
      <c r="D3860" s="13"/>
      <c r="E3860" s="12"/>
      <c r="F3860" s="12"/>
      <c r="G3860" s="12"/>
      <c r="I3860" s="4"/>
      <c r="J3860" s="4"/>
      <c r="K3860" s="5"/>
      <c r="L3860" s="5"/>
      <c r="M3860" s="5"/>
      <c r="N3860" s="5"/>
      <c r="O3860" s="5"/>
      <c r="P3860" s="5"/>
      <c r="Q3860" s="5"/>
      <c r="R3860" s="5"/>
      <c r="S3860" s="5"/>
    </row>
    <row r="3861" spans="2:19" x14ac:dyDescent="0.25">
      <c r="B3861" s="11"/>
      <c r="D3861" s="13"/>
      <c r="E3861" s="12"/>
      <c r="F3861" s="12"/>
      <c r="G3861" s="12"/>
      <c r="I3861" s="4"/>
      <c r="J3861" s="4"/>
      <c r="K3861" s="5"/>
      <c r="L3861" s="5"/>
      <c r="M3861" s="5"/>
      <c r="N3861" s="5"/>
      <c r="O3861" s="5"/>
      <c r="P3861" s="5"/>
      <c r="Q3861" s="5"/>
      <c r="R3861" s="5"/>
      <c r="S3861" s="5"/>
    </row>
    <row r="3862" spans="2:19" x14ac:dyDescent="0.25">
      <c r="B3862" s="11"/>
      <c r="D3862" s="13"/>
      <c r="E3862" s="12"/>
      <c r="F3862" s="12"/>
      <c r="G3862" s="12"/>
      <c r="I3862" s="4"/>
      <c r="J3862" s="4"/>
      <c r="K3862" s="5"/>
      <c r="L3862" s="5"/>
      <c r="M3862" s="5"/>
      <c r="N3862" s="5"/>
      <c r="O3862" s="5"/>
      <c r="P3862" s="5"/>
      <c r="Q3862" s="5"/>
      <c r="R3862" s="5"/>
      <c r="S3862" s="5"/>
    </row>
    <row r="3863" spans="2:19" x14ac:dyDescent="0.25">
      <c r="B3863" s="11"/>
      <c r="D3863" s="13"/>
      <c r="E3863" s="12"/>
      <c r="F3863" s="12"/>
      <c r="G3863" s="12"/>
      <c r="I3863" s="4"/>
      <c r="J3863" s="4"/>
      <c r="K3863" s="5"/>
      <c r="L3863" s="5"/>
      <c r="M3863" s="5"/>
      <c r="N3863" s="5"/>
      <c r="O3863" s="5"/>
      <c r="P3863" s="5"/>
      <c r="Q3863" s="5"/>
      <c r="R3863" s="5"/>
      <c r="S3863" s="5"/>
    </row>
    <row r="3864" spans="2:19" x14ac:dyDescent="0.25">
      <c r="B3864" s="11"/>
      <c r="D3864" s="13"/>
      <c r="E3864" s="12"/>
      <c r="F3864" s="12"/>
      <c r="G3864" s="12"/>
      <c r="I3864" s="4"/>
      <c r="J3864" s="4"/>
      <c r="K3864" s="5"/>
      <c r="L3864" s="5"/>
      <c r="M3864" s="5"/>
      <c r="N3864" s="5"/>
      <c r="O3864" s="5"/>
      <c r="P3864" s="5"/>
      <c r="Q3864" s="5"/>
      <c r="R3864" s="5"/>
      <c r="S3864" s="5"/>
    </row>
    <row r="3865" spans="2:19" x14ac:dyDescent="0.25">
      <c r="B3865" s="11"/>
      <c r="D3865" s="13"/>
      <c r="E3865" s="12"/>
      <c r="F3865" s="12"/>
      <c r="G3865" s="12"/>
      <c r="I3865" s="4"/>
      <c r="J3865" s="4"/>
      <c r="K3865" s="5"/>
      <c r="L3865" s="5"/>
      <c r="M3865" s="5"/>
      <c r="N3865" s="5"/>
      <c r="O3865" s="5"/>
      <c r="P3865" s="5"/>
      <c r="Q3865" s="5"/>
      <c r="R3865" s="5"/>
      <c r="S3865" s="5"/>
    </row>
    <row r="3866" spans="2:19" x14ac:dyDescent="0.25">
      <c r="B3866" s="11"/>
      <c r="D3866" s="13"/>
      <c r="E3866" s="12"/>
      <c r="F3866" s="12"/>
      <c r="G3866" s="12"/>
      <c r="I3866" s="4"/>
      <c r="J3866" s="4"/>
      <c r="K3866" s="5"/>
      <c r="L3866" s="5"/>
      <c r="M3866" s="5"/>
      <c r="N3866" s="5"/>
      <c r="O3866" s="5"/>
      <c r="P3866" s="5"/>
      <c r="Q3866" s="5"/>
      <c r="R3866" s="5"/>
      <c r="S3866" s="5"/>
    </row>
    <row r="3867" spans="2:19" x14ac:dyDescent="0.25">
      <c r="B3867" s="11"/>
      <c r="D3867" s="13"/>
      <c r="E3867" s="12"/>
      <c r="F3867" s="12"/>
      <c r="G3867" s="12"/>
      <c r="I3867" s="4"/>
      <c r="J3867" s="4"/>
      <c r="K3867" s="5"/>
      <c r="L3867" s="5"/>
      <c r="M3867" s="5"/>
      <c r="N3867" s="5"/>
      <c r="O3867" s="5"/>
      <c r="P3867" s="5"/>
      <c r="Q3867" s="5"/>
      <c r="R3867" s="5"/>
      <c r="S3867" s="5"/>
    </row>
    <row r="3868" spans="2:19" x14ac:dyDescent="0.25">
      <c r="B3868" s="11"/>
      <c r="D3868" s="13"/>
      <c r="E3868" s="12"/>
      <c r="F3868" s="12"/>
      <c r="G3868" s="12"/>
      <c r="I3868" s="4"/>
      <c r="J3868" s="4"/>
      <c r="K3868" s="5"/>
      <c r="L3868" s="5"/>
      <c r="M3868" s="5"/>
      <c r="N3868" s="5"/>
      <c r="O3868" s="5"/>
      <c r="P3868" s="5"/>
      <c r="Q3868" s="5"/>
      <c r="R3868" s="5"/>
      <c r="S3868" s="5"/>
    </row>
    <row r="3869" spans="2:19" x14ac:dyDescent="0.25">
      <c r="B3869" s="11"/>
      <c r="D3869" s="13"/>
      <c r="E3869" s="12"/>
      <c r="F3869" s="12"/>
      <c r="G3869" s="12"/>
      <c r="I3869" s="4"/>
      <c r="J3869" s="4"/>
      <c r="K3869" s="5"/>
      <c r="L3869" s="5"/>
      <c r="M3869" s="5"/>
      <c r="N3869" s="5"/>
      <c r="O3869" s="5"/>
      <c r="P3869" s="5"/>
      <c r="Q3869" s="5"/>
      <c r="R3869" s="5"/>
      <c r="S3869" s="5"/>
    </row>
    <row r="3870" spans="2:19" x14ac:dyDescent="0.25">
      <c r="B3870" s="11"/>
      <c r="D3870" s="13"/>
      <c r="E3870" s="12"/>
      <c r="F3870" s="12"/>
      <c r="G3870" s="12"/>
      <c r="I3870" s="4"/>
      <c r="J3870" s="4"/>
      <c r="K3870" s="5"/>
      <c r="L3870" s="5"/>
      <c r="M3870" s="5"/>
      <c r="N3870" s="5"/>
      <c r="O3870" s="5"/>
      <c r="P3870" s="5"/>
      <c r="Q3870" s="5"/>
      <c r="R3870" s="5"/>
      <c r="S3870" s="5"/>
    </row>
    <row r="3871" spans="2:19" x14ac:dyDescent="0.25">
      <c r="B3871" s="11"/>
      <c r="D3871" s="13"/>
      <c r="E3871" s="12"/>
      <c r="F3871" s="12"/>
      <c r="G3871" s="12"/>
      <c r="I3871" s="4"/>
      <c r="J3871" s="4"/>
      <c r="K3871" s="5"/>
      <c r="L3871" s="5"/>
      <c r="M3871" s="5"/>
      <c r="N3871" s="5"/>
      <c r="O3871" s="5"/>
      <c r="P3871" s="5"/>
      <c r="Q3871" s="5"/>
      <c r="R3871" s="5"/>
      <c r="S3871" s="5"/>
    </row>
    <row r="3872" spans="2:19" x14ac:dyDescent="0.25">
      <c r="B3872" s="11"/>
      <c r="D3872" s="13"/>
      <c r="E3872" s="12"/>
      <c r="F3872" s="12"/>
      <c r="G3872" s="12"/>
      <c r="I3872" s="4"/>
      <c r="J3872" s="4"/>
      <c r="K3872" s="5"/>
      <c r="L3872" s="5"/>
      <c r="M3872" s="5"/>
      <c r="N3872" s="5"/>
      <c r="O3872" s="5"/>
      <c r="P3872" s="5"/>
      <c r="Q3872" s="5"/>
      <c r="R3872" s="5"/>
      <c r="S3872" s="5"/>
    </row>
    <row r="3873" spans="2:19" x14ac:dyDescent="0.25">
      <c r="B3873" s="11"/>
      <c r="D3873" s="13"/>
      <c r="E3873" s="12"/>
      <c r="F3873" s="12"/>
      <c r="G3873" s="12"/>
      <c r="I3873" s="4"/>
      <c r="J3873" s="4"/>
      <c r="K3873" s="5"/>
      <c r="L3873" s="5"/>
      <c r="M3873" s="5"/>
      <c r="N3873" s="5"/>
      <c r="O3873" s="5"/>
      <c r="P3873" s="5"/>
      <c r="Q3873" s="5"/>
      <c r="R3873" s="5"/>
      <c r="S3873" s="5"/>
    </row>
    <row r="3874" spans="2:19" x14ac:dyDescent="0.25">
      <c r="B3874" s="11"/>
      <c r="D3874" s="13"/>
      <c r="E3874" s="12"/>
      <c r="F3874" s="12"/>
      <c r="G3874" s="12"/>
      <c r="I3874" s="4"/>
      <c r="J3874" s="4"/>
      <c r="K3874" s="5"/>
      <c r="L3874" s="5"/>
      <c r="M3874" s="5"/>
      <c r="N3874" s="5"/>
      <c r="O3874" s="5"/>
      <c r="P3874" s="5"/>
      <c r="Q3874" s="5"/>
      <c r="R3874" s="5"/>
      <c r="S3874" s="5"/>
    </row>
    <row r="3875" spans="2:19" x14ac:dyDescent="0.25">
      <c r="B3875" s="11"/>
      <c r="D3875" s="13"/>
      <c r="E3875" s="12"/>
      <c r="F3875" s="12"/>
      <c r="G3875" s="12"/>
      <c r="I3875" s="4"/>
      <c r="J3875" s="4"/>
      <c r="K3875" s="5"/>
      <c r="L3875" s="5"/>
      <c r="M3875" s="5"/>
      <c r="N3875" s="5"/>
      <c r="O3875" s="5"/>
      <c r="P3875" s="5"/>
      <c r="Q3875" s="5"/>
      <c r="R3875" s="5"/>
      <c r="S3875" s="5"/>
    </row>
    <row r="3876" spans="2:19" x14ac:dyDescent="0.25">
      <c r="B3876" s="11"/>
      <c r="D3876" s="13"/>
      <c r="E3876" s="12"/>
      <c r="F3876" s="12"/>
      <c r="G3876" s="12"/>
      <c r="I3876" s="4"/>
      <c r="J3876" s="4"/>
      <c r="K3876" s="5"/>
      <c r="L3876" s="5"/>
      <c r="M3876" s="5"/>
      <c r="N3876" s="5"/>
      <c r="O3876" s="5"/>
      <c r="P3876" s="5"/>
      <c r="Q3876" s="5"/>
      <c r="R3876" s="5"/>
      <c r="S3876" s="5"/>
    </row>
    <row r="3877" spans="2:19" x14ac:dyDescent="0.25">
      <c r="B3877" s="11"/>
      <c r="D3877" s="13"/>
      <c r="E3877" s="12"/>
      <c r="F3877" s="12"/>
      <c r="G3877" s="12"/>
      <c r="I3877" s="4"/>
      <c r="J3877" s="4"/>
      <c r="K3877" s="5"/>
      <c r="L3877" s="5"/>
      <c r="M3877" s="5"/>
      <c r="N3877" s="5"/>
      <c r="O3877" s="5"/>
      <c r="P3877" s="5"/>
      <c r="Q3877" s="5"/>
      <c r="R3877" s="5"/>
      <c r="S3877" s="5"/>
    </row>
    <row r="3878" spans="2:19" x14ac:dyDescent="0.25">
      <c r="B3878" s="11"/>
      <c r="D3878" s="13"/>
      <c r="E3878" s="12"/>
      <c r="F3878" s="12"/>
      <c r="G3878" s="12"/>
      <c r="I3878" s="4"/>
      <c r="J3878" s="4"/>
      <c r="K3878" s="5"/>
      <c r="L3878" s="5"/>
      <c r="M3878" s="5"/>
      <c r="N3878" s="5"/>
      <c r="O3878" s="5"/>
      <c r="P3878" s="5"/>
      <c r="Q3878" s="5"/>
      <c r="R3878" s="5"/>
      <c r="S3878" s="5"/>
    </row>
    <row r="3879" spans="2:19" x14ac:dyDescent="0.25">
      <c r="B3879" s="11"/>
      <c r="D3879" s="13"/>
      <c r="E3879" s="12"/>
      <c r="F3879" s="12"/>
      <c r="G3879" s="12"/>
      <c r="I3879" s="4"/>
      <c r="J3879" s="4"/>
      <c r="K3879" s="5"/>
      <c r="L3879" s="5"/>
      <c r="M3879" s="5"/>
      <c r="N3879" s="5"/>
      <c r="O3879" s="5"/>
      <c r="P3879" s="5"/>
      <c r="Q3879" s="5"/>
      <c r="R3879" s="5"/>
      <c r="S3879" s="5"/>
    </row>
    <row r="3880" spans="2:19" x14ac:dyDescent="0.25">
      <c r="B3880" s="11"/>
      <c r="D3880" s="13"/>
      <c r="E3880" s="12"/>
      <c r="F3880" s="12"/>
      <c r="G3880" s="12"/>
      <c r="I3880" s="4"/>
      <c r="J3880" s="4"/>
      <c r="K3880" s="5"/>
      <c r="L3880" s="5"/>
      <c r="M3880" s="5"/>
      <c r="N3880" s="5"/>
      <c r="O3880" s="5"/>
      <c r="P3880" s="5"/>
      <c r="Q3880" s="5"/>
      <c r="R3880" s="5"/>
      <c r="S3880" s="5"/>
    </row>
    <row r="3881" spans="2:19" x14ac:dyDescent="0.25">
      <c r="B3881" s="11"/>
      <c r="D3881" s="13"/>
      <c r="E3881" s="12"/>
      <c r="F3881" s="12"/>
      <c r="G3881" s="12"/>
      <c r="I3881" s="4"/>
      <c r="J3881" s="4"/>
      <c r="K3881" s="5"/>
      <c r="L3881" s="5"/>
      <c r="M3881" s="5"/>
      <c r="N3881" s="5"/>
      <c r="O3881" s="5"/>
      <c r="P3881" s="5"/>
      <c r="Q3881" s="5"/>
      <c r="R3881" s="5"/>
      <c r="S3881" s="5"/>
    </row>
    <row r="3882" spans="2:19" x14ac:dyDescent="0.25">
      <c r="B3882" s="11"/>
      <c r="D3882" s="13"/>
      <c r="E3882" s="12"/>
      <c r="F3882" s="12"/>
      <c r="G3882" s="12"/>
      <c r="I3882" s="4"/>
      <c r="J3882" s="4"/>
      <c r="K3882" s="5"/>
      <c r="L3882" s="5"/>
      <c r="M3882" s="5"/>
      <c r="N3882" s="5"/>
      <c r="O3882" s="5"/>
      <c r="P3882" s="5"/>
      <c r="Q3882" s="5"/>
      <c r="R3882" s="5"/>
      <c r="S3882" s="5"/>
    </row>
    <row r="3883" spans="2:19" x14ac:dyDescent="0.25">
      <c r="B3883" s="11"/>
      <c r="D3883" s="13"/>
      <c r="E3883" s="12"/>
      <c r="F3883" s="12"/>
      <c r="G3883" s="12"/>
      <c r="I3883" s="4"/>
      <c r="J3883" s="4"/>
      <c r="K3883" s="5"/>
      <c r="L3883" s="5"/>
      <c r="M3883" s="5"/>
      <c r="N3883" s="5"/>
      <c r="O3883" s="5"/>
      <c r="P3883" s="5"/>
      <c r="Q3883" s="5"/>
      <c r="R3883" s="5"/>
      <c r="S3883" s="5"/>
    </row>
    <row r="3884" spans="2:19" x14ac:dyDescent="0.25">
      <c r="B3884" s="11"/>
      <c r="D3884" s="13"/>
      <c r="E3884" s="12"/>
      <c r="F3884" s="12"/>
      <c r="G3884" s="12"/>
      <c r="I3884" s="4"/>
      <c r="J3884" s="4"/>
      <c r="K3884" s="5"/>
      <c r="L3884" s="5"/>
      <c r="M3884" s="5"/>
      <c r="N3884" s="5"/>
      <c r="O3884" s="5"/>
      <c r="P3884" s="5"/>
      <c r="Q3884" s="5"/>
      <c r="R3884" s="5"/>
      <c r="S3884" s="5"/>
    </row>
    <row r="3885" spans="2:19" x14ac:dyDescent="0.25">
      <c r="B3885" s="11"/>
      <c r="D3885" s="13"/>
      <c r="E3885" s="12"/>
      <c r="F3885" s="12"/>
      <c r="G3885" s="12"/>
      <c r="I3885" s="4"/>
      <c r="J3885" s="4"/>
      <c r="K3885" s="5"/>
      <c r="L3885" s="5"/>
      <c r="M3885" s="5"/>
      <c r="N3885" s="5"/>
      <c r="O3885" s="5"/>
      <c r="P3885" s="5"/>
      <c r="Q3885" s="5"/>
      <c r="R3885" s="5"/>
      <c r="S3885" s="5"/>
    </row>
    <row r="3886" spans="2:19" x14ac:dyDescent="0.25">
      <c r="B3886" s="11"/>
      <c r="D3886" s="13"/>
      <c r="E3886" s="12"/>
      <c r="F3886" s="12"/>
      <c r="G3886" s="12"/>
      <c r="I3886" s="4"/>
      <c r="J3886" s="4"/>
      <c r="K3886" s="5"/>
      <c r="L3886" s="5"/>
      <c r="M3886" s="5"/>
      <c r="N3886" s="5"/>
      <c r="O3886" s="5"/>
      <c r="P3886" s="5"/>
      <c r="Q3886" s="5"/>
      <c r="R3886" s="5"/>
      <c r="S3886" s="5"/>
    </row>
    <row r="3887" spans="2:19" x14ac:dyDescent="0.25">
      <c r="B3887" s="11"/>
      <c r="D3887" s="13"/>
      <c r="E3887" s="12"/>
      <c r="F3887" s="12"/>
      <c r="G3887" s="12"/>
      <c r="I3887" s="4"/>
      <c r="J3887" s="4"/>
      <c r="K3887" s="5"/>
      <c r="L3887" s="5"/>
      <c r="M3887" s="5"/>
      <c r="N3887" s="5"/>
      <c r="O3887" s="5"/>
      <c r="P3887" s="5"/>
      <c r="Q3887" s="5"/>
      <c r="R3887" s="5"/>
      <c r="S3887" s="5"/>
    </row>
    <row r="3888" spans="2:19" x14ac:dyDescent="0.25">
      <c r="B3888" s="11"/>
      <c r="D3888" s="13"/>
      <c r="E3888" s="12"/>
      <c r="F3888" s="12"/>
      <c r="G3888" s="12"/>
      <c r="I3888" s="4"/>
      <c r="J3888" s="4"/>
      <c r="K3888" s="5"/>
      <c r="L3888" s="5"/>
      <c r="M3888" s="5"/>
      <c r="N3888" s="5"/>
      <c r="O3888" s="5"/>
      <c r="P3888" s="5"/>
      <c r="Q3888" s="5"/>
      <c r="R3888" s="5"/>
      <c r="S3888" s="5"/>
    </row>
    <row r="3889" spans="2:19" x14ac:dyDescent="0.25">
      <c r="B3889" s="11"/>
      <c r="D3889" s="13"/>
      <c r="E3889" s="12"/>
      <c r="F3889" s="12"/>
      <c r="G3889" s="12"/>
      <c r="I3889" s="4"/>
      <c r="J3889" s="4"/>
      <c r="K3889" s="5"/>
      <c r="L3889" s="5"/>
      <c r="M3889" s="5"/>
      <c r="N3889" s="5"/>
      <c r="O3889" s="5"/>
      <c r="P3889" s="5"/>
      <c r="Q3889" s="5"/>
      <c r="R3889" s="5"/>
      <c r="S3889" s="5"/>
    </row>
    <row r="3890" spans="2:19" x14ac:dyDescent="0.25">
      <c r="B3890" s="11"/>
      <c r="D3890" s="13"/>
      <c r="E3890" s="12"/>
      <c r="F3890" s="12"/>
      <c r="G3890" s="12"/>
      <c r="I3890" s="4"/>
      <c r="J3890" s="4"/>
      <c r="K3890" s="5"/>
      <c r="L3890" s="5"/>
      <c r="M3890" s="5"/>
      <c r="N3890" s="5"/>
      <c r="O3890" s="5"/>
      <c r="P3890" s="5"/>
      <c r="Q3890" s="5"/>
      <c r="R3890" s="5"/>
      <c r="S3890" s="5"/>
    </row>
    <row r="3891" spans="2:19" x14ac:dyDescent="0.25">
      <c r="B3891" s="11"/>
      <c r="D3891" s="13"/>
      <c r="E3891" s="12"/>
      <c r="F3891" s="12"/>
      <c r="G3891" s="12"/>
      <c r="I3891" s="4"/>
      <c r="J3891" s="4"/>
      <c r="K3891" s="5"/>
      <c r="L3891" s="5"/>
      <c r="M3891" s="5"/>
      <c r="N3891" s="5"/>
      <c r="O3891" s="5"/>
      <c r="P3891" s="5"/>
      <c r="Q3891" s="5"/>
      <c r="R3891" s="5"/>
      <c r="S3891" s="5"/>
    </row>
    <row r="3892" spans="2:19" x14ac:dyDescent="0.25">
      <c r="B3892" s="11"/>
      <c r="D3892" s="13"/>
      <c r="E3892" s="12"/>
      <c r="F3892" s="12"/>
      <c r="G3892" s="12"/>
      <c r="I3892" s="4"/>
      <c r="J3892" s="4"/>
      <c r="K3892" s="5"/>
      <c r="L3892" s="5"/>
      <c r="M3892" s="5"/>
      <c r="N3892" s="5"/>
      <c r="O3892" s="5"/>
      <c r="P3892" s="5"/>
      <c r="Q3892" s="5"/>
      <c r="R3892" s="5"/>
      <c r="S3892" s="5"/>
    </row>
    <row r="3893" spans="2:19" x14ac:dyDescent="0.25">
      <c r="B3893" s="11"/>
      <c r="D3893" s="13"/>
      <c r="E3893" s="12"/>
      <c r="F3893" s="12"/>
      <c r="G3893" s="12"/>
      <c r="I3893" s="4"/>
      <c r="J3893" s="4"/>
      <c r="K3893" s="5"/>
      <c r="L3893" s="5"/>
      <c r="M3893" s="5"/>
      <c r="N3893" s="5"/>
      <c r="O3893" s="5"/>
      <c r="P3893" s="5"/>
      <c r="Q3893" s="5"/>
      <c r="R3893" s="5"/>
      <c r="S3893" s="5"/>
    </row>
    <row r="3894" spans="2:19" x14ac:dyDescent="0.25">
      <c r="B3894" s="11"/>
      <c r="D3894" s="13"/>
      <c r="E3894" s="12"/>
      <c r="F3894" s="12"/>
      <c r="G3894" s="12"/>
      <c r="I3894" s="4"/>
      <c r="J3894" s="4"/>
      <c r="K3894" s="5"/>
      <c r="L3894" s="5"/>
      <c r="M3894" s="5"/>
      <c r="N3894" s="5"/>
      <c r="O3894" s="5"/>
      <c r="P3894" s="5"/>
      <c r="Q3894" s="5"/>
      <c r="R3894" s="5"/>
      <c r="S3894" s="5"/>
    </row>
    <row r="3895" spans="2:19" x14ac:dyDescent="0.25">
      <c r="B3895" s="11"/>
      <c r="D3895" s="13"/>
      <c r="E3895" s="12"/>
      <c r="F3895" s="12"/>
      <c r="G3895" s="12"/>
      <c r="I3895" s="4"/>
      <c r="J3895" s="4"/>
      <c r="K3895" s="5"/>
      <c r="L3895" s="5"/>
      <c r="M3895" s="5"/>
      <c r="N3895" s="5"/>
      <c r="O3895" s="5"/>
      <c r="P3895" s="5"/>
      <c r="Q3895" s="5"/>
      <c r="R3895" s="5"/>
      <c r="S3895" s="5"/>
    </row>
    <row r="3896" spans="2:19" x14ac:dyDescent="0.25">
      <c r="B3896" s="11"/>
      <c r="D3896" s="13"/>
      <c r="E3896" s="12"/>
      <c r="F3896" s="12"/>
      <c r="G3896" s="12"/>
      <c r="I3896" s="4"/>
      <c r="J3896" s="4"/>
      <c r="K3896" s="5"/>
      <c r="L3896" s="5"/>
      <c r="M3896" s="5"/>
      <c r="N3896" s="5"/>
      <c r="O3896" s="5"/>
      <c r="P3896" s="5"/>
      <c r="Q3896" s="5"/>
      <c r="R3896" s="5"/>
      <c r="S3896" s="5"/>
    </row>
    <row r="3897" spans="2:19" x14ac:dyDescent="0.25">
      <c r="B3897" s="11"/>
      <c r="D3897" s="13"/>
      <c r="E3897" s="12"/>
      <c r="F3897" s="12"/>
      <c r="G3897" s="12"/>
      <c r="I3897" s="4"/>
      <c r="J3897" s="4"/>
      <c r="K3897" s="5"/>
      <c r="L3897" s="5"/>
      <c r="M3897" s="5"/>
      <c r="N3897" s="5"/>
      <c r="O3897" s="5"/>
      <c r="P3897" s="5"/>
      <c r="Q3897" s="5"/>
      <c r="R3897" s="5"/>
      <c r="S3897" s="5"/>
    </row>
    <row r="3898" spans="2:19" x14ac:dyDescent="0.25">
      <c r="B3898" s="11"/>
      <c r="D3898" s="13"/>
      <c r="E3898" s="12"/>
      <c r="F3898" s="12"/>
      <c r="G3898" s="12"/>
      <c r="I3898" s="4"/>
      <c r="J3898" s="4"/>
      <c r="K3898" s="5"/>
      <c r="L3898" s="5"/>
      <c r="M3898" s="5"/>
      <c r="N3898" s="5"/>
      <c r="O3898" s="5"/>
      <c r="P3898" s="5"/>
      <c r="Q3898" s="5"/>
      <c r="R3898" s="5"/>
      <c r="S3898" s="5"/>
    </row>
    <row r="3899" spans="2:19" x14ac:dyDescent="0.25">
      <c r="B3899" s="11"/>
      <c r="D3899" s="13"/>
      <c r="E3899" s="12"/>
      <c r="F3899" s="12"/>
      <c r="G3899" s="12"/>
      <c r="I3899" s="4"/>
      <c r="J3899" s="4"/>
      <c r="K3899" s="5"/>
      <c r="L3899" s="5"/>
      <c r="M3899" s="5"/>
      <c r="N3899" s="5"/>
      <c r="O3899" s="5"/>
      <c r="P3899" s="5"/>
      <c r="Q3899" s="5"/>
      <c r="R3899" s="5"/>
      <c r="S3899" s="5"/>
    </row>
    <row r="3900" spans="2:19" x14ac:dyDescent="0.25">
      <c r="B3900" s="11"/>
      <c r="D3900" s="13"/>
      <c r="E3900" s="12"/>
      <c r="F3900" s="12"/>
      <c r="G3900" s="12"/>
      <c r="I3900" s="4"/>
      <c r="J3900" s="4"/>
      <c r="K3900" s="5"/>
      <c r="L3900" s="5"/>
      <c r="M3900" s="5"/>
      <c r="N3900" s="5"/>
      <c r="O3900" s="5"/>
      <c r="P3900" s="5"/>
      <c r="Q3900" s="5"/>
      <c r="R3900" s="5"/>
      <c r="S3900" s="5"/>
    </row>
    <row r="3901" spans="2:19" x14ac:dyDescent="0.25">
      <c r="B3901" s="11"/>
      <c r="D3901" s="13"/>
      <c r="E3901" s="12"/>
      <c r="F3901" s="12"/>
      <c r="G3901" s="12"/>
      <c r="I3901" s="4"/>
      <c r="J3901" s="4"/>
      <c r="K3901" s="5"/>
      <c r="L3901" s="5"/>
      <c r="M3901" s="5"/>
      <c r="N3901" s="5"/>
      <c r="O3901" s="5"/>
      <c r="P3901" s="5"/>
      <c r="Q3901" s="5"/>
      <c r="R3901" s="5"/>
      <c r="S3901" s="5"/>
    </row>
    <row r="3902" spans="2:19" x14ac:dyDescent="0.25">
      <c r="B3902" s="11"/>
      <c r="D3902" s="13"/>
      <c r="E3902" s="12"/>
      <c r="F3902" s="12"/>
      <c r="G3902" s="12"/>
      <c r="I3902" s="4"/>
      <c r="J3902" s="4"/>
      <c r="K3902" s="5"/>
      <c r="L3902" s="5"/>
      <c r="M3902" s="5"/>
      <c r="N3902" s="5"/>
      <c r="O3902" s="5"/>
      <c r="P3902" s="5"/>
      <c r="Q3902" s="5"/>
      <c r="R3902" s="5"/>
      <c r="S3902" s="5"/>
    </row>
    <row r="3903" spans="2:19" x14ac:dyDescent="0.25">
      <c r="B3903" s="11"/>
      <c r="D3903" s="13"/>
      <c r="E3903" s="12"/>
      <c r="F3903" s="12"/>
      <c r="G3903" s="12"/>
      <c r="I3903" s="4"/>
      <c r="J3903" s="4"/>
      <c r="K3903" s="5"/>
      <c r="L3903" s="5"/>
      <c r="M3903" s="5"/>
      <c r="N3903" s="5"/>
      <c r="O3903" s="5"/>
      <c r="P3903" s="5"/>
      <c r="Q3903" s="5"/>
      <c r="R3903" s="5"/>
      <c r="S3903" s="5"/>
    </row>
    <row r="3904" spans="2:19" x14ac:dyDescent="0.25">
      <c r="B3904" s="11"/>
      <c r="D3904" s="13"/>
      <c r="E3904" s="12"/>
      <c r="F3904" s="12"/>
      <c r="G3904" s="12"/>
      <c r="I3904" s="4"/>
      <c r="J3904" s="4"/>
      <c r="K3904" s="5"/>
      <c r="L3904" s="5"/>
      <c r="M3904" s="5"/>
      <c r="N3904" s="5"/>
      <c r="O3904" s="5"/>
      <c r="P3904" s="5"/>
      <c r="Q3904" s="5"/>
      <c r="R3904" s="5"/>
      <c r="S3904" s="5"/>
    </row>
    <row r="3905" spans="2:19" x14ac:dyDescent="0.25">
      <c r="B3905" s="11"/>
      <c r="D3905" s="13"/>
      <c r="E3905" s="12"/>
      <c r="F3905" s="12"/>
      <c r="G3905" s="12"/>
      <c r="I3905" s="4"/>
      <c r="J3905" s="4"/>
      <c r="K3905" s="5"/>
      <c r="L3905" s="5"/>
      <c r="M3905" s="5"/>
      <c r="N3905" s="5"/>
      <c r="O3905" s="5"/>
      <c r="P3905" s="5"/>
      <c r="Q3905" s="5"/>
      <c r="R3905" s="5"/>
      <c r="S3905" s="5"/>
    </row>
    <row r="3906" spans="2:19" x14ac:dyDescent="0.25">
      <c r="B3906" s="11"/>
      <c r="D3906" s="13"/>
      <c r="E3906" s="12"/>
      <c r="F3906" s="12"/>
      <c r="G3906" s="12"/>
      <c r="I3906" s="4"/>
      <c r="J3906" s="4"/>
      <c r="K3906" s="5"/>
      <c r="L3906" s="5"/>
      <c r="M3906" s="5"/>
      <c r="N3906" s="5"/>
      <c r="O3906" s="5"/>
      <c r="P3906" s="5"/>
      <c r="Q3906" s="5"/>
      <c r="R3906" s="5"/>
      <c r="S3906" s="5"/>
    </row>
    <row r="3907" spans="2:19" x14ac:dyDescent="0.25">
      <c r="B3907" s="11"/>
      <c r="D3907" s="13"/>
      <c r="E3907" s="12"/>
      <c r="F3907" s="12"/>
      <c r="G3907" s="12"/>
      <c r="I3907" s="4"/>
      <c r="J3907" s="4"/>
      <c r="K3907" s="5"/>
      <c r="L3907" s="5"/>
      <c r="M3907" s="5"/>
      <c r="N3907" s="5"/>
      <c r="O3907" s="5"/>
      <c r="P3907" s="5"/>
      <c r="Q3907" s="5"/>
      <c r="R3907" s="5"/>
      <c r="S3907" s="5"/>
    </row>
    <row r="3908" spans="2:19" x14ac:dyDescent="0.25">
      <c r="B3908" s="11"/>
      <c r="D3908" s="13"/>
      <c r="E3908" s="12"/>
      <c r="F3908" s="12"/>
      <c r="G3908" s="12"/>
      <c r="I3908" s="4"/>
      <c r="J3908" s="4"/>
      <c r="K3908" s="5"/>
      <c r="L3908" s="5"/>
      <c r="M3908" s="5"/>
      <c r="N3908" s="5"/>
      <c r="O3908" s="5"/>
      <c r="P3908" s="5"/>
      <c r="Q3908" s="5"/>
      <c r="R3908" s="5"/>
      <c r="S3908" s="5"/>
    </row>
    <row r="3909" spans="2:19" x14ac:dyDescent="0.25">
      <c r="B3909" s="11"/>
      <c r="D3909" s="13"/>
      <c r="E3909" s="12"/>
      <c r="F3909" s="12"/>
      <c r="G3909" s="12"/>
      <c r="I3909" s="4"/>
      <c r="J3909" s="4"/>
      <c r="K3909" s="5"/>
      <c r="L3909" s="5"/>
      <c r="M3909" s="5"/>
      <c r="N3909" s="5"/>
      <c r="O3909" s="5"/>
      <c r="P3909" s="5"/>
      <c r="Q3909" s="5"/>
      <c r="R3909" s="5"/>
      <c r="S3909" s="5"/>
    </row>
    <row r="3910" spans="2:19" x14ac:dyDescent="0.25">
      <c r="B3910" s="11"/>
      <c r="D3910" s="13"/>
      <c r="E3910" s="12"/>
      <c r="F3910" s="12"/>
      <c r="G3910" s="12"/>
      <c r="I3910" s="4"/>
      <c r="J3910" s="4"/>
      <c r="K3910" s="5"/>
      <c r="L3910" s="5"/>
      <c r="M3910" s="5"/>
      <c r="N3910" s="5"/>
      <c r="O3910" s="5"/>
      <c r="P3910" s="5"/>
      <c r="Q3910" s="5"/>
      <c r="R3910" s="5"/>
      <c r="S3910" s="5"/>
    </row>
    <row r="3911" spans="2:19" x14ac:dyDescent="0.25">
      <c r="B3911" s="11"/>
      <c r="D3911" s="13"/>
      <c r="E3911" s="12"/>
      <c r="F3911" s="12"/>
      <c r="G3911" s="12"/>
      <c r="I3911" s="4"/>
      <c r="J3911" s="4"/>
      <c r="K3911" s="5"/>
      <c r="L3911" s="5"/>
      <c r="M3911" s="5"/>
      <c r="N3911" s="5"/>
      <c r="O3911" s="5"/>
      <c r="P3911" s="5"/>
      <c r="Q3911" s="5"/>
      <c r="R3911" s="5"/>
      <c r="S3911" s="5"/>
    </row>
    <row r="3912" spans="2:19" x14ac:dyDescent="0.25">
      <c r="B3912" s="11"/>
      <c r="D3912" s="13"/>
      <c r="E3912" s="12"/>
      <c r="F3912" s="12"/>
      <c r="G3912" s="12"/>
      <c r="I3912" s="4"/>
      <c r="J3912" s="4"/>
      <c r="K3912" s="5"/>
      <c r="L3912" s="5"/>
      <c r="M3912" s="5"/>
      <c r="N3912" s="5"/>
      <c r="O3912" s="5"/>
      <c r="P3912" s="5"/>
      <c r="Q3912" s="5"/>
      <c r="R3912" s="5"/>
      <c r="S3912" s="5"/>
    </row>
    <row r="3913" spans="2:19" x14ac:dyDescent="0.25">
      <c r="B3913" s="11"/>
      <c r="D3913" s="13"/>
      <c r="E3913" s="12"/>
      <c r="F3913" s="12"/>
      <c r="G3913" s="12"/>
      <c r="I3913" s="4"/>
      <c r="J3913" s="4"/>
      <c r="K3913" s="5"/>
      <c r="L3913" s="5"/>
      <c r="M3913" s="5"/>
      <c r="N3913" s="5"/>
      <c r="O3913" s="5"/>
      <c r="P3913" s="5"/>
      <c r="Q3913" s="5"/>
      <c r="R3913" s="5"/>
      <c r="S3913" s="5"/>
    </row>
    <row r="3914" spans="2:19" x14ac:dyDescent="0.25">
      <c r="B3914" s="11"/>
      <c r="D3914" s="13"/>
      <c r="E3914" s="12"/>
      <c r="F3914" s="12"/>
      <c r="G3914" s="12"/>
      <c r="I3914" s="4"/>
      <c r="J3914" s="4"/>
      <c r="K3914" s="5"/>
      <c r="L3914" s="5"/>
      <c r="M3914" s="5"/>
      <c r="N3914" s="5"/>
      <c r="O3914" s="5"/>
      <c r="P3914" s="5"/>
      <c r="Q3914" s="5"/>
      <c r="R3914" s="5"/>
      <c r="S3914" s="5"/>
    </row>
    <row r="3915" spans="2:19" x14ac:dyDescent="0.25">
      <c r="B3915" s="11"/>
      <c r="D3915" s="13"/>
      <c r="E3915" s="12"/>
      <c r="F3915" s="12"/>
      <c r="G3915" s="12"/>
      <c r="I3915" s="4"/>
      <c r="J3915" s="4"/>
      <c r="K3915" s="5"/>
      <c r="L3915" s="5"/>
      <c r="M3915" s="5"/>
      <c r="N3915" s="5"/>
      <c r="O3915" s="5"/>
      <c r="P3915" s="5"/>
      <c r="Q3915" s="5"/>
      <c r="R3915" s="5"/>
      <c r="S3915" s="5"/>
    </row>
    <row r="3916" spans="2:19" x14ac:dyDescent="0.25">
      <c r="B3916" s="11"/>
      <c r="D3916" s="13"/>
      <c r="E3916" s="12"/>
      <c r="F3916" s="12"/>
      <c r="G3916" s="12"/>
      <c r="I3916" s="4"/>
      <c r="J3916" s="4"/>
      <c r="K3916" s="5"/>
      <c r="L3916" s="5"/>
      <c r="M3916" s="5"/>
      <c r="N3916" s="5"/>
      <c r="O3916" s="5"/>
      <c r="P3916" s="5"/>
      <c r="Q3916" s="5"/>
      <c r="R3916" s="5"/>
      <c r="S3916" s="5"/>
    </row>
    <row r="3917" spans="2:19" x14ac:dyDescent="0.25">
      <c r="B3917" s="11"/>
      <c r="D3917" s="13"/>
      <c r="E3917" s="12"/>
      <c r="F3917" s="12"/>
      <c r="G3917" s="12"/>
      <c r="I3917" s="4"/>
      <c r="J3917" s="4"/>
      <c r="K3917" s="5"/>
      <c r="L3917" s="5"/>
      <c r="M3917" s="5"/>
      <c r="N3917" s="5"/>
      <c r="O3917" s="5"/>
      <c r="P3917" s="5"/>
      <c r="Q3917" s="5"/>
      <c r="R3917" s="5"/>
      <c r="S3917" s="5"/>
    </row>
    <row r="3918" spans="2:19" x14ac:dyDescent="0.25">
      <c r="B3918" s="11"/>
      <c r="D3918" s="13"/>
      <c r="E3918" s="12"/>
      <c r="F3918" s="12"/>
      <c r="G3918" s="12"/>
      <c r="I3918" s="4"/>
      <c r="J3918" s="4"/>
      <c r="K3918" s="5"/>
      <c r="L3918" s="5"/>
      <c r="M3918" s="5"/>
      <c r="N3918" s="5"/>
      <c r="O3918" s="5"/>
      <c r="P3918" s="5"/>
      <c r="Q3918" s="5"/>
      <c r="R3918" s="5"/>
      <c r="S3918" s="5"/>
    </row>
    <row r="3919" spans="2:19" x14ac:dyDescent="0.25">
      <c r="B3919" s="11"/>
      <c r="D3919" s="13"/>
      <c r="E3919" s="12"/>
      <c r="F3919" s="12"/>
      <c r="G3919" s="12"/>
      <c r="I3919" s="4"/>
      <c r="J3919" s="4"/>
      <c r="K3919" s="5"/>
      <c r="L3919" s="5"/>
      <c r="M3919" s="5"/>
      <c r="N3919" s="5"/>
      <c r="O3919" s="5"/>
      <c r="P3919" s="5"/>
      <c r="Q3919" s="5"/>
      <c r="R3919" s="5"/>
      <c r="S3919" s="5"/>
    </row>
    <row r="3920" spans="2:19" x14ac:dyDescent="0.25">
      <c r="B3920" s="11"/>
      <c r="D3920" s="13"/>
      <c r="E3920" s="12"/>
      <c r="F3920" s="12"/>
      <c r="G3920" s="12"/>
      <c r="I3920" s="4"/>
      <c r="J3920" s="4"/>
      <c r="K3920" s="5"/>
      <c r="L3920" s="5"/>
      <c r="M3920" s="5"/>
      <c r="N3920" s="5"/>
      <c r="O3920" s="5"/>
      <c r="P3920" s="5"/>
      <c r="Q3920" s="5"/>
      <c r="R3920" s="5"/>
      <c r="S3920" s="5"/>
    </row>
    <row r="3921" spans="2:19" x14ac:dyDescent="0.25">
      <c r="B3921" s="11"/>
      <c r="D3921" s="13"/>
      <c r="E3921" s="12"/>
      <c r="F3921" s="12"/>
      <c r="G3921" s="12"/>
      <c r="I3921" s="4"/>
      <c r="J3921" s="4"/>
      <c r="K3921" s="5"/>
      <c r="L3921" s="5"/>
      <c r="M3921" s="5"/>
      <c r="N3921" s="5"/>
      <c r="O3921" s="5"/>
      <c r="P3921" s="5"/>
      <c r="Q3921" s="5"/>
      <c r="R3921" s="5"/>
      <c r="S3921" s="5"/>
    </row>
    <row r="3922" spans="2:19" x14ac:dyDescent="0.25">
      <c r="B3922" s="11"/>
      <c r="D3922" s="13"/>
      <c r="E3922" s="12"/>
      <c r="F3922" s="12"/>
      <c r="G3922" s="12"/>
      <c r="I3922" s="4"/>
      <c r="J3922" s="4"/>
      <c r="K3922" s="5"/>
      <c r="L3922" s="5"/>
      <c r="M3922" s="5"/>
      <c r="N3922" s="5"/>
      <c r="O3922" s="5"/>
      <c r="P3922" s="5"/>
      <c r="Q3922" s="5"/>
      <c r="R3922" s="5"/>
      <c r="S3922" s="5"/>
    </row>
    <row r="3923" spans="2:19" x14ac:dyDescent="0.25">
      <c r="B3923" s="11"/>
      <c r="D3923" s="13"/>
      <c r="E3923" s="12"/>
      <c r="F3923" s="12"/>
      <c r="G3923" s="12"/>
      <c r="I3923" s="4"/>
      <c r="J3923" s="4"/>
      <c r="K3923" s="5"/>
      <c r="L3923" s="5"/>
      <c r="M3923" s="5"/>
      <c r="N3923" s="5"/>
      <c r="O3923" s="5"/>
      <c r="P3923" s="5"/>
      <c r="Q3923" s="5"/>
      <c r="R3923" s="5"/>
      <c r="S3923" s="5"/>
    </row>
    <row r="3924" spans="2:19" x14ac:dyDescent="0.25">
      <c r="B3924" s="11"/>
      <c r="D3924" s="13"/>
      <c r="E3924" s="12"/>
      <c r="F3924" s="12"/>
      <c r="G3924" s="12"/>
      <c r="I3924" s="4"/>
      <c r="J3924" s="4"/>
      <c r="K3924" s="5"/>
      <c r="L3924" s="5"/>
      <c r="M3924" s="5"/>
      <c r="N3924" s="5"/>
      <c r="O3924" s="5"/>
      <c r="P3924" s="5"/>
      <c r="Q3924" s="5"/>
      <c r="R3924" s="5"/>
      <c r="S3924" s="5"/>
    </row>
    <row r="3925" spans="2:19" x14ac:dyDescent="0.25">
      <c r="B3925" s="11"/>
      <c r="D3925" s="13"/>
      <c r="E3925" s="12"/>
      <c r="F3925" s="12"/>
      <c r="G3925" s="12"/>
      <c r="I3925" s="4"/>
      <c r="J3925" s="4"/>
      <c r="K3925" s="5"/>
      <c r="L3925" s="5"/>
      <c r="M3925" s="5"/>
      <c r="N3925" s="5"/>
      <c r="O3925" s="5"/>
      <c r="P3925" s="5"/>
      <c r="Q3925" s="5"/>
      <c r="R3925" s="5"/>
      <c r="S3925" s="5"/>
    </row>
    <row r="3926" spans="2:19" x14ac:dyDescent="0.25">
      <c r="B3926" s="11"/>
      <c r="D3926" s="13"/>
      <c r="E3926" s="12"/>
      <c r="F3926" s="12"/>
      <c r="G3926" s="12"/>
      <c r="I3926" s="4"/>
      <c r="J3926" s="4"/>
      <c r="K3926" s="5"/>
      <c r="L3926" s="5"/>
      <c r="M3926" s="5"/>
      <c r="N3926" s="5"/>
      <c r="O3926" s="5"/>
      <c r="P3926" s="5"/>
      <c r="Q3926" s="5"/>
      <c r="R3926" s="5"/>
      <c r="S3926" s="5"/>
    </row>
    <row r="3927" spans="2:19" x14ac:dyDescent="0.25">
      <c r="B3927" s="11"/>
      <c r="D3927" s="13"/>
      <c r="E3927" s="12"/>
      <c r="F3927" s="12"/>
      <c r="G3927" s="12"/>
      <c r="I3927" s="4"/>
      <c r="J3927" s="4"/>
      <c r="K3927" s="5"/>
      <c r="L3927" s="5"/>
      <c r="M3927" s="5"/>
      <c r="N3927" s="5"/>
      <c r="O3927" s="5"/>
      <c r="P3927" s="5"/>
      <c r="Q3927" s="5"/>
      <c r="R3927" s="5"/>
      <c r="S3927" s="5"/>
    </row>
    <row r="3928" spans="2:19" x14ac:dyDescent="0.25">
      <c r="B3928" s="11"/>
      <c r="D3928" s="13"/>
      <c r="E3928" s="12"/>
      <c r="F3928" s="12"/>
      <c r="G3928" s="12"/>
      <c r="I3928" s="4"/>
      <c r="J3928" s="4"/>
      <c r="K3928" s="5"/>
      <c r="L3928" s="5"/>
      <c r="M3928" s="5"/>
      <c r="N3928" s="5"/>
      <c r="O3928" s="5"/>
      <c r="P3928" s="5"/>
      <c r="Q3928" s="5"/>
      <c r="R3928" s="5"/>
      <c r="S3928" s="5"/>
    </row>
    <row r="3929" spans="2:19" x14ac:dyDescent="0.25">
      <c r="B3929" s="11"/>
      <c r="D3929" s="13"/>
      <c r="E3929" s="12"/>
      <c r="F3929" s="12"/>
      <c r="G3929" s="12"/>
      <c r="I3929" s="4"/>
      <c r="J3929" s="4"/>
      <c r="K3929" s="5"/>
      <c r="L3929" s="5"/>
      <c r="M3929" s="5"/>
      <c r="N3929" s="5"/>
      <c r="O3929" s="5"/>
      <c r="P3929" s="5"/>
      <c r="Q3929" s="5"/>
      <c r="R3929" s="5"/>
      <c r="S3929" s="5"/>
    </row>
    <row r="3930" spans="2:19" x14ac:dyDescent="0.25">
      <c r="B3930" s="11"/>
      <c r="D3930" s="13"/>
      <c r="E3930" s="12"/>
      <c r="F3930" s="12"/>
      <c r="G3930" s="12"/>
      <c r="I3930" s="4"/>
      <c r="J3930" s="4"/>
      <c r="K3930" s="5"/>
      <c r="L3930" s="5"/>
      <c r="M3930" s="5"/>
      <c r="N3930" s="5"/>
      <c r="O3930" s="5"/>
      <c r="P3930" s="5"/>
      <c r="Q3930" s="5"/>
      <c r="R3930" s="5"/>
      <c r="S3930" s="5"/>
    </row>
    <row r="3931" spans="2:19" x14ac:dyDescent="0.25">
      <c r="B3931" s="11"/>
      <c r="D3931" s="13"/>
      <c r="E3931" s="12"/>
      <c r="F3931" s="12"/>
      <c r="G3931" s="12"/>
      <c r="I3931" s="4"/>
      <c r="J3931" s="4"/>
      <c r="K3931" s="5"/>
      <c r="L3931" s="5"/>
      <c r="M3931" s="5"/>
      <c r="N3931" s="5"/>
      <c r="O3931" s="5"/>
      <c r="P3931" s="5"/>
      <c r="Q3931" s="5"/>
      <c r="R3931" s="5"/>
      <c r="S3931" s="5"/>
    </row>
    <row r="3932" spans="2:19" x14ac:dyDescent="0.25">
      <c r="B3932" s="11"/>
      <c r="D3932" s="13"/>
      <c r="E3932" s="12"/>
      <c r="F3932" s="12"/>
      <c r="G3932" s="12"/>
      <c r="I3932" s="4"/>
      <c r="J3932" s="4"/>
      <c r="K3932" s="5"/>
      <c r="L3932" s="5"/>
      <c r="M3932" s="5"/>
      <c r="N3932" s="5"/>
      <c r="O3932" s="5"/>
      <c r="P3932" s="5"/>
      <c r="Q3932" s="5"/>
      <c r="R3932" s="5"/>
      <c r="S3932" s="5"/>
    </row>
    <row r="3933" spans="2:19" x14ac:dyDescent="0.25">
      <c r="B3933" s="11"/>
      <c r="D3933" s="13"/>
      <c r="E3933" s="12"/>
      <c r="F3933" s="12"/>
      <c r="G3933" s="12"/>
      <c r="I3933" s="4"/>
      <c r="J3933" s="4"/>
      <c r="K3933" s="5"/>
      <c r="L3933" s="5"/>
      <c r="M3933" s="5"/>
      <c r="N3933" s="5"/>
      <c r="O3933" s="5"/>
      <c r="P3933" s="5"/>
      <c r="Q3933" s="5"/>
      <c r="R3933" s="5"/>
      <c r="S3933" s="5"/>
    </row>
    <row r="3934" spans="2:19" x14ac:dyDescent="0.25">
      <c r="B3934" s="11"/>
      <c r="D3934" s="13"/>
      <c r="E3934" s="12"/>
      <c r="F3934" s="12"/>
      <c r="G3934" s="12"/>
      <c r="I3934" s="4"/>
      <c r="J3934" s="4"/>
      <c r="K3934" s="5"/>
      <c r="L3934" s="5"/>
      <c r="M3934" s="5"/>
      <c r="N3934" s="5"/>
      <c r="O3934" s="5"/>
      <c r="P3934" s="5"/>
      <c r="Q3934" s="5"/>
      <c r="R3934" s="5"/>
      <c r="S3934" s="5"/>
    </row>
    <row r="3935" spans="2:19" x14ac:dyDescent="0.25">
      <c r="B3935" s="11"/>
      <c r="D3935" s="13"/>
      <c r="E3935" s="12"/>
      <c r="F3935" s="12"/>
      <c r="G3935" s="12"/>
      <c r="I3935" s="4"/>
      <c r="J3935" s="4"/>
      <c r="K3935" s="5"/>
      <c r="L3935" s="5"/>
      <c r="M3935" s="5"/>
      <c r="N3935" s="5"/>
      <c r="O3935" s="5"/>
      <c r="P3935" s="5"/>
      <c r="Q3935" s="5"/>
      <c r="R3935" s="5"/>
      <c r="S3935" s="5"/>
    </row>
    <row r="3936" spans="2:19" x14ac:dyDescent="0.25">
      <c r="B3936" s="11"/>
      <c r="D3936" s="13"/>
      <c r="E3936" s="12"/>
      <c r="F3936" s="12"/>
      <c r="G3936" s="12"/>
      <c r="I3936" s="4"/>
      <c r="J3936" s="4"/>
      <c r="K3936" s="5"/>
      <c r="L3936" s="5"/>
      <c r="M3936" s="5"/>
      <c r="N3936" s="5"/>
      <c r="O3936" s="5"/>
      <c r="P3936" s="5"/>
      <c r="Q3936" s="5"/>
      <c r="R3936" s="5"/>
      <c r="S3936" s="5"/>
    </row>
    <row r="3937" spans="2:19" x14ac:dyDescent="0.25">
      <c r="B3937" s="11"/>
      <c r="D3937" s="13"/>
      <c r="E3937" s="12"/>
      <c r="F3937" s="12"/>
      <c r="G3937" s="12"/>
      <c r="I3937" s="4"/>
      <c r="J3937" s="4"/>
      <c r="K3937" s="5"/>
      <c r="L3937" s="5"/>
      <c r="M3937" s="5"/>
      <c r="N3937" s="5"/>
      <c r="O3937" s="5"/>
      <c r="P3937" s="5"/>
      <c r="Q3937" s="5"/>
      <c r="R3937" s="5"/>
      <c r="S3937" s="5"/>
    </row>
    <row r="3938" spans="2:19" x14ac:dyDescent="0.25">
      <c r="B3938" s="11"/>
      <c r="D3938" s="13"/>
      <c r="E3938" s="12"/>
      <c r="F3938" s="12"/>
      <c r="G3938" s="12"/>
      <c r="I3938" s="4"/>
      <c r="J3938" s="4"/>
      <c r="K3938" s="5"/>
      <c r="L3938" s="5"/>
      <c r="M3938" s="5"/>
      <c r="N3938" s="5"/>
      <c r="O3938" s="5"/>
      <c r="P3938" s="5"/>
      <c r="Q3938" s="5"/>
      <c r="R3938" s="5"/>
      <c r="S3938" s="5"/>
    </row>
    <row r="3939" spans="2:19" x14ac:dyDescent="0.25">
      <c r="B3939" s="11"/>
      <c r="D3939" s="13"/>
      <c r="E3939" s="12"/>
      <c r="F3939" s="12"/>
      <c r="G3939" s="12"/>
      <c r="I3939" s="4"/>
      <c r="J3939" s="4"/>
      <c r="K3939" s="5"/>
      <c r="L3939" s="5"/>
      <c r="M3939" s="5"/>
      <c r="N3939" s="5"/>
      <c r="O3939" s="5"/>
      <c r="P3939" s="5"/>
      <c r="Q3939" s="5"/>
      <c r="R3939" s="5"/>
      <c r="S3939" s="5"/>
    </row>
    <row r="3940" spans="2:19" x14ac:dyDescent="0.25">
      <c r="B3940" s="11"/>
      <c r="D3940" s="13"/>
      <c r="E3940" s="12"/>
      <c r="F3940" s="12"/>
      <c r="G3940" s="12"/>
      <c r="I3940" s="4"/>
      <c r="J3940" s="4"/>
      <c r="K3940" s="5"/>
      <c r="L3940" s="5"/>
      <c r="M3940" s="5"/>
      <c r="N3940" s="5"/>
      <c r="O3940" s="5"/>
      <c r="P3940" s="5"/>
      <c r="Q3940" s="5"/>
      <c r="R3940" s="5"/>
      <c r="S3940" s="5"/>
    </row>
    <row r="3941" spans="2:19" x14ac:dyDescent="0.25">
      <c r="B3941" s="11"/>
      <c r="D3941" s="13"/>
      <c r="E3941" s="12"/>
      <c r="F3941" s="12"/>
      <c r="G3941" s="12"/>
      <c r="I3941" s="4"/>
      <c r="J3941" s="4"/>
      <c r="K3941" s="5"/>
      <c r="L3941" s="5"/>
      <c r="M3941" s="5"/>
      <c r="N3941" s="5"/>
      <c r="O3941" s="5"/>
      <c r="P3941" s="5"/>
      <c r="Q3941" s="5"/>
      <c r="R3941" s="5"/>
      <c r="S3941" s="5"/>
    </row>
    <row r="3942" spans="2:19" x14ac:dyDescent="0.25">
      <c r="B3942" s="11"/>
      <c r="D3942" s="13"/>
      <c r="E3942" s="12"/>
      <c r="F3942" s="12"/>
      <c r="G3942" s="12"/>
      <c r="I3942" s="4"/>
      <c r="J3942" s="4"/>
      <c r="K3942" s="5"/>
      <c r="L3942" s="5"/>
      <c r="M3942" s="5"/>
      <c r="N3942" s="5"/>
      <c r="O3942" s="5"/>
      <c r="P3942" s="5"/>
      <c r="Q3942" s="5"/>
      <c r="R3942" s="5"/>
      <c r="S3942" s="5"/>
    </row>
    <row r="3943" spans="2:19" x14ac:dyDescent="0.25">
      <c r="B3943" s="11"/>
      <c r="D3943" s="13"/>
      <c r="E3943" s="12"/>
      <c r="F3943" s="12"/>
      <c r="G3943" s="12"/>
      <c r="I3943" s="4"/>
      <c r="J3943" s="4"/>
      <c r="K3943" s="5"/>
      <c r="L3943" s="5"/>
      <c r="M3943" s="5"/>
      <c r="N3943" s="5"/>
      <c r="O3943" s="5"/>
      <c r="P3943" s="5"/>
      <c r="Q3943" s="5"/>
      <c r="R3943" s="5"/>
      <c r="S3943" s="5"/>
    </row>
    <row r="3944" spans="2:19" x14ac:dyDescent="0.25">
      <c r="B3944" s="11"/>
      <c r="D3944" s="13"/>
      <c r="E3944" s="12"/>
      <c r="F3944" s="12"/>
      <c r="G3944" s="12"/>
      <c r="I3944" s="4"/>
      <c r="J3944" s="4"/>
      <c r="K3944" s="5"/>
      <c r="L3944" s="5"/>
      <c r="M3944" s="5"/>
      <c r="N3944" s="5"/>
      <c r="O3944" s="5"/>
      <c r="P3944" s="5"/>
      <c r="Q3944" s="5"/>
      <c r="R3944" s="5"/>
      <c r="S3944" s="5"/>
    </row>
    <row r="3945" spans="2:19" x14ac:dyDescent="0.25">
      <c r="B3945" s="11"/>
      <c r="D3945" s="13"/>
      <c r="E3945" s="12"/>
      <c r="F3945" s="12"/>
      <c r="G3945" s="12"/>
      <c r="I3945" s="4"/>
      <c r="J3945" s="4"/>
      <c r="K3945" s="5"/>
      <c r="L3945" s="5"/>
      <c r="M3945" s="5"/>
      <c r="N3945" s="5"/>
      <c r="O3945" s="5"/>
      <c r="P3945" s="5"/>
      <c r="Q3945" s="5"/>
      <c r="R3945" s="5"/>
      <c r="S3945" s="5"/>
    </row>
    <row r="3946" spans="2:19" x14ac:dyDescent="0.25">
      <c r="B3946" s="11"/>
      <c r="D3946" s="13"/>
      <c r="E3946" s="12"/>
      <c r="F3946" s="12"/>
      <c r="G3946" s="12"/>
      <c r="I3946" s="4"/>
      <c r="J3946" s="4"/>
      <c r="K3946" s="5"/>
      <c r="L3946" s="5"/>
      <c r="M3946" s="5"/>
      <c r="N3946" s="5"/>
      <c r="O3946" s="5"/>
      <c r="P3946" s="5"/>
      <c r="Q3946" s="5"/>
      <c r="R3946" s="5"/>
      <c r="S3946" s="5"/>
    </row>
    <row r="3947" spans="2:19" x14ac:dyDescent="0.25">
      <c r="B3947" s="11"/>
      <c r="D3947" s="13"/>
      <c r="E3947" s="12"/>
      <c r="F3947" s="12"/>
      <c r="G3947" s="12"/>
      <c r="I3947" s="4"/>
      <c r="J3947" s="4"/>
      <c r="K3947" s="5"/>
      <c r="L3947" s="5"/>
      <c r="M3947" s="5"/>
      <c r="N3947" s="5"/>
      <c r="O3947" s="5"/>
      <c r="P3947" s="5"/>
      <c r="Q3947" s="5"/>
      <c r="R3947" s="5"/>
      <c r="S3947" s="5"/>
    </row>
    <row r="3948" spans="2:19" x14ac:dyDescent="0.25">
      <c r="B3948" s="11"/>
      <c r="D3948" s="13"/>
      <c r="E3948" s="12"/>
      <c r="F3948" s="12"/>
      <c r="G3948" s="12"/>
      <c r="I3948" s="4"/>
      <c r="J3948" s="4"/>
      <c r="K3948" s="5"/>
      <c r="L3948" s="5"/>
      <c r="M3948" s="5"/>
      <c r="N3948" s="5"/>
      <c r="O3948" s="5"/>
      <c r="P3948" s="5"/>
      <c r="Q3948" s="5"/>
      <c r="R3948" s="5"/>
      <c r="S3948" s="5"/>
    </row>
    <row r="3949" spans="2:19" x14ac:dyDescent="0.25">
      <c r="B3949" s="11"/>
      <c r="D3949" s="13"/>
      <c r="E3949" s="12"/>
      <c r="F3949" s="12"/>
      <c r="G3949" s="12"/>
      <c r="I3949" s="4"/>
      <c r="J3949" s="4"/>
      <c r="K3949" s="5"/>
      <c r="L3949" s="5"/>
      <c r="M3949" s="5"/>
      <c r="N3949" s="5"/>
      <c r="O3949" s="5"/>
      <c r="P3949" s="5"/>
      <c r="Q3949" s="5"/>
      <c r="R3949" s="5"/>
      <c r="S3949" s="5"/>
    </row>
    <row r="3950" spans="2:19" x14ac:dyDescent="0.25">
      <c r="B3950" s="11"/>
      <c r="D3950" s="13"/>
      <c r="E3950" s="12"/>
      <c r="F3950" s="12"/>
      <c r="G3950" s="12"/>
      <c r="I3950" s="4"/>
      <c r="J3950" s="4"/>
      <c r="K3950" s="5"/>
      <c r="L3950" s="5"/>
      <c r="M3950" s="5"/>
      <c r="N3950" s="5"/>
      <c r="O3950" s="5"/>
      <c r="P3950" s="5"/>
      <c r="Q3950" s="5"/>
      <c r="R3950" s="5"/>
      <c r="S3950" s="5"/>
    </row>
    <row r="3951" spans="2:19" x14ac:dyDescent="0.25">
      <c r="B3951" s="11"/>
      <c r="D3951" s="13"/>
      <c r="E3951" s="12"/>
      <c r="F3951" s="12"/>
      <c r="G3951" s="12"/>
      <c r="I3951" s="4"/>
      <c r="J3951" s="4"/>
      <c r="K3951" s="5"/>
      <c r="L3951" s="5"/>
      <c r="M3951" s="5"/>
      <c r="N3951" s="5"/>
      <c r="O3951" s="5"/>
      <c r="P3951" s="5"/>
      <c r="Q3951" s="5"/>
      <c r="R3951" s="5"/>
      <c r="S3951" s="5"/>
    </row>
    <row r="3952" spans="2:19" x14ac:dyDescent="0.25">
      <c r="B3952" s="11"/>
      <c r="D3952" s="13"/>
      <c r="E3952" s="12"/>
      <c r="F3952" s="12"/>
      <c r="G3952" s="12"/>
      <c r="I3952" s="4"/>
      <c r="J3952" s="4"/>
      <c r="K3952" s="5"/>
      <c r="L3952" s="5"/>
      <c r="M3952" s="5"/>
      <c r="N3952" s="5"/>
      <c r="O3952" s="5"/>
      <c r="P3952" s="5"/>
      <c r="Q3952" s="5"/>
      <c r="R3952" s="5"/>
      <c r="S3952" s="5"/>
    </row>
    <row r="3953" spans="2:19" x14ac:dyDescent="0.25">
      <c r="B3953" s="11"/>
      <c r="D3953" s="13"/>
      <c r="E3953" s="12"/>
      <c r="F3953" s="12"/>
      <c r="G3953" s="12"/>
      <c r="I3953" s="4"/>
      <c r="J3953" s="4"/>
      <c r="K3953" s="5"/>
      <c r="L3953" s="5"/>
      <c r="M3953" s="5"/>
      <c r="N3953" s="5"/>
      <c r="O3953" s="5"/>
      <c r="P3953" s="5"/>
      <c r="Q3953" s="5"/>
      <c r="R3953" s="5"/>
      <c r="S3953" s="5"/>
    </row>
    <row r="3954" spans="2:19" x14ac:dyDescent="0.25">
      <c r="B3954" s="11"/>
      <c r="D3954" s="13"/>
      <c r="E3954" s="12"/>
      <c r="F3954" s="12"/>
      <c r="G3954" s="12"/>
      <c r="I3954" s="4"/>
      <c r="J3954" s="4"/>
      <c r="K3954" s="5"/>
      <c r="L3954" s="5"/>
      <c r="M3954" s="5"/>
      <c r="N3954" s="5"/>
      <c r="O3954" s="5"/>
      <c r="P3954" s="5"/>
      <c r="Q3954" s="5"/>
      <c r="R3954" s="5"/>
      <c r="S3954" s="5"/>
    </row>
    <row r="3955" spans="2:19" x14ac:dyDescent="0.25">
      <c r="B3955" s="11"/>
      <c r="D3955" s="13"/>
      <c r="E3955" s="12"/>
      <c r="F3955" s="12"/>
      <c r="G3955" s="12"/>
      <c r="I3955" s="4"/>
      <c r="J3955" s="4"/>
      <c r="K3955" s="5"/>
      <c r="L3955" s="5"/>
      <c r="M3955" s="5"/>
      <c r="N3955" s="5"/>
      <c r="O3955" s="5"/>
      <c r="P3955" s="5"/>
      <c r="Q3955" s="5"/>
      <c r="R3955" s="5"/>
      <c r="S3955" s="5"/>
    </row>
    <row r="3956" spans="2:19" x14ac:dyDescent="0.25">
      <c r="B3956" s="11"/>
      <c r="D3956" s="13"/>
      <c r="E3956" s="12"/>
      <c r="F3956" s="12"/>
      <c r="G3956" s="12"/>
      <c r="I3956" s="4"/>
      <c r="J3956" s="4"/>
      <c r="K3956" s="5"/>
      <c r="L3956" s="5"/>
      <c r="M3956" s="5"/>
      <c r="N3956" s="5"/>
      <c r="O3956" s="5"/>
      <c r="P3956" s="5"/>
      <c r="Q3956" s="5"/>
      <c r="R3956" s="5"/>
      <c r="S3956" s="5"/>
    </row>
    <row r="3957" spans="2:19" x14ac:dyDescent="0.25">
      <c r="B3957" s="11"/>
      <c r="D3957" s="13"/>
      <c r="E3957" s="12"/>
      <c r="F3957" s="12"/>
      <c r="G3957" s="12"/>
      <c r="I3957" s="4"/>
      <c r="J3957" s="4"/>
      <c r="K3957" s="5"/>
      <c r="L3957" s="5"/>
      <c r="M3957" s="5"/>
      <c r="N3957" s="5"/>
      <c r="O3957" s="5"/>
      <c r="P3957" s="5"/>
      <c r="Q3957" s="5"/>
      <c r="R3957" s="5"/>
      <c r="S3957" s="5"/>
    </row>
    <row r="3958" spans="2:19" x14ac:dyDescent="0.25">
      <c r="B3958" s="11"/>
      <c r="D3958" s="13"/>
      <c r="E3958" s="12"/>
      <c r="F3958" s="12"/>
      <c r="G3958" s="12"/>
      <c r="I3958" s="4"/>
      <c r="J3958" s="4"/>
      <c r="K3958" s="5"/>
      <c r="L3958" s="5"/>
      <c r="M3958" s="5"/>
      <c r="N3958" s="5"/>
      <c r="O3958" s="5"/>
      <c r="P3958" s="5"/>
      <c r="Q3958" s="5"/>
      <c r="R3958" s="5"/>
      <c r="S3958" s="5"/>
    </row>
    <row r="3959" spans="2:19" x14ac:dyDescent="0.25">
      <c r="B3959" s="11"/>
      <c r="D3959" s="13"/>
      <c r="E3959" s="12"/>
      <c r="F3959" s="12"/>
      <c r="G3959" s="12"/>
      <c r="I3959" s="4"/>
      <c r="J3959" s="4"/>
      <c r="K3959" s="5"/>
      <c r="L3959" s="5"/>
      <c r="M3959" s="5"/>
      <c r="N3959" s="5"/>
      <c r="O3959" s="5"/>
      <c r="P3959" s="5"/>
      <c r="Q3959" s="5"/>
      <c r="R3959" s="5"/>
      <c r="S3959" s="5"/>
    </row>
    <row r="3960" spans="2:19" x14ac:dyDescent="0.25">
      <c r="B3960" s="11"/>
      <c r="D3960" s="13"/>
      <c r="E3960" s="12"/>
      <c r="F3960" s="12"/>
      <c r="G3960" s="12"/>
      <c r="I3960" s="4"/>
      <c r="J3960" s="4"/>
      <c r="K3960" s="5"/>
      <c r="L3960" s="5"/>
      <c r="M3960" s="5"/>
      <c r="N3960" s="5"/>
      <c r="O3960" s="5"/>
      <c r="P3960" s="5"/>
      <c r="Q3960" s="5"/>
      <c r="R3960" s="5"/>
      <c r="S3960" s="5"/>
    </row>
    <row r="3961" spans="2:19" x14ac:dyDescent="0.25">
      <c r="B3961" s="11"/>
      <c r="D3961" s="13"/>
      <c r="E3961" s="12"/>
      <c r="F3961" s="12"/>
      <c r="G3961" s="12"/>
      <c r="I3961" s="4"/>
      <c r="J3961" s="4"/>
      <c r="K3961" s="5"/>
      <c r="L3961" s="5"/>
      <c r="M3961" s="5"/>
      <c r="N3961" s="5"/>
      <c r="O3961" s="5"/>
      <c r="P3961" s="5"/>
      <c r="Q3961" s="5"/>
      <c r="R3961" s="5"/>
      <c r="S3961" s="5"/>
    </row>
    <row r="3962" spans="2:19" x14ac:dyDescent="0.25">
      <c r="B3962" s="11"/>
      <c r="D3962" s="13"/>
      <c r="E3962" s="12"/>
      <c r="F3962" s="12"/>
      <c r="G3962" s="12"/>
      <c r="I3962" s="4"/>
      <c r="J3962" s="4"/>
      <c r="K3962" s="5"/>
      <c r="L3962" s="5"/>
      <c r="M3962" s="5"/>
      <c r="N3962" s="5"/>
      <c r="O3962" s="5"/>
      <c r="P3962" s="5"/>
      <c r="Q3962" s="5"/>
      <c r="R3962" s="5"/>
      <c r="S3962" s="5"/>
    </row>
    <row r="3963" spans="2:19" x14ac:dyDescent="0.25">
      <c r="B3963" s="11"/>
      <c r="D3963" s="13"/>
      <c r="E3963" s="12"/>
      <c r="F3963" s="12"/>
      <c r="G3963" s="12"/>
      <c r="I3963" s="4"/>
      <c r="J3963" s="4"/>
      <c r="K3963" s="5"/>
      <c r="L3963" s="5"/>
      <c r="M3963" s="5"/>
      <c r="N3963" s="5"/>
      <c r="O3963" s="5"/>
      <c r="P3963" s="5"/>
      <c r="Q3963" s="5"/>
      <c r="R3963" s="5"/>
      <c r="S3963" s="5"/>
    </row>
    <row r="3964" spans="2:19" x14ac:dyDescent="0.25">
      <c r="B3964" s="11"/>
      <c r="D3964" s="13"/>
      <c r="E3964" s="12"/>
      <c r="F3964" s="12"/>
      <c r="G3964" s="12"/>
      <c r="I3964" s="4"/>
      <c r="J3964" s="4"/>
      <c r="K3964" s="5"/>
      <c r="L3964" s="5"/>
      <c r="M3964" s="5"/>
      <c r="N3964" s="5"/>
      <c r="O3964" s="5"/>
      <c r="P3964" s="5"/>
      <c r="Q3964" s="5"/>
      <c r="R3964" s="5"/>
      <c r="S3964" s="5"/>
    </row>
    <row r="3965" spans="2:19" x14ac:dyDescent="0.25">
      <c r="B3965" s="11"/>
      <c r="D3965" s="13"/>
      <c r="E3965" s="12"/>
      <c r="F3965" s="12"/>
      <c r="G3965" s="12"/>
      <c r="I3965" s="4"/>
      <c r="J3965" s="4"/>
      <c r="K3965" s="5"/>
      <c r="L3965" s="5"/>
      <c r="M3965" s="5"/>
      <c r="N3965" s="5"/>
      <c r="O3965" s="5"/>
      <c r="P3965" s="5"/>
      <c r="Q3965" s="5"/>
      <c r="R3965" s="5"/>
      <c r="S3965" s="5"/>
    </row>
    <row r="3966" spans="2:19" x14ac:dyDescent="0.25">
      <c r="B3966" s="11"/>
      <c r="D3966" s="13"/>
      <c r="E3966" s="12"/>
      <c r="F3966" s="12"/>
      <c r="G3966" s="12"/>
      <c r="I3966" s="4"/>
      <c r="J3966" s="4"/>
      <c r="K3966" s="5"/>
      <c r="L3966" s="5"/>
      <c r="M3966" s="5"/>
      <c r="N3966" s="5"/>
      <c r="O3966" s="5"/>
      <c r="P3966" s="5"/>
      <c r="Q3966" s="5"/>
      <c r="R3966" s="5"/>
      <c r="S3966" s="5"/>
    </row>
    <row r="3967" spans="2:19" x14ac:dyDescent="0.25">
      <c r="B3967" s="11"/>
      <c r="D3967" s="13"/>
      <c r="E3967" s="12"/>
      <c r="F3967" s="12"/>
      <c r="G3967" s="12"/>
      <c r="I3967" s="4"/>
      <c r="J3967" s="4"/>
      <c r="K3967" s="5"/>
      <c r="L3967" s="5"/>
      <c r="M3967" s="5"/>
      <c r="N3967" s="5"/>
      <c r="O3967" s="5"/>
      <c r="P3967" s="5"/>
      <c r="Q3967" s="5"/>
      <c r="R3967" s="5"/>
      <c r="S3967" s="5"/>
    </row>
    <row r="3968" spans="2:19" x14ac:dyDescent="0.25">
      <c r="B3968" s="11"/>
      <c r="D3968" s="13"/>
      <c r="E3968" s="12"/>
      <c r="F3968" s="12"/>
      <c r="G3968" s="12"/>
      <c r="I3968" s="4"/>
      <c r="J3968" s="4"/>
      <c r="K3968" s="5"/>
      <c r="L3968" s="5"/>
      <c r="M3968" s="5"/>
      <c r="N3968" s="5"/>
      <c r="O3968" s="5"/>
      <c r="P3968" s="5"/>
      <c r="Q3968" s="5"/>
      <c r="R3968" s="5"/>
      <c r="S3968" s="5"/>
    </row>
    <row r="3969" spans="2:19" x14ac:dyDescent="0.25">
      <c r="B3969" s="11"/>
      <c r="D3969" s="13"/>
      <c r="E3969" s="12"/>
      <c r="F3969" s="12"/>
      <c r="G3969" s="12"/>
      <c r="I3969" s="4"/>
      <c r="J3969" s="4"/>
      <c r="K3969" s="5"/>
      <c r="L3969" s="5"/>
      <c r="M3969" s="5"/>
      <c r="N3969" s="5"/>
      <c r="O3969" s="5"/>
      <c r="P3969" s="5"/>
      <c r="Q3969" s="5"/>
      <c r="R3969" s="5"/>
      <c r="S3969" s="5"/>
    </row>
    <row r="3970" spans="2:19" x14ac:dyDescent="0.25">
      <c r="B3970" s="11"/>
      <c r="D3970" s="13"/>
      <c r="E3970" s="12"/>
      <c r="F3970" s="12"/>
      <c r="G3970" s="12"/>
      <c r="I3970" s="4"/>
      <c r="J3970" s="4"/>
      <c r="K3970" s="5"/>
      <c r="L3970" s="5"/>
      <c r="M3970" s="5"/>
      <c r="N3970" s="5"/>
      <c r="O3970" s="5"/>
      <c r="P3970" s="5"/>
      <c r="Q3970" s="5"/>
      <c r="R3970" s="5"/>
      <c r="S3970" s="5"/>
    </row>
    <row r="3971" spans="2:19" x14ac:dyDescent="0.25">
      <c r="B3971" s="11"/>
      <c r="D3971" s="13"/>
      <c r="E3971" s="12"/>
      <c r="F3971" s="12"/>
      <c r="G3971" s="12"/>
      <c r="I3971" s="4"/>
      <c r="J3971" s="4"/>
      <c r="K3971" s="5"/>
      <c r="L3971" s="5"/>
      <c r="M3971" s="5"/>
      <c r="N3971" s="5"/>
      <c r="O3971" s="5"/>
      <c r="P3971" s="5"/>
      <c r="Q3971" s="5"/>
      <c r="R3971" s="5"/>
      <c r="S3971" s="5"/>
    </row>
    <row r="3972" spans="2:19" x14ac:dyDescent="0.25">
      <c r="B3972" s="11"/>
      <c r="D3972" s="13"/>
      <c r="E3972" s="12"/>
      <c r="F3972" s="12"/>
      <c r="G3972" s="12"/>
      <c r="I3972" s="4"/>
      <c r="J3972" s="4"/>
      <c r="K3972" s="5"/>
      <c r="L3972" s="5"/>
      <c r="M3972" s="5"/>
      <c r="N3972" s="5"/>
      <c r="O3972" s="5"/>
      <c r="P3972" s="5"/>
      <c r="Q3972" s="5"/>
      <c r="R3972" s="5"/>
      <c r="S3972" s="5"/>
    </row>
    <row r="3973" spans="2:19" x14ac:dyDescent="0.25">
      <c r="B3973" s="11"/>
      <c r="D3973" s="13"/>
      <c r="E3973" s="12"/>
      <c r="F3973" s="12"/>
      <c r="G3973" s="12"/>
      <c r="I3973" s="4"/>
      <c r="J3973" s="4"/>
      <c r="K3973" s="5"/>
      <c r="L3973" s="5"/>
      <c r="M3973" s="5"/>
      <c r="N3973" s="5"/>
      <c r="O3973" s="5"/>
      <c r="P3973" s="5"/>
      <c r="Q3973" s="5"/>
      <c r="R3973" s="5"/>
      <c r="S3973" s="5"/>
    </row>
    <row r="3974" spans="2:19" x14ac:dyDescent="0.25">
      <c r="B3974" s="11"/>
      <c r="D3974" s="13"/>
      <c r="E3974" s="12"/>
      <c r="F3974" s="12"/>
      <c r="G3974" s="12"/>
      <c r="I3974" s="4"/>
      <c r="J3974" s="4"/>
      <c r="K3974" s="5"/>
      <c r="L3974" s="5"/>
      <c r="M3974" s="5"/>
      <c r="N3974" s="5"/>
      <c r="O3974" s="5"/>
      <c r="P3974" s="5"/>
      <c r="Q3974" s="5"/>
      <c r="R3974" s="5"/>
      <c r="S3974" s="5"/>
    </row>
    <row r="3975" spans="2:19" x14ac:dyDescent="0.25">
      <c r="B3975" s="11"/>
      <c r="D3975" s="13"/>
      <c r="E3975" s="12"/>
      <c r="F3975" s="12"/>
      <c r="G3975" s="12"/>
      <c r="I3975" s="4"/>
      <c r="J3975" s="4"/>
      <c r="K3975" s="5"/>
      <c r="L3975" s="5"/>
      <c r="M3975" s="5"/>
      <c r="N3975" s="5"/>
      <c r="O3975" s="5"/>
      <c r="P3975" s="5"/>
      <c r="Q3975" s="5"/>
      <c r="R3975" s="5"/>
      <c r="S3975" s="5"/>
    </row>
    <row r="3976" spans="2:19" x14ac:dyDescent="0.25">
      <c r="B3976" s="11"/>
      <c r="D3976" s="13"/>
      <c r="E3976" s="12"/>
      <c r="F3976" s="12"/>
      <c r="G3976" s="12"/>
      <c r="I3976" s="4"/>
      <c r="J3976" s="4"/>
      <c r="K3976" s="5"/>
      <c r="L3976" s="5"/>
      <c r="M3976" s="5"/>
      <c r="N3976" s="5"/>
      <c r="O3976" s="5"/>
      <c r="P3976" s="5"/>
      <c r="Q3976" s="5"/>
      <c r="R3976" s="5"/>
      <c r="S3976" s="5"/>
    </row>
    <row r="3977" spans="2:19" x14ac:dyDescent="0.25">
      <c r="B3977" s="11"/>
      <c r="D3977" s="13"/>
      <c r="E3977" s="12"/>
      <c r="F3977" s="12"/>
      <c r="G3977" s="12"/>
      <c r="I3977" s="4"/>
      <c r="J3977" s="4"/>
      <c r="K3977" s="5"/>
      <c r="L3977" s="5"/>
      <c r="M3977" s="5"/>
      <c r="N3977" s="5"/>
      <c r="O3977" s="5"/>
      <c r="P3977" s="5"/>
      <c r="Q3977" s="5"/>
      <c r="R3977" s="5"/>
      <c r="S3977" s="5"/>
    </row>
    <row r="3978" spans="2:19" x14ac:dyDescent="0.25">
      <c r="B3978" s="11"/>
      <c r="D3978" s="13"/>
      <c r="E3978" s="12"/>
      <c r="F3978" s="12"/>
      <c r="G3978" s="12"/>
      <c r="I3978" s="4"/>
      <c r="J3978" s="4"/>
      <c r="K3978" s="5"/>
      <c r="L3978" s="5"/>
      <c r="M3978" s="5"/>
      <c r="N3978" s="5"/>
      <c r="O3978" s="5"/>
      <c r="P3978" s="5"/>
      <c r="Q3978" s="5"/>
      <c r="R3978" s="5"/>
      <c r="S3978" s="5"/>
    </row>
    <row r="3979" spans="2:19" x14ac:dyDescent="0.25">
      <c r="B3979" s="11"/>
      <c r="D3979" s="13"/>
      <c r="E3979" s="12"/>
      <c r="F3979" s="12"/>
      <c r="G3979" s="12"/>
      <c r="I3979" s="4"/>
      <c r="J3979" s="4"/>
      <c r="K3979" s="5"/>
      <c r="L3979" s="5"/>
      <c r="M3979" s="5"/>
      <c r="N3979" s="5"/>
      <c r="O3979" s="5"/>
      <c r="P3979" s="5"/>
      <c r="Q3979" s="5"/>
      <c r="R3979" s="5"/>
      <c r="S3979" s="5"/>
    </row>
    <row r="3980" spans="2:19" x14ac:dyDescent="0.25">
      <c r="B3980" s="11"/>
      <c r="D3980" s="13"/>
      <c r="E3980" s="12"/>
      <c r="F3980" s="12"/>
      <c r="G3980" s="12"/>
      <c r="I3980" s="4"/>
      <c r="J3980" s="4"/>
      <c r="K3980" s="5"/>
      <c r="L3980" s="5"/>
      <c r="M3980" s="5"/>
      <c r="N3980" s="5"/>
      <c r="O3980" s="5"/>
      <c r="P3980" s="5"/>
      <c r="Q3980" s="5"/>
      <c r="R3980" s="5"/>
      <c r="S3980" s="5"/>
    </row>
    <row r="3981" spans="2:19" x14ac:dyDescent="0.25">
      <c r="B3981" s="11"/>
      <c r="D3981" s="13"/>
      <c r="E3981" s="12"/>
      <c r="F3981" s="12"/>
      <c r="G3981" s="12"/>
      <c r="I3981" s="4"/>
      <c r="J3981" s="4"/>
      <c r="K3981" s="5"/>
      <c r="L3981" s="5"/>
      <c r="M3981" s="5"/>
      <c r="N3981" s="5"/>
      <c r="O3981" s="5"/>
      <c r="P3981" s="5"/>
      <c r="Q3981" s="5"/>
      <c r="R3981" s="5"/>
      <c r="S3981" s="5"/>
    </row>
    <row r="3982" spans="2:19" x14ac:dyDescent="0.25">
      <c r="B3982" s="11"/>
      <c r="D3982" s="13"/>
      <c r="E3982" s="12"/>
      <c r="F3982" s="12"/>
      <c r="G3982" s="12"/>
      <c r="I3982" s="4"/>
      <c r="J3982" s="4"/>
      <c r="K3982" s="5"/>
      <c r="L3982" s="5"/>
      <c r="M3982" s="5"/>
      <c r="N3982" s="5"/>
      <c r="O3982" s="5"/>
      <c r="P3982" s="5"/>
      <c r="Q3982" s="5"/>
      <c r="R3982" s="5"/>
      <c r="S3982" s="5"/>
    </row>
    <row r="3983" spans="2:19" x14ac:dyDescent="0.25">
      <c r="B3983" s="11"/>
      <c r="D3983" s="13"/>
      <c r="E3983" s="12"/>
      <c r="F3983" s="12"/>
      <c r="G3983" s="12"/>
      <c r="I3983" s="4"/>
      <c r="J3983" s="4"/>
      <c r="K3983" s="5"/>
      <c r="L3983" s="5"/>
      <c r="M3983" s="5"/>
      <c r="N3983" s="5"/>
      <c r="O3983" s="5"/>
      <c r="P3983" s="5"/>
      <c r="Q3983" s="5"/>
      <c r="R3983" s="5"/>
      <c r="S3983" s="5"/>
    </row>
    <row r="3984" spans="2:19" x14ac:dyDescent="0.25">
      <c r="B3984" s="11"/>
      <c r="D3984" s="13"/>
      <c r="E3984" s="12"/>
      <c r="F3984" s="12"/>
      <c r="G3984" s="12"/>
      <c r="I3984" s="4"/>
      <c r="J3984" s="4"/>
      <c r="K3984" s="5"/>
      <c r="L3984" s="5"/>
      <c r="M3984" s="5"/>
      <c r="N3984" s="5"/>
      <c r="O3984" s="5"/>
      <c r="P3984" s="5"/>
      <c r="Q3984" s="5"/>
      <c r="R3984" s="5"/>
      <c r="S3984" s="5"/>
    </row>
    <row r="3985" spans="2:19" x14ac:dyDescent="0.25">
      <c r="B3985" s="11"/>
      <c r="D3985" s="13"/>
      <c r="E3985" s="12"/>
      <c r="F3985" s="12"/>
      <c r="G3985" s="12"/>
      <c r="I3985" s="4"/>
      <c r="J3985" s="4"/>
      <c r="K3985" s="5"/>
      <c r="L3985" s="5"/>
      <c r="M3985" s="5"/>
      <c r="N3985" s="5"/>
      <c r="O3985" s="5"/>
      <c r="P3985" s="5"/>
      <c r="Q3985" s="5"/>
      <c r="R3985" s="5"/>
      <c r="S3985" s="5"/>
    </row>
    <row r="3986" spans="2:19" x14ac:dyDescent="0.25">
      <c r="B3986" s="11"/>
      <c r="D3986" s="13"/>
      <c r="E3986" s="12"/>
      <c r="F3986" s="12"/>
      <c r="G3986" s="12"/>
      <c r="I3986" s="4"/>
      <c r="J3986" s="4"/>
      <c r="K3986" s="5"/>
      <c r="L3986" s="5"/>
      <c r="M3986" s="5"/>
      <c r="N3986" s="5"/>
      <c r="O3986" s="5"/>
      <c r="P3986" s="5"/>
      <c r="Q3986" s="5"/>
      <c r="R3986" s="5"/>
      <c r="S3986" s="5"/>
    </row>
    <row r="3987" spans="2:19" x14ac:dyDescent="0.25">
      <c r="B3987" s="11"/>
      <c r="D3987" s="13"/>
      <c r="E3987" s="12"/>
      <c r="F3987" s="12"/>
      <c r="G3987" s="12"/>
      <c r="I3987" s="4"/>
      <c r="J3987" s="4"/>
      <c r="K3987" s="5"/>
      <c r="L3987" s="5"/>
      <c r="M3987" s="5"/>
      <c r="N3987" s="5"/>
      <c r="O3987" s="5"/>
      <c r="P3987" s="5"/>
      <c r="Q3987" s="5"/>
      <c r="R3987" s="5"/>
      <c r="S3987" s="5"/>
    </row>
    <row r="3988" spans="2:19" x14ac:dyDescent="0.25">
      <c r="B3988" s="11"/>
      <c r="D3988" s="13"/>
      <c r="E3988" s="12"/>
      <c r="F3988" s="12"/>
      <c r="G3988" s="12"/>
      <c r="I3988" s="4"/>
      <c r="J3988" s="4"/>
      <c r="K3988" s="5"/>
      <c r="L3988" s="5"/>
      <c r="M3988" s="5"/>
      <c r="N3988" s="5"/>
      <c r="O3988" s="5"/>
      <c r="P3988" s="5"/>
      <c r="Q3988" s="5"/>
      <c r="R3988" s="5"/>
      <c r="S3988" s="5"/>
    </row>
    <row r="3989" spans="2:19" x14ac:dyDescent="0.25">
      <c r="B3989" s="11"/>
      <c r="D3989" s="13"/>
      <c r="E3989" s="12"/>
      <c r="F3989" s="12"/>
      <c r="G3989" s="12"/>
      <c r="I3989" s="4"/>
      <c r="J3989" s="4"/>
      <c r="K3989" s="5"/>
      <c r="L3989" s="5"/>
      <c r="M3989" s="5"/>
      <c r="N3989" s="5"/>
      <c r="O3989" s="5"/>
      <c r="P3989" s="5"/>
      <c r="Q3989" s="5"/>
      <c r="R3989" s="5"/>
      <c r="S3989" s="5"/>
    </row>
    <row r="3990" spans="2:19" x14ac:dyDescent="0.25">
      <c r="B3990" s="11"/>
      <c r="D3990" s="13"/>
      <c r="E3990" s="12"/>
      <c r="F3990" s="12"/>
      <c r="G3990" s="12"/>
      <c r="I3990" s="4"/>
      <c r="J3990" s="4"/>
      <c r="K3990" s="5"/>
      <c r="L3990" s="5"/>
      <c r="M3990" s="5"/>
      <c r="N3990" s="5"/>
      <c r="O3990" s="5"/>
      <c r="P3990" s="5"/>
      <c r="Q3990" s="5"/>
      <c r="R3990" s="5"/>
      <c r="S3990" s="5"/>
    </row>
    <row r="3991" spans="2:19" x14ac:dyDescent="0.25">
      <c r="B3991" s="11"/>
      <c r="D3991" s="13"/>
      <c r="E3991" s="12"/>
      <c r="F3991" s="12"/>
      <c r="G3991" s="12"/>
      <c r="I3991" s="4"/>
      <c r="J3991" s="4"/>
      <c r="K3991" s="5"/>
      <c r="L3991" s="5"/>
      <c r="M3991" s="5"/>
      <c r="N3991" s="5"/>
      <c r="O3991" s="5"/>
      <c r="P3991" s="5"/>
      <c r="Q3991" s="5"/>
      <c r="R3991" s="5"/>
      <c r="S3991" s="5"/>
    </row>
    <row r="3992" spans="2:19" x14ac:dyDescent="0.25">
      <c r="B3992" s="11"/>
      <c r="D3992" s="13"/>
      <c r="E3992" s="12"/>
      <c r="F3992" s="12"/>
      <c r="G3992" s="12"/>
      <c r="I3992" s="4"/>
      <c r="J3992" s="4"/>
      <c r="K3992" s="5"/>
      <c r="L3992" s="5"/>
      <c r="M3992" s="5"/>
      <c r="N3992" s="5"/>
      <c r="O3992" s="5"/>
      <c r="P3992" s="5"/>
      <c r="Q3992" s="5"/>
      <c r="R3992" s="5"/>
      <c r="S3992" s="5"/>
    </row>
    <row r="3993" spans="2:19" x14ac:dyDescent="0.25">
      <c r="B3993" s="11"/>
      <c r="D3993" s="13"/>
      <c r="E3993" s="12"/>
      <c r="F3993" s="12"/>
      <c r="G3993" s="12"/>
      <c r="I3993" s="4"/>
      <c r="J3993" s="4"/>
      <c r="K3993" s="5"/>
      <c r="L3993" s="5"/>
      <c r="M3993" s="5"/>
      <c r="N3993" s="5"/>
      <c r="O3993" s="5"/>
      <c r="P3993" s="5"/>
      <c r="Q3993" s="5"/>
      <c r="R3993" s="5"/>
      <c r="S3993" s="5"/>
    </row>
    <row r="3994" spans="2:19" x14ac:dyDescent="0.25">
      <c r="B3994" s="11"/>
      <c r="D3994" s="13"/>
      <c r="E3994" s="12"/>
      <c r="F3994" s="12"/>
      <c r="G3994" s="12"/>
      <c r="I3994" s="4"/>
      <c r="J3994" s="4"/>
      <c r="K3994" s="5"/>
      <c r="L3994" s="5"/>
      <c r="M3994" s="5"/>
      <c r="N3994" s="5"/>
      <c r="O3994" s="5"/>
      <c r="P3994" s="5"/>
      <c r="Q3994" s="5"/>
      <c r="R3994" s="5"/>
      <c r="S3994" s="5"/>
    </row>
    <row r="3995" spans="2:19" x14ac:dyDescent="0.25">
      <c r="B3995" s="11"/>
      <c r="D3995" s="13"/>
      <c r="E3995" s="12"/>
      <c r="F3995" s="12"/>
      <c r="G3995" s="12"/>
      <c r="I3995" s="4"/>
      <c r="J3995" s="4"/>
      <c r="K3995" s="5"/>
      <c r="L3995" s="5"/>
      <c r="M3995" s="5"/>
      <c r="N3995" s="5"/>
      <c r="O3995" s="5"/>
      <c r="P3995" s="5"/>
      <c r="Q3995" s="5"/>
      <c r="R3995" s="5"/>
      <c r="S3995" s="5"/>
    </row>
    <row r="3996" spans="2:19" x14ac:dyDescent="0.25">
      <c r="B3996" s="11"/>
      <c r="D3996" s="13"/>
      <c r="E3996" s="12"/>
      <c r="F3996" s="12"/>
      <c r="G3996" s="12"/>
      <c r="I3996" s="4"/>
      <c r="J3996" s="4"/>
      <c r="K3996" s="5"/>
      <c r="L3996" s="5"/>
      <c r="M3996" s="5"/>
      <c r="N3996" s="5"/>
      <c r="O3996" s="5"/>
      <c r="P3996" s="5"/>
      <c r="Q3996" s="5"/>
      <c r="R3996" s="5"/>
      <c r="S3996" s="5"/>
    </row>
    <row r="3997" spans="2:19" x14ac:dyDescent="0.25">
      <c r="B3997" s="11"/>
      <c r="D3997" s="13"/>
      <c r="E3997" s="12"/>
      <c r="F3997" s="12"/>
      <c r="G3997" s="12"/>
      <c r="I3997" s="4"/>
      <c r="J3997" s="4"/>
      <c r="K3997" s="5"/>
      <c r="L3997" s="5"/>
      <c r="M3997" s="5"/>
      <c r="N3997" s="5"/>
      <c r="O3997" s="5"/>
      <c r="P3997" s="5"/>
      <c r="Q3997" s="5"/>
      <c r="R3997" s="5"/>
      <c r="S3997" s="5"/>
    </row>
    <row r="3998" spans="2:19" x14ac:dyDescent="0.25">
      <c r="B3998" s="11"/>
      <c r="D3998" s="13"/>
      <c r="E3998" s="12"/>
      <c r="F3998" s="12"/>
      <c r="G3998" s="12"/>
      <c r="I3998" s="4"/>
      <c r="J3998" s="4"/>
      <c r="K3998" s="5"/>
      <c r="L3998" s="5"/>
      <c r="M3998" s="5"/>
      <c r="N3998" s="5"/>
      <c r="O3998" s="5"/>
      <c r="P3998" s="5"/>
      <c r="Q3998" s="5"/>
      <c r="R3998" s="5"/>
      <c r="S3998" s="5"/>
    </row>
    <row r="3999" spans="2:19" x14ac:dyDescent="0.25">
      <c r="B3999" s="11"/>
      <c r="D3999" s="13"/>
      <c r="E3999" s="12"/>
      <c r="F3999" s="12"/>
      <c r="G3999" s="12"/>
      <c r="I3999" s="4"/>
      <c r="J3999" s="4"/>
      <c r="K3999" s="5"/>
      <c r="L3999" s="5"/>
      <c r="M3999" s="5"/>
      <c r="N3999" s="5"/>
      <c r="O3999" s="5"/>
      <c r="P3999" s="5"/>
      <c r="Q3999" s="5"/>
      <c r="R3999" s="5"/>
      <c r="S3999" s="5"/>
    </row>
    <row r="4000" spans="2:19" x14ac:dyDescent="0.25">
      <c r="B4000" s="11"/>
      <c r="D4000" s="13"/>
      <c r="E4000" s="12"/>
      <c r="F4000" s="12"/>
      <c r="G4000" s="12"/>
      <c r="I4000" s="4"/>
      <c r="J4000" s="4"/>
      <c r="K4000" s="5"/>
      <c r="L4000" s="5"/>
      <c r="M4000" s="5"/>
      <c r="N4000" s="5"/>
      <c r="O4000" s="5"/>
      <c r="P4000" s="5"/>
      <c r="Q4000" s="5"/>
      <c r="R4000" s="5"/>
      <c r="S4000" s="5"/>
    </row>
    <row r="4001" spans="2:19" x14ac:dyDescent="0.25">
      <c r="B4001" s="11"/>
      <c r="D4001" s="13"/>
      <c r="E4001" s="12"/>
      <c r="F4001" s="12"/>
      <c r="G4001" s="12"/>
      <c r="I4001" s="4"/>
      <c r="J4001" s="4"/>
      <c r="K4001" s="5"/>
      <c r="L4001" s="5"/>
      <c r="M4001" s="5"/>
      <c r="N4001" s="5"/>
      <c r="O4001" s="5"/>
      <c r="P4001" s="5"/>
      <c r="Q4001" s="5"/>
      <c r="R4001" s="5"/>
      <c r="S4001" s="5"/>
    </row>
    <row r="4002" spans="2:19" x14ac:dyDescent="0.25">
      <c r="B4002" s="11"/>
      <c r="D4002" s="13"/>
      <c r="E4002" s="12"/>
      <c r="F4002" s="12"/>
      <c r="G4002" s="12"/>
      <c r="I4002" s="4"/>
      <c r="J4002" s="4"/>
      <c r="K4002" s="5"/>
      <c r="L4002" s="5"/>
      <c r="M4002" s="5"/>
      <c r="N4002" s="5"/>
      <c r="O4002" s="5"/>
      <c r="P4002" s="5"/>
      <c r="Q4002" s="5"/>
      <c r="R4002" s="5"/>
      <c r="S4002" s="5"/>
    </row>
    <row r="4003" spans="2:19" x14ac:dyDescent="0.25">
      <c r="B4003" s="11"/>
      <c r="D4003" s="13"/>
      <c r="E4003" s="12"/>
      <c r="F4003" s="12"/>
      <c r="G4003" s="12"/>
      <c r="I4003" s="4"/>
      <c r="J4003" s="4"/>
      <c r="K4003" s="5"/>
      <c r="L4003" s="5"/>
      <c r="M4003" s="5"/>
      <c r="N4003" s="5"/>
      <c r="O4003" s="5"/>
      <c r="P4003" s="5"/>
      <c r="Q4003" s="5"/>
      <c r="R4003" s="5"/>
      <c r="S4003" s="5"/>
    </row>
    <row r="4004" spans="2:19" x14ac:dyDescent="0.25">
      <c r="B4004" s="11"/>
      <c r="D4004" s="13"/>
      <c r="E4004" s="12"/>
      <c r="F4004" s="12"/>
      <c r="G4004" s="12"/>
      <c r="I4004" s="4"/>
      <c r="J4004" s="4"/>
      <c r="K4004" s="5"/>
      <c r="L4004" s="5"/>
      <c r="M4004" s="5"/>
      <c r="N4004" s="5"/>
      <c r="O4004" s="5"/>
      <c r="P4004" s="5"/>
      <c r="Q4004" s="5"/>
      <c r="R4004" s="5"/>
      <c r="S4004" s="5"/>
    </row>
    <row r="4005" spans="2:19" x14ac:dyDescent="0.25">
      <c r="B4005" s="11"/>
      <c r="D4005" s="13"/>
      <c r="E4005" s="12"/>
      <c r="F4005" s="12"/>
      <c r="G4005" s="12"/>
      <c r="I4005" s="4"/>
      <c r="J4005" s="4"/>
      <c r="K4005" s="5"/>
      <c r="L4005" s="5"/>
      <c r="M4005" s="5"/>
      <c r="N4005" s="5"/>
      <c r="O4005" s="5"/>
      <c r="P4005" s="5"/>
      <c r="Q4005" s="5"/>
      <c r="R4005" s="5"/>
      <c r="S4005" s="5"/>
    </row>
    <row r="4006" spans="2:19" x14ac:dyDescent="0.25">
      <c r="B4006" s="11"/>
      <c r="D4006" s="13"/>
      <c r="E4006" s="12"/>
      <c r="F4006" s="12"/>
      <c r="G4006" s="12"/>
      <c r="I4006" s="4"/>
      <c r="J4006" s="4"/>
      <c r="K4006" s="5"/>
      <c r="L4006" s="5"/>
      <c r="M4006" s="5"/>
      <c r="N4006" s="5"/>
      <c r="O4006" s="5"/>
      <c r="P4006" s="5"/>
      <c r="Q4006" s="5"/>
      <c r="R4006" s="5"/>
      <c r="S4006" s="5"/>
    </row>
    <row r="4007" spans="2:19" x14ac:dyDescent="0.25">
      <c r="B4007" s="11"/>
      <c r="D4007" s="13"/>
      <c r="E4007" s="12"/>
      <c r="F4007" s="12"/>
      <c r="G4007" s="12"/>
      <c r="I4007" s="4"/>
      <c r="J4007" s="4"/>
      <c r="K4007" s="5"/>
      <c r="L4007" s="5"/>
      <c r="M4007" s="5"/>
      <c r="N4007" s="5"/>
      <c r="O4007" s="5"/>
      <c r="P4007" s="5"/>
      <c r="Q4007" s="5"/>
      <c r="R4007" s="5"/>
      <c r="S4007" s="5"/>
    </row>
    <row r="4008" spans="2:19" x14ac:dyDescent="0.25">
      <c r="B4008" s="11"/>
      <c r="D4008" s="13"/>
      <c r="E4008" s="12"/>
      <c r="F4008" s="12"/>
      <c r="G4008" s="12"/>
      <c r="I4008" s="4"/>
      <c r="J4008" s="4"/>
      <c r="K4008" s="5"/>
      <c r="L4008" s="5"/>
      <c r="M4008" s="5"/>
      <c r="N4008" s="5"/>
      <c r="O4008" s="5"/>
      <c r="P4008" s="5"/>
      <c r="Q4008" s="5"/>
      <c r="R4008" s="5"/>
      <c r="S4008" s="5"/>
    </row>
    <row r="4009" spans="2:19" x14ac:dyDescent="0.25">
      <c r="B4009" s="11"/>
      <c r="D4009" s="13"/>
      <c r="E4009" s="12"/>
      <c r="F4009" s="12"/>
      <c r="G4009" s="12"/>
      <c r="I4009" s="4"/>
      <c r="J4009" s="4"/>
      <c r="K4009" s="5"/>
      <c r="L4009" s="5"/>
      <c r="M4009" s="5"/>
      <c r="N4009" s="5"/>
      <c r="O4009" s="5"/>
      <c r="P4009" s="5"/>
      <c r="Q4009" s="5"/>
      <c r="R4009" s="5"/>
      <c r="S4009" s="5"/>
    </row>
    <row r="4010" spans="2:19" x14ac:dyDescent="0.25">
      <c r="B4010" s="11"/>
      <c r="D4010" s="13"/>
      <c r="E4010" s="12"/>
      <c r="F4010" s="12"/>
      <c r="G4010" s="12"/>
      <c r="I4010" s="4"/>
      <c r="J4010" s="4"/>
      <c r="K4010" s="5"/>
      <c r="L4010" s="5"/>
      <c r="M4010" s="5"/>
      <c r="N4010" s="5"/>
      <c r="O4010" s="5"/>
      <c r="P4010" s="5"/>
      <c r="Q4010" s="5"/>
      <c r="R4010" s="5"/>
      <c r="S4010" s="5"/>
    </row>
    <row r="4011" spans="2:19" x14ac:dyDescent="0.25">
      <c r="B4011" s="11"/>
      <c r="D4011" s="13"/>
      <c r="E4011" s="12"/>
      <c r="F4011" s="12"/>
      <c r="G4011" s="12"/>
      <c r="I4011" s="4"/>
      <c r="J4011" s="4"/>
      <c r="K4011" s="5"/>
      <c r="L4011" s="5"/>
      <c r="M4011" s="5"/>
      <c r="N4011" s="5"/>
      <c r="O4011" s="5"/>
      <c r="P4011" s="5"/>
      <c r="Q4011" s="5"/>
      <c r="R4011" s="5"/>
      <c r="S4011" s="5"/>
    </row>
    <row r="4012" spans="2:19" x14ac:dyDescent="0.25">
      <c r="B4012" s="11"/>
      <c r="D4012" s="13"/>
      <c r="E4012" s="12"/>
      <c r="F4012" s="12"/>
      <c r="G4012" s="12"/>
      <c r="I4012" s="4"/>
      <c r="J4012" s="4"/>
      <c r="K4012" s="5"/>
      <c r="L4012" s="5"/>
      <c r="M4012" s="5"/>
      <c r="N4012" s="5"/>
      <c r="O4012" s="5"/>
      <c r="P4012" s="5"/>
      <c r="Q4012" s="5"/>
      <c r="R4012" s="5"/>
      <c r="S4012" s="5"/>
    </row>
    <row r="4013" spans="2:19" x14ac:dyDescent="0.25">
      <c r="B4013" s="11"/>
      <c r="D4013" s="13"/>
      <c r="E4013" s="12"/>
      <c r="F4013" s="12"/>
      <c r="G4013" s="12"/>
      <c r="I4013" s="4"/>
      <c r="J4013" s="4"/>
      <c r="K4013" s="5"/>
      <c r="L4013" s="5"/>
      <c r="M4013" s="5"/>
      <c r="N4013" s="5"/>
      <c r="O4013" s="5"/>
      <c r="P4013" s="5"/>
      <c r="Q4013" s="5"/>
      <c r="R4013" s="5"/>
      <c r="S4013" s="5"/>
    </row>
    <row r="4014" spans="2:19" x14ac:dyDescent="0.25">
      <c r="B4014" s="11"/>
      <c r="D4014" s="13"/>
      <c r="E4014" s="12"/>
      <c r="F4014" s="12"/>
      <c r="G4014" s="12"/>
      <c r="I4014" s="4"/>
      <c r="J4014" s="4"/>
      <c r="K4014" s="5"/>
      <c r="L4014" s="5"/>
      <c r="M4014" s="5"/>
      <c r="N4014" s="5"/>
      <c r="O4014" s="5"/>
      <c r="P4014" s="5"/>
      <c r="Q4014" s="5"/>
      <c r="R4014" s="5"/>
      <c r="S4014" s="5"/>
    </row>
    <row r="4015" spans="2:19" x14ac:dyDescent="0.25">
      <c r="B4015" s="11"/>
      <c r="D4015" s="13"/>
      <c r="E4015" s="12"/>
      <c r="F4015" s="12"/>
      <c r="G4015" s="12"/>
      <c r="I4015" s="4"/>
      <c r="J4015" s="4"/>
      <c r="K4015" s="5"/>
      <c r="L4015" s="5"/>
      <c r="M4015" s="5"/>
      <c r="N4015" s="5"/>
      <c r="O4015" s="5"/>
      <c r="P4015" s="5"/>
      <c r="Q4015" s="5"/>
      <c r="R4015" s="5"/>
      <c r="S4015" s="5"/>
    </row>
    <row r="4016" spans="2:19" x14ac:dyDescent="0.25">
      <c r="B4016" s="11"/>
      <c r="D4016" s="13"/>
      <c r="E4016" s="12"/>
      <c r="F4016" s="12"/>
      <c r="G4016" s="12"/>
      <c r="I4016" s="4"/>
      <c r="J4016" s="4"/>
      <c r="K4016" s="5"/>
      <c r="L4016" s="5"/>
      <c r="M4016" s="5"/>
      <c r="N4016" s="5"/>
      <c r="O4016" s="5"/>
      <c r="P4016" s="5"/>
      <c r="Q4016" s="5"/>
      <c r="R4016" s="5"/>
      <c r="S4016" s="5"/>
    </row>
    <row r="4017" spans="2:19" x14ac:dyDescent="0.25">
      <c r="B4017" s="11"/>
      <c r="D4017" s="13"/>
      <c r="E4017" s="12"/>
      <c r="F4017" s="12"/>
      <c r="G4017" s="12"/>
      <c r="I4017" s="4"/>
      <c r="J4017" s="4"/>
      <c r="K4017" s="5"/>
      <c r="L4017" s="5"/>
      <c r="M4017" s="5"/>
      <c r="N4017" s="5"/>
      <c r="O4017" s="5"/>
      <c r="P4017" s="5"/>
      <c r="Q4017" s="5"/>
      <c r="R4017" s="5"/>
      <c r="S4017" s="5"/>
    </row>
    <row r="4018" spans="2:19" x14ac:dyDescent="0.25">
      <c r="B4018" s="11"/>
      <c r="D4018" s="13"/>
      <c r="E4018" s="12"/>
      <c r="F4018" s="12"/>
      <c r="G4018" s="12"/>
      <c r="I4018" s="4"/>
      <c r="J4018" s="4"/>
      <c r="K4018" s="5"/>
      <c r="L4018" s="5"/>
      <c r="M4018" s="5"/>
      <c r="N4018" s="5"/>
      <c r="O4018" s="5"/>
      <c r="P4018" s="5"/>
      <c r="Q4018" s="5"/>
      <c r="R4018" s="5"/>
      <c r="S4018" s="5"/>
    </row>
    <row r="4019" spans="2:19" x14ac:dyDescent="0.25">
      <c r="B4019" s="11"/>
      <c r="D4019" s="13"/>
      <c r="E4019" s="12"/>
      <c r="F4019" s="12"/>
      <c r="G4019" s="12"/>
      <c r="I4019" s="4"/>
      <c r="J4019" s="4"/>
      <c r="K4019" s="5"/>
      <c r="L4019" s="5"/>
      <c r="M4019" s="5"/>
      <c r="N4019" s="5"/>
      <c r="O4019" s="5"/>
      <c r="P4019" s="5"/>
      <c r="Q4019" s="5"/>
      <c r="R4019" s="5"/>
      <c r="S4019" s="5"/>
    </row>
    <row r="4020" spans="2:19" x14ac:dyDescent="0.25">
      <c r="B4020" s="11"/>
      <c r="D4020" s="13"/>
      <c r="E4020" s="12"/>
      <c r="F4020" s="12"/>
      <c r="G4020" s="12"/>
      <c r="I4020" s="4"/>
      <c r="J4020" s="4"/>
      <c r="K4020" s="5"/>
      <c r="L4020" s="5"/>
      <c r="M4020" s="5"/>
      <c r="N4020" s="5"/>
      <c r="O4020" s="5"/>
      <c r="P4020" s="5"/>
      <c r="Q4020" s="5"/>
      <c r="R4020" s="5"/>
      <c r="S4020" s="5"/>
    </row>
    <row r="4021" spans="2:19" x14ac:dyDescent="0.25">
      <c r="B4021" s="11"/>
      <c r="D4021" s="13"/>
      <c r="E4021" s="12"/>
      <c r="F4021" s="12"/>
      <c r="G4021" s="12"/>
      <c r="I4021" s="4"/>
      <c r="J4021" s="4"/>
      <c r="K4021" s="5"/>
      <c r="L4021" s="5"/>
      <c r="M4021" s="5"/>
      <c r="N4021" s="5"/>
      <c r="O4021" s="5"/>
      <c r="P4021" s="5"/>
      <c r="Q4021" s="5"/>
      <c r="R4021" s="5"/>
      <c r="S4021" s="5"/>
    </row>
    <row r="4022" spans="2:19" x14ac:dyDescent="0.25">
      <c r="B4022" s="11"/>
      <c r="D4022" s="13"/>
      <c r="E4022" s="12"/>
      <c r="F4022" s="12"/>
      <c r="G4022" s="12"/>
      <c r="I4022" s="4"/>
      <c r="J4022" s="4"/>
      <c r="K4022" s="5"/>
      <c r="L4022" s="5"/>
      <c r="M4022" s="5"/>
      <c r="N4022" s="5"/>
      <c r="O4022" s="5"/>
      <c r="P4022" s="5"/>
      <c r="Q4022" s="5"/>
      <c r="R4022" s="5"/>
      <c r="S4022" s="5"/>
    </row>
    <row r="4023" spans="2:19" x14ac:dyDescent="0.25">
      <c r="B4023" s="11"/>
      <c r="D4023" s="13"/>
      <c r="E4023" s="12"/>
      <c r="F4023" s="12"/>
      <c r="G4023" s="12"/>
      <c r="I4023" s="4"/>
      <c r="J4023" s="4"/>
      <c r="K4023" s="5"/>
      <c r="L4023" s="5"/>
      <c r="M4023" s="5"/>
      <c r="N4023" s="5"/>
      <c r="O4023" s="5"/>
      <c r="P4023" s="5"/>
      <c r="Q4023" s="5"/>
      <c r="R4023" s="5"/>
      <c r="S4023" s="5"/>
    </row>
    <row r="4024" spans="2:19" x14ac:dyDescent="0.25">
      <c r="B4024" s="11"/>
      <c r="D4024" s="13"/>
      <c r="E4024" s="12"/>
      <c r="F4024" s="12"/>
      <c r="G4024" s="12"/>
      <c r="I4024" s="4"/>
      <c r="J4024" s="4"/>
      <c r="K4024" s="5"/>
      <c r="L4024" s="5"/>
      <c r="M4024" s="5"/>
      <c r="N4024" s="5"/>
      <c r="O4024" s="5"/>
      <c r="P4024" s="5"/>
      <c r="Q4024" s="5"/>
      <c r="R4024" s="5"/>
      <c r="S4024" s="5"/>
    </row>
    <row r="4025" spans="2:19" x14ac:dyDescent="0.25">
      <c r="B4025" s="11"/>
      <c r="D4025" s="13"/>
      <c r="E4025" s="12"/>
      <c r="F4025" s="12"/>
      <c r="G4025" s="12"/>
      <c r="I4025" s="4"/>
      <c r="J4025" s="4"/>
      <c r="K4025" s="5"/>
      <c r="L4025" s="5"/>
      <c r="M4025" s="5"/>
      <c r="N4025" s="5"/>
      <c r="O4025" s="5"/>
      <c r="P4025" s="5"/>
      <c r="Q4025" s="5"/>
      <c r="R4025" s="5"/>
      <c r="S4025" s="5"/>
    </row>
    <row r="4026" spans="2:19" x14ac:dyDescent="0.25">
      <c r="B4026" s="11"/>
      <c r="D4026" s="13"/>
      <c r="E4026" s="12"/>
      <c r="F4026" s="12"/>
      <c r="G4026" s="12"/>
      <c r="I4026" s="4"/>
      <c r="J4026" s="4"/>
      <c r="K4026" s="5"/>
      <c r="L4026" s="5"/>
      <c r="M4026" s="5"/>
      <c r="N4026" s="5"/>
      <c r="O4026" s="5"/>
      <c r="P4026" s="5"/>
      <c r="Q4026" s="5"/>
      <c r="R4026" s="5"/>
      <c r="S4026" s="5"/>
    </row>
    <row r="4027" spans="2:19" x14ac:dyDescent="0.25">
      <c r="B4027" s="11"/>
      <c r="D4027" s="13"/>
      <c r="E4027" s="12"/>
      <c r="F4027" s="12"/>
      <c r="G4027" s="12"/>
      <c r="I4027" s="4"/>
      <c r="J4027" s="4"/>
      <c r="K4027" s="5"/>
      <c r="L4027" s="5"/>
      <c r="M4027" s="5"/>
      <c r="N4027" s="5"/>
      <c r="O4027" s="5"/>
      <c r="P4027" s="5"/>
      <c r="Q4027" s="5"/>
      <c r="R4027" s="5"/>
      <c r="S4027" s="5"/>
    </row>
    <row r="4028" spans="2:19" x14ac:dyDescent="0.25">
      <c r="B4028" s="11"/>
      <c r="D4028" s="13"/>
      <c r="E4028" s="12"/>
      <c r="F4028" s="12"/>
      <c r="G4028" s="12"/>
      <c r="I4028" s="4"/>
      <c r="J4028" s="4"/>
      <c r="K4028" s="5"/>
      <c r="L4028" s="5"/>
      <c r="M4028" s="5"/>
      <c r="N4028" s="5"/>
      <c r="O4028" s="5"/>
      <c r="P4028" s="5"/>
      <c r="Q4028" s="5"/>
      <c r="R4028" s="5"/>
      <c r="S4028" s="5"/>
    </row>
    <row r="4029" spans="2:19" x14ac:dyDescent="0.25">
      <c r="B4029" s="11"/>
      <c r="D4029" s="13"/>
      <c r="E4029" s="12"/>
      <c r="F4029" s="12"/>
      <c r="G4029" s="12"/>
      <c r="I4029" s="4"/>
      <c r="J4029" s="4"/>
      <c r="K4029" s="5"/>
      <c r="L4029" s="5"/>
      <c r="M4029" s="5"/>
      <c r="N4029" s="5"/>
      <c r="O4029" s="5"/>
      <c r="P4029" s="5"/>
      <c r="Q4029" s="5"/>
      <c r="R4029" s="5"/>
      <c r="S4029" s="5"/>
    </row>
    <row r="4030" spans="2:19" x14ac:dyDescent="0.25">
      <c r="B4030" s="11"/>
      <c r="D4030" s="13"/>
      <c r="E4030" s="12"/>
      <c r="F4030" s="12"/>
      <c r="G4030" s="12"/>
      <c r="I4030" s="4"/>
      <c r="J4030" s="4"/>
      <c r="K4030" s="5"/>
      <c r="L4030" s="5"/>
      <c r="M4030" s="5"/>
      <c r="N4030" s="5"/>
      <c r="O4030" s="5"/>
      <c r="P4030" s="5"/>
      <c r="Q4030" s="5"/>
      <c r="R4030" s="5"/>
      <c r="S4030" s="5"/>
    </row>
    <row r="4031" spans="2:19" x14ac:dyDescent="0.25">
      <c r="B4031" s="11"/>
      <c r="D4031" s="13"/>
      <c r="E4031" s="12"/>
      <c r="F4031" s="12"/>
      <c r="G4031" s="12"/>
      <c r="I4031" s="4"/>
      <c r="J4031" s="4"/>
      <c r="K4031" s="5"/>
      <c r="L4031" s="5"/>
      <c r="M4031" s="5"/>
      <c r="N4031" s="5"/>
      <c r="O4031" s="5"/>
      <c r="P4031" s="5"/>
      <c r="Q4031" s="5"/>
      <c r="R4031" s="5"/>
      <c r="S4031" s="5"/>
    </row>
    <row r="4032" spans="2:19" x14ac:dyDescent="0.25">
      <c r="B4032" s="11"/>
      <c r="D4032" s="13"/>
      <c r="E4032" s="12"/>
      <c r="F4032" s="12"/>
      <c r="G4032" s="12"/>
      <c r="I4032" s="4"/>
      <c r="J4032" s="4"/>
      <c r="K4032" s="5"/>
      <c r="L4032" s="5"/>
      <c r="M4032" s="5"/>
      <c r="N4032" s="5"/>
      <c r="O4032" s="5"/>
      <c r="P4032" s="5"/>
      <c r="Q4032" s="5"/>
      <c r="R4032" s="5"/>
      <c r="S4032" s="5"/>
    </row>
    <row r="4033" spans="2:19" x14ac:dyDescent="0.25">
      <c r="B4033" s="11"/>
      <c r="D4033" s="13"/>
      <c r="E4033" s="12"/>
      <c r="F4033" s="12"/>
      <c r="G4033" s="12"/>
      <c r="I4033" s="4"/>
      <c r="J4033" s="4"/>
      <c r="K4033" s="5"/>
      <c r="L4033" s="5"/>
      <c r="M4033" s="5"/>
      <c r="N4033" s="5"/>
      <c r="O4033" s="5"/>
      <c r="P4033" s="5"/>
      <c r="Q4033" s="5"/>
      <c r="R4033" s="5"/>
      <c r="S4033" s="5"/>
    </row>
    <row r="4034" spans="2:19" x14ac:dyDescent="0.25">
      <c r="B4034" s="11"/>
      <c r="D4034" s="13"/>
      <c r="E4034" s="12"/>
      <c r="F4034" s="12"/>
      <c r="G4034" s="12"/>
      <c r="I4034" s="4"/>
      <c r="J4034" s="4"/>
      <c r="K4034" s="5"/>
      <c r="L4034" s="5"/>
      <c r="M4034" s="5"/>
      <c r="N4034" s="5"/>
      <c r="O4034" s="5"/>
      <c r="P4034" s="5"/>
      <c r="Q4034" s="5"/>
      <c r="R4034" s="5"/>
      <c r="S4034" s="5"/>
    </row>
    <row r="4035" spans="2:19" x14ac:dyDescent="0.25">
      <c r="B4035" s="11"/>
      <c r="D4035" s="13"/>
      <c r="E4035" s="12"/>
      <c r="F4035" s="12"/>
      <c r="G4035" s="12"/>
      <c r="I4035" s="4"/>
      <c r="J4035" s="4"/>
      <c r="K4035" s="5"/>
      <c r="L4035" s="5"/>
      <c r="M4035" s="5"/>
      <c r="N4035" s="5"/>
      <c r="O4035" s="5"/>
      <c r="P4035" s="5"/>
      <c r="Q4035" s="5"/>
      <c r="R4035" s="5"/>
      <c r="S4035" s="5"/>
    </row>
    <row r="4036" spans="2:19" x14ac:dyDescent="0.25">
      <c r="B4036" s="11"/>
      <c r="D4036" s="13"/>
      <c r="E4036" s="12"/>
      <c r="F4036" s="12"/>
      <c r="G4036" s="12"/>
      <c r="I4036" s="4"/>
      <c r="J4036" s="4"/>
      <c r="K4036" s="5"/>
      <c r="L4036" s="5"/>
      <c r="M4036" s="5"/>
      <c r="N4036" s="5"/>
      <c r="O4036" s="5"/>
      <c r="P4036" s="5"/>
      <c r="Q4036" s="5"/>
      <c r="R4036" s="5"/>
      <c r="S4036" s="5"/>
    </row>
    <row r="4037" spans="2:19" x14ac:dyDescent="0.25">
      <c r="B4037" s="11"/>
      <c r="D4037" s="13"/>
      <c r="E4037" s="12"/>
      <c r="F4037" s="12"/>
      <c r="G4037" s="12"/>
      <c r="I4037" s="4"/>
      <c r="J4037" s="4"/>
      <c r="K4037" s="5"/>
      <c r="L4037" s="5"/>
      <c r="M4037" s="5"/>
      <c r="N4037" s="5"/>
      <c r="O4037" s="5"/>
      <c r="P4037" s="5"/>
      <c r="Q4037" s="5"/>
      <c r="R4037" s="5"/>
      <c r="S4037" s="5"/>
    </row>
    <row r="4038" spans="2:19" x14ac:dyDescent="0.25">
      <c r="B4038" s="11"/>
      <c r="D4038" s="13"/>
      <c r="E4038" s="12"/>
      <c r="F4038" s="12"/>
      <c r="G4038" s="12"/>
      <c r="I4038" s="4"/>
      <c r="J4038" s="4"/>
      <c r="K4038" s="5"/>
      <c r="L4038" s="5"/>
      <c r="M4038" s="5"/>
      <c r="N4038" s="5"/>
      <c r="O4038" s="5"/>
      <c r="P4038" s="5"/>
      <c r="Q4038" s="5"/>
      <c r="R4038" s="5"/>
      <c r="S4038" s="5"/>
    </row>
    <row r="4039" spans="2:19" x14ac:dyDescent="0.25">
      <c r="B4039" s="11"/>
      <c r="D4039" s="13"/>
      <c r="E4039" s="12"/>
      <c r="F4039" s="12"/>
      <c r="G4039" s="12"/>
      <c r="I4039" s="4"/>
      <c r="J4039" s="4"/>
      <c r="K4039" s="5"/>
      <c r="L4039" s="5"/>
      <c r="M4039" s="5"/>
      <c r="N4039" s="5"/>
      <c r="O4039" s="5"/>
      <c r="P4039" s="5"/>
      <c r="Q4039" s="5"/>
      <c r="R4039" s="5"/>
      <c r="S4039" s="5"/>
    </row>
    <row r="4040" spans="2:19" x14ac:dyDescent="0.25">
      <c r="B4040" s="11"/>
      <c r="D4040" s="13"/>
      <c r="E4040" s="12"/>
      <c r="F4040" s="12"/>
      <c r="G4040" s="12"/>
      <c r="I4040" s="4"/>
      <c r="J4040" s="4"/>
      <c r="K4040" s="5"/>
      <c r="L4040" s="5"/>
      <c r="M4040" s="5"/>
      <c r="N4040" s="5"/>
      <c r="O4040" s="5"/>
      <c r="P4040" s="5"/>
      <c r="Q4040" s="5"/>
      <c r="R4040" s="5"/>
      <c r="S4040" s="5"/>
    </row>
    <row r="4041" spans="2:19" x14ac:dyDescent="0.25">
      <c r="B4041" s="11"/>
      <c r="D4041" s="13"/>
      <c r="E4041" s="12"/>
      <c r="F4041" s="12"/>
      <c r="G4041" s="12"/>
      <c r="I4041" s="4"/>
      <c r="J4041" s="4"/>
      <c r="K4041" s="5"/>
      <c r="L4041" s="5"/>
      <c r="M4041" s="5"/>
      <c r="N4041" s="5"/>
      <c r="O4041" s="5"/>
      <c r="P4041" s="5"/>
      <c r="Q4041" s="5"/>
      <c r="R4041" s="5"/>
      <c r="S4041" s="5"/>
    </row>
    <row r="4042" spans="2:19" x14ac:dyDescent="0.25">
      <c r="B4042" s="11"/>
      <c r="D4042" s="13"/>
      <c r="E4042" s="12"/>
      <c r="F4042" s="12"/>
      <c r="G4042" s="12"/>
      <c r="I4042" s="4"/>
      <c r="J4042" s="4"/>
      <c r="K4042" s="5"/>
      <c r="L4042" s="5"/>
      <c r="M4042" s="5"/>
      <c r="N4042" s="5"/>
      <c r="O4042" s="5"/>
      <c r="P4042" s="5"/>
      <c r="Q4042" s="5"/>
      <c r="R4042" s="5"/>
      <c r="S4042" s="5"/>
    </row>
    <row r="4043" spans="2:19" x14ac:dyDescent="0.25">
      <c r="B4043" s="11"/>
      <c r="D4043" s="13"/>
      <c r="E4043" s="12"/>
      <c r="F4043" s="12"/>
      <c r="G4043" s="12"/>
      <c r="I4043" s="4"/>
      <c r="J4043" s="4"/>
      <c r="K4043" s="5"/>
      <c r="L4043" s="5"/>
      <c r="M4043" s="5"/>
      <c r="N4043" s="5"/>
      <c r="O4043" s="5"/>
      <c r="P4043" s="5"/>
      <c r="Q4043" s="5"/>
      <c r="R4043" s="5"/>
      <c r="S4043" s="5"/>
    </row>
    <row r="4044" spans="2:19" x14ac:dyDescent="0.25">
      <c r="B4044" s="11"/>
      <c r="D4044" s="13"/>
      <c r="E4044" s="12"/>
      <c r="F4044" s="12"/>
      <c r="G4044" s="12"/>
      <c r="I4044" s="4"/>
      <c r="J4044" s="4"/>
      <c r="K4044" s="5"/>
      <c r="L4044" s="5"/>
      <c r="M4044" s="5"/>
      <c r="N4044" s="5"/>
      <c r="O4044" s="5"/>
      <c r="P4044" s="5"/>
      <c r="Q4044" s="5"/>
      <c r="R4044" s="5"/>
      <c r="S4044" s="5"/>
    </row>
    <row r="4045" spans="2:19" x14ac:dyDescent="0.25">
      <c r="B4045" s="11"/>
      <c r="D4045" s="13"/>
      <c r="E4045" s="12"/>
      <c r="F4045" s="12"/>
      <c r="G4045" s="12"/>
      <c r="I4045" s="4"/>
      <c r="J4045" s="4"/>
      <c r="K4045" s="5"/>
      <c r="L4045" s="5"/>
      <c r="M4045" s="5"/>
      <c r="N4045" s="5"/>
      <c r="O4045" s="5"/>
      <c r="P4045" s="5"/>
      <c r="Q4045" s="5"/>
      <c r="R4045" s="5"/>
      <c r="S4045" s="5"/>
    </row>
    <row r="4046" spans="2:19" x14ac:dyDescent="0.25">
      <c r="B4046" s="11"/>
      <c r="D4046" s="13"/>
      <c r="E4046" s="12"/>
      <c r="F4046" s="12"/>
      <c r="G4046" s="12"/>
      <c r="I4046" s="4"/>
      <c r="J4046" s="4"/>
      <c r="K4046" s="5"/>
      <c r="L4046" s="5"/>
      <c r="M4046" s="5"/>
      <c r="N4046" s="5"/>
      <c r="O4046" s="5"/>
      <c r="P4046" s="5"/>
      <c r="Q4046" s="5"/>
      <c r="R4046" s="5"/>
      <c r="S4046" s="5"/>
    </row>
    <row r="4047" spans="2:19" x14ac:dyDescent="0.25">
      <c r="B4047" s="11"/>
      <c r="D4047" s="13"/>
      <c r="E4047" s="12"/>
      <c r="F4047" s="12"/>
      <c r="G4047" s="12"/>
      <c r="I4047" s="4"/>
      <c r="J4047" s="4"/>
      <c r="K4047" s="5"/>
      <c r="L4047" s="5"/>
      <c r="M4047" s="5"/>
      <c r="N4047" s="5"/>
      <c r="O4047" s="5"/>
      <c r="P4047" s="5"/>
      <c r="Q4047" s="5"/>
      <c r="R4047" s="5"/>
      <c r="S4047" s="5"/>
    </row>
    <row r="4048" spans="2:19" x14ac:dyDescent="0.25">
      <c r="B4048" s="11"/>
      <c r="D4048" s="13"/>
      <c r="E4048" s="12"/>
      <c r="F4048" s="12"/>
      <c r="G4048" s="12"/>
      <c r="I4048" s="4"/>
      <c r="J4048" s="4"/>
      <c r="K4048" s="5"/>
      <c r="L4048" s="5"/>
      <c r="M4048" s="5"/>
      <c r="N4048" s="5"/>
      <c r="O4048" s="5"/>
      <c r="P4048" s="5"/>
      <c r="Q4048" s="5"/>
      <c r="R4048" s="5"/>
      <c r="S4048" s="5"/>
    </row>
    <row r="4049" spans="2:19" x14ac:dyDescent="0.25">
      <c r="B4049" s="11"/>
      <c r="D4049" s="13"/>
      <c r="E4049" s="12"/>
      <c r="F4049" s="12"/>
      <c r="G4049" s="12"/>
      <c r="I4049" s="4"/>
      <c r="J4049" s="4"/>
      <c r="K4049" s="5"/>
      <c r="L4049" s="5"/>
      <c r="M4049" s="5"/>
      <c r="N4049" s="5"/>
      <c r="O4049" s="5"/>
      <c r="P4049" s="5"/>
      <c r="Q4049" s="5"/>
      <c r="R4049" s="5"/>
      <c r="S4049" s="5"/>
    </row>
    <row r="4050" spans="2:19" x14ac:dyDescent="0.25">
      <c r="B4050" s="11"/>
      <c r="D4050" s="13"/>
      <c r="E4050" s="12"/>
      <c r="F4050" s="12"/>
      <c r="G4050" s="12"/>
      <c r="I4050" s="4"/>
      <c r="J4050" s="4"/>
      <c r="K4050" s="5"/>
      <c r="L4050" s="5"/>
      <c r="M4050" s="5"/>
      <c r="N4050" s="5"/>
      <c r="O4050" s="5"/>
      <c r="P4050" s="5"/>
      <c r="Q4050" s="5"/>
      <c r="R4050" s="5"/>
      <c r="S4050" s="5"/>
    </row>
    <row r="4051" spans="2:19" x14ac:dyDescent="0.25">
      <c r="B4051" s="11"/>
      <c r="D4051" s="13"/>
      <c r="E4051" s="12"/>
      <c r="F4051" s="12"/>
      <c r="G4051" s="12"/>
      <c r="I4051" s="4"/>
      <c r="J4051" s="4"/>
      <c r="K4051" s="5"/>
      <c r="L4051" s="5"/>
      <c r="M4051" s="5"/>
      <c r="N4051" s="5"/>
      <c r="O4051" s="5"/>
      <c r="P4051" s="5"/>
      <c r="Q4051" s="5"/>
      <c r="R4051" s="5"/>
      <c r="S4051" s="5"/>
    </row>
    <row r="4052" spans="2:19" x14ac:dyDescent="0.25">
      <c r="B4052" s="11"/>
      <c r="D4052" s="13"/>
      <c r="E4052" s="12"/>
      <c r="F4052" s="12"/>
      <c r="G4052" s="12"/>
      <c r="I4052" s="4"/>
      <c r="J4052" s="4"/>
      <c r="K4052" s="5"/>
      <c r="L4052" s="5"/>
      <c r="M4052" s="5"/>
      <c r="N4052" s="5"/>
      <c r="O4052" s="5"/>
      <c r="P4052" s="5"/>
      <c r="Q4052" s="5"/>
      <c r="R4052" s="5"/>
      <c r="S4052" s="5"/>
    </row>
    <row r="4053" spans="2:19" x14ac:dyDescent="0.25">
      <c r="B4053" s="11"/>
      <c r="D4053" s="13"/>
      <c r="E4053" s="12"/>
      <c r="F4053" s="12"/>
      <c r="G4053" s="12"/>
      <c r="I4053" s="4"/>
      <c r="J4053" s="4"/>
      <c r="K4053" s="5"/>
      <c r="L4053" s="5"/>
      <c r="M4053" s="5"/>
      <c r="N4053" s="5"/>
      <c r="O4053" s="5"/>
      <c r="P4053" s="5"/>
      <c r="Q4053" s="5"/>
      <c r="R4053" s="5"/>
      <c r="S4053" s="5"/>
    </row>
    <row r="4054" spans="2:19" x14ac:dyDescent="0.25">
      <c r="B4054" s="11"/>
      <c r="D4054" s="13"/>
      <c r="E4054" s="12"/>
      <c r="F4054" s="12"/>
      <c r="G4054" s="12"/>
      <c r="I4054" s="4"/>
      <c r="J4054" s="4"/>
      <c r="K4054" s="5"/>
      <c r="L4054" s="5"/>
      <c r="M4054" s="5"/>
      <c r="N4054" s="5"/>
      <c r="O4054" s="5"/>
      <c r="P4054" s="5"/>
      <c r="Q4054" s="5"/>
      <c r="R4054" s="5"/>
      <c r="S4054" s="5"/>
    </row>
    <row r="4055" spans="2:19" x14ac:dyDescent="0.25">
      <c r="B4055" s="11"/>
      <c r="D4055" s="13"/>
      <c r="E4055" s="12"/>
      <c r="F4055" s="12"/>
      <c r="G4055" s="12"/>
      <c r="I4055" s="4"/>
      <c r="J4055" s="4"/>
      <c r="K4055" s="5"/>
      <c r="L4055" s="5"/>
      <c r="M4055" s="5"/>
      <c r="N4055" s="5"/>
      <c r="O4055" s="5"/>
      <c r="P4055" s="5"/>
      <c r="Q4055" s="5"/>
      <c r="R4055" s="5"/>
      <c r="S4055" s="5"/>
    </row>
    <row r="4056" spans="2:19" x14ac:dyDescent="0.25">
      <c r="B4056" s="11"/>
      <c r="D4056" s="13"/>
      <c r="E4056" s="12"/>
      <c r="F4056" s="12"/>
      <c r="G4056" s="12"/>
      <c r="I4056" s="4"/>
      <c r="J4056" s="4"/>
      <c r="K4056" s="5"/>
      <c r="L4056" s="5"/>
      <c r="M4056" s="5"/>
      <c r="N4056" s="5"/>
      <c r="O4056" s="5"/>
      <c r="P4056" s="5"/>
      <c r="Q4056" s="5"/>
      <c r="R4056" s="5"/>
      <c r="S4056" s="5"/>
    </row>
    <row r="4057" spans="2:19" x14ac:dyDescent="0.25">
      <c r="B4057" s="11"/>
      <c r="D4057" s="13"/>
      <c r="E4057" s="12"/>
      <c r="F4057" s="12"/>
      <c r="G4057" s="12"/>
      <c r="I4057" s="4"/>
      <c r="J4057" s="4"/>
      <c r="K4057" s="5"/>
      <c r="L4057" s="5"/>
      <c r="M4057" s="5"/>
      <c r="N4057" s="5"/>
      <c r="O4057" s="5"/>
      <c r="P4057" s="5"/>
      <c r="Q4057" s="5"/>
      <c r="R4057" s="5"/>
      <c r="S4057" s="5"/>
    </row>
    <row r="4058" spans="2:19" x14ac:dyDescent="0.25">
      <c r="B4058" s="11"/>
      <c r="D4058" s="13"/>
      <c r="E4058" s="12"/>
      <c r="F4058" s="12"/>
      <c r="G4058" s="12"/>
      <c r="I4058" s="4"/>
      <c r="J4058" s="4"/>
      <c r="K4058" s="5"/>
      <c r="L4058" s="5"/>
      <c r="M4058" s="5"/>
      <c r="N4058" s="5"/>
      <c r="O4058" s="5"/>
      <c r="P4058" s="5"/>
      <c r="Q4058" s="5"/>
      <c r="R4058" s="5"/>
      <c r="S4058" s="5"/>
    </row>
    <row r="4059" spans="2:19" x14ac:dyDescent="0.25">
      <c r="B4059" s="11"/>
      <c r="D4059" s="13"/>
      <c r="E4059" s="12"/>
      <c r="F4059" s="12"/>
      <c r="G4059" s="12"/>
      <c r="I4059" s="4"/>
      <c r="J4059" s="4"/>
      <c r="K4059" s="5"/>
      <c r="L4059" s="5"/>
      <c r="M4059" s="5"/>
      <c r="N4059" s="5"/>
      <c r="O4059" s="5"/>
      <c r="P4059" s="5"/>
      <c r="Q4059" s="5"/>
      <c r="R4059" s="5"/>
      <c r="S4059" s="5"/>
    </row>
    <row r="4060" spans="2:19" x14ac:dyDescent="0.25">
      <c r="B4060" s="11"/>
      <c r="D4060" s="13"/>
      <c r="E4060" s="12"/>
      <c r="F4060" s="12"/>
      <c r="G4060" s="12"/>
      <c r="I4060" s="4"/>
      <c r="J4060" s="4"/>
      <c r="K4060" s="5"/>
      <c r="L4060" s="5"/>
      <c r="M4060" s="5"/>
      <c r="N4060" s="5"/>
      <c r="O4060" s="5"/>
      <c r="P4060" s="5"/>
      <c r="Q4060" s="5"/>
      <c r="R4060" s="5"/>
      <c r="S4060" s="5"/>
    </row>
    <row r="4061" spans="2:19" x14ac:dyDescent="0.25">
      <c r="B4061" s="11"/>
      <c r="D4061" s="13"/>
      <c r="E4061" s="12"/>
      <c r="F4061" s="12"/>
      <c r="G4061" s="12"/>
      <c r="I4061" s="4"/>
      <c r="J4061" s="4"/>
      <c r="K4061" s="5"/>
      <c r="L4061" s="5"/>
      <c r="M4061" s="5"/>
      <c r="N4061" s="5"/>
      <c r="O4061" s="5"/>
      <c r="P4061" s="5"/>
      <c r="Q4061" s="5"/>
      <c r="R4061" s="5"/>
      <c r="S4061" s="5"/>
    </row>
    <row r="4062" spans="2:19" x14ac:dyDescent="0.25">
      <c r="B4062" s="11"/>
      <c r="D4062" s="13"/>
      <c r="E4062" s="12"/>
      <c r="F4062" s="12"/>
      <c r="G4062" s="12"/>
      <c r="I4062" s="4"/>
      <c r="J4062" s="4"/>
      <c r="K4062" s="5"/>
      <c r="L4062" s="5"/>
      <c r="M4062" s="5"/>
      <c r="N4062" s="5"/>
      <c r="O4062" s="5"/>
      <c r="P4062" s="5"/>
      <c r="Q4062" s="5"/>
      <c r="R4062" s="5"/>
      <c r="S4062" s="5"/>
    </row>
    <row r="4063" spans="2:19" x14ac:dyDescent="0.25">
      <c r="B4063" s="11"/>
      <c r="D4063" s="13"/>
      <c r="E4063" s="12"/>
      <c r="F4063" s="12"/>
      <c r="G4063" s="12"/>
      <c r="I4063" s="4"/>
      <c r="J4063" s="4"/>
      <c r="K4063" s="5"/>
      <c r="L4063" s="5"/>
      <c r="M4063" s="5"/>
      <c r="N4063" s="5"/>
      <c r="O4063" s="5"/>
      <c r="P4063" s="5"/>
      <c r="Q4063" s="5"/>
      <c r="R4063" s="5"/>
      <c r="S4063" s="5"/>
    </row>
    <row r="4064" spans="2:19" x14ac:dyDescent="0.25">
      <c r="B4064" s="11"/>
      <c r="D4064" s="13"/>
      <c r="E4064" s="12"/>
      <c r="F4064" s="12"/>
      <c r="G4064" s="12"/>
      <c r="I4064" s="4"/>
      <c r="J4064" s="4"/>
      <c r="K4064" s="5"/>
      <c r="L4064" s="5"/>
      <c r="M4064" s="5"/>
      <c r="N4064" s="5"/>
      <c r="O4064" s="5"/>
      <c r="P4064" s="5"/>
      <c r="Q4064" s="5"/>
      <c r="R4064" s="5"/>
      <c r="S4064" s="5"/>
    </row>
    <row r="4065" spans="2:19" x14ac:dyDescent="0.25">
      <c r="B4065" s="11"/>
      <c r="D4065" s="13"/>
      <c r="E4065" s="12"/>
      <c r="F4065" s="12"/>
      <c r="G4065" s="12"/>
      <c r="I4065" s="4"/>
      <c r="J4065" s="4"/>
      <c r="K4065" s="5"/>
      <c r="L4065" s="5"/>
      <c r="M4065" s="5"/>
      <c r="N4065" s="5"/>
      <c r="O4065" s="5"/>
      <c r="P4065" s="5"/>
      <c r="Q4065" s="5"/>
      <c r="R4065" s="5"/>
      <c r="S4065" s="5"/>
    </row>
    <row r="4066" spans="2:19" x14ac:dyDescent="0.25">
      <c r="B4066" s="11"/>
      <c r="D4066" s="13"/>
      <c r="E4066" s="12"/>
      <c r="F4066" s="12"/>
      <c r="G4066" s="12"/>
      <c r="I4066" s="4"/>
      <c r="J4066" s="4"/>
      <c r="K4066" s="5"/>
      <c r="L4066" s="5"/>
      <c r="M4066" s="5"/>
      <c r="N4066" s="5"/>
      <c r="O4066" s="5"/>
      <c r="P4066" s="5"/>
      <c r="Q4066" s="5"/>
      <c r="R4066" s="5"/>
      <c r="S4066" s="5"/>
    </row>
    <row r="4067" spans="2:19" x14ac:dyDescent="0.25">
      <c r="B4067" s="11"/>
      <c r="D4067" s="13"/>
      <c r="E4067" s="12"/>
      <c r="F4067" s="12"/>
      <c r="G4067" s="12"/>
      <c r="I4067" s="4"/>
      <c r="J4067" s="4"/>
      <c r="K4067" s="5"/>
      <c r="L4067" s="5"/>
      <c r="M4067" s="5"/>
      <c r="N4067" s="5"/>
      <c r="O4067" s="5"/>
      <c r="P4067" s="5"/>
      <c r="Q4067" s="5"/>
      <c r="R4067" s="5"/>
      <c r="S4067" s="5"/>
    </row>
    <row r="4068" spans="2:19" x14ac:dyDescent="0.25">
      <c r="B4068" s="11"/>
      <c r="D4068" s="13"/>
      <c r="E4068" s="12"/>
      <c r="F4068" s="12"/>
      <c r="G4068" s="12"/>
      <c r="I4068" s="4"/>
      <c r="J4068" s="4"/>
      <c r="K4068" s="5"/>
      <c r="L4068" s="5"/>
      <c r="M4068" s="5"/>
      <c r="N4068" s="5"/>
      <c r="O4068" s="5"/>
      <c r="P4068" s="5"/>
      <c r="Q4068" s="5"/>
      <c r="R4068" s="5"/>
      <c r="S4068" s="5"/>
    </row>
    <row r="4069" spans="2:19" x14ac:dyDescent="0.25">
      <c r="B4069" s="11"/>
      <c r="D4069" s="13"/>
      <c r="E4069" s="12"/>
      <c r="F4069" s="12"/>
      <c r="G4069" s="12"/>
      <c r="I4069" s="4"/>
      <c r="J4069" s="4"/>
      <c r="K4069" s="5"/>
      <c r="L4069" s="5"/>
      <c r="M4069" s="5"/>
      <c r="N4069" s="5"/>
      <c r="O4069" s="5"/>
      <c r="P4069" s="5"/>
      <c r="Q4069" s="5"/>
      <c r="R4069" s="5"/>
      <c r="S4069" s="5"/>
    </row>
    <row r="4070" spans="2:19" x14ac:dyDescent="0.25">
      <c r="B4070" s="11"/>
      <c r="D4070" s="13"/>
      <c r="E4070" s="12"/>
      <c r="F4070" s="12"/>
      <c r="G4070" s="12"/>
      <c r="I4070" s="4"/>
      <c r="J4070" s="4"/>
      <c r="K4070" s="5"/>
      <c r="L4070" s="5"/>
      <c r="M4070" s="5"/>
      <c r="N4070" s="5"/>
      <c r="O4070" s="5"/>
      <c r="P4070" s="5"/>
      <c r="Q4070" s="5"/>
      <c r="R4070" s="5"/>
      <c r="S4070" s="5"/>
    </row>
    <row r="4071" spans="2:19" x14ac:dyDescent="0.25">
      <c r="B4071" s="11"/>
      <c r="D4071" s="13"/>
      <c r="E4071" s="12"/>
      <c r="F4071" s="12"/>
      <c r="G4071" s="12"/>
      <c r="I4071" s="4"/>
      <c r="J4071" s="4"/>
      <c r="K4071" s="5"/>
      <c r="L4071" s="5"/>
      <c r="M4071" s="5"/>
      <c r="N4071" s="5"/>
      <c r="O4071" s="5"/>
      <c r="P4071" s="5"/>
      <c r="Q4071" s="5"/>
      <c r="R4071" s="5"/>
      <c r="S4071" s="5"/>
    </row>
    <row r="4072" spans="2:19" x14ac:dyDescent="0.25">
      <c r="B4072" s="11"/>
      <c r="D4072" s="13"/>
      <c r="E4072" s="12"/>
      <c r="F4072" s="12"/>
      <c r="G4072" s="12"/>
      <c r="I4072" s="4"/>
      <c r="J4072" s="4"/>
      <c r="K4072" s="5"/>
      <c r="L4072" s="5"/>
      <c r="M4072" s="5"/>
      <c r="N4072" s="5"/>
      <c r="O4072" s="5"/>
      <c r="P4072" s="5"/>
      <c r="Q4072" s="5"/>
      <c r="R4072" s="5"/>
      <c r="S4072" s="5"/>
    </row>
    <row r="4073" spans="2:19" x14ac:dyDescent="0.25">
      <c r="B4073" s="11"/>
      <c r="D4073" s="13"/>
      <c r="E4073" s="12"/>
      <c r="F4073" s="12"/>
      <c r="G4073" s="12"/>
      <c r="I4073" s="4"/>
      <c r="J4073" s="4"/>
      <c r="K4073" s="5"/>
      <c r="L4073" s="5"/>
      <c r="M4073" s="5"/>
      <c r="N4073" s="5"/>
      <c r="O4073" s="5"/>
      <c r="P4073" s="5"/>
      <c r="Q4073" s="5"/>
      <c r="R4073" s="5"/>
      <c r="S4073" s="5"/>
    </row>
    <row r="4074" spans="2:19" x14ac:dyDescent="0.25">
      <c r="B4074" s="11"/>
      <c r="D4074" s="13"/>
      <c r="E4074" s="12"/>
      <c r="F4074" s="12"/>
      <c r="G4074" s="12"/>
      <c r="I4074" s="4"/>
      <c r="J4074" s="4"/>
      <c r="K4074" s="5"/>
      <c r="L4074" s="5"/>
      <c r="M4074" s="5"/>
      <c r="N4074" s="5"/>
      <c r="O4074" s="5"/>
      <c r="P4074" s="5"/>
      <c r="Q4074" s="5"/>
      <c r="R4074" s="5"/>
      <c r="S4074" s="5"/>
    </row>
    <row r="4075" spans="2:19" x14ac:dyDescent="0.25">
      <c r="B4075" s="11"/>
      <c r="D4075" s="13"/>
      <c r="E4075" s="12"/>
      <c r="F4075" s="12"/>
      <c r="G4075" s="12"/>
      <c r="I4075" s="4"/>
      <c r="J4075" s="4"/>
      <c r="K4075" s="5"/>
      <c r="L4075" s="5"/>
      <c r="M4075" s="5"/>
      <c r="N4075" s="5"/>
      <c r="O4075" s="5"/>
      <c r="P4075" s="5"/>
      <c r="Q4075" s="5"/>
      <c r="R4075" s="5"/>
      <c r="S4075" s="5"/>
    </row>
    <row r="4076" spans="2:19" x14ac:dyDescent="0.25">
      <c r="B4076" s="11"/>
      <c r="D4076" s="13"/>
      <c r="E4076" s="12"/>
      <c r="F4076" s="12"/>
      <c r="G4076" s="12"/>
      <c r="I4076" s="4"/>
      <c r="J4076" s="4"/>
      <c r="K4076" s="5"/>
      <c r="L4076" s="5"/>
      <c r="M4076" s="5"/>
      <c r="N4076" s="5"/>
      <c r="O4076" s="5"/>
      <c r="P4076" s="5"/>
      <c r="Q4076" s="5"/>
      <c r="R4076" s="5"/>
      <c r="S4076" s="5"/>
    </row>
    <row r="4077" spans="2:19" x14ac:dyDescent="0.25">
      <c r="B4077" s="11"/>
      <c r="D4077" s="13"/>
      <c r="E4077" s="12"/>
      <c r="F4077" s="12"/>
      <c r="G4077" s="12"/>
      <c r="I4077" s="4"/>
      <c r="J4077" s="4"/>
      <c r="K4077" s="5"/>
      <c r="L4077" s="5"/>
      <c r="M4077" s="5"/>
      <c r="N4077" s="5"/>
      <c r="O4077" s="5"/>
      <c r="P4077" s="5"/>
      <c r="Q4077" s="5"/>
      <c r="R4077" s="5"/>
      <c r="S4077" s="5"/>
    </row>
    <row r="4078" spans="2:19" x14ac:dyDescent="0.25">
      <c r="B4078" s="11"/>
      <c r="D4078" s="13"/>
      <c r="E4078" s="12"/>
      <c r="F4078" s="12"/>
      <c r="G4078" s="12"/>
      <c r="I4078" s="4"/>
      <c r="J4078" s="4"/>
      <c r="K4078" s="5"/>
      <c r="L4078" s="5"/>
      <c r="M4078" s="5"/>
      <c r="N4078" s="5"/>
      <c r="O4078" s="5"/>
      <c r="P4078" s="5"/>
      <c r="Q4078" s="5"/>
      <c r="R4078" s="5"/>
      <c r="S4078" s="5"/>
    </row>
    <row r="4079" spans="2:19" x14ac:dyDescent="0.25">
      <c r="B4079" s="11"/>
      <c r="D4079" s="13"/>
      <c r="E4079" s="12"/>
      <c r="F4079" s="12"/>
      <c r="G4079" s="12"/>
      <c r="I4079" s="4"/>
      <c r="J4079" s="4"/>
      <c r="K4079" s="5"/>
      <c r="L4079" s="5"/>
      <c r="M4079" s="5"/>
      <c r="N4079" s="5"/>
      <c r="O4079" s="5"/>
      <c r="P4079" s="5"/>
      <c r="Q4079" s="5"/>
      <c r="R4079" s="5"/>
      <c r="S4079" s="5"/>
    </row>
    <row r="4080" spans="2:19" x14ac:dyDescent="0.25">
      <c r="B4080" s="11"/>
      <c r="D4080" s="13"/>
      <c r="E4080" s="12"/>
      <c r="F4080" s="12"/>
      <c r="G4080" s="12"/>
      <c r="I4080" s="4"/>
      <c r="J4080" s="4"/>
      <c r="K4080" s="5"/>
      <c r="L4080" s="5"/>
      <c r="M4080" s="5"/>
      <c r="N4080" s="5"/>
      <c r="O4080" s="5"/>
      <c r="P4080" s="5"/>
      <c r="Q4080" s="5"/>
      <c r="R4080" s="5"/>
      <c r="S4080" s="5"/>
    </row>
    <row r="4081" spans="2:19" x14ac:dyDescent="0.25">
      <c r="B4081" s="11"/>
      <c r="D4081" s="13"/>
      <c r="E4081" s="12"/>
      <c r="F4081" s="12"/>
      <c r="G4081" s="12"/>
      <c r="I4081" s="4"/>
      <c r="J4081" s="4"/>
      <c r="K4081" s="5"/>
      <c r="L4081" s="5"/>
      <c r="M4081" s="5"/>
      <c r="N4081" s="5"/>
      <c r="O4081" s="5"/>
      <c r="P4081" s="5"/>
      <c r="Q4081" s="5"/>
      <c r="R4081" s="5"/>
      <c r="S4081" s="5"/>
    </row>
    <row r="4082" spans="2:19" x14ac:dyDescent="0.25">
      <c r="B4082" s="11"/>
      <c r="D4082" s="13"/>
      <c r="E4082" s="12"/>
      <c r="F4082" s="12"/>
      <c r="G4082" s="12"/>
      <c r="I4082" s="4"/>
      <c r="J4082" s="4"/>
      <c r="K4082" s="5"/>
      <c r="L4082" s="5"/>
      <c r="M4082" s="5"/>
      <c r="N4082" s="5"/>
      <c r="O4082" s="5"/>
      <c r="P4082" s="5"/>
      <c r="Q4082" s="5"/>
      <c r="R4082" s="5"/>
      <c r="S4082" s="5"/>
    </row>
    <row r="4083" spans="2:19" x14ac:dyDescent="0.25">
      <c r="B4083" s="11"/>
      <c r="D4083" s="13"/>
      <c r="E4083" s="12"/>
      <c r="F4083" s="12"/>
      <c r="G4083" s="12"/>
      <c r="I4083" s="4"/>
      <c r="J4083" s="4"/>
      <c r="K4083" s="5"/>
      <c r="L4083" s="5"/>
      <c r="M4083" s="5"/>
      <c r="N4083" s="5"/>
      <c r="O4083" s="5"/>
      <c r="P4083" s="5"/>
      <c r="Q4083" s="5"/>
      <c r="R4083" s="5"/>
      <c r="S4083" s="5"/>
    </row>
    <row r="4084" spans="2:19" x14ac:dyDescent="0.25">
      <c r="B4084" s="11"/>
      <c r="D4084" s="13"/>
      <c r="E4084" s="12"/>
      <c r="F4084" s="12"/>
      <c r="G4084" s="12"/>
      <c r="I4084" s="4"/>
      <c r="J4084" s="4"/>
      <c r="K4084" s="5"/>
      <c r="L4084" s="5"/>
      <c r="M4084" s="5"/>
      <c r="N4084" s="5"/>
      <c r="O4084" s="5"/>
      <c r="P4084" s="5"/>
      <c r="Q4084" s="5"/>
      <c r="R4084" s="5"/>
      <c r="S4084" s="5"/>
    </row>
    <row r="4085" spans="2:19" x14ac:dyDescent="0.25">
      <c r="B4085" s="11"/>
      <c r="D4085" s="13"/>
      <c r="E4085" s="12"/>
      <c r="F4085" s="12"/>
      <c r="G4085" s="12"/>
      <c r="I4085" s="4"/>
      <c r="J4085" s="4"/>
      <c r="K4085" s="5"/>
      <c r="L4085" s="5"/>
      <c r="M4085" s="5"/>
      <c r="N4085" s="5"/>
      <c r="O4085" s="5"/>
      <c r="P4085" s="5"/>
      <c r="Q4085" s="5"/>
      <c r="R4085" s="5"/>
      <c r="S4085" s="5"/>
    </row>
    <row r="4086" spans="2:19" x14ac:dyDescent="0.25">
      <c r="B4086" s="11"/>
      <c r="D4086" s="13"/>
      <c r="E4086" s="12"/>
      <c r="F4086" s="12"/>
      <c r="G4086" s="12"/>
      <c r="I4086" s="4"/>
      <c r="J4086" s="4"/>
      <c r="K4086" s="5"/>
      <c r="L4086" s="5"/>
      <c r="M4086" s="5"/>
      <c r="N4086" s="5"/>
      <c r="O4086" s="5"/>
      <c r="P4086" s="5"/>
      <c r="Q4086" s="5"/>
      <c r="R4086" s="5"/>
      <c r="S4086" s="5"/>
    </row>
    <row r="4087" spans="2:19" x14ac:dyDescent="0.25">
      <c r="B4087" s="11"/>
      <c r="D4087" s="13"/>
      <c r="E4087" s="12"/>
      <c r="F4087" s="12"/>
      <c r="G4087" s="12"/>
      <c r="I4087" s="4"/>
      <c r="J4087" s="4"/>
      <c r="K4087" s="5"/>
      <c r="L4087" s="5"/>
      <c r="M4087" s="5"/>
      <c r="N4087" s="5"/>
      <c r="O4087" s="5"/>
      <c r="P4087" s="5"/>
      <c r="Q4087" s="5"/>
      <c r="R4087" s="5"/>
      <c r="S4087" s="5"/>
    </row>
    <row r="4088" spans="2:19" x14ac:dyDescent="0.25">
      <c r="B4088" s="11"/>
      <c r="D4088" s="13"/>
      <c r="E4088" s="12"/>
      <c r="F4088" s="12"/>
      <c r="G4088" s="12"/>
      <c r="I4088" s="4"/>
      <c r="J4088" s="4"/>
      <c r="K4088" s="5"/>
      <c r="L4088" s="5"/>
      <c r="M4088" s="5"/>
      <c r="N4088" s="5"/>
      <c r="O4088" s="5"/>
      <c r="P4088" s="5"/>
      <c r="Q4088" s="5"/>
      <c r="R4088" s="5"/>
      <c r="S4088" s="5"/>
    </row>
    <row r="4089" spans="2:19" x14ac:dyDescent="0.25">
      <c r="B4089" s="11"/>
      <c r="D4089" s="13"/>
      <c r="E4089" s="12"/>
      <c r="F4089" s="12"/>
      <c r="G4089" s="12"/>
      <c r="I4089" s="4"/>
      <c r="J4089" s="4"/>
      <c r="K4089" s="5"/>
      <c r="L4089" s="5"/>
      <c r="M4089" s="5"/>
      <c r="N4089" s="5"/>
      <c r="O4089" s="5"/>
      <c r="P4089" s="5"/>
      <c r="Q4089" s="5"/>
      <c r="R4089" s="5"/>
      <c r="S4089" s="5"/>
    </row>
    <row r="4090" spans="2:19" x14ac:dyDescent="0.25">
      <c r="B4090" s="11"/>
      <c r="D4090" s="13"/>
      <c r="E4090" s="12"/>
      <c r="F4090" s="12"/>
      <c r="G4090" s="12"/>
      <c r="I4090" s="4"/>
      <c r="J4090" s="4"/>
      <c r="K4090" s="5"/>
      <c r="L4090" s="5"/>
      <c r="M4090" s="5"/>
      <c r="N4090" s="5"/>
      <c r="O4090" s="5"/>
      <c r="P4090" s="5"/>
      <c r="Q4090" s="5"/>
      <c r="R4090" s="5"/>
      <c r="S4090" s="5"/>
    </row>
    <row r="4091" spans="2:19" x14ac:dyDescent="0.25">
      <c r="B4091" s="11"/>
      <c r="D4091" s="13"/>
      <c r="E4091" s="12"/>
      <c r="F4091" s="12"/>
      <c r="G4091" s="12"/>
      <c r="I4091" s="4"/>
      <c r="J4091" s="4"/>
      <c r="K4091" s="5"/>
      <c r="L4091" s="5"/>
      <c r="M4091" s="5"/>
      <c r="N4091" s="5"/>
      <c r="O4091" s="5"/>
      <c r="P4091" s="5"/>
      <c r="Q4091" s="5"/>
      <c r="R4091" s="5"/>
      <c r="S4091" s="5"/>
    </row>
    <row r="4092" spans="2:19" x14ac:dyDescent="0.25">
      <c r="B4092" s="11"/>
      <c r="D4092" s="13"/>
      <c r="E4092" s="12"/>
      <c r="F4092" s="12"/>
      <c r="G4092" s="12"/>
      <c r="I4092" s="4"/>
      <c r="J4092" s="4"/>
      <c r="K4092" s="5"/>
      <c r="L4092" s="5"/>
      <c r="M4092" s="5"/>
      <c r="N4092" s="5"/>
      <c r="O4092" s="5"/>
      <c r="P4092" s="5"/>
      <c r="Q4092" s="5"/>
      <c r="R4092" s="5"/>
      <c r="S4092" s="5"/>
    </row>
    <row r="4093" spans="2:19" x14ac:dyDescent="0.25">
      <c r="B4093" s="11"/>
      <c r="D4093" s="13"/>
      <c r="E4093" s="12"/>
      <c r="F4093" s="12"/>
      <c r="G4093" s="12"/>
      <c r="I4093" s="4"/>
      <c r="J4093" s="4"/>
      <c r="K4093" s="5"/>
      <c r="L4093" s="5"/>
      <c r="M4093" s="5"/>
      <c r="N4093" s="5"/>
      <c r="O4093" s="5"/>
      <c r="P4093" s="5"/>
      <c r="Q4093" s="5"/>
      <c r="R4093" s="5"/>
      <c r="S4093" s="5"/>
    </row>
    <row r="4094" spans="2:19" x14ac:dyDescent="0.25">
      <c r="B4094" s="11"/>
      <c r="D4094" s="13"/>
      <c r="E4094" s="12"/>
      <c r="F4094" s="12"/>
      <c r="G4094" s="12"/>
      <c r="I4094" s="4"/>
      <c r="J4094" s="4"/>
      <c r="K4094" s="5"/>
      <c r="L4094" s="5"/>
      <c r="M4094" s="5"/>
      <c r="N4094" s="5"/>
      <c r="O4094" s="5"/>
      <c r="P4094" s="5"/>
      <c r="Q4094" s="5"/>
      <c r="R4094" s="5"/>
      <c r="S4094" s="5"/>
    </row>
    <row r="4095" spans="2:19" x14ac:dyDescent="0.25">
      <c r="B4095" s="11"/>
      <c r="D4095" s="13"/>
      <c r="E4095" s="12"/>
      <c r="F4095" s="12"/>
      <c r="G4095" s="12"/>
      <c r="I4095" s="4"/>
      <c r="J4095" s="4"/>
      <c r="K4095" s="5"/>
      <c r="L4095" s="5"/>
      <c r="M4095" s="5"/>
      <c r="N4095" s="5"/>
      <c r="O4095" s="5"/>
      <c r="P4095" s="5"/>
      <c r="Q4095" s="5"/>
      <c r="R4095" s="5"/>
      <c r="S4095" s="5"/>
    </row>
    <row r="4096" spans="2:19" x14ac:dyDescent="0.25">
      <c r="B4096" s="11"/>
      <c r="D4096" s="13"/>
      <c r="E4096" s="12"/>
      <c r="F4096" s="12"/>
      <c r="G4096" s="12"/>
      <c r="I4096" s="4"/>
      <c r="J4096" s="4"/>
      <c r="K4096" s="5"/>
      <c r="L4096" s="5"/>
      <c r="M4096" s="5"/>
      <c r="N4096" s="5"/>
      <c r="O4096" s="5"/>
      <c r="P4096" s="5"/>
      <c r="Q4096" s="5"/>
      <c r="R4096" s="5"/>
      <c r="S4096" s="5"/>
    </row>
    <row r="4097" spans="2:19" x14ac:dyDescent="0.25">
      <c r="B4097" s="11"/>
      <c r="D4097" s="13"/>
      <c r="E4097" s="12"/>
      <c r="F4097" s="12"/>
      <c r="G4097" s="12"/>
      <c r="I4097" s="4"/>
      <c r="J4097" s="4"/>
      <c r="K4097" s="5"/>
      <c r="L4097" s="5"/>
      <c r="M4097" s="5"/>
      <c r="N4097" s="5"/>
      <c r="O4097" s="5"/>
      <c r="P4097" s="5"/>
      <c r="Q4097" s="5"/>
      <c r="R4097" s="5"/>
      <c r="S4097" s="5"/>
    </row>
    <row r="4098" spans="2:19" x14ac:dyDescent="0.25">
      <c r="B4098" s="11"/>
      <c r="D4098" s="13"/>
      <c r="E4098" s="12"/>
      <c r="F4098" s="12"/>
      <c r="G4098" s="12"/>
      <c r="I4098" s="4"/>
      <c r="J4098" s="4"/>
      <c r="K4098" s="5"/>
      <c r="L4098" s="5"/>
      <c r="M4098" s="5"/>
      <c r="N4098" s="5"/>
      <c r="O4098" s="5"/>
      <c r="P4098" s="5"/>
      <c r="Q4098" s="5"/>
      <c r="R4098" s="5"/>
      <c r="S4098" s="5"/>
    </row>
    <row r="4099" spans="2:19" x14ac:dyDescent="0.25">
      <c r="B4099" s="11"/>
      <c r="D4099" s="13"/>
      <c r="E4099" s="12"/>
      <c r="F4099" s="12"/>
      <c r="G4099" s="12"/>
      <c r="I4099" s="4"/>
      <c r="J4099" s="4"/>
      <c r="K4099" s="5"/>
      <c r="L4099" s="5"/>
      <c r="M4099" s="5"/>
      <c r="N4099" s="5"/>
      <c r="O4099" s="5"/>
      <c r="P4099" s="5"/>
      <c r="Q4099" s="5"/>
      <c r="R4099" s="5"/>
      <c r="S4099" s="5"/>
    </row>
    <row r="4100" spans="2:19" x14ac:dyDescent="0.25">
      <c r="B4100" s="11"/>
      <c r="D4100" s="13"/>
      <c r="E4100" s="12"/>
      <c r="F4100" s="12"/>
      <c r="G4100" s="12"/>
      <c r="I4100" s="4"/>
      <c r="J4100" s="4"/>
      <c r="K4100" s="5"/>
      <c r="L4100" s="5"/>
      <c r="M4100" s="5"/>
      <c r="N4100" s="5"/>
      <c r="O4100" s="5"/>
      <c r="P4100" s="5"/>
      <c r="Q4100" s="5"/>
      <c r="R4100" s="5"/>
      <c r="S4100" s="5"/>
    </row>
    <row r="4101" spans="2:19" x14ac:dyDescent="0.25">
      <c r="B4101" s="11"/>
      <c r="D4101" s="13"/>
      <c r="E4101" s="12"/>
      <c r="F4101" s="12"/>
      <c r="G4101" s="12"/>
      <c r="I4101" s="4"/>
      <c r="J4101" s="4"/>
      <c r="K4101" s="5"/>
      <c r="L4101" s="5"/>
      <c r="M4101" s="5"/>
      <c r="N4101" s="5"/>
      <c r="O4101" s="5"/>
      <c r="P4101" s="5"/>
      <c r="Q4101" s="5"/>
      <c r="R4101" s="5"/>
      <c r="S4101" s="5"/>
    </row>
    <row r="4102" spans="2:19" x14ac:dyDescent="0.25">
      <c r="B4102" s="11"/>
      <c r="D4102" s="13"/>
      <c r="E4102" s="12"/>
      <c r="F4102" s="12"/>
      <c r="G4102" s="12"/>
      <c r="I4102" s="4"/>
      <c r="J4102" s="4"/>
      <c r="K4102" s="5"/>
      <c r="L4102" s="5"/>
      <c r="M4102" s="5"/>
      <c r="N4102" s="5"/>
      <c r="O4102" s="5"/>
      <c r="P4102" s="5"/>
      <c r="Q4102" s="5"/>
      <c r="R4102" s="5"/>
      <c r="S4102" s="5"/>
    </row>
    <row r="4103" spans="2:19" x14ac:dyDescent="0.25">
      <c r="B4103" s="11"/>
      <c r="D4103" s="13"/>
      <c r="E4103" s="12"/>
      <c r="F4103" s="12"/>
      <c r="G4103" s="12"/>
      <c r="I4103" s="4"/>
      <c r="J4103" s="4"/>
      <c r="K4103" s="5"/>
      <c r="L4103" s="5"/>
      <c r="M4103" s="5"/>
      <c r="N4103" s="5"/>
      <c r="O4103" s="5"/>
      <c r="P4103" s="5"/>
      <c r="Q4103" s="5"/>
      <c r="R4103" s="5"/>
      <c r="S4103" s="5"/>
    </row>
    <row r="4104" spans="2:19" x14ac:dyDescent="0.25">
      <c r="B4104" s="11"/>
      <c r="D4104" s="13"/>
      <c r="E4104" s="12"/>
      <c r="F4104" s="12"/>
      <c r="G4104" s="12"/>
      <c r="I4104" s="4"/>
      <c r="J4104" s="4"/>
      <c r="K4104" s="5"/>
      <c r="L4104" s="5"/>
      <c r="M4104" s="5"/>
      <c r="N4104" s="5"/>
      <c r="O4104" s="5"/>
      <c r="P4104" s="5"/>
      <c r="Q4104" s="5"/>
      <c r="R4104" s="5"/>
      <c r="S4104" s="5"/>
    </row>
    <row r="4105" spans="2:19" x14ac:dyDescent="0.25">
      <c r="B4105" s="11"/>
      <c r="D4105" s="13"/>
      <c r="E4105" s="12"/>
      <c r="F4105" s="12"/>
      <c r="G4105" s="12"/>
      <c r="I4105" s="4"/>
      <c r="J4105" s="4"/>
      <c r="K4105" s="5"/>
      <c r="L4105" s="5"/>
      <c r="M4105" s="5"/>
      <c r="N4105" s="5"/>
      <c r="O4105" s="5"/>
      <c r="P4105" s="5"/>
      <c r="Q4105" s="5"/>
      <c r="R4105" s="5"/>
      <c r="S4105" s="5"/>
    </row>
    <row r="4106" spans="2:19" x14ac:dyDescent="0.25">
      <c r="B4106" s="11"/>
      <c r="D4106" s="13"/>
      <c r="E4106" s="12"/>
      <c r="F4106" s="12"/>
      <c r="G4106" s="12"/>
      <c r="I4106" s="4"/>
      <c r="J4106" s="4"/>
      <c r="K4106" s="5"/>
      <c r="L4106" s="5"/>
      <c r="M4106" s="5"/>
      <c r="N4106" s="5"/>
      <c r="O4106" s="5"/>
      <c r="P4106" s="5"/>
      <c r="Q4106" s="5"/>
      <c r="R4106" s="5"/>
      <c r="S4106" s="5"/>
    </row>
    <row r="4107" spans="2:19" x14ac:dyDescent="0.25">
      <c r="B4107" s="11"/>
      <c r="D4107" s="13"/>
      <c r="E4107" s="12"/>
      <c r="F4107" s="12"/>
      <c r="G4107" s="12"/>
      <c r="I4107" s="4"/>
      <c r="J4107" s="4"/>
      <c r="K4107" s="5"/>
      <c r="L4107" s="5"/>
      <c r="M4107" s="5"/>
      <c r="N4107" s="5"/>
      <c r="O4107" s="5"/>
      <c r="P4107" s="5"/>
      <c r="Q4107" s="5"/>
      <c r="R4107" s="5"/>
      <c r="S4107" s="5"/>
    </row>
    <row r="4108" spans="2:19" x14ac:dyDescent="0.25">
      <c r="B4108" s="11"/>
      <c r="D4108" s="13"/>
      <c r="E4108" s="12"/>
      <c r="F4108" s="12"/>
      <c r="G4108" s="12"/>
      <c r="I4108" s="4"/>
      <c r="J4108" s="4"/>
      <c r="K4108" s="5"/>
      <c r="L4108" s="5"/>
      <c r="M4108" s="5"/>
      <c r="N4108" s="5"/>
      <c r="O4108" s="5"/>
      <c r="P4108" s="5"/>
      <c r="Q4108" s="5"/>
      <c r="R4108" s="5"/>
      <c r="S4108" s="5"/>
    </row>
    <row r="4109" spans="2:19" x14ac:dyDescent="0.25">
      <c r="B4109" s="11"/>
      <c r="D4109" s="13"/>
      <c r="E4109" s="12"/>
      <c r="F4109" s="12"/>
      <c r="G4109" s="12"/>
      <c r="I4109" s="4"/>
      <c r="J4109" s="4"/>
      <c r="K4109" s="5"/>
      <c r="L4109" s="5"/>
      <c r="M4109" s="5"/>
      <c r="N4109" s="5"/>
      <c r="O4109" s="5"/>
      <c r="P4109" s="5"/>
      <c r="Q4109" s="5"/>
      <c r="R4109" s="5"/>
      <c r="S4109" s="5"/>
    </row>
    <row r="4110" spans="2:19" x14ac:dyDescent="0.25">
      <c r="B4110" s="11"/>
      <c r="D4110" s="13"/>
      <c r="E4110" s="12"/>
      <c r="F4110" s="12"/>
      <c r="G4110" s="12"/>
      <c r="I4110" s="4"/>
      <c r="J4110" s="4"/>
      <c r="K4110" s="5"/>
      <c r="L4110" s="5"/>
      <c r="M4110" s="5"/>
      <c r="N4110" s="5"/>
      <c r="O4110" s="5"/>
      <c r="P4110" s="5"/>
      <c r="Q4110" s="5"/>
      <c r="R4110" s="5"/>
      <c r="S4110" s="5"/>
    </row>
    <row r="4111" spans="2:19" x14ac:dyDescent="0.25">
      <c r="B4111" s="11"/>
      <c r="D4111" s="13"/>
      <c r="E4111" s="12"/>
      <c r="F4111" s="12"/>
      <c r="G4111" s="12"/>
      <c r="I4111" s="4"/>
      <c r="J4111" s="4"/>
      <c r="K4111" s="5"/>
      <c r="L4111" s="5"/>
      <c r="M4111" s="5"/>
      <c r="N4111" s="5"/>
      <c r="O4111" s="5"/>
      <c r="P4111" s="5"/>
      <c r="Q4111" s="5"/>
      <c r="R4111" s="5"/>
      <c r="S4111" s="5"/>
    </row>
    <row r="4112" spans="2:19" x14ac:dyDescent="0.25">
      <c r="B4112" s="11"/>
      <c r="D4112" s="13"/>
      <c r="E4112" s="12"/>
      <c r="F4112" s="12"/>
      <c r="G4112" s="12"/>
      <c r="I4112" s="4"/>
      <c r="J4112" s="4"/>
      <c r="K4112" s="5"/>
      <c r="L4112" s="5"/>
      <c r="M4112" s="5"/>
      <c r="N4112" s="5"/>
      <c r="O4112" s="5"/>
      <c r="P4112" s="5"/>
      <c r="Q4112" s="5"/>
      <c r="R4112" s="5"/>
      <c r="S4112" s="5"/>
    </row>
    <row r="4113" spans="2:19" x14ac:dyDescent="0.25">
      <c r="B4113" s="11"/>
      <c r="D4113" s="13"/>
      <c r="E4113" s="12"/>
      <c r="F4113" s="12"/>
      <c r="G4113" s="12"/>
      <c r="I4113" s="4"/>
      <c r="J4113" s="4"/>
      <c r="K4113" s="5"/>
      <c r="L4113" s="5"/>
      <c r="M4113" s="5"/>
      <c r="N4113" s="5"/>
      <c r="O4113" s="5"/>
      <c r="P4113" s="5"/>
      <c r="Q4113" s="5"/>
      <c r="R4113" s="5"/>
      <c r="S4113" s="5"/>
    </row>
    <row r="4114" spans="2:19" x14ac:dyDescent="0.25">
      <c r="B4114" s="11"/>
      <c r="D4114" s="13"/>
      <c r="E4114" s="12"/>
      <c r="F4114" s="12"/>
      <c r="G4114" s="12"/>
      <c r="I4114" s="4"/>
      <c r="J4114" s="4"/>
      <c r="K4114" s="5"/>
      <c r="L4114" s="5"/>
      <c r="M4114" s="5"/>
      <c r="N4114" s="5"/>
      <c r="O4114" s="5"/>
      <c r="P4114" s="5"/>
      <c r="Q4114" s="5"/>
      <c r="R4114" s="5"/>
      <c r="S4114" s="5"/>
    </row>
    <row r="4115" spans="2:19" x14ac:dyDescent="0.25">
      <c r="B4115" s="11"/>
      <c r="D4115" s="13"/>
      <c r="E4115" s="12"/>
      <c r="F4115" s="12"/>
      <c r="G4115" s="12"/>
      <c r="I4115" s="4"/>
      <c r="J4115" s="4"/>
      <c r="K4115" s="5"/>
      <c r="L4115" s="5"/>
      <c r="M4115" s="5"/>
      <c r="N4115" s="5"/>
      <c r="O4115" s="5"/>
      <c r="P4115" s="5"/>
      <c r="Q4115" s="5"/>
      <c r="R4115" s="5"/>
      <c r="S4115" s="5"/>
    </row>
    <row r="4116" spans="2:19" x14ac:dyDescent="0.25">
      <c r="B4116" s="11"/>
      <c r="D4116" s="13"/>
      <c r="E4116" s="12"/>
      <c r="F4116" s="12"/>
      <c r="G4116" s="12"/>
      <c r="I4116" s="4"/>
      <c r="J4116" s="4"/>
      <c r="K4116" s="5"/>
      <c r="L4116" s="5"/>
      <c r="M4116" s="5"/>
      <c r="N4116" s="5"/>
      <c r="O4116" s="5"/>
      <c r="P4116" s="5"/>
      <c r="Q4116" s="5"/>
      <c r="R4116" s="5"/>
      <c r="S4116" s="5"/>
    </row>
    <row r="4117" spans="2:19" x14ac:dyDescent="0.25">
      <c r="B4117" s="11"/>
      <c r="D4117" s="13"/>
      <c r="E4117" s="12"/>
      <c r="F4117" s="12"/>
      <c r="G4117" s="12"/>
      <c r="I4117" s="4"/>
      <c r="J4117" s="4"/>
      <c r="K4117" s="5"/>
      <c r="L4117" s="5"/>
      <c r="M4117" s="5"/>
      <c r="N4117" s="5"/>
      <c r="O4117" s="5"/>
      <c r="P4117" s="5"/>
      <c r="Q4117" s="5"/>
      <c r="R4117" s="5"/>
      <c r="S4117" s="5"/>
    </row>
    <row r="4118" spans="2:19" x14ac:dyDescent="0.25">
      <c r="B4118" s="11"/>
      <c r="D4118" s="13"/>
      <c r="E4118" s="12"/>
      <c r="F4118" s="12"/>
      <c r="G4118" s="12"/>
      <c r="I4118" s="4"/>
      <c r="J4118" s="4"/>
      <c r="K4118" s="5"/>
      <c r="L4118" s="5"/>
      <c r="M4118" s="5"/>
      <c r="N4118" s="5"/>
      <c r="O4118" s="5"/>
      <c r="P4118" s="5"/>
      <c r="Q4118" s="5"/>
      <c r="R4118" s="5"/>
      <c r="S4118" s="5"/>
    </row>
    <row r="4119" spans="2:19" x14ac:dyDescent="0.25">
      <c r="B4119" s="11"/>
      <c r="D4119" s="13"/>
      <c r="E4119" s="12"/>
      <c r="F4119" s="12"/>
      <c r="G4119" s="12"/>
      <c r="I4119" s="4"/>
      <c r="J4119" s="4"/>
      <c r="K4119" s="5"/>
      <c r="L4119" s="5"/>
      <c r="M4119" s="5"/>
      <c r="N4119" s="5"/>
      <c r="O4119" s="5"/>
      <c r="P4119" s="5"/>
      <c r="Q4119" s="5"/>
      <c r="R4119" s="5"/>
      <c r="S4119" s="5"/>
    </row>
    <row r="4120" spans="2:19" x14ac:dyDescent="0.25">
      <c r="B4120" s="11"/>
      <c r="D4120" s="13"/>
      <c r="E4120" s="12"/>
      <c r="F4120" s="12"/>
      <c r="G4120" s="12"/>
      <c r="I4120" s="4"/>
      <c r="J4120" s="4"/>
      <c r="K4120" s="5"/>
      <c r="L4120" s="5"/>
      <c r="M4120" s="5"/>
      <c r="N4120" s="5"/>
      <c r="O4120" s="5"/>
      <c r="P4120" s="5"/>
      <c r="Q4120" s="5"/>
      <c r="R4120" s="5"/>
      <c r="S4120" s="5"/>
    </row>
    <row r="4121" spans="2:19" x14ac:dyDescent="0.25">
      <c r="B4121" s="11"/>
      <c r="D4121" s="13"/>
      <c r="E4121" s="12"/>
      <c r="F4121" s="12"/>
      <c r="G4121" s="12"/>
      <c r="I4121" s="4"/>
      <c r="J4121" s="4"/>
      <c r="K4121" s="5"/>
      <c r="L4121" s="5"/>
      <c r="M4121" s="5"/>
      <c r="N4121" s="5"/>
      <c r="O4121" s="5"/>
      <c r="P4121" s="5"/>
      <c r="Q4121" s="5"/>
      <c r="R4121" s="5"/>
      <c r="S4121" s="5"/>
    </row>
    <row r="4122" spans="2:19" x14ac:dyDescent="0.25">
      <c r="B4122" s="11"/>
      <c r="D4122" s="13"/>
      <c r="E4122" s="12"/>
      <c r="F4122" s="12"/>
      <c r="G4122" s="12"/>
      <c r="I4122" s="4"/>
      <c r="J4122" s="4"/>
      <c r="K4122" s="5"/>
      <c r="L4122" s="5"/>
      <c r="M4122" s="5"/>
      <c r="N4122" s="5"/>
      <c r="O4122" s="5"/>
      <c r="P4122" s="5"/>
      <c r="Q4122" s="5"/>
      <c r="R4122" s="5"/>
      <c r="S4122" s="5"/>
    </row>
    <row r="4123" spans="2:19" x14ac:dyDescent="0.25">
      <c r="B4123" s="11"/>
      <c r="D4123" s="13"/>
      <c r="E4123" s="12"/>
      <c r="F4123" s="12"/>
      <c r="G4123" s="12"/>
      <c r="I4123" s="4"/>
      <c r="J4123" s="4"/>
      <c r="K4123" s="5"/>
      <c r="L4123" s="5"/>
      <c r="M4123" s="5"/>
      <c r="N4123" s="5"/>
      <c r="O4123" s="5"/>
      <c r="P4123" s="5"/>
      <c r="Q4123" s="5"/>
      <c r="R4123" s="5"/>
      <c r="S4123" s="5"/>
    </row>
    <row r="4124" spans="2:19" x14ac:dyDescent="0.25">
      <c r="B4124" s="11"/>
      <c r="D4124" s="13"/>
      <c r="E4124" s="12"/>
      <c r="F4124" s="12"/>
      <c r="G4124" s="12"/>
      <c r="I4124" s="4"/>
      <c r="J4124" s="4"/>
      <c r="K4124" s="5"/>
      <c r="L4124" s="5"/>
      <c r="M4124" s="5"/>
      <c r="N4124" s="5"/>
      <c r="O4124" s="5"/>
      <c r="P4124" s="5"/>
      <c r="Q4124" s="5"/>
      <c r="R4124" s="5"/>
      <c r="S4124" s="5"/>
    </row>
    <row r="4125" spans="2:19" x14ac:dyDescent="0.25">
      <c r="B4125" s="11"/>
      <c r="D4125" s="13"/>
      <c r="E4125" s="12"/>
      <c r="F4125" s="12"/>
      <c r="G4125" s="12"/>
      <c r="I4125" s="4"/>
      <c r="J4125" s="4"/>
      <c r="K4125" s="5"/>
      <c r="L4125" s="5"/>
      <c r="M4125" s="5"/>
      <c r="N4125" s="5"/>
      <c r="O4125" s="5"/>
      <c r="P4125" s="5"/>
      <c r="Q4125" s="5"/>
      <c r="R4125" s="5"/>
      <c r="S4125" s="5"/>
    </row>
    <row r="4126" spans="2:19" x14ac:dyDescent="0.25">
      <c r="B4126" s="11"/>
      <c r="D4126" s="13"/>
      <c r="E4126" s="12"/>
      <c r="F4126" s="12"/>
      <c r="G4126" s="12"/>
      <c r="I4126" s="4"/>
      <c r="J4126" s="4"/>
      <c r="K4126" s="5"/>
      <c r="L4126" s="5"/>
      <c r="M4126" s="5"/>
      <c r="N4126" s="5"/>
      <c r="O4126" s="5"/>
      <c r="P4126" s="5"/>
      <c r="Q4126" s="5"/>
      <c r="R4126" s="5"/>
      <c r="S4126" s="5"/>
    </row>
    <row r="4127" spans="2:19" x14ac:dyDescent="0.25">
      <c r="B4127" s="11"/>
      <c r="D4127" s="13"/>
      <c r="E4127" s="12"/>
      <c r="F4127" s="12"/>
      <c r="G4127" s="12"/>
      <c r="I4127" s="4"/>
      <c r="J4127" s="4"/>
      <c r="K4127" s="5"/>
      <c r="L4127" s="5"/>
      <c r="M4127" s="5"/>
      <c r="N4127" s="5"/>
      <c r="O4127" s="5"/>
      <c r="P4127" s="5"/>
      <c r="Q4127" s="5"/>
      <c r="R4127" s="5"/>
      <c r="S4127" s="5"/>
    </row>
    <row r="4128" spans="2:19" x14ac:dyDescent="0.25">
      <c r="B4128" s="11"/>
      <c r="D4128" s="13"/>
      <c r="E4128" s="12"/>
      <c r="F4128" s="12"/>
      <c r="G4128" s="12"/>
      <c r="I4128" s="4"/>
      <c r="J4128" s="4"/>
      <c r="K4128" s="5"/>
      <c r="L4128" s="5"/>
      <c r="M4128" s="5"/>
      <c r="N4128" s="5"/>
      <c r="O4128" s="5"/>
      <c r="P4128" s="5"/>
      <c r="Q4128" s="5"/>
      <c r="R4128" s="5"/>
      <c r="S4128" s="5"/>
    </row>
    <row r="4129" spans="2:19" x14ac:dyDescent="0.25">
      <c r="B4129" s="11"/>
      <c r="D4129" s="13"/>
      <c r="E4129" s="12"/>
      <c r="F4129" s="12"/>
      <c r="G4129" s="12"/>
      <c r="I4129" s="4"/>
      <c r="J4129" s="4"/>
      <c r="K4129" s="5"/>
      <c r="L4129" s="5"/>
      <c r="M4129" s="5"/>
      <c r="N4129" s="5"/>
      <c r="O4129" s="5"/>
      <c r="P4129" s="5"/>
      <c r="Q4129" s="5"/>
      <c r="R4129" s="5"/>
      <c r="S4129" s="5"/>
    </row>
    <row r="4130" spans="2:19" x14ac:dyDescent="0.25">
      <c r="B4130" s="11"/>
      <c r="D4130" s="13"/>
      <c r="E4130" s="12"/>
      <c r="F4130" s="12"/>
      <c r="G4130" s="12"/>
      <c r="I4130" s="4"/>
      <c r="J4130" s="4"/>
      <c r="K4130" s="5"/>
      <c r="L4130" s="5"/>
      <c r="M4130" s="5"/>
      <c r="N4130" s="5"/>
      <c r="O4130" s="5"/>
      <c r="P4130" s="5"/>
      <c r="Q4130" s="5"/>
      <c r="R4130" s="5"/>
      <c r="S4130" s="5"/>
    </row>
    <row r="4131" spans="2:19" x14ac:dyDescent="0.25">
      <c r="B4131" s="11"/>
      <c r="D4131" s="13"/>
      <c r="E4131" s="12"/>
      <c r="F4131" s="12"/>
      <c r="G4131" s="12"/>
      <c r="I4131" s="4"/>
      <c r="J4131" s="4"/>
      <c r="K4131" s="5"/>
      <c r="L4131" s="5"/>
      <c r="M4131" s="5"/>
      <c r="N4131" s="5"/>
      <c r="O4131" s="5"/>
      <c r="P4131" s="5"/>
      <c r="Q4131" s="5"/>
      <c r="R4131" s="5"/>
      <c r="S4131" s="5"/>
    </row>
    <row r="4132" spans="2:19" x14ac:dyDescent="0.25">
      <c r="B4132" s="11"/>
      <c r="D4132" s="13"/>
      <c r="E4132" s="12"/>
      <c r="F4132" s="12"/>
      <c r="G4132" s="12"/>
      <c r="I4132" s="4"/>
      <c r="J4132" s="4"/>
      <c r="K4132" s="5"/>
      <c r="L4132" s="5"/>
      <c r="M4132" s="5"/>
      <c r="N4132" s="5"/>
      <c r="O4132" s="5"/>
      <c r="P4132" s="5"/>
      <c r="Q4132" s="5"/>
      <c r="R4132" s="5"/>
      <c r="S4132" s="5"/>
    </row>
    <row r="4133" spans="2:19" x14ac:dyDescent="0.25">
      <c r="B4133" s="11"/>
      <c r="D4133" s="13"/>
      <c r="E4133" s="12"/>
      <c r="F4133" s="12"/>
      <c r="G4133" s="12"/>
      <c r="I4133" s="4"/>
      <c r="J4133" s="4"/>
      <c r="K4133" s="5"/>
      <c r="L4133" s="5"/>
      <c r="M4133" s="5"/>
      <c r="N4133" s="5"/>
      <c r="O4133" s="5"/>
      <c r="P4133" s="5"/>
      <c r="Q4133" s="5"/>
      <c r="R4133" s="5"/>
      <c r="S4133" s="5"/>
    </row>
    <row r="4134" spans="2:19" x14ac:dyDescent="0.25">
      <c r="B4134" s="11"/>
      <c r="D4134" s="13"/>
      <c r="E4134" s="12"/>
      <c r="F4134" s="12"/>
      <c r="G4134" s="12"/>
      <c r="I4134" s="4"/>
      <c r="J4134" s="4"/>
      <c r="K4134" s="5"/>
      <c r="L4134" s="5"/>
      <c r="M4134" s="5"/>
      <c r="N4134" s="5"/>
      <c r="O4134" s="5"/>
      <c r="P4134" s="5"/>
      <c r="Q4134" s="5"/>
      <c r="R4134" s="5"/>
      <c r="S4134" s="5"/>
    </row>
    <row r="4135" spans="2:19" x14ac:dyDescent="0.25">
      <c r="B4135" s="11"/>
      <c r="D4135" s="13"/>
      <c r="E4135" s="12"/>
      <c r="F4135" s="12"/>
      <c r="G4135" s="12"/>
      <c r="I4135" s="4"/>
      <c r="J4135" s="4"/>
      <c r="K4135" s="5"/>
      <c r="L4135" s="5"/>
      <c r="M4135" s="5"/>
      <c r="N4135" s="5"/>
      <c r="O4135" s="5"/>
      <c r="P4135" s="5"/>
      <c r="Q4135" s="5"/>
      <c r="R4135" s="5"/>
      <c r="S4135" s="5"/>
    </row>
    <row r="4136" spans="2:19" x14ac:dyDescent="0.25">
      <c r="B4136" s="11"/>
      <c r="D4136" s="13"/>
      <c r="E4136" s="12"/>
      <c r="F4136" s="12"/>
      <c r="G4136" s="12"/>
      <c r="I4136" s="4"/>
      <c r="J4136" s="4"/>
      <c r="K4136" s="5"/>
      <c r="L4136" s="5"/>
      <c r="M4136" s="5"/>
      <c r="N4136" s="5"/>
      <c r="O4136" s="5"/>
      <c r="P4136" s="5"/>
      <c r="Q4136" s="5"/>
      <c r="R4136" s="5"/>
      <c r="S4136" s="5"/>
    </row>
    <row r="4137" spans="2:19" x14ac:dyDescent="0.25">
      <c r="B4137" s="11"/>
      <c r="D4137" s="13"/>
      <c r="E4137" s="12"/>
      <c r="F4137" s="12"/>
      <c r="G4137" s="12"/>
      <c r="I4137" s="4"/>
      <c r="J4137" s="4"/>
      <c r="K4137" s="5"/>
      <c r="L4137" s="5"/>
      <c r="M4137" s="5"/>
      <c r="N4137" s="5"/>
      <c r="O4137" s="5"/>
      <c r="P4137" s="5"/>
      <c r="Q4137" s="5"/>
      <c r="R4137" s="5"/>
      <c r="S4137" s="5"/>
    </row>
    <row r="4138" spans="2:19" x14ac:dyDescent="0.25">
      <c r="B4138" s="11"/>
      <c r="D4138" s="13"/>
      <c r="E4138" s="12"/>
      <c r="F4138" s="12"/>
      <c r="G4138" s="12"/>
      <c r="I4138" s="4"/>
      <c r="J4138" s="4"/>
      <c r="K4138" s="5"/>
      <c r="L4138" s="5"/>
      <c r="M4138" s="5"/>
      <c r="N4138" s="5"/>
      <c r="O4138" s="5"/>
      <c r="P4138" s="5"/>
      <c r="Q4138" s="5"/>
      <c r="R4138" s="5"/>
      <c r="S4138" s="5"/>
    </row>
    <row r="4139" spans="2:19" x14ac:dyDescent="0.25">
      <c r="B4139" s="11"/>
      <c r="D4139" s="13"/>
      <c r="E4139" s="12"/>
      <c r="F4139" s="12"/>
      <c r="G4139" s="12"/>
      <c r="I4139" s="4"/>
      <c r="J4139" s="4"/>
      <c r="K4139" s="5"/>
      <c r="L4139" s="5"/>
      <c r="M4139" s="5"/>
      <c r="N4139" s="5"/>
      <c r="O4139" s="5"/>
      <c r="P4139" s="5"/>
      <c r="Q4139" s="5"/>
      <c r="R4139" s="5"/>
      <c r="S4139" s="5"/>
    </row>
    <row r="4140" spans="2:19" x14ac:dyDescent="0.25">
      <c r="B4140" s="11"/>
      <c r="D4140" s="13"/>
      <c r="E4140" s="12"/>
      <c r="F4140" s="12"/>
      <c r="G4140" s="12"/>
      <c r="I4140" s="4"/>
      <c r="J4140" s="4"/>
      <c r="K4140" s="5"/>
      <c r="L4140" s="5"/>
      <c r="M4140" s="5"/>
      <c r="N4140" s="5"/>
      <c r="O4140" s="5"/>
      <c r="P4140" s="5"/>
      <c r="Q4140" s="5"/>
      <c r="R4140" s="5"/>
      <c r="S4140" s="5"/>
    </row>
    <row r="4141" spans="2:19" x14ac:dyDescent="0.25">
      <c r="B4141" s="11"/>
      <c r="D4141" s="13"/>
      <c r="E4141" s="12"/>
      <c r="F4141" s="12"/>
      <c r="G4141" s="12"/>
      <c r="I4141" s="4"/>
      <c r="J4141" s="4"/>
      <c r="K4141" s="5"/>
      <c r="L4141" s="5"/>
      <c r="M4141" s="5"/>
      <c r="N4141" s="5"/>
      <c r="O4141" s="5"/>
      <c r="P4141" s="5"/>
      <c r="Q4141" s="5"/>
      <c r="R4141" s="5"/>
      <c r="S4141" s="5"/>
    </row>
    <row r="4142" spans="2:19" x14ac:dyDescent="0.25">
      <c r="B4142" s="11"/>
      <c r="D4142" s="13"/>
      <c r="E4142" s="12"/>
      <c r="F4142" s="12"/>
      <c r="G4142" s="12"/>
      <c r="I4142" s="4"/>
      <c r="J4142" s="4"/>
      <c r="K4142" s="5"/>
      <c r="L4142" s="5"/>
      <c r="M4142" s="5"/>
      <c r="N4142" s="5"/>
      <c r="O4142" s="5"/>
      <c r="P4142" s="5"/>
      <c r="Q4142" s="5"/>
      <c r="R4142" s="5"/>
      <c r="S4142" s="5"/>
    </row>
    <row r="4143" spans="2:19" x14ac:dyDescent="0.25">
      <c r="B4143" s="11"/>
      <c r="D4143" s="13"/>
      <c r="E4143" s="12"/>
      <c r="F4143" s="12"/>
      <c r="G4143" s="12"/>
      <c r="I4143" s="4"/>
      <c r="J4143" s="4"/>
      <c r="K4143" s="5"/>
      <c r="L4143" s="5"/>
      <c r="M4143" s="5"/>
      <c r="N4143" s="5"/>
      <c r="O4143" s="5"/>
      <c r="P4143" s="5"/>
      <c r="Q4143" s="5"/>
      <c r="R4143" s="5"/>
      <c r="S4143" s="5"/>
    </row>
    <row r="4144" spans="2:19" x14ac:dyDescent="0.25">
      <c r="B4144" s="11"/>
      <c r="D4144" s="13"/>
      <c r="E4144" s="12"/>
      <c r="F4144" s="12"/>
      <c r="G4144" s="12"/>
      <c r="I4144" s="4"/>
      <c r="J4144" s="4"/>
      <c r="K4144" s="5"/>
      <c r="L4144" s="5"/>
      <c r="M4144" s="5"/>
      <c r="N4144" s="5"/>
      <c r="O4144" s="5"/>
      <c r="P4144" s="5"/>
      <c r="Q4144" s="5"/>
      <c r="R4144" s="5"/>
      <c r="S4144" s="5"/>
    </row>
    <row r="4145" spans="2:19" x14ac:dyDescent="0.25">
      <c r="B4145" s="11"/>
      <c r="D4145" s="13"/>
      <c r="E4145" s="12"/>
      <c r="F4145" s="12"/>
      <c r="G4145" s="12"/>
      <c r="I4145" s="4"/>
      <c r="J4145" s="4"/>
      <c r="K4145" s="5"/>
      <c r="L4145" s="5"/>
      <c r="M4145" s="5"/>
      <c r="N4145" s="5"/>
      <c r="O4145" s="5"/>
      <c r="P4145" s="5"/>
      <c r="Q4145" s="5"/>
      <c r="R4145" s="5"/>
      <c r="S4145" s="5"/>
    </row>
    <row r="4146" spans="2:19" x14ac:dyDescent="0.25">
      <c r="B4146" s="11"/>
      <c r="D4146" s="13"/>
      <c r="E4146" s="12"/>
      <c r="F4146" s="12"/>
      <c r="G4146" s="12"/>
      <c r="I4146" s="4"/>
      <c r="J4146" s="4"/>
      <c r="K4146" s="5"/>
      <c r="L4146" s="5"/>
      <c r="M4146" s="5"/>
      <c r="N4146" s="5"/>
      <c r="O4146" s="5"/>
      <c r="P4146" s="5"/>
      <c r="Q4146" s="5"/>
      <c r="R4146" s="5"/>
      <c r="S4146" s="5"/>
    </row>
    <row r="4147" spans="2:19" x14ac:dyDescent="0.25">
      <c r="B4147" s="11"/>
      <c r="D4147" s="13"/>
      <c r="E4147" s="12"/>
      <c r="F4147" s="12"/>
      <c r="G4147" s="12"/>
      <c r="I4147" s="4"/>
      <c r="J4147" s="4"/>
      <c r="K4147" s="5"/>
      <c r="L4147" s="5"/>
      <c r="M4147" s="5"/>
      <c r="N4147" s="5"/>
      <c r="O4147" s="5"/>
      <c r="P4147" s="5"/>
      <c r="Q4147" s="5"/>
      <c r="R4147" s="5"/>
      <c r="S4147" s="5"/>
    </row>
    <row r="4148" spans="2:19" x14ac:dyDescent="0.25">
      <c r="B4148" s="11"/>
      <c r="D4148" s="13"/>
      <c r="E4148" s="12"/>
      <c r="F4148" s="12"/>
      <c r="G4148" s="12"/>
      <c r="I4148" s="4"/>
      <c r="J4148" s="4"/>
      <c r="K4148" s="5"/>
      <c r="L4148" s="5"/>
      <c r="M4148" s="5"/>
      <c r="N4148" s="5"/>
      <c r="O4148" s="5"/>
      <c r="P4148" s="5"/>
      <c r="Q4148" s="5"/>
      <c r="R4148" s="5"/>
      <c r="S4148" s="5"/>
    </row>
    <row r="4149" spans="2:19" x14ac:dyDescent="0.25">
      <c r="B4149" s="11"/>
      <c r="D4149" s="13"/>
      <c r="E4149" s="12"/>
      <c r="F4149" s="12"/>
      <c r="G4149" s="12"/>
      <c r="I4149" s="4"/>
      <c r="J4149" s="4"/>
      <c r="K4149" s="5"/>
      <c r="L4149" s="5"/>
      <c r="M4149" s="5"/>
      <c r="N4149" s="5"/>
      <c r="O4149" s="5"/>
      <c r="P4149" s="5"/>
      <c r="Q4149" s="5"/>
      <c r="R4149" s="5"/>
      <c r="S4149" s="5"/>
    </row>
    <row r="4150" spans="2:19" x14ac:dyDescent="0.25">
      <c r="B4150" s="11"/>
      <c r="D4150" s="13"/>
      <c r="E4150" s="12"/>
      <c r="F4150" s="12"/>
      <c r="G4150" s="12"/>
      <c r="I4150" s="4"/>
      <c r="J4150" s="4"/>
      <c r="K4150" s="5"/>
      <c r="L4150" s="5"/>
      <c r="M4150" s="5"/>
      <c r="N4150" s="5"/>
      <c r="O4150" s="5"/>
      <c r="P4150" s="5"/>
      <c r="Q4150" s="5"/>
      <c r="R4150" s="5"/>
      <c r="S4150" s="5"/>
    </row>
    <row r="4151" spans="2:19" x14ac:dyDescent="0.25">
      <c r="B4151" s="11"/>
      <c r="D4151" s="13"/>
      <c r="E4151" s="12"/>
      <c r="F4151" s="12"/>
      <c r="G4151" s="12"/>
      <c r="I4151" s="4"/>
      <c r="J4151" s="4"/>
      <c r="K4151" s="5"/>
      <c r="L4151" s="5"/>
      <c r="M4151" s="5"/>
      <c r="N4151" s="5"/>
      <c r="O4151" s="5"/>
      <c r="P4151" s="5"/>
      <c r="Q4151" s="5"/>
      <c r="R4151" s="5"/>
      <c r="S4151" s="5"/>
    </row>
    <row r="4152" spans="2:19" x14ac:dyDescent="0.25">
      <c r="B4152" s="11"/>
      <c r="D4152" s="13"/>
      <c r="E4152" s="12"/>
      <c r="F4152" s="12"/>
      <c r="G4152" s="12"/>
      <c r="I4152" s="4"/>
      <c r="J4152" s="4"/>
      <c r="K4152" s="5"/>
      <c r="L4152" s="5"/>
      <c r="M4152" s="5"/>
      <c r="N4152" s="5"/>
      <c r="O4152" s="5"/>
      <c r="P4152" s="5"/>
      <c r="Q4152" s="5"/>
      <c r="R4152" s="5"/>
      <c r="S4152" s="5"/>
    </row>
    <row r="4153" spans="2:19" x14ac:dyDescent="0.25">
      <c r="B4153" s="11"/>
      <c r="D4153" s="13"/>
      <c r="E4153" s="12"/>
      <c r="F4153" s="12"/>
      <c r="G4153" s="12"/>
      <c r="I4153" s="4"/>
      <c r="J4153" s="4"/>
      <c r="K4153" s="5"/>
      <c r="L4153" s="5"/>
      <c r="M4153" s="5"/>
      <c r="N4153" s="5"/>
      <c r="O4153" s="5"/>
      <c r="P4153" s="5"/>
      <c r="Q4153" s="5"/>
      <c r="R4153" s="5"/>
      <c r="S4153" s="5"/>
    </row>
    <row r="4154" spans="2:19" x14ac:dyDescent="0.25">
      <c r="B4154" s="11"/>
      <c r="D4154" s="13"/>
      <c r="E4154" s="12"/>
      <c r="F4154" s="12"/>
      <c r="G4154" s="12"/>
      <c r="I4154" s="4"/>
      <c r="J4154" s="4"/>
      <c r="K4154" s="5"/>
      <c r="L4154" s="5"/>
      <c r="M4154" s="5"/>
      <c r="N4154" s="5"/>
      <c r="O4154" s="5"/>
      <c r="P4154" s="5"/>
      <c r="Q4154" s="5"/>
      <c r="R4154" s="5"/>
      <c r="S4154" s="5"/>
    </row>
    <row r="4155" spans="2:19" x14ac:dyDescent="0.25">
      <c r="B4155" s="11"/>
      <c r="D4155" s="13"/>
      <c r="E4155" s="12"/>
      <c r="F4155" s="12"/>
      <c r="G4155" s="12"/>
      <c r="I4155" s="4"/>
      <c r="J4155" s="4"/>
      <c r="K4155" s="5"/>
      <c r="L4155" s="5"/>
      <c r="M4155" s="5"/>
      <c r="N4155" s="5"/>
      <c r="O4155" s="5"/>
      <c r="P4155" s="5"/>
      <c r="Q4155" s="5"/>
      <c r="R4155" s="5"/>
      <c r="S4155" s="5"/>
    </row>
    <row r="4156" spans="2:19" x14ac:dyDescent="0.25">
      <c r="B4156" s="11"/>
      <c r="D4156" s="13"/>
      <c r="E4156" s="12"/>
      <c r="F4156" s="12"/>
      <c r="G4156" s="12"/>
      <c r="I4156" s="4"/>
      <c r="J4156" s="4"/>
      <c r="K4156" s="5"/>
      <c r="L4156" s="5"/>
      <c r="M4156" s="5"/>
      <c r="N4156" s="5"/>
      <c r="O4156" s="5"/>
      <c r="P4156" s="5"/>
      <c r="Q4156" s="5"/>
      <c r="R4156" s="5"/>
      <c r="S4156" s="5"/>
    </row>
    <row r="4157" spans="2:19" x14ac:dyDescent="0.25">
      <c r="B4157" s="11"/>
      <c r="D4157" s="13"/>
      <c r="E4157" s="12"/>
      <c r="F4157" s="12"/>
      <c r="G4157" s="12"/>
      <c r="I4157" s="4"/>
      <c r="J4157" s="4"/>
      <c r="K4157" s="5"/>
      <c r="L4157" s="5"/>
      <c r="M4157" s="5"/>
      <c r="N4157" s="5"/>
      <c r="O4157" s="5"/>
      <c r="P4157" s="5"/>
      <c r="Q4157" s="5"/>
      <c r="R4157" s="5"/>
      <c r="S4157" s="5"/>
    </row>
    <row r="4158" spans="2:19" x14ac:dyDescent="0.25">
      <c r="B4158" s="11"/>
      <c r="D4158" s="13"/>
      <c r="E4158" s="12"/>
      <c r="F4158" s="12"/>
      <c r="G4158" s="12"/>
      <c r="I4158" s="4"/>
      <c r="J4158" s="4"/>
      <c r="K4158" s="5"/>
      <c r="L4158" s="5"/>
      <c r="M4158" s="5"/>
      <c r="N4158" s="5"/>
      <c r="O4158" s="5"/>
      <c r="P4158" s="5"/>
      <c r="Q4158" s="5"/>
      <c r="R4158" s="5"/>
      <c r="S4158" s="5"/>
    </row>
    <row r="4159" spans="2:19" x14ac:dyDescent="0.25">
      <c r="B4159" s="11"/>
      <c r="D4159" s="13"/>
      <c r="E4159" s="12"/>
      <c r="F4159" s="12"/>
      <c r="G4159" s="12"/>
      <c r="I4159" s="4"/>
      <c r="J4159" s="4"/>
      <c r="K4159" s="5"/>
      <c r="L4159" s="5"/>
      <c r="M4159" s="5"/>
      <c r="N4159" s="5"/>
      <c r="O4159" s="5"/>
      <c r="P4159" s="5"/>
      <c r="Q4159" s="5"/>
      <c r="R4159" s="5"/>
      <c r="S4159" s="5"/>
    </row>
    <row r="4160" spans="2:19" x14ac:dyDescent="0.25">
      <c r="B4160" s="11"/>
      <c r="D4160" s="13"/>
      <c r="E4160" s="12"/>
      <c r="F4160" s="12"/>
      <c r="G4160" s="12"/>
      <c r="I4160" s="4"/>
      <c r="J4160" s="4"/>
      <c r="K4160" s="5"/>
      <c r="L4160" s="5"/>
      <c r="M4160" s="5"/>
      <c r="N4160" s="5"/>
      <c r="O4160" s="5"/>
      <c r="P4160" s="5"/>
      <c r="Q4160" s="5"/>
      <c r="R4160" s="5"/>
      <c r="S4160" s="5"/>
    </row>
    <row r="4161" spans="2:19" x14ac:dyDescent="0.25">
      <c r="B4161" s="11"/>
      <c r="D4161" s="13"/>
      <c r="E4161" s="12"/>
      <c r="F4161" s="12"/>
      <c r="G4161" s="12"/>
      <c r="I4161" s="4"/>
      <c r="J4161" s="4"/>
      <c r="K4161" s="5"/>
      <c r="L4161" s="5"/>
      <c r="M4161" s="5"/>
      <c r="N4161" s="5"/>
      <c r="O4161" s="5"/>
      <c r="P4161" s="5"/>
      <c r="Q4161" s="5"/>
      <c r="R4161" s="5"/>
      <c r="S4161" s="5"/>
    </row>
    <row r="4162" spans="2:19" x14ac:dyDescent="0.25">
      <c r="B4162" s="11"/>
      <c r="D4162" s="13"/>
      <c r="E4162" s="12"/>
      <c r="F4162" s="12"/>
      <c r="G4162" s="12"/>
      <c r="I4162" s="4"/>
      <c r="J4162" s="4"/>
      <c r="K4162" s="5"/>
      <c r="L4162" s="5"/>
      <c r="M4162" s="5"/>
      <c r="N4162" s="5"/>
      <c r="O4162" s="5"/>
      <c r="P4162" s="5"/>
      <c r="Q4162" s="5"/>
      <c r="R4162" s="5"/>
      <c r="S4162" s="5"/>
    </row>
    <row r="4163" spans="2:19" x14ac:dyDescent="0.25">
      <c r="B4163" s="11"/>
      <c r="D4163" s="13"/>
      <c r="E4163" s="12"/>
      <c r="F4163" s="12"/>
      <c r="G4163" s="12"/>
      <c r="I4163" s="4"/>
      <c r="J4163" s="4"/>
      <c r="K4163" s="5"/>
      <c r="L4163" s="5"/>
      <c r="M4163" s="5"/>
      <c r="N4163" s="5"/>
      <c r="O4163" s="5"/>
      <c r="P4163" s="5"/>
      <c r="Q4163" s="5"/>
      <c r="R4163" s="5"/>
      <c r="S4163" s="5"/>
    </row>
    <row r="4164" spans="2:19" x14ac:dyDescent="0.25">
      <c r="B4164" s="11"/>
      <c r="D4164" s="13"/>
      <c r="E4164" s="12"/>
      <c r="F4164" s="12"/>
      <c r="G4164" s="12"/>
      <c r="I4164" s="4"/>
      <c r="J4164" s="4"/>
      <c r="K4164" s="5"/>
      <c r="L4164" s="5"/>
      <c r="M4164" s="5"/>
      <c r="N4164" s="5"/>
      <c r="O4164" s="5"/>
      <c r="P4164" s="5"/>
      <c r="Q4164" s="5"/>
      <c r="R4164" s="5"/>
      <c r="S4164" s="5"/>
    </row>
    <row r="4165" spans="2:19" x14ac:dyDescent="0.25">
      <c r="B4165" s="11"/>
      <c r="D4165" s="13"/>
      <c r="E4165" s="12"/>
      <c r="F4165" s="12"/>
      <c r="G4165" s="12"/>
      <c r="I4165" s="4"/>
      <c r="J4165" s="4"/>
      <c r="K4165" s="5"/>
      <c r="L4165" s="5"/>
      <c r="M4165" s="5"/>
      <c r="N4165" s="5"/>
      <c r="O4165" s="5"/>
      <c r="P4165" s="5"/>
      <c r="Q4165" s="5"/>
      <c r="R4165" s="5"/>
      <c r="S4165" s="5"/>
    </row>
    <row r="4166" spans="2:19" x14ac:dyDescent="0.25">
      <c r="B4166" s="11"/>
      <c r="D4166" s="13"/>
      <c r="E4166" s="12"/>
      <c r="F4166" s="12"/>
      <c r="G4166" s="12"/>
      <c r="I4166" s="4"/>
      <c r="J4166" s="4"/>
      <c r="K4166" s="5"/>
      <c r="L4166" s="5"/>
      <c r="M4166" s="5"/>
      <c r="N4166" s="5"/>
      <c r="O4166" s="5"/>
      <c r="P4166" s="5"/>
      <c r="Q4166" s="5"/>
      <c r="R4166" s="5"/>
      <c r="S4166" s="5"/>
    </row>
    <row r="4167" spans="2:19" x14ac:dyDescent="0.25">
      <c r="B4167" s="11"/>
      <c r="D4167" s="13"/>
      <c r="E4167" s="12"/>
      <c r="F4167" s="12"/>
      <c r="G4167" s="12"/>
      <c r="I4167" s="4"/>
      <c r="J4167" s="4"/>
      <c r="K4167" s="5"/>
      <c r="L4167" s="5"/>
      <c r="M4167" s="5"/>
      <c r="N4167" s="5"/>
      <c r="O4167" s="5"/>
      <c r="P4167" s="5"/>
      <c r="Q4167" s="5"/>
      <c r="R4167" s="5"/>
      <c r="S4167" s="5"/>
    </row>
    <row r="4168" spans="2:19" x14ac:dyDescent="0.25">
      <c r="B4168" s="11"/>
      <c r="D4168" s="13"/>
      <c r="E4168" s="12"/>
      <c r="F4168" s="12"/>
      <c r="G4168" s="12"/>
      <c r="I4168" s="4"/>
      <c r="J4168" s="4"/>
      <c r="K4168" s="5"/>
      <c r="L4168" s="5"/>
      <c r="M4168" s="5"/>
      <c r="N4168" s="5"/>
      <c r="O4168" s="5"/>
      <c r="P4168" s="5"/>
      <c r="Q4168" s="5"/>
      <c r="R4168" s="5"/>
      <c r="S4168" s="5"/>
    </row>
    <row r="4169" spans="2:19" x14ac:dyDescent="0.25">
      <c r="B4169" s="11"/>
      <c r="D4169" s="13"/>
      <c r="E4169" s="12"/>
      <c r="F4169" s="12"/>
      <c r="G4169" s="12"/>
      <c r="I4169" s="4"/>
      <c r="J4169" s="4"/>
      <c r="K4169" s="5"/>
      <c r="L4169" s="5"/>
      <c r="M4169" s="5"/>
      <c r="N4169" s="5"/>
      <c r="O4169" s="5"/>
      <c r="P4169" s="5"/>
      <c r="Q4169" s="5"/>
      <c r="R4169" s="5"/>
      <c r="S4169" s="5"/>
    </row>
    <row r="4170" spans="2:19" x14ac:dyDescent="0.25">
      <c r="B4170" s="11"/>
      <c r="D4170" s="13"/>
      <c r="E4170" s="12"/>
      <c r="F4170" s="12"/>
      <c r="G4170" s="12"/>
      <c r="I4170" s="4"/>
      <c r="J4170" s="4"/>
      <c r="K4170" s="5"/>
      <c r="L4170" s="5"/>
      <c r="M4170" s="5"/>
      <c r="N4170" s="5"/>
      <c r="O4170" s="5"/>
      <c r="P4170" s="5"/>
      <c r="Q4170" s="5"/>
      <c r="R4170" s="5"/>
      <c r="S4170" s="5"/>
    </row>
    <row r="4171" spans="2:19" x14ac:dyDescent="0.25">
      <c r="B4171" s="11"/>
      <c r="D4171" s="13"/>
      <c r="E4171" s="12"/>
      <c r="F4171" s="12"/>
      <c r="G4171" s="12"/>
      <c r="I4171" s="4"/>
      <c r="J4171" s="4"/>
      <c r="K4171" s="5"/>
      <c r="L4171" s="5"/>
      <c r="M4171" s="5"/>
      <c r="N4171" s="5"/>
      <c r="O4171" s="5"/>
      <c r="P4171" s="5"/>
      <c r="Q4171" s="5"/>
      <c r="R4171" s="5"/>
      <c r="S4171" s="5"/>
    </row>
    <row r="4172" spans="2:19" x14ac:dyDescent="0.25">
      <c r="B4172" s="11"/>
      <c r="D4172" s="13"/>
      <c r="E4172" s="12"/>
      <c r="F4172" s="12"/>
      <c r="G4172" s="12"/>
      <c r="I4172" s="4"/>
      <c r="J4172" s="4"/>
      <c r="K4172" s="5"/>
      <c r="L4172" s="5"/>
      <c r="M4172" s="5"/>
      <c r="N4172" s="5"/>
      <c r="O4172" s="5"/>
      <c r="P4172" s="5"/>
      <c r="Q4172" s="5"/>
      <c r="R4172" s="5"/>
      <c r="S4172" s="5"/>
    </row>
    <row r="4173" spans="2:19" x14ac:dyDescent="0.25">
      <c r="B4173" s="11"/>
      <c r="D4173" s="13"/>
      <c r="E4173" s="12"/>
      <c r="F4173" s="12"/>
      <c r="G4173" s="12"/>
      <c r="I4173" s="4"/>
      <c r="J4173" s="4"/>
      <c r="K4173" s="5"/>
      <c r="L4173" s="5"/>
      <c r="M4173" s="5"/>
      <c r="N4173" s="5"/>
      <c r="O4173" s="5"/>
      <c r="P4173" s="5"/>
      <c r="Q4173" s="5"/>
      <c r="R4173" s="5"/>
      <c r="S4173" s="5"/>
    </row>
    <row r="4174" spans="2:19" x14ac:dyDescent="0.25">
      <c r="B4174" s="11"/>
      <c r="D4174" s="13"/>
      <c r="E4174" s="12"/>
      <c r="F4174" s="12"/>
      <c r="G4174" s="12"/>
      <c r="I4174" s="4"/>
      <c r="J4174" s="4"/>
      <c r="K4174" s="5"/>
      <c r="L4174" s="5"/>
      <c r="M4174" s="5"/>
      <c r="N4174" s="5"/>
      <c r="O4174" s="5"/>
      <c r="P4174" s="5"/>
      <c r="Q4174" s="5"/>
      <c r="R4174" s="5"/>
      <c r="S4174" s="5"/>
    </row>
    <row r="4175" spans="2:19" x14ac:dyDescent="0.25">
      <c r="B4175" s="11"/>
      <c r="D4175" s="13"/>
      <c r="E4175" s="12"/>
      <c r="F4175" s="12"/>
      <c r="G4175" s="12"/>
      <c r="I4175" s="4"/>
      <c r="J4175" s="4"/>
      <c r="K4175" s="5"/>
      <c r="L4175" s="5"/>
      <c r="M4175" s="5"/>
      <c r="N4175" s="5"/>
      <c r="O4175" s="5"/>
      <c r="P4175" s="5"/>
      <c r="Q4175" s="5"/>
      <c r="R4175" s="5"/>
      <c r="S4175" s="5"/>
    </row>
    <row r="4176" spans="2:19" x14ac:dyDescent="0.25">
      <c r="B4176" s="11"/>
      <c r="D4176" s="13"/>
      <c r="E4176" s="12"/>
      <c r="F4176" s="12"/>
      <c r="G4176" s="12"/>
      <c r="I4176" s="4"/>
      <c r="J4176" s="4"/>
      <c r="K4176" s="5"/>
      <c r="L4176" s="5"/>
      <c r="M4176" s="5"/>
      <c r="N4176" s="5"/>
      <c r="O4176" s="5"/>
      <c r="P4176" s="5"/>
      <c r="Q4176" s="5"/>
      <c r="R4176" s="5"/>
      <c r="S4176" s="5"/>
    </row>
    <row r="4177" spans="2:19" x14ac:dyDescent="0.25">
      <c r="B4177" s="11"/>
      <c r="D4177" s="13"/>
      <c r="E4177" s="12"/>
      <c r="F4177" s="12"/>
      <c r="G4177" s="12"/>
      <c r="I4177" s="4"/>
      <c r="J4177" s="4"/>
      <c r="K4177" s="5"/>
      <c r="L4177" s="5"/>
      <c r="M4177" s="5"/>
      <c r="N4177" s="5"/>
      <c r="O4177" s="5"/>
      <c r="P4177" s="5"/>
      <c r="Q4177" s="5"/>
      <c r="R4177" s="5"/>
      <c r="S4177" s="5"/>
    </row>
    <row r="4178" spans="2:19" x14ac:dyDescent="0.25">
      <c r="B4178" s="11"/>
      <c r="D4178" s="13"/>
      <c r="E4178" s="12"/>
      <c r="F4178" s="12"/>
      <c r="G4178" s="12"/>
      <c r="I4178" s="4"/>
      <c r="J4178" s="4"/>
      <c r="K4178" s="5"/>
      <c r="L4178" s="5"/>
      <c r="M4178" s="5"/>
      <c r="N4178" s="5"/>
      <c r="O4178" s="5"/>
      <c r="P4178" s="5"/>
      <c r="Q4178" s="5"/>
      <c r="R4178" s="5"/>
      <c r="S4178" s="5"/>
    </row>
    <row r="4179" spans="2:19" x14ac:dyDescent="0.25">
      <c r="B4179" s="11"/>
      <c r="D4179" s="13"/>
      <c r="E4179" s="12"/>
      <c r="F4179" s="12"/>
      <c r="G4179" s="12"/>
      <c r="I4179" s="4"/>
      <c r="J4179" s="4"/>
      <c r="K4179" s="5"/>
      <c r="L4179" s="5"/>
      <c r="M4179" s="5"/>
      <c r="N4179" s="5"/>
      <c r="O4179" s="5"/>
      <c r="P4179" s="5"/>
      <c r="Q4179" s="5"/>
      <c r="R4179" s="5"/>
      <c r="S4179" s="5"/>
    </row>
    <row r="4180" spans="2:19" x14ac:dyDescent="0.25">
      <c r="B4180" s="11"/>
      <c r="D4180" s="13"/>
      <c r="E4180" s="12"/>
      <c r="F4180" s="12"/>
      <c r="G4180" s="12"/>
      <c r="I4180" s="4"/>
      <c r="J4180" s="4"/>
      <c r="K4180" s="5"/>
      <c r="L4180" s="5"/>
      <c r="M4180" s="5"/>
      <c r="N4180" s="5"/>
      <c r="O4180" s="5"/>
      <c r="P4180" s="5"/>
      <c r="Q4180" s="5"/>
      <c r="R4180" s="5"/>
      <c r="S4180" s="5"/>
    </row>
    <row r="4181" spans="2:19" x14ac:dyDescent="0.25">
      <c r="B4181" s="11"/>
      <c r="D4181" s="13"/>
      <c r="E4181" s="12"/>
      <c r="F4181" s="12"/>
      <c r="G4181" s="12"/>
      <c r="I4181" s="4"/>
      <c r="J4181" s="4"/>
      <c r="K4181" s="5"/>
      <c r="L4181" s="5"/>
      <c r="M4181" s="5"/>
      <c r="N4181" s="5"/>
      <c r="O4181" s="5"/>
      <c r="P4181" s="5"/>
      <c r="Q4181" s="5"/>
      <c r="R4181" s="5"/>
      <c r="S4181" s="5"/>
    </row>
    <row r="4182" spans="2:19" x14ac:dyDescent="0.25">
      <c r="B4182" s="11"/>
      <c r="D4182" s="13"/>
      <c r="E4182" s="12"/>
      <c r="F4182" s="12"/>
      <c r="G4182" s="12"/>
      <c r="I4182" s="4"/>
      <c r="J4182" s="4"/>
      <c r="K4182" s="5"/>
      <c r="L4182" s="5"/>
      <c r="M4182" s="5"/>
      <c r="N4182" s="5"/>
      <c r="O4182" s="5"/>
      <c r="P4182" s="5"/>
      <c r="Q4182" s="5"/>
      <c r="R4182" s="5"/>
      <c r="S4182" s="5"/>
    </row>
    <row r="4183" spans="2:19" x14ac:dyDescent="0.25">
      <c r="B4183" s="11"/>
      <c r="D4183" s="13"/>
      <c r="E4183" s="12"/>
      <c r="F4183" s="12"/>
      <c r="G4183" s="12"/>
      <c r="I4183" s="4"/>
      <c r="J4183" s="4"/>
      <c r="K4183" s="5"/>
      <c r="L4183" s="5"/>
      <c r="M4183" s="5"/>
      <c r="N4183" s="5"/>
      <c r="O4183" s="5"/>
      <c r="P4183" s="5"/>
      <c r="Q4183" s="5"/>
      <c r="R4183" s="5"/>
      <c r="S4183" s="5"/>
    </row>
    <row r="4184" spans="2:19" x14ac:dyDescent="0.25">
      <c r="B4184" s="11"/>
      <c r="D4184" s="13"/>
      <c r="E4184" s="12"/>
      <c r="F4184" s="12"/>
      <c r="G4184" s="12"/>
      <c r="I4184" s="4"/>
      <c r="J4184" s="4"/>
      <c r="K4184" s="5"/>
      <c r="L4184" s="5"/>
      <c r="M4184" s="5"/>
      <c r="N4184" s="5"/>
      <c r="O4184" s="5"/>
      <c r="P4184" s="5"/>
      <c r="Q4184" s="5"/>
      <c r="R4184" s="5"/>
      <c r="S4184" s="5"/>
    </row>
    <row r="4185" spans="2:19" x14ac:dyDescent="0.25">
      <c r="B4185" s="11"/>
      <c r="D4185" s="13"/>
      <c r="E4185" s="12"/>
      <c r="F4185" s="12"/>
      <c r="G4185" s="12"/>
      <c r="I4185" s="4"/>
      <c r="J4185" s="4"/>
      <c r="K4185" s="5"/>
      <c r="L4185" s="5"/>
      <c r="M4185" s="5"/>
      <c r="N4185" s="5"/>
      <c r="O4185" s="5"/>
      <c r="P4185" s="5"/>
      <c r="Q4185" s="5"/>
      <c r="R4185" s="5"/>
      <c r="S4185" s="5"/>
    </row>
    <row r="4186" spans="2:19" x14ac:dyDescent="0.25">
      <c r="B4186" s="11"/>
      <c r="D4186" s="13"/>
      <c r="E4186" s="12"/>
      <c r="F4186" s="12"/>
      <c r="G4186" s="12"/>
      <c r="I4186" s="4"/>
      <c r="J4186" s="4"/>
      <c r="K4186" s="5"/>
      <c r="L4186" s="5"/>
      <c r="M4186" s="5"/>
      <c r="N4186" s="5"/>
      <c r="O4186" s="5"/>
      <c r="P4186" s="5"/>
      <c r="Q4186" s="5"/>
      <c r="R4186" s="5"/>
      <c r="S4186" s="5"/>
    </row>
    <row r="4187" spans="2:19" x14ac:dyDescent="0.25">
      <c r="B4187" s="11"/>
      <c r="D4187" s="13"/>
      <c r="E4187" s="12"/>
      <c r="F4187" s="12"/>
      <c r="G4187" s="12"/>
      <c r="I4187" s="4"/>
      <c r="J4187" s="4"/>
      <c r="K4187" s="5"/>
      <c r="L4187" s="5"/>
      <c r="M4187" s="5"/>
      <c r="N4187" s="5"/>
      <c r="O4187" s="5"/>
      <c r="P4187" s="5"/>
      <c r="Q4187" s="5"/>
      <c r="R4187" s="5"/>
      <c r="S4187" s="5"/>
    </row>
    <row r="4188" spans="2:19" x14ac:dyDescent="0.25">
      <c r="B4188" s="11"/>
      <c r="D4188" s="13"/>
      <c r="E4188" s="12"/>
      <c r="F4188" s="12"/>
      <c r="G4188" s="12"/>
      <c r="I4188" s="4"/>
      <c r="J4188" s="4"/>
      <c r="K4188" s="5"/>
      <c r="L4188" s="5"/>
      <c r="M4188" s="5"/>
      <c r="N4188" s="5"/>
      <c r="O4188" s="5"/>
      <c r="P4188" s="5"/>
      <c r="Q4188" s="5"/>
      <c r="R4188" s="5"/>
      <c r="S4188" s="5"/>
    </row>
    <row r="4189" spans="2:19" x14ac:dyDescent="0.25">
      <c r="B4189" s="11"/>
      <c r="D4189" s="13"/>
      <c r="E4189" s="12"/>
      <c r="F4189" s="12"/>
      <c r="G4189" s="12"/>
      <c r="I4189" s="4"/>
      <c r="J4189" s="4"/>
      <c r="K4189" s="5"/>
      <c r="L4189" s="5"/>
      <c r="M4189" s="5"/>
      <c r="N4189" s="5"/>
      <c r="O4189" s="5"/>
      <c r="P4189" s="5"/>
      <c r="Q4189" s="5"/>
      <c r="R4189" s="5"/>
      <c r="S4189" s="5"/>
    </row>
    <row r="4190" spans="2:19" x14ac:dyDescent="0.25">
      <c r="B4190" s="11"/>
      <c r="D4190" s="13"/>
      <c r="E4190" s="12"/>
      <c r="F4190" s="12"/>
      <c r="G4190" s="12"/>
      <c r="I4190" s="4"/>
      <c r="J4190" s="4"/>
      <c r="K4190" s="5"/>
      <c r="L4190" s="5"/>
      <c r="M4190" s="5"/>
      <c r="N4190" s="5"/>
      <c r="O4190" s="5"/>
      <c r="P4190" s="5"/>
      <c r="Q4190" s="5"/>
      <c r="R4190" s="5"/>
      <c r="S4190" s="5"/>
    </row>
    <row r="4191" spans="2:19" x14ac:dyDescent="0.25">
      <c r="B4191" s="11"/>
      <c r="D4191" s="13"/>
      <c r="E4191" s="12"/>
      <c r="F4191" s="12"/>
      <c r="G4191" s="12"/>
      <c r="I4191" s="4"/>
      <c r="J4191" s="4"/>
      <c r="K4191" s="5"/>
      <c r="L4191" s="5"/>
      <c r="M4191" s="5"/>
      <c r="N4191" s="5"/>
      <c r="O4191" s="5"/>
      <c r="P4191" s="5"/>
      <c r="Q4191" s="5"/>
      <c r="R4191" s="5"/>
      <c r="S4191" s="5"/>
    </row>
    <row r="4192" spans="2:19" x14ac:dyDescent="0.25">
      <c r="B4192" s="11"/>
      <c r="D4192" s="13"/>
      <c r="E4192" s="12"/>
      <c r="F4192" s="12"/>
      <c r="G4192" s="12"/>
      <c r="I4192" s="4"/>
      <c r="J4192" s="4"/>
      <c r="K4192" s="5"/>
      <c r="L4192" s="5"/>
      <c r="M4192" s="5"/>
      <c r="N4192" s="5"/>
      <c r="O4192" s="5"/>
      <c r="P4192" s="5"/>
      <c r="Q4192" s="5"/>
      <c r="R4192" s="5"/>
      <c r="S4192" s="5"/>
    </row>
    <row r="4193" spans="2:19" x14ac:dyDescent="0.25">
      <c r="B4193" s="11"/>
      <c r="D4193" s="13"/>
      <c r="E4193" s="12"/>
      <c r="F4193" s="12"/>
      <c r="G4193" s="12"/>
      <c r="I4193" s="4"/>
      <c r="J4193" s="4"/>
      <c r="K4193" s="5"/>
      <c r="L4193" s="5"/>
      <c r="M4193" s="5"/>
      <c r="N4193" s="5"/>
      <c r="O4193" s="5"/>
      <c r="P4193" s="5"/>
      <c r="Q4193" s="5"/>
      <c r="R4193" s="5"/>
      <c r="S4193" s="5"/>
    </row>
    <row r="4194" spans="2:19" x14ac:dyDescent="0.25">
      <c r="B4194" s="11"/>
      <c r="D4194" s="13"/>
      <c r="E4194" s="12"/>
      <c r="F4194" s="12"/>
      <c r="G4194" s="12"/>
      <c r="I4194" s="4"/>
      <c r="J4194" s="4"/>
      <c r="K4194" s="5"/>
      <c r="L4194" s="5"/>
      <c r="M4194" s="5"/>
      <c r="N4194" s="5"/>
      <c r="O4194" s="5"/>
      <c r="P4194" s="5"/>
      <c r="Q4194" s="5"/>
      <c r="R4194" s="5"/>
      <c r="S4194" s="5"/>
    </row>
    <row r="4195" spans="2:19" x14ac:dyDescent="0.25">
      <c r="B4195" s="11"/>
      <c r="D4195" s="13"/>
      <c r="E4195" s="12"/>
      <c r="F4195" s="12"/>
      <c r="G4195" s="12"/>
      <c r="I4195" s="4"/>
      <c r="J4195" s="4"/>
      <c r="K4195" s="5"/>
      <c r="L4195" s="5"/>
      <c r="M4195" s="5"/>
      <c r="N4195" s="5"/>
      <c r="O4195" s="5"/>
      <c r="P4195" s="5"/>
      <c r="Q4195" s="5"/>
      <c r="R4195" s="5"/>
      <c r="S4195" s="5"/>
    </row>
    <row r="4196" spans="2:19" x14ac:dyDescent="0.25">
      <c r="B4196" s="11"/>
      <c r="D4196" s="13"/>
      <c r="E4196" s="12"/>
      <c r="F4196" s="12"/>
      <c r="G4196" s="12"/>
      <c r="I4196" s="4"/>
      <c r="J4196" s="4"/>
      <c r="K4196" s="5"/>
      <c r="L4196" s="5"/>
      <c r="M4196" s="5"/>
      <c r="N4196" s="5"/>
      <c r="O4196" s="5"/>
      <c r="P4196" s="5"/>
      <c r="Q4196" s="5"/>
      <c r="R4196" s="5"/>
      <c r="S4196" s="5"/>
    </row>
    <row r="4197" spans="2:19" x14ac:dyDescent="0.25">
      <c r="B4197" s="11"/>
      <c r="D4197" s="13"/>
      <c r="E4197" s="12"/>
      <c r="F4197" s="12"/>
      <c r="G4197" s="12"/>
      <c r="I4197" s="4"/>
      <c r="J4197" s="4"/>
      <c r="K4197" s="5"/>
      <c r="L4197" s="5"/>
      <c r="M4197" s="5"/>
      <c r="N4197" s="5"/>
      <c r="O4197" s="5"/>
      <c r="P4197" s="5"/>
      <c r="Q4197" s="5"/>
      <c r="R4197" s="5"/>
      <c r="S4197" s="5"/>
    </row>
    <row r="4198" spans="2:19" x14ac:dyDescent="0.25">
      <c r="B4198" s="11"/>
      <c r="D4198" s="13"/>
      <c r="E4198" s="12"/>
      <c r="F4198" s="12"/>
      <c r="G4198" s="12"/>
      <c r="I4198" s="4"/>
      <c r="J4198" s="4"/>
      <c r="K4198" s="5"/>
      <c r="L4198" s="5"/>
      <c r="M4198" s="5"/>
      <c r="N4198" s="5"/>
      <c r="O4198" s="5"/>
      <c r="P4198" s="5"/>
      <c r="Q4198" s="5"/>
      <c r="R4198" s="5"/>
      <c r="S4198" s="5"/>
    </row>
    <row r="4199" spans="2:19" x14ac:dyDescent="0.25">
      <c r="B4199" s="11"/>
      <c r="D4199" s="13"/>
      <c r="E4199" s="12"/>
      <c r="F4199" s="12"/>
      <c r="G4199" s="12"/>
      <c r="I4199" s="4"/>
      <c r="J4199" s="4"/>
      <c r="K4199" s="5"/>
      <c r="L4199" s="5"/>
      <c r="M4199" s="5"/>
      <c r="N4199" s="5"/>
      <c r="O4199" s="5"/>
      <c r="P4199" s="5"/>
      <c r="Q4199" s="5"/>
      <c r="R4199" s="5"/>
      <c r="S4199" s="5"/>
    </row>
    <row r="4200" spans="2:19" x14ac:dyDescent="0.25">
      <c r="B4200" s="11"/>
      <c r="D4200" s="13"/>
      <c r="E4200" s="12"/>
      <c r="F4200" s="12"/>
      <c r="G4200" s="12"/>
      <c r="I4200" s="4"/>
      <c r="J4200" s="4"/>
      <c r="K4200" s="5"/>
      <c r="L4200" s="5"/>
      <c r="M4200" s="5"/>
      <c r="N4200" s="5"/>
      <c r="O4200" s="5"/>
      <c r="P4200" s="5"/>
      <c r="Q4200" s="5"/>
      <c r="R4200" s="5"/>
      <c r="S4200" s="5"/>
    </row>
    <row r="4201" spans="2:19" x14ac:dyDescent="0.25">
      <c r="B4201" s="11"/>
      <c r="D4201" s="13"/>
      <c r="E4201" s="12"/>
      <c r="F4201" s="12"/>
      <c r="G4201" s="12"/>
      <c r="I4201" s="4"/>
      <c r="J4201" s="4"/>
      <c r="K4201" s="5"/>
      <c r="L4201" s="5"/>
      <c r="M4201" s="5"/>
      <c r="N4201" s="5"/>
      <c r="O4201" s="5"/>
      <c r="P4201" s="5"/>
      <c r="Q4201" s="5"/>
      <c r="R4201" s="5"/>
      <c r="S4201" s="5"/>
    </row>
    <row r="4202" spans="2:19" x14ac:dyDescent="0.25">
      <c r="B4202" s="11"/>
      <c r="D4202" s="13"/>
      <c r="E4202" s="12"/>
      <c r="F4202" s="12"/>
      <c r="G4202" s="12"/>
      <c r="I4202" s="4"/>
      <c r="J4202" s="4"/>
      <c r="K4202" s="5"/>
      <c r="L4202" s="5"/>
      <c r="M4202" s="5"/>
      <c r="N4202" s="5"/>
      <c r="O4202" s="5"/>
      <c r="P4202" s="5"/>
      <c r="Q4202" s="5"/>
      <c r="R4202" s="5"/>
      <c r="S4202" s="5"/>
    </row>
    <row r="4203" spans="2:19" x14ac:dyDescent="0.25">
      <c r="B4203" s="11"/>
      <c r="D4203" s="13"/>
      <c r="E4203" s="12"/>
      <c r="F4203" s="12"/>
      <c r="G4203" s="12"/>
      <c r="I4203" s="4"/>
      <c r="J4203" s="4"/>
      <c r="K4203" s="5"/>
      <c r="L4203" s="5"/>
      <c r="M4203" s="5"/>
      <c r="N4203" s="5"/>
      <c r="O4203" s="5"/>
      <c r="P4203" s="5"/>
      <c r="Q4203" s="5"/>
      <c r="R4203" s="5"/>
      <c r="S4203" s="5"/>
    </row>
    <row r="4204" spans="2:19" x14ac:dyDescent="0.25">
      <c r="B4204" s="11"/>
      <c r="D4204" s="13"/>
      <c r="E4204" s="12"/>
      <c r="F4204" s="12"/>
      <c r="G4204" s="12"/>
      <c r="I4204" s="4"/>
      <c r="J4204" s="4"/>
      <c r="K4204" s="5"/>
      <c r="L4204" s="5"/>
      <c r="M4204" s="5"/>
      <c r="N4204" s="5"/>
      <c r="O4204" s="5"/>
      <c r="P4204" s="5"/>
      <c r="Q4204" s="5"/>
      <c r="R4204" s="5"/>
      <c r="S4204" s="5"/>
    </row>
    <row r="4205" spans="2:19" x14ac:dyDescent="0.25">
      <c r="B4205" s="11"/>
      <c r="D4205" s="13"/>
      <c r="E4205" s="12"/>
      <c r="F4205" s="12"/>
      <c r="G4205" s="12"/>
      <c r="I4205" s="4"/>
      <c r="J4205" s="4"/>
      <c r="K4205" s="5"/>
      <c r="L4205" s="5"/>
      <c r="M4205" s="5"/>
      <c r="N4205" s="5"/>
      <c r="O4205" s="5"/>
      <c r="P4205" s="5"/>
      <c r="Q4205" s="5"/>
      <c r="R4205" s="5"/>
      <c r="S4205" s="5"/>
    </row>
    <row r="4206" spans="2:19" x14ac:dyDescent="0.25">
      <c r="B4206" s="11"/>
      <c r="D4206" s="13"/>
      <c r="E4206" s="12"/>
      <c r="F4206" s="12"/>
      <c r="G4206" s="12"/>
      <c r="I4206" s="4"/>
      <c r="J4206" s="4"/>
      <c r="K4206" s="5"/>
      <c r="L4206" s="5"/>
      <c r="M4206" s="5"/>
      <c r="N4206" s="5"/>
      <c r="O4206" s="5"/>
      <c r="P4206" s="5"/>
      <c r="Q4206" s="5"/>
      <c r="R4206" s="5"/>
      <c r="S4206" s="5"/>
    </row>
    <row r="4207" spans="2:19" x14ac:dyDescent="0.25">
      <c r="B4207" s="11"/>
      <c r="D4207" s="13"/>
      <c r="E4207" s="12"/>
      <c r="F4207" s="12"/>
      <c r="G4207" s="12"/>
      <c r="I4207" s="4"/>
      <c r="J4207" s="4"/>
      <c r="K4207" s="5"/>
      <c r="L4207" s="5"/>
      <c r="M4207" s="5"/>
      <c r="N4207" s="5"/>
      <c r="O4207" s="5"/>
      <c r="P4207" s="5"/>
      <c r="Q4207" s="5"/>
      <c r="R4207" s="5"/>
      <c r="S4207" s="5"/>
    </row>
    <row r="4208" spans="2:19" x14ac:dyDescent="0.25">
      <c r="B4208" s="11"/>
      <c r="D4208" s="13"/>
      <c r="E4208" s="12"/>
      <c r="F4208" s="12"/>
      <c r="G4208" s="12"/>
      <c r="I4208" s="4"/>
      <c r="J4208" s="4"/>
      <c r="K4208" s="5"/>
      <c r="L4208" s="5"/>
      <c r="M4208" s="5"/>
      <c r="N4208" s="5"/>
      <c r="O4208" s="5"/>
      <c r="P4208" s="5"/>
      <c r="Q4208" s="5"/>
      <c r="R4208" s="5"/>
      <c r="S4208" s="5"/>
    </row>
    <row r="4209" spans="2:19" x14ac:dyDescent="0.25">
      <c r="B4209" s="11"/>
      <c r="D4209" s="13"/>
      <c r="E4209" s="12"/>
      <c r="F4209" s="12"/>
      <c r="G4209" s="12"/>
      <c r="I4209" s="4"/>
      <c r="J4209" s="4"/>
      <c r="K4209" s="5"/>
      <c r="L4209" s="5"/>
      <c r="M4209" s="5"/>
      <c r="N4209" s="5"/>
      <c r="O4209" s="5"/>
      <c r="P4209" s="5"/>
      <c r="Q4209" s="5"/>
      <c r="R4209" s="5"/>
      <c r="S4209" s="5"/>
    </row>
    <row r="4210" spans="2:19" x14ac:dyDescent="0.25">
      <c r="B4210" s="11"/>
      <c r="D4210" s="13"/>
      <c r="E4210" s="12"/>
      <c r="F4210" s="12"/>
      <c r="G4210" s="12"/>
      <c r="I4210" s="4"/>
      <c r="J4210" s="4"/>
      <c r="K4210" s="5"/>
      <c r="L4210" s="5"/>
      <c r="M4210" s="5"/>
      <c r="N4210" s="5"/>
      <c r="O4210" s="5"/>
      <c r="P4210" s="5"/>
      <c r="Q4210" s="5"/>
      <c r="R4210" s="5"/>
      <c r="S4210" s="5"/>
    </row>
    <row r="4211" spans="2:19" x14ac:dyDescent="0.25">
      <c r="B4211" s="11"/>
      <c r="D4211" s="13"/>
      <c r="E4211" s="12"/>
      <c r="F4211" s="12"/>
      <c r="G4211" s="12"/>
      <c r="I4211" s="4"/>
      <c r="J4211" s="4"/>
      <c r="K4211" s="5"/>
      <c r="L4211" s="5"/>
      <c r="M4211" s="5"/>
      <c r="N4211" s="5"/>
      <c r="O4211" s="5"/>
      <c r="P4211" s="5"/>
      <c r="Q4211" s="5"/>
      <c r="R4211" s="5"/>
      <c r="S4211" s="5"/>
    </row>
    <row r="4212" spans="2:19" x14ac:dyDescent="0.25">
      <c r="B4212" s="11"/>
      <c r="D4212" s="13"/>
      <c r="E4212" s="12"/>
      <c r="F4212" s="12"/>
      <c r="G4212" s="12"/>
      <c r="I4212" s="4"/>
      <c r="J4212" s="4"/>
      <c r="K4212" s="5"/>
      <c r="L4212" s="5"/>
      <c r="M4212" s="5"/>
      <c r="N4212" s="5"/>
      <c r="O4212" s="5"/>
      <c r="P4212" s="5"/>
      <c r="Q4212" s="5"/>
      <c r="R4212" s="5"/>
      <c r="S4212" s="5"/>
    </row>
    <row r="4213" spans="2:19" x14ac:dyDescent="0.25">
      <c r="B4213" s="11"/>
      <c r="D4213" s="13"/>
      <c r="E4213" s="12"/>
      <c r="F4213" s="12"/>
      <c r="G4213" s="12"/>
      <c r="I4213" s="4"/>
      <c r="J4213" s="4"/>
      <c r="K4213" s="5"/>
      <c r="L4213" s="5"/>
      <c r="M4213" s="5"/>
      <c r="N4213" s="5"/>
      <c r="O4213" s="5"/>
      <c r="P4213" s="5"/>
      <c r="Q4213" s="5"/>
      <c r="R4213" s="5"/>
      <c r="S4213" s="5"/>
    </row>
    <row r="4214" spans="2:19" x14ac:dyDescent="0.25">
      <c r="B4214" s="11"/>
      <c r="D4214" s="13"/>
      <c r="E4214" s="12"/>
      <c r="F4214" s="12"/>
      <c r="G4214" s="12"/>
      <c r="I4214" s="4"/>
      <c r="J4214" s="4"/>
      <c r="K4214" s="5"/>
      <c r="L4214" s="5"/>
      <c r="M4214" s="5"/>
      <c r="N4214" s="5"/>
      <c r="O4214" s="5"/>
      <c r="P4214" s="5"/>
      <c r="Q4214" s="5"/>
      <c r="R4214" s="5"/>
      <c r="S4214" s="5"/>
    </row>
    <row r="4215" spans="2:19" x14ac:dyDescent="0.25">
      <c r="B4215" s="11"/>
      <c r="D4215" s="13"/>
      <c r="E4215" s="12"/>
      <c r="F4215" s="12"/>
      <c r="G4215" s="12"/>
      <c r="I4215" s="4"/>
      <c r="J4215" s="4"/>
      <c r="K4215" s="5"/>
      <c r="L4215" s="5"/>
      <c r="M4215" s="5"/>
      <c r="N4215" s="5"/>
      <c r="O4215" s="5"/>
      <c r="P4215" s="5"/>
      <c r="Q4215" s="5"/>
      <c r="R4215" s="5"/>
      <c r="S4215" s="5"/>
    </row>
    <row r="4216" spans="2:19" x14ac:dyDescent="0.25">
      <c r="B4216" s="11"/>
      <c r="D4216" s="13"/>
      <c r="E4216" s="12"/>
      <c r="F4216" s="12"/>
      <c r="G4216" s="12"/>
      <c r="I4216" s="4"/>
      <c r="J4216" s="4"/>
      <c r="K4216" s="5"/>
      <c r="L4216" s="5"/>
      <c r="M4216" s="5"/>
      <c r="N4216" s="5"/>
      <c r="O4216" s="5"/>
      <c r="P4216" s="5"/>
      <c r="Q4216" s="5"/>
      <c r="R4216" s="5"/>
      <c r="S4216" s="5"/>
    </row>
    <row r="4217" spans="2:19" x14ac:dyDescent="0.25">
      <c r="B4217" s="11"/>
      <c r="D4217" s="13"/>
      <c r="E4217" s="12"/>
      <c r="F4217" s="12"/>
      <c r="G4217" s="12"/>
      <c r="I4217" s="4"/>
      <c r="J4217" s="4"/>
      <c r="K4217" s="5"/>
      <c r="L4217" s="5"/>
      <c r="M4217" s="5"/>
      <c r="N4217" s="5"/>
      <c r="O4217" s="5"/>
      <c r="P4217" s="5"/>
      <c r="Q4217" s="5"/>
      <c r="R4217" s="5"/>
      <c r="S4217" s="5"/>
    </row>
    <row r="4218" spans="2:19" x14ac:dyDescent="0.25">
      <c r="B4218" s="11"/>
      <c r="D4218" s="13"/>
      <c r="E4218" s="12"/>
      <c r="F4218" s="12"/>
      <c r="G4218" s="12"/>
      <c r="I4218" s="4"/>
      <c r="J4218" s="4"/>
      <c r="K4218" s="5"/>
      <c r="L4218" s="5"/>
      <c r="M4218" s="5"/>
      <c r="N4218" s="5"/>
      <c r="O4218" s="5"/>
      <c r="P4218" s="5"/>
      <c r="Q4218" s="5"/>
      <c r="R4218" s="5"/>
      <c r="S4218" s="5"/>
    </row>
    <row r="4219" spans="2:19" x14ac:dyDescent="0.25">
      <c r="B4219" s="11"/>
      <c r="D4219" s="13"/>
      <c r="E4219" s="12"/>
      <c r="F4219" s="12"/>
      <c r="G4219" s="12"/>
      <c r="I4219" s="4"/>
      <c r="J4219" s="4"/>
      <c r="K4219" s="5"/>
      <c r="L4219" s="5"/>
      <c r="M4219" s="5"/>
      <c r="N4219" s="5"/>
      <c r="O4219" s="5"/>
      <c r="P4219" s="5"/>
      <c r="Q4219" s="5"/>
      <c r="R4219" s="5"/>
      <c r="S4219" s="5"/>
    </row>
    <row r="4220" spans="2:19" x14ac:dyDescent="0.25">
      <c r="B4220" s="11"/>
      <c r="D4220" s="13"/>
      <c r="E4220" s="12"/>
      <c r="F4220" s="12"/>
      <c r="G4220" s="12"/>
      <c r="I4220" s="4"/>
      <c r="J4220" s="4"/>
      <c r="K4220" s="5"/>
      <c r="L4220" s="5"/>
      <c r="M4220" s="5"/>
      <c r="N4220" s="5"/>
      <c r="O4220" s="5"/>
      <c r="P4220" s="5"/>
      <c r="Q4220" s="5"/>
      <c r="R4220" s="5"/>
      <c r="S4220" s="5"/>
    </row>
    <row r="4221" spans="2:19" x14ac:dyDescent="0.25">
      <c r="B4221" s="11"/>
      <c r="D4221" s="13"/>
      <c r="E4221" s="12"/>
      <c r="F4221" s="12"/>
      <c r="G4221" s="12"/>
      <c r="I4221" s="4"/>
      <c r="J4221" s="4"/>
      <c r="K4221" s="5"/>
      <c r="L4221" s="5"/>
      <c r="M4221" s="5"/>
      <c r="N4221" s="5"/>
      <c r="O4221" s="5"/>
      <c r="P4221" s="5"/>
      <c r="Q4221" s="5"/>
      <c r="R4221" s="5"/>
      <c r="S4221" s="5"/>
    </row>
    <row r="4222" spans="2:19" x14ac:dyDescent="0.25">
      <c r="B4222" s="11"/>
      <c r="D4222" s="13"/>
      <c r="E4222" s="12"/>
      <c r="F4222" s="12"/>
      <c r="G4222" s="12"/>
      <c r="I4222" s="4"/>
      <c r="J4222" s="4"/>
      <c r="K4222" s="5"/>
      <c r="L4222" s="5"/>
      <c r="M4222" s="5"/>
      <c r="N4222" s="5"/>
      <c r="O4222" s="5"/>
      <c r="P4222" s="5"/>
      <c r="Q4222" s="5"/>
      <c r="R4222" s="5"/>
      <c r="S4222" s="5"/>
    </row>
    <row r="4223" spans="2:19" x14ac:dyDescent="0.25">
      <c r="B4223" s="11"/>
      <c r="D4223" s="13"/>
      <c r="E4223" s="12"/>
      <c r="F4223" s="12"/>
      <c r="G4223" s="12"/>
      <c r="I4223" s="4"/>
      <c r="J4223" s="4"/>
      <c r="K4223" s="5"/>
      <c r="L4223" s="5"/>
      <c r="M4223" s="5"/>
      <c r="N4223" s="5"/>
      <c r="O4223" s="5"/>
      <c r="P4223" s="5"/>
      <c r="Q4223" s="5"/>
      <c r="R4223" s="5"/>
      <c r="S4223" s="5"/>
    </row>
    <row r="4224" spans="2:19" x14ac:dyDescent="0.25">
      <c r="B4224" s="11"/>
      <c r="D4224" s="13"/>
      <c r="E4224" s="12"/>
      <c r="F4224" s="12"/>
      <c r="G4224" s="12"/>
      <c r="I4224" s="4"/>
      <c r="J4224" s="4"/>
      <c r="K4224" s="5"/>
      <c r="L4224" s="5"/>
      <c r="M4224" s="5"/>
      <c r="N4224" s="5"/>
      <c r="O4224" s="5"/>
      <c r="P4224" s="5"/>
      <c r="Q4224" s="5"/>
      <c r="R4224" s="5"/>
      <c r="S4224" s="5"/>
    </row>
    <row r="4225" spans="2:19" x14ac:dyDescent="0.25">
      <c r="B4225" s="11"/>
      <c r="D4225" s="13"/>
      <c r="E4225" s="12"/>
      <c r="F4225" s="12"/>
      <c r="G4225" s="12"/>
      <c r="I4225" s="4"/>
      <c r="J4225" s="4"/>
      <c r="K4225" s="5"/>
      <c r="L4225" s="5"/>
      <c r="M4225" s="5"/>
      <c r="N4225" s="5"/>
      <c r="O4225" s="5"/>
      <c r="P4225" s="5"/>
      <c r="Q4225" s="5"/>
      <c r="R4225" s="5"/>
      <c r="S4225" s="5"/>
    </row>
    <row r="4226" spans="2:19" x14ac:dyDescent="0.25">
      <c r="B4226" s="11"/>
      <c r="D4226" s="13"/>
      <c r="E4226" s="12"/>
      <c r="F4226" s="12"/>
      <c r="G4226" s="12"/>
      <c r="I4226" s="4"/>
      <c r="J4226" s="4"/>
      <c r="K4226" s="5"/>
      <c r="L4226" s="5"/>
      <c r="M4226" s="5"/>
      <c r="N4226" s="5"/>
      <c r="O4226" s="5"/>
      <c r="P4226" s="5"/>
      <c r="Q4226" s="5"/>
      <c r="R4226" s="5"/>
      <c r="S4226" s="5"/>
    </row>
    <row r="4227" spans="2:19" x14ac:dyDescent="0.25">
      <c r="B4227" s="11"/>
      <c r="D4227" s="13"/>
      <c r="E4227" s="12"/>
      <c r="F4227" s="12"/>
      <c r="G4227" s="12"/>
      <c r="I4227" s="4"/>
      <c r="J4227" s="4"/>
      <c r="K4227" s="5"/>
      <c r="L4227" s="5"/>
      <c r="M4227" s="5"/>
      <c r="N4227" s="5"/>
      <c r="O4227" s="5"/>
      <c r="P4227" s="5"/>
      <c r="Q4227" s="5"/>
      <c r="R4227" s="5"/>
      <c r="S4227" s="5"/>
    </row>
    <row r="4228" spans="2:19" x14ac:dyDescent="0.25">
      <c r="B4228" s="11"/>
      <c r="D4228" s="13"/>
      <c r="E4228" s="12"/>
      <c r="F4228" s="12"/>
      <c r="G4228" s="12"/>
      <c r="I4228" s="4"/>
      <c r="J4228" s="4"/>
      <c r="K4228" s="5"/>
      <c r="L4228" s="5"/>
      <c r="M4228" s="5"/>
      <c r="N4228" s="5"/>
      <c r="O4228" s="5"/>
      <c r="P4228" s="5"/>
      <c r="Q4228" s="5"/>
      <c r="R4228" s="5"/>
      <c r="S4228" s="5"/>
    </row>
    <row r="4229" spans="2:19" x14ac:dyDescent="0.25">
      <c r="B4229" s="11"/>
      <c r="D4229" s="13"/>
      <c r="E4229" s="12"/>
      <c r="F4229" s="12"/>
      <c r="G4229" s="12"/>
      <c r="I4229" s="4"/>
      <c r="J4229" s="4"/>
      <c r="K4229" s="5"/>
      <c r="L4229" s="5"/>
      <c r="M4229" s="5"/>
      <c r="N4229" s="5"/>
      <c r="O4229" s="5"/>
      <c r="P4229" s="5"/>
      <c r="Q4229" s="5"/>
      <c r="R4229" s="5"/>
      <c r="S4229" s="5"/>
    </row>
    <row r="4230" spans="2:19" x14ac:dyDescent="0.25">
      <c r="B4230" s="11"/>
      <c r="D4230" s="13"/>
      <c r="E4230" s="12"/>
      <c r="F4230" s="12"/>
      <c r="G4230" s="12"/>
      <c r="I4230" s="4"/>
      <c r="J4230" s="4"/>
      <c r="K4230" s="5"/>
      <c r="L4230" s="5"/>
      <c r="M4230" s="5"/>
      <c r="N4230" s="5"/>
      <c r="O4230" s="5"/>
      <c r="P4230" s="5"/>
      <c r="Q4230" s="5"/>
      <c r="R4230" s="5"/>
      <c r="S4230" s="5"/>
    </row>
    <row r="4231" spans="2:19" x14ac:dyDescent="0.25">
      <c r="B4231" s="11"/>
      <c r="D4231" s="13"/>
      <c r="E4231" s="12"/>
      <c r="F4231" s="12"/>
      <c r="G4231" s="12"/>
      <c r="I4231" s="4"/>
      <c r="J4231" s="4"/>
      <c r="K4231" s="5"/>
      <c r="L4231" s="5"/>
      <c r="M4231" s="5"/>
      <c r="N4231" s="5"/>
      <c r="O4231" s="5"/>
      <c r="P4231" s="5"/>
      <c r="Q4231" s="5"/>
      <c r="R4231" s="5"/>
      <c r="S4231" s="5"/>
    </row>
    <row r="4232" spans="2:19" x14ac:dyDescent="0.25">
      <c r="B4232" s="11"/>
      <c r="D4232" s="13"/>
      <c r="E4232" s="12"/>
      <c r="F4232" s="12"/>
      <c r="G4232" s="12"/>
      <c r="I4232" s="4"/>
      <c r="J4232" s="4"/>
      <c r="K4232" s="5"/>
      <c r="L4232" s="5"/>
      <c r="M4232" s="5"/>
      <c r="N4232" s="5"/>
      <c r="O4232" s="5"/>
      <c r="P4232" s="5"/>
      <c r="Q4232" s="5"/>
      <c r="R4232" s="5"/>
      <c r="S4232" s="5"/>
    </row>
    <row r="4233" spans="2:19" x14ac:dyDescent="0.25">
      <c r="B4233" s="11"/>
      <c r="D4233" s="13"/>
      <c r="E4233" s="12"/>
      <c r="F4233" s="12"/>
      <c r="G4233" s="12"/>
      <c r="I4233" s="4"/>
      <c r="J4233" s="4"/>
      <c r="K4233" s="5"/>
      <c r="L4233" s="5"/>
      <c r="M4233" s="5"/>
      <c r="N4233" s="5"/>
      <c r="O4233" s="5"/>
      <c r="P4233" s="5"/>
      <c r="Q4233" s="5"/>
      <c r="R4233" s="5"/>
      <c r="S4233" s="5"/>
    </row>
    <row r="4234" spans="2:19" x14ac:dyDescent="0.25">
      <c r="B4234" s="11"/>
      <c r="D4234" s="13"/>
      <c r="E4234" s="12"/>
      <c r="F4234" s="12"/>
      <c r="G4234" s="12"/>
      <c r="I4234" s="4"/>
      <c r="J4234" s="4"/>
      <c r="K4234" s="5"/>
      <c r="L4234" s="5"/>
      <c r="M4234" s="5"/>
      <c r="N4234" s="5"/>
      <c r="O4234" s="5"/>
      <c r="P4234" s="5"/>
      <c r="Q4234" s="5"/>
      <c r="R4234" s="5"/>
      <c r="S4234" s="5"/>
    </row>
    <row r="4235" spans="2:19" x14ac:dyDescent="0.25">
      <c r="B4235" s="11"/>
      <c r="D4235" s="13"/>
      <c r="E4235" s="12"/>
      <c r="F4235" s="12"/>
      <c r="G4235" s="12"/>
      <c r="I4235" s="4"/>
      <c r="J4235" s="4"/>
      <c r="K4235" s="5"/>
      <c r="L4235" s="5"/>
      <c r="M4235" s="5"/>
      <c r="N4235" s="5"/>
      <c r="O4235" s="5"/>
      <c r="P4235" s="5"/>
      <c r="Q4235" s="5"/>
      <c r="R4235" s="5"/>
      <c r="S4235" s="5"/>
    </row>
    <row r="4236" spans="2:19" x14ac:dyDescent="0.25">
      <c r="B4236" s="11"/>
      <c r="D4236" s="13"/>
      <c r="E4236" s="12"/>
      <c r="F4236" s="12"/>
      <c r="G4236" s="12"/>
      <c r="I4236" s="4"/>
      <c r="J4236" s="4"/>
      <c r="K4236" s="5"/>
      <c r="L4236" s="5"/>
      <c r="M4236" s="5"/>
      <c r="N4236" s="5"/>
      <c r="O4236" s="5"/>
      <c r="P4236" s="5"/>
      <c r="Q4236" s="5"/>
      <c r="R4236" s="5"/>
      <c r="S4236" s="5"/>
    </row>
    <row r="4237" spans="2:19" x14ac:dyDescent="0.25">
      <c r="B4237" s="11"/>
      <c r="D4237" s="13"/>
      <c r="E4237" s="12"/>
      <c r="F4237" s="12"/>
      <c r="G4237" s="12"/>
      <c r="I4237" s="4"/>
      <c r="J4237" s="4"/>
      <c r="K4237" s="5"/>
      <c r="L4237" s="5"/>
      <c r="M4237" s="5"/>
      <c r="N4237" s="5"/>
      <c r="O4237" s="5"/>
      <c r="P4237" s="5"/>
      <c r="Q4237" s="5"/>
      <c r="R4237" s="5"/>
      <c r="S4237" s="5"/>
    </row>
    <row r="4238" spans="2:19" x14ac:dyDescent="0.25">
      <c r="B4238" s="11"/>
      <c r="D4238" s="13"/>
      <c r="E4238" s="12"/>
      <c r="F4238" s="12"/>
      <c r="G4238" s="12"/>
      <c r="I4238" s="4"/>
      <c r="J4238" s="4"/>
      <c r="K4238" s="5"/>
      <c r="L4238" s="5"/>
      <c r="M4238" s="5"/>
      <c r="N4238" s="5"/>
      <c r="O4238" s="5"/>
      <c r="P4238" s="5"/>
      <c r="Q4238" s="5"/>
      <c r="R4238" s="5"/>
      <c r="S4238" s="5"/>
    </row>
    <row r="4239" spans="2:19" x14ac:dyDescent="0.25">
      <c r="B4239" s="11"/>
      <c r="D4239" s="13"/>
      <c r="E4239" s="12"/>
      <c r="F4239" s="12"/>
      <c r="G4239" s="12"/>
      <c r="I4239" s="4"/>
      <c r="J4239" s="4"/>
      <c r="K4239" s="5"/>
      <c r="L4239" s="5"/>
      <c r="M4239" s="5"/>
      <c r="N4239" s="5"/>
      <c r="O4239" s="5"/>
      <c r="P4239" s="5"/>
      <c r="Q4239" s="5"/>
      <c r="R4239" s="5"/>
      <c r="S4239" s="5"/>
    </row>
    <row r="4240" spans="2:19" x14ac:dyDescent="0.25">
      <c r="B4240" s="11"/>
      <c r="D4240" s="13"/>
      <c r="E4240" s="12"/>
      <c r="F4240" s="12"/>
      <c r="G4240" s="12"/>
      <c r="I4240" s="4"/>
      <c r="J4240" s="4"/>
      <c r="K4240" s="5"/>
      <c r="L4240" s="5"/>
      <c r="M4240" s="5"/>
      <c r="N4240" s="5"/>
      <c r="O4240" s="5"/>
      <c r="P4240" s="5"/>
      <c r="Q4240" s="5"/>
      <c r="R4240" s="5"/>
      <c r="S4240" s="5"/>
    </row>
    <row r="4241" spans="2:19" x14ac:dyDescent="0.25">
      <c r="B4241" s="11"/>
      <c r="D4241" s="13"/>
      <c r="E4241" s="12"/>
      <c r="F4241" s="12"/>
      <c r="G4241" s="12"/>
      <c r="I4241" s="4"/>
      <c r="J4241" s="4"/>
      <c r="K4241" s="5"/>
      <c r="L4241" s="5"/>
      <c r="M4241" s="5"/>
      <c r="N4241" s="5"/>
      <c r="O4241" s="5"/>
      <c r="P4241" s="5"/>
      <c r="Q4241" s="5"/>
      <c r="R4241" s="5"/>
      <c r="S4241" s="5"/>
    </row>
    <row r="4242" spans="2:19" x14ac:dyDescent="0.25">
      <c r="B4242" s="11"/>
      <c r="D4242" s="13"/>
      <c r="E4242" s="12"/>
      <c r="F4242" s="12"/>
      <c r="G4242" s="12"/>
      <c r="I4242" s="4"/>
      <c r="J4242" s="4"/>
      <c r="K4242" s="5"/>
      <c r="L4242" s="5"/>
      <c r="M4242" s="5"/>
      <c r="N4242" s="5"/>
      <c r="O4242" s="5"/>
      <c r="P4242" s="5"/>
      <c r="Q4242" s="5"/>
      <c r="R4242" s="5"/>
      <c r="S4242" s="5"/>
    </row>
    <row r="4243" spans="2:19" x14ac:dyDescent="0.25">
      <c r="B4243" s="11"/>
      <c r="D4243" s="13"/>
      <c r="E4243" s="12"/>
      <c r="F4243" s="12"/>
      <c r="G4243" s="12"/>
      <c r="I4243" s="4"/>
      <c r="J4243" s="4"/>
      <c r="K4243" s="5"/>
      <c r="L4243" s="5"/>
      <c r="M4243" s="5"/>
      <c r="N4243" s="5"/>
      <c r="O4243" s="5"/>
      <c r="P4243" s="5"/>
      <c r="Q4243" s="5"/>
      <c r="R4243" s="5"/>
      <c r="S4243" s="5"/>
    </row>
    <row r="4244" spans="2:19" x14ac:dyDescent="0.25">
      <c r="B4244" s="11"/>
      <c r="D4244" s="13"/>
      <c r="E4244" s="12"/>
      <c r="F4244" s="12"/>
      <c r="G4244" s="12"/>
      <c r="I4244" s="4"/>
      <c r="J4244" s="4"/>
      <c r="K4244" s="5"/>
      <c r="L4244" s="5"/>
      <c r="M4244" s="5"/>
      <c r="N4244" s="5"/>
      <c r="O4244" s="5"/>
      <c r="P4244" s="5"/>
      <c r="Q4244" s="5"/>
      <c r="R4244" s="5"/>
      <c r="S4244" s="5"/>
    </row>
    <row r="4245" spans="2:19" x14ac:dyDescent="0.25">
      <c r="B4245" s="11"/>
      <c r="D4245" s="13"/>
      <c r="E4245" s="12"/>
      <c r="F4245" s="12"/>
      <c r="G4245" s="12"/>
      <c r="I4245" s="4"/>
      <c r="J4245" s="4"/>
      <c r="K4245" s="5"/>
      <c r="L4245" s="5"/>
      <c r="M4245" s="5"/>
      <c r="N4245" s="5"/>
      <c r="O4245" s="5"/>
      <c r="P4245" s="5"/>
      <c r="Q4245" s="5"/>
      <c r="R4245" s="5"/>
      <c r="S4245" s="5"/>
    </row>
    <row r="4246" spans="2:19" x14ac:dyDescent="0.25">
      <c r="B4246" s="11"/>
      <c r="D4246" s="13"/>
      <c r="E4246" s="12"/>
      <c r="F4246" s="12"/>
      <c r="G4246" s="12"/>
      <c r="I4246" s="4"/>
      <c r="J4246" s="4"/>
      <c r="K4246" s="5"/>
      <c r="L4246" s="5"/>
      <c r="M4246" s="5"/>
      <c r="N4246" s="5"/>
      <c r="O4246" s="5"/>
      <c r="P4246" s="5"/>
      <c r="Q4246" s="5"/>
      <c r="R4246" s="5"/>
      <c r="S4246" s="5"/>
    </row>
    <row r="4247" spans="2:19" x14ac:dyDescent="0.25">
      <c r="B4247" s="11"/>
      <c r="D4247" s="13"/>
      <c r="E4247" s="12"/>
      <c r="F4247" s="12"/>
      <c r="G4247" s="12"/>
      <c r="I4247" s="4"/>
      <c r="J4247" s="4"/>
      <c r="K4247" s="5"/>
      <c r="L4247" s="5"/>
      <c r="M4247" s="5"/>
      <c r="N4247" s="5"/>
      <c r="O4247" s="5"/>
      <c r="P4247" s="5"/>
      <c r="Q4247" s="5"/>
      <c r="R4247" s="5"/>
      <c r="S4247" s="5"/>
    </row>
    <row r="4248" spans="2:19" x14ac:dyDescent="0.25">
      <c r="B4248" s="11"/>
      <c r="D4248" s="13"/>
      <c r="E4248" s="12"/>
      <c r="F4248" s="12"/>
      <c r="G4248" s="12"/>
      <c r="I4248" s="4"/>
      <c r="J4248" s="4"/>
      <c r="K4248" s="5"/>
      <c r="L4248" s="5"/>
      <c r="M4248" s="5"/>
      <c r="N4248" s="5"/>
      <c r="O4248" s="5"/>
      <c r="P4248" s="5"/>
      <c r="Q4248" s="5"/>
      <c r="R4248" s="5"/>
      <c r="S4248" s="5"/>
    </row>
    <row r="4249" spans="2:19" x14ac:dyDescent="0.25">
      <c r="B4249" s="11"/>
      <c r="D4249" s="13"/>
      <c r="E4249" s="12"/>
      <c r="F4249" s="12"/>
      <c r="G4249" s="12"/>
      <c r="I4249" s="4"/>
      <c r="J4249" s="4"/>
      <c r="K4249" s="5"/>
      <c r="L4249" s="5"/>
      <c r="M4249" s="5"/>
      <c r="N4249" s="5"/>
      <c r="O4249" s="5"/>
      <c r="P4249" s="5"/>
      <c r="Q4249" s="5"/>
      <c r="R4249" s="5"/>
      <c r="S4249" s="5"/>
    </row>
    <row r="4250" spans="2:19" x14ac:dyDescent="0.25">
      <c r="B4250" s="11"/>
      <c r="D4250" s="13"/>
      <c r="E4250" s="12"/>
      <c r="F4250" s="12"/>
      <c r="G4250" s="12"/>
      <c r="I4250" s="4"/>
      <c r="J4250" s="4"/>
      <c r="K4250" s="5"/>
      <c r="L4250" s="5"/>
      <c r="M4250" s="5"/>
      <c r="N4250" s="5"/>
      <c r="O4250" s="5"/>
      <c r="P4250" s="5"/>
      <c r="Q4250" s="5"/>
      <c r="R4250" s="5"/>
      <c r="S4250" s="5"/>
    </row>
    <row r="4251" spans="2:19" x14ac:dyDescent="0.25">
      <c r="B4251" s="11"/>
      <c r="D4251" s="13"/>
      <c r="E4251" s="12"/>
      <c r="F4251" s="12"/>
      <c r="G4251" s="12"/>
      <c r="I4251" s="4"/>
      <c r="J4251" s="4"/>
      <c r="K4251" s="5"/>
      <c r="L4251" s="5"/>
      <c r="M4251" s="5"/>
      <c r="N4251" s="5"/>
      <c r="O4251" s="5"/>
      <c r="P4251" s="5"/>
      <c r="Q4251" s="5"/>
      <c r="R4251" s="5"/>
      <c r="S4251" s="5"/>
    </row>
    <row r="4252" spans="2:19" x14ac:dyDescent="0.25">
      <c r="B4252" s="11"/>
      <c r="D4252" s="13"/>
      <c r="E4252" s="12"/>
      <c r="F4252" s="12"/>
      <c r="G4252" s="12"/>
      <c r="I4252" s="4"/>
      <c r="J4252" s="4"/>
      <c r="K4252" s="5"/>
      <c r="L4252" s="5"/>
      <c r="M4252" s="5"/>
      <c r="N4252" s="5"/>
      <c r="O4252" s="5"/>
      <c r="P4252" s="5"/>
      <c r="Q4252" s="5"/>
      <c r="R4252" s="5"/>
      <c r="S4252" s="5"/>
    </row>
    <row r="4253" spans="2:19" x14ac:dyDescent="0.25">
      <c r="B4253" s="11"/>
      <c r="D4253" s="13"/>
      <c r="E4253" s="12"/>
      <c r="F4253" s="12"/>
      <c r="G4253" s="12"/>
      <c r="I4253" s="4"/>
      <c r="J4253" s="4"/>
      <c r="K4253" s="5"/>
      <c r="L4253" s="5"/>
      <c r="M4253" s="5"/>
      <c r="N4253" s="5"/>
      <c r="O4253" s="5"/>
      <c r="P4253" s="5"/>
      <c r="Q4253" s="5"/>
      <c r="R4253" s="5"/>
      <c r="S4253" s="5"/>
    </row>
    <row r="4254" spans="2:19" x14ac:dyDescent="0.25">
      <c r="B4254" s="11"/>
      <c r="D4254" s="13"/>
      <c r="E4254" s="12"/>
      <c r="F4254" s="12"/>
      <c r="G4254" s="12"/>
      <c r="I4254" s="4"/>
      <c r="J4254" s="4"/>
      <c r="K4254" s="5"/>
      <c r="L4254" s="5"/>
      <c r="M4254" s="5"/>
      <c r="N4254" s="5"/>
      <c r="O4254" s="5"/>
      <c r="P4254" s="5"/>
      <c r="Q4254" s="5"/>
      <c r="R4254" s="5"/>
      <c r="S4254" s="5"/>
    </row>
    <row r="4255" spans="2:19" x14ac:dyDescent="0.25">
      <c r="B4255" s="11"/>
      <c r="D4255" s="13"/>
      <c r="E4255" s="12"/>
      <c r="F4255" s="12"/>
      <c r="G4255" s="12"/>
      <c r="I4255" s="4"/>
      <c r="J4255" s="4"/>
      <c r="K4255" s="5"/>
      <c r="L4255" s="5"/>
      <c r="M4255" s="5"/>
      <c r="N4255" s="5"/>
      <c r="O4255" s="5"/>
      <c r="P4255" s="5"/>
      <c r="Q4255" s="5"/>
      <c r="R4255" s="5"/>
      <c r="S4255" s="5"/>
    </row>
    <row r="4256" spans="2:19" x14ac:dyDescent="0.25">
      <c r="B4256" s="11"/>
      <c r="D4256" s="13"/>
      <c r="E4256" s="12"/>
      <c r="F4256" s="12"/>
      <c r="G4256" s="12"/>
      <c r="I4256" s="4"/>
      <c r="J4256" s="4"/>
      <c r="K4256" s="5"/>
      <c r="L4256" s="5"/>
      <c r="M4256" s="5"/>
      <c r="N4256" s="5"/>
      <c r="O4256" s="5"/>
      <c r="P4256" s="5"/>
      <c r="Q4256" s="5"/>
      <c r="R4256" s="5"/>
      <c r="S4256" s="5"/>
    </row>
    <row r="4257" spans="2:19" x14ac:dyDescent="0.25">
      <c r="B4257" s="11"/>
      <c r="D4257" s="13"/>
      <c r="E4257" s="12"/>
      <c r="F4257" s="12"/>
      <c r="G4257" s="12"/>
      <c r="I4257" s="4"/>
      <c r="J4257" s="4"/>
      <c r="K4257" s="5"/>
      <c r="L4257" s="5"/>
      <c r="M4257" s="5"/>
      <c r="N4257" s="5"/>
      <c r="O4257" s="5"/>
      <c r="P4257" s="5"/>
      <c r="Q4257" s="5"/>
      <c r="R4257" s="5"/>
      <c r="S4257" s="5"/>
    </row>
    <row r="4258" spans="2:19" x14ac:dyDescent="0.25">
      <c r="B4258" s="11"/>
      <c r="D4258" s="13"/>
      <c r="E4258" s="12"/>
      <c r="F4258" s="12"/>
      <c r="G4258" s="12"/>
      <c r="I4258" s="4"/>
      <c r="J4258" s="4"/>
      <c r="K4258" s="5"/>
      <c r="L4258" s="5"/>
      <c r="M4258" s="5"/>
      <c r="N4258" s="5"/>
      <c r="O4258" s="5"/>
      <c r="P4258" s="5"/>
      <c r="Q4258" s="5"/>
      <c r="R4258" s="5"/>
      <c r="S4258" s="5"/>
    </row>
    <row r="4259" spans="2:19" x14ac:dyDescent="0.25">
      <c r="B4259" s="11"/>
      <c r="D4259" s="13"/>
      <c r="E4259" s="12"/>
      <c r="F4259" s="12"/>
      <c r="G4259" s="12"/>
      <c r="I4259" s="4"/>
      <c r="J4259" s="4"/>
      <c r="K4259" s="5"/>
      <c r="L4259" s="5"/>
      <c r="M4259" s="5"/>
      <c r="N4259" s="5"/>
      <c r="O4259" s="5"/>
      <c r="P4259" s="5"/>
      <c r="Q4259" s="5"/>
      <c r="R4259" s="5"/>
      <c r="S4259" s="5"/>
    </row>
    <row r="4260" spans="2:19" x14ac:dyDescent="0.25">
      <c r="B4260" s="11"/>
      <c r="D4260" s="13"/>
      <c r="E4260" s="12"/>
      <c r="F4260" s="12"/>
      <c r="G4260" s="12"/>
      <c r="I4260" s="4"/>
      <c r="J4260" s="4"/>
      <c r="K4260" s="5"/>
      <c r="L4260" s="5"/>
      <c r="M4260" s="5"/>
      <c r="N4260" s="5"/>
      <c r="O4260" s="5"/>
      <c r="P4260" s="5"/>
      <c r="Q4260" s="5"/>
      <c r="R4260" s="5"/>
      <c r="S4260" s="5"/>
    </row>
    <row r="4261" spans="2:19" x14ac:dyDescent="0.25">
      <c r="B4261" s="11"/>
      <c r="D4261" s="13"/>
      <c r="E4261" s="12"/>
      <c r="F4261" s="12"/>
      <c r="G4261" s="12"/>
      <c r="I4261" s="4"/>
      <c r="J4261" s="4"/>
      <c r="K4261" s="5"/>
      <c r="L4261" s="5"/>
      <c r="M4261" s="5"/>
      <c r="N4261" s="5"/>
      <c r="O4261" s="5"/>
      <c r="P4261" s="5"/>
      <c r="Q4261" s="5"/>
      <c r="R4261" s="5"/>
      <c r="S4261" s="5"/>
    </row>
    <row r="4262" spans="2:19" x14ac:dyDescent="0.25">
      <c r="B4262" s="11"/>
      <c r="D4262" s="13"/>
      <c r="E4262" s="12"/>
      <c r="F4262" s="12"/>
      <c r="G4262" s="12"/>
      <c r="I4262" s="4"/>
      <c r="J4262" s="4"/>
      <c r="K4262" s="5"/>
      <c r="L4262" s="5"/>
      <c r="M4262" s="5"/>
      <c r="N4262" s="5"/>
      <c r="O4262" s="5"/>
      <c r="P4262" s="5"/>
      <c r="Q4262" s="5"/>
      <c r="R4262" s="5"/>
      <c r="S4262" s="5"/>
    </row>
    <row r="4263" spans="2:19" x14ac:dyDescent="0.25">
      <c r="B4263" s="11"/>
      <c r="D4263" s="13"/>
      <c r="E4263" s="12"/>
      <c r="F4263" s="12"/>
      <c r="G4263" s="12"/>
      <c r="I4263" s="4"/>
      <c r="J4263" s="4"/>
      <c r="K4263" s="5"/>
      <c r="L4263" s="5"/>
      <c r="M4263" s="5"/>
      <c r="N4263" s="5"/>
      <c r="O4263" s="5"/>
      <c r="P4263" s="5"/>
      <c r="Q4263" s="5"/>
      <c r="R4263" s="5"/>
      <c r="S4263" s="5"/>
    </row>
    <row r="4264" spans="2:19" x14ac:dyDescent="0.25">
      <c r="B4264" s="11"/>
      <c r="D4264" s="13"/>
      <c r="E4264" s="12"/>
      <c r="F4264" s="12"/>
      <c r="G4264" s="12"/>
      <c r="I4264" s="4"/>
      <c r="J4264" s="4"/>
      <c r="K4264" s="5"/>
      <c r="L4264" s="5"/>
      <c r="M4264" s="5"/>
      <c r="N4264" s="5"/>
      <c r="O4264" s="5"/>
      <c r="P4264" s="5"/>
      <c r="Q4264" s="5"/>
      <c r="R4264" s="5"/>
      <c r="S4264" s="5"/>
    </row>
    <row r="4265" spans="2:19" x14ac:dyDescent="0.25">
      <c r="B4265" s="11"/>
      <c r="D4265" s="13"/>
      <c r="E4265" s="12"/>
      <c r="F4265" s="12"/>
      <c r="G4265" s="12"/>
      <c r="I4265" s="4"/>
      <c r="J4265" s="4"/>
      <c r="K4265" s="5"/>
      <c r="L4265" s="5"/>
      <c r="M4265" s="5"/>
      <c r="N4265" s="5"/>
      <c r="O4265" s="5"/>
      <c r="P4265" s="5"/>
      <c r="Q4265" s="5"/>
      <c r="R4265" s="5"/>
      <c r="S4265" s="5"/>
    </row>
    <row r="4266" spans="2:19" x14ac:dyDescent="0.25">
      <c r="B4266" s="11"/>
      <c r="D4266" s="13"/>
      <c r="E4266" s="12"/>
      <c r="F4266" s="12"/>
      <c r="G4266" s="12"/>
      <c r="I4266" s="4"/>
      <c r="J4266" s="4"/>
      <c r="K4266" s="5"/>
      <c r="L4266" s="5"/>
      <c r="M4266" s="5"/>
      <c r="N4266" s="5"/>
      <c r="O4266" s="5"/>
      <c r="P4266" s="5"/>
      <c r="Q4266" s="5"/>
      <c r="R4266" s="5"/>
      <c r="S4266" s="5"/>
    </row>
    <row r="4267" spans="2:19" x14ac:dyDescent="0.25">
      <c r="B4267" s="11"/>
      <c r="D4267" s="13"/>
      <c r="E4267" s="12"/>
      <c r="F4267" s="12"/>
      <c r="G4267" s="12"/>
      <c r="I4267" s="4"/>
      <c r="J4267" s="4"/>
      <c r="K4267" s="5"/>
      <c r="L4267" s="5"/>
      <c r="M4267" s="5"/>
      <c r="N4267" s="5"/>
      <c r="O4267" s="5"/>
      <c r="P4267" s="5"/>
      <c r="Q4267" s="5"/>
      <c r="R4267" s="5"/>
      <c r="S4267" s="5"/>
    </row>
    <row r="4268" spans="2:19" x14ac:dyDescent="0.25">
      <c r="B4268" s="11"/>
      <c r="D4268" s="13"/>
      <c r="E4268" s="12"/>
      <c r="F4268" s="12"/>
      <c r="G4268" s="12"/>
      <c r="I4268" s="4"/>
      <c r="J4268" s="4"/>
      <c r="K4268" s="5"/>
      <c r="L4268" s="5"/>
      <c r="M4268" s="5"/>
      <c r="N4268" s="5"/>
      <c r="O4268" s="5"/>
      <c r="P4268" s="5"/>
      <c r="Q4268" s="5"/>
      <c r="R4268" s="5"/>
      <c r="S4268" s="5"/>
    </row>
    <row r="4269" spans="2:19" x14ac:dyDescent="0.25">
      <c r="B4269" s="11"/>
      <c r="D4269" s="13"/>
      <c r="E4269" s="12"/>
      <c r="F4269" s="12"/>
      <c r="G4269" s="12"/>
      <c r="I4269" s="4"/>
      <c r="J4269" s="4"/>
      <c r="K4269" s="5"/>
      <c r="L4269" s="5"/>
      <c r="M4269" s="5"/>
      <c r="N4269" s="5"/>
      <c r="O4269" s="5"/>
      <c r="P4269" s="5"/>
      <c r="Q4269" s="5"/>
      <c r="R4269" s="5"/>
      <c r="S4269" s="5"/>
    </row>
    <row r="4270" spans="2:19" x14ac:dyDescent="0.25">
      <c r="B4270" s="11"/>
      <c r="D4270" s="13"/>
      <c r="E4270" s="12"/>
      <c r="F4270" s="12"/>
      <c r="G4270" s="12"/>
      <c r="I4270" s="4"/>
      <c r="J4270" s="4"/>
      <c r="K4270" s="5"/>
      <c r="L4270" s="5"/>
      <c r="M4270" s="5"/>
      <c r="N4270" s="5"/>
      <c r="O4270" s="5"/>
      <c r="P4270" s="5"/>
      <c r="Q4270" s="5"/>
      <c r="R4270" s="5"/>
      <c r="S4270" s="5"/>
    </row>
    <row r="4271" spans="2:19" x14ac:dyDescent="0.25">
      <c r="B4271" s="11"/>
      <c r="D4271" s="13"/>
      <c r="E4271" s="12"/>
      <c r="F4271" s="12"/>
      <c r="G4271" s="12"/>
      <c r="I4271" s="4"/>
      <c r="J4271" s="4"/>
      <c r="K4271" s="5"/>
      <c r="L4271" s="5"/>
      <c r="M4271" s="5"/>
      <c r="N4271" s="5"/>
      <c r="O4271" s="5"/>
      <c r="P4271" s="5"/>
      <c r="Q4271" s="5"/>
      <c r="R4271" s="5"/>
      <c r="S4271" s="5"/>
    </row>
    <row r="4272" spans="2:19" x14ac:dyDescent="0.25">
      <c r="B4272" s="11"/>
      <c r="D4272" s="13"/>
      <c r="E4272" s="12"/>
      <c r="F4272" s="12"/>
      <c r="G4272" s="12"/>
      <c r="I4272" s="4"/>
      <c r="J4272" s="4"/>
      <c r="K4272" s="5"/>
      <c r="L4272" s="5"/>
      <c r="M4272" s="5"/>
      <c r="N4272" s="5"/>
      <c r="O4272" s="5"/>
      <c r="P4272" s="5"/>
      <c r="Q4272" s="5"/>
      <c r="R4272" s="5"/>
      <c r="S4272" s="5"/>
    </row>
    <row r="4273" spans="2:19" x14ac:dyDescent="0.25">
      <c r="B4273" s="11"/>
      <c r="D4273" s="13"/>
      <c r="E4273" s="12"/>
      <c r="F4273" s="12"/>
      <c r="G4273" s="12"/>
      <c r="I4273" s="4"/>
      <c r="J4273" s="4"/>
      <c r="K4273" s="5"/>
      <c r="L4273" s="5"/>
      <c r="M4273" s="5"/>
      <c r="N4273" s="5"/>
      <c r="O4273" s="5"/>
      <c r="P4273" s="5"/>
      <c r="Q4273" s="5"/>
      <c r="R4273" s="5"/>
      <c r="S4273" s="5"/>
    </row>
    <row r="4274" spans="2:19" x14ac:dyDescent="0.25">
      <c r="B4274" s="11"/>
      <c r="D4274" s="13"/>
      <c r="E4274" s="12"/>
      <c r="F4274" s="12"/>
      <c r="G4274" s="12"/>
      <c r="I4274" s="4"/>
      <c r="J4274" s="4"/>
      <c r="K4274" s="5"/>
      <c r="L4274" s="5"/>
      <c r="M4274" s="5"/>
      <c r="N4274" s="5"/>
      <c r="O4274" s="5"/>
      <c r="P4274" s="5"/>
      <c r="Q4274" s="5"/>
      <c r="R4274" s="5"/>
      <c r="S4274" s="5"/>
    </row>
    <row r="4275" spans="2:19" x14ac:dyDescent="0.25">
      <c r="B4275" s="11"/>
      <c r="D4275" s="13"/>
      <c r="E4275" s="12"/>
      <c r="F4275" s="12"/>
      <c r="G4275" s="12"/>
      <c r="I4275" s="4"/>
      <c r="J4275" s="4"/>
      <c r="K4275" s="5"/>
      <c r="L4275" s="5"/>
      <c r="M4275" s="5"/>
      <c r="N4275" s="5"/>
      <c r="O4275" s="5"/>
      <c r="P4275" s="5"/>
      <c r="Q4275" s="5"/>
      <c r="R4275" s="5"/>
      <c r="S4275" s="5"/>
    </row>
    <row r="4276" spans="2:19" x14ac:dyDescent="0.25">
      <c r="B4276" s="11"/>
      <c r="D4276" s="13"/>
      <c r="E4276" s="12"/>
      <c r="F4276" s="12"/>
      <c r="G4276" s="12"/>
      <c r="I4276" s="4"/>
      <c r="J4276" s="4"/>
      <c r="K4276" s="5"/>
      <c r="L4276" s="5"/>
      <c r="M4276" s="5"/>
      <c r="N4276" s="5"/>
      <c r="O4276" s="5"/>
      <c r="P4276" s="5"/>
      <c r="Q4276" s="5"/>
      <c r="R4276" s="5"/>
      <c r="S4276" s="5"/>
    </row>
    <row r="4277" spans="2:19" x14ac:dyDescent="0.25">
      <c r="B4277" s="11"/>
      <c r="D4277" s="13"/>
      <c r="E4277" s="12"/>
      <c r="F4277" s="12"/>
      <c r="G4277" s="12"/>
      <c r="I4277" s="4"/>
      <c r="J4277" s="4"/>
      <c r="K4277" s="5"/>
      <c r="L4277" s="5"/>
      <c r="M4277" s="5"/>
      <c r="N4277" s="5"/>
      <c r="O4277" s="5"/>
      <c r="P4277" s="5"/>
      <c r="Q4277" s="5"/>
      <c r="R4277" s="5"/>
      <c r="S4277" s="5"/>
    </row>
    <row r="4278" spans="2:19" x14ac:dyDescent="0.25">
      <c r="B4278" s="11"/>
      <c r="D4278" s="13"/>
      <c r="E4278" s="12"/>
      <c r="F4278" s="12"/>
      <c r="G4278" s="12"/>
      <c r="I4278" s="4"/>
      <c r="J4278" s="4"/>
      <c r="K4278" s="5"/>
      <c r="L4278" s="5"/>
      <c r="M4278" s="5"/>
      <c r="N4278" s="5"/>
      <c r="O4278" s="5"/>
      <c r="P4278" s="5"/>
      <c r="Q4278" s="5"/>
      <c r="R4278" s="5"/>
      <c r="S4278" s="5"/>
    </row>
    <row r="4279" spans="2:19" x14ac:dyDescent="0.25">
      <c r="B4279" s="11"/>
      <c r="D4279" s="13"/>
      <c r="E4279" s="12"/>
      <c r="F4279" s="12"/>
      <c r="G4279" s="12"/>
      <c r="I4279" s="4"/>
      <c r="J4279" s="4"/>
      <c r="K4279" s="5"/>
      <c r="L4279" s="5"/>
      <c r="M4279" s="5"/>
      <c r="N4279" s="5"/>
      <c r="O4279" s="5"/>
      <c r="P4279" s="5"/>
      <c r="Q4279" s="5"/>
      <c r="R4279" s="5"/>
      <c r="S4279" s="5"/>
    </row>
    <row r="4280" spans="2:19" x14ac:dyDescent="0.25">
      <c r="B4280" s="11"/>
      <c r="D4280" s="13"/>
      <c r="E4280" s="12"/>
      <c r="F4280" s="12"/>
      <c r="G4280" s="12"/>
      <c r="I4280" s="4"/>
      <c r="J4280" s="4"/>
      <c r="K4280" s="5"/>
      <c r="L4280" s="5"/>
      <c r="M4280" s="5"/>
      <c r="N4280" s="5"/>
      <c r="O4280" s="5"/>
      <c r="P4280" s="5"/>
      <c r="Q4280" s="5"/>
      <c r="R4280" s="5"/>
      <c r="S4280" s="5"/>
    </row>
    <row r="4281" spans="2:19" x14ac:dyDescent="0.25">
      <c r="B4281" s="11"/>
      <c r="D4281" s="13"/>
      <c r="E4281" s="12"/>
      <c r="F4281" s="12"/>
      <c r="G4281" s="12"/>
      <c r="I4281" s="4"/>
      <c r="J4281" s="4"/>
      <c r="K4281" s="5"/>
      <c r="L4281" s="5"/>
      <c r="M4281" s="5"/>
      <c r="N4281" s="5"/>
      <c r="O4281" s="5"/>
      <c r="P4281" s="5"/>
      <c r="Q4281" s="5"/>
      <c r="R4281" s="5"/>
      <c r="S4281" s="5"/>
    </row>
    <row r="4282" spans="2:19" x14ac:dyDescent="0.25">
      <c r="B4282" s="11"/>
      <c r="D4282" s="13"/>
      <c r="E4282" s="12"/>
      <c r="F4282" s="12"/>
      <c r="G4282" s="12"/>
      <c r="I4282" s="4"/>
      <c r="J4282" s="4"/>
      <c r="K4282" s="5"/>
      <c r="L4282" s="5"/>
      <c r="M4282" s="5"/>
      <c r="N4282" s="5"/>
      <c r="O4282" s="5"/>
      <c r="P4282" s="5"/>
      <c r="Q4282" s="5"/>
      <c r="R4282" s="5"/>
      <c r="S4282" s="5"/>
    </row>
    <row r="4283" spans="2:19" x14ac:dyDescent="0.25">
      <c r="B4283" s="11"/>
      <c r="D4283" s="13"/>
      <c r="E4283" s="12"/>
      <c r="F4283" s="12"/>
      <c r="G4283" s="12"/>
      <c r="I4283" s="4"/>
      <c r="J4283" s="4"/>
      <c r="K4283" s="5"/>
      <c r="L4283" s="5"/>
      <c r="M4283" s="5"/>
      <c r="N4283" s="5"/>
      <c r="O4283" s="5"/>
      <c r="P4283" s="5"/>
      <c r="Q4283" s="5"/>
      <c r="R4283" s="5"/>
      <c r="S4283" s="5"/>
    </row>
    <row r="4284" spans="2:19" x14ac:dyDescent="0.25">
      <c r="B4284" s="11"/>
      <c r="D4284" s="13"/>
      <c r="E4284" s="12"/>
      <c r="F4284" s="12"/>
      <c r="G4284" s="12"/>
      <c r="I4284" s="4"/>
      <c r="J4284" s="4"/>
      <c r="K4284" s="5"/>
      <c r="L4284" s="5"/>
      <c r="M4284" s="5"/>
      <c r="N4284" s="5"/>
      <c r="O4284" s="5"/>
      <c r="P4284" s="5"/>
      <c r="Q4284" s="5"/>
      <c r="R4284" s="5"/>
      <c r="S4284" s="5"/>
    </row>
    <row r="4285" spans="2:19" x14ac:dyDescent="0.25">
      <c r="B4285" s="11"/>
      <c r="D4285" s="13"/>
      <c r="E4285" s="12"/>
      <c r="F4285" s="12"/>
      <c r="G4285" s="12"/>
      <c r="I4285" s="4"/>
      <c r="J4285" s="4"/>
      <c r="K4285" s="5"/>
      <c r="L4285" s="5"/>
      <c r="M4285" s="5"/>
      <c r="N4285" s="5"/>
      <c r="O4285" s="5"/>
      <c r="P4285" s="5"/>
      <c r="Q4285" s="5"/>
      <c r="R4285" s="5"/>
      <c r="S4285" s="5"/>
    </row>
    <row r="4286" spans="2:19" x14ac:dyDescent="0.25">
      <c r="B4286" s="11"/>
      <c r="D4286" s="13"/>
      <c r="E4286" s="12"/>
      <c r="F4286" s="12"/>
      <c r="G4286" s="12"/>
      <c r="I4286" s="4"/>
      <c r="J4286" s="4"/>
      <c r="K4286" s="5"/>
      <c r="L4286" s="5"/>
      <c r="M4286" s="5"/>
      <c r="N4286" s="5"/>
      <c r="O4286" s="5"/>
      <c r="P4286" s="5"/>
      <c r="Q4286" s="5"/>
      <c r="R4286" s="5"/>
      <c r="S4286" s="5"/>
    </row>
    <row r="4287" spans="2:19" x14ac:dyDescent="0.25">
      <c r="B4287" s="11"/>
      <c r="D4287" s="13"/>
      <c r="E4287" s="12"/>
      <c r="F4287" s="12"/>
      <c r="G4287" s="12"/>
      <c r="I4287" s="4"/>
      <c r="J4287" s="4"/>
      <c r="K4287" s="5"/>
      <c r="L4287" s="5"/>
      <c r="M4287" s="5"/>
      <c r="N4287" s="5"/>
      <c r="O4287" s="5"/>
      <c r="P4287" s="5"/>
      <c r="Q4287" s="5"/>
      <c r="R4287" s="5"/>
      <c r="S4287" s="5"/>
    </row>
    <row r="4288" spans="2:19" x14ac:dyDescent="0.25">
      <c r="B4288" s="11"/>
      <c r="D4288" s="13"/>
      <c r="E4288" s="12"/>
      <c r="F4288" s="12"/>
      <c r="G4288" s="12"/>
      <c r="I4288" s="4"/>
      <c r="J4288" s="4"/>
      <c r="K4288" s="5"/>
      <c r="L4288" s="5"/>
      <c r="M4288" s="5"/>
      <c r="N4288" s="5"/>
      <c r="O4288" s="5"/>
      <c r="P4288" s="5"/>
      <c r="Q4288" s="5"/>
      <c r="R4288" s="5"/>
      <c r="S4288" s="5"/>
    </row>
    <row r="4289" spans="2:19" x14ac:dyDescent="0.25">
      <c r="B4289" s="11"/>
      <c r="D4289" s="13"/>
      <c r="E4289" s="12"/>
      <c r="F4289" s="12"/>
      <c r="G4289" s="12"/>
      <c r="I4289" s="4"/>
      <c r="J4289" s="4"/>
      <c r="K4289" s="5"/>
      <c r="L4289" s="5"/>
      <c r="M4289" s="5"/>
      <c r="N4289" s="5"/>
      <c r="O4289" s="5"/>
      <c r="P4289" s="5"/>
      <c r="Q4289" s="5"/>
      <c r="R4289" s="5"/>
      <c r="S4289" s="5"/>
    </row>
    <row r="4290" spans="2:19" x14ac:dyDescent="0.25">
      <c r="B4290" s="11"/>
      <c r="D4290" s="13"/>
      <c r="E4290" s="12"/>
      <c r="F4290" s="12"/>
      <c r="G4290" s="12"/>
      <c r="I4290" s="4"/>
      <c r="J4290" s="4"/>
      <c r="K4290" s="5"/>
      <c r="L4290" s="5"/>
      <c r="M4290" s="5"/>
      <c r="N4290" s="5"/>
      <c r="O4290" s="5"/>
      <c r="P4290" s="5"/>
      <c r="Q4290" s="5"/>
      <c r="R4290" s="5"/>
      <c r="S4290" s="5"/>
    </row>
    <row r="4291" spans="2:19" x14ac:dyDescent="0.25">
      <c r="B4291" s="11"/>
      <c r="D4291" s="13"/>
      <c r="E4291" s="12"/>
      <c r="F4291" s="12"/>
      <c r="G4291" s="12"/>
      <c r="I4291" s="4"/>
      <c r="J4291" s="4"/>
      <c r="K4291" s="5"/>
      <c r="L4291" s="5"/>
      <c r="M4291" s="5"/>
      <c r="N4291" s="5"/>
      <c r="O4291" s="5"/>
      <c r="P4291" s="5"/>
      <c r="Q4291" s="5"/>
      <c r="R4291" s="5"/>
      <c r="S4291" s="5"/>
    </row>
    <row r="4292" spans="2:19" x14ac:dyDescent="0.25">
      <c r="B4292" s="11"/>
      <c r="D4292" s="13"/>
      <c r="E4292" s="12"/>
      <c r="F4292" s="12"/>
      <c r="G4292" s="12"/>
      <c r="I4292" s="4"/>
      <c r="J4292" s="4"/>
      <c r="K4292" s="5"/>
      <c r="L4292" s="5"/>
      <c r="M4292" s="5"/>
      <c r="N4292" s="5"/>
      <c r="O4292" s="5"/>
      <c r="P4292" s="5"/>
      <c r="Q4292" s="5"/>
      <c r="R4292" s="5"/>
      <c r="S4292" s="5"/>
    </row>
    <row r="4293" spans="2:19" x14ac:dyDescent="0.25">
      <c r="B4293" s="11"/>
      <c r="D4293" s="13"/>
      <c r="E4293" s="12"/>
      <c r="F4293" s="12"/>
      <c r="G4293" s="12"/>
      <c r="I4293" s="4"/>
      <c r="J4293" s="4"/>
      <c r="K4293" s="5"/>
      <c r="L4293" s="5"/>
      <c r="M4293" s="5"/>
      <c r="N4293" s="5"/>
      <c r="O4293" s="5"/>
      <c r="P4293" s="5"/>
      <c r="Q4293" s="5"/>
      <c r="R4293" s="5"/>
      <c r="S4293" s="5"/>
    </row>
    <row r="4294" spans="2:19" x14ac:dyDescent="0.25">
      <c r="B4294" s="11"/>
      <c r="D4294" s="13"/>
      <c r="E4294" s="12"/>
      <c r="F4294" s="12"/>
      <c r="G4294" s="12"/>
      <c r="I4294" s="4"/>
      <c r="J4294" s="4"/>
      <c r="K4294" s="5"/>
      <c r="L4294" s="5"/>
      <c r="M4294" s="5"/>
      <c r="N4294" s="5"/>
      <c r="O4294" s="5"/>
      <c r="P4294" s="5"/>
      <c r="Q4294" s="5"/>
      <c r="R4294" s="5"/>
      <c r="S4294" s="5"/>
    </row>
    <row r="4295" spans="2:19" x14ac:dyDescent="0.25">
      <c r="B4295" s="11"/>
      <c r="D4295" s="13"/>
      <c r="E4295" s="12"/>
      <c r="F4295" s="12"/>
      <c r="G4295" s="12"/>
      <c r="I4295" s="4"/>
      <c r="J4295" s="4"/>
      <c r="K4295" s="5"/>
      <c r="L4295" s="5"/>
      <c r="M4295" s="5"/>
      <c r="N4295" s="5"/>
      <c r="O4295" s="5"/>
      <c r="P4295" s="5"/>
      <c r="Q4295" s="5"/>
      <c r="R4295" s="5"/>
      <c r="S4295" s="5"/>
    </row>
    <row r="4296" spans="2:19" x14ac:dyDescent="0.25">
      <c r="B4296" s="11"/>
      <c r="D4296" s="13"/>
      <c r="E4296" s="12"/>
      <c r="F4296" s="12"/>
      <c r="G4296" s="12"/>
      <c r="I4296" s="4"/>
      <c r="J4296" s="4"/>
      <c r="K4296" s="5"/>
      <c r="L4296" s="5"/>
      <c r="M4296" s="5"/>
      <c r="N4296" s="5"/>
      <c r="O4296" s="5"/>
      <c r="P4296" s="5"/>
      <c r="Q4296" s="5"/>
      <c r="R4296" s="5"/>
      <c r="S4296" s="5"/>
    </row>
    <row r="4297" spans="2:19" x14ac:dyDescent="0.25">
      <c r="B4297" s="11"/>
      <c r="D4297" s="13"/>
      <c r="E4297" s="12"/>
      <c r="F4297" s="12"/>
      <c r="G4297" s="12"/>
      <c r="I4297" s="4"/>
      <c r="J4297" s="4"/>
      <c r="K4297" s="5"/>
      <c r="L4297" s="5"/>
      <c r="M4297" s="5"/>
      <c r="N4297" s="5"/>
      <c r="O4297" s="5"/>
      <c r="P4297" s="5"/>
      <c r="Q4297" s="5"/>
      <c r="R4297" s="5"/>
      <c r="S4297" s="5"/>
    </row>
    <row r="4298" spans="2:19" x14ac:dyDescent="0.25">
      <c r="B4298" s="11"/>
      <c r="D4298" s="13"/>
      <c r="E4298" s="12"/>
      <c r="F4298" s="12"/>
      <c r="G4298" s="12"/>
      <c r="I4298" s="4"/>
      <c r="J4298" s="4"/>
      <c r="K4298" s="5"/>
      <c r="L4298" s="5"/>
      <c r="M4298" s="5"/>
      <c r="N4298" s="5"/>
      <c r="O4298" s="5"/>
      <c r="P4298" s="5"/>
      <c r="Q4298" s="5"/>
      <c r="R4298" s="5"/>
      <c r="S4298" s="5"/>
    </row>
    <row r="4299" spans="2:19" x14ac:dyDescent="0.25">
      <c r="B4299" s="11"/>
      <c r="D4299" s="13"/>
      <c r="E4299" s="12"/>
      <c r="F4299" s="12"/>
      <c r="G4299" s="12"/>
      <c r="I4299" s="4"/>
      <c r="J4299" s="4"/>
      <c r="K4299" s="5"/>
      <c r="L4299" s="5"/>
      <c r="M4299" s="5"/>
      <c r="N4299" s="5"/>
      <c r="O4299" s="5"/>
      <c r="P4299" s="5"/>
      <c r="Q4299" s="5"/>
      <c r="R4299" s="5"/>
      <c r="S4299" s="5"/>
    </row>
    <row r="4300" spans="2:19" x14ac:dyDescent="0.25">
      <c r="B4300" s="11"/>
      <c r="D4300" s="13"/>
      <c r="E4300" s="12"/>
      <c r="F4300" s="12"/>
      <c r="G4300" s="12"/>
      <c r="I4300" s="4"/>
      <c r="J4300" s="4"/>
      <c r="K4300" s="5"/>
      <c r="L4300" s="5"/>
      <c r="M4300" s="5"/>
      <c r="N4300" s="5"/>
      <c r="O4300" s="5"/>
      <c r="P4300" s="5"/>
      <c r="Q4300" s="5"/>
      <c r="R4300" s="5"/>
      <c r="S4300" s="5"/>
    </row>
    <row r="4301" spans="2:19" x14ac:dyDescent="0.25">
      <c r="B4301" s="11"/>
      <c r="D4301" s="13"/>
      <c r="E4301" s="12"/>
      <c r="F4301" s="12"/>
      <c r="G4301" s="12"/>
      <c r="I4301" s="4"/>
      <c r="J4301" s="4"/>
      <c r="K4301" s="5"/>
      <c r="L4301" s="5"/>
      <c r="M4301" s="5"/>
      <c r="N4301" s="5"/>
      <c r="O4301" s="5"/>
      <c r="P4301" s="5"/>
      <c r="Q4301" s="5"/>
      <c r="R4301" s="5"/>
      <c r="S4301" s="5"/>
    </row>
    <row r="4302" spans="2:19" x14ac:dyDescent="0.25">
      <c r="B4302" s="11"/>
      <c r="D4302" s="13"/>
      <c r="E4302" s="12"/>
      <c r="F4302" s="12"/>
      <c r="G4302" s="12"/>
      <c r="I4302" s="4"/>
      <c r="J4302" s="4"/>
      <c r="K4302" s="5"/>
      <c r="L4302" s="5"/>
      <c r="M4302" s="5"/>
      <c r="N4302" s="5"/>
      <c r="O4302" s="5"/>
      <c r="P4302" s="5"/>
      <c r="Q4302" s="5"/>
      <c r="R4302" s="5"/>
      <c r="S4302" s="5"/>
    </row>
    <row r="4303" spans="2:19" x14ac:dyDescent="0.25">
      <c r="B4303" s="11"/>
      <c r="D4303" s="13"/>
      <c r="E4303" s="12"/>
      <c r="F4303" s="12"/>
      <c r="G4303" s="12"/>
      <c r="I4303" s="4"/>
      <c r="J4303" s="4"/>
      <c r="K4303" s="5"/>
      <c r="L4303" s="5"/>
      <c r="M4303" s="5"/>
      <c r="N4303" s="5"/>
      <c r="O4303" s="5"/>
      <c r="P4303" s="5"/>
      <c r="Q4303" s="5"/>
      <c r="R4303" s="5"/>
      <c r="S4303" s="5"/>
    </row>
    <row r="4304" spans="2:19" x14ac:dyDescent="0.25">
      <c r="B4304" s="11"/>
      <c r="D4304" s="13"/>
      <c r="E4304" s="12"/>
      <c r="F4304" s="12"/>
      <c r="G4304" s="12"/>
      <c r="I4304" s="4"/>
      <c r="J4304" s="4"/>
      <c r="K4304" s="5"/>
      <c r="L4304" s="5"/>
      <c r="M4304" s="5"/>
      <c r="N4304" s="5"/>
      <c r="O4304" s="5"/>
      <c r="P4304" s="5"/>
      <c r="Q4304" s="5"/>
      <c r="R4304" s="5"/>
      <c r="S4304" s="5"/>
    </row>
    <row r="4305" spans="2:19" x14ac:dyDescent="0.25">
      <c r="B4305" s="11"/>
      <c r="D4305" s="13"/>
      <c r="E4305" s="12"/>
      <c r="F4305" s="12"/>
      <c r="G4305" s="12"/>
      <c r="I4305" s="4"/>
      <c r="J4305" s="4"/>
      <c r="K4305" s="5"/>
      <c r="L4305" s="5"/>
      <c r="M4305" s="5"/>
      <c r="N4305" s="5"/>
      <c r="O4305" s="5"/>
      <c r="P4305" s="5"/>
      <c r="Q4305" s="5"/>
      <c r="R4305" s="5"/>
      <c r="S4305" s="5"/>
    </row>
    <row r="4306" spans="2:19" x14ac:dyDescent="0.25">
      <c r="B4306" s="11"/>
      <c r="D4306" s="13"/>
      <c r="E4306" s="12"/>
      <c r="F4306" s="12"/>
      <c r="G4306" s="12"/>
      <c r="I4306" s="4"/>
      <c r="J4306" s="4"/>
      <c r="K4306" s="5"/>
      <c r="L4306" s="5"/>
      <c r="M4306" s="5"/>
      <c r="N4306" s="5"/>
      <c r="O4306" s="5"/>
      <c r="P4306" s="5"/>
      <c r="Q4306" s="5"/>
      <c r="R4306" s="5"/>
      <c r="S4306" s="5"/>
    </row>
    <row r="4307" spans="2:19" x14ac:dyDescent="0.25">
      <c r="B4307" s="11"/>
      <c r="D4307" s="13"/>
      <c r="E4307" s="12"/>
      <c r="F4307" s="12"/>
      <c r="G4307" s="12"/>
      <c r="I4307" s="4"/>
      <c r="J4307" s="4"/>
      <c r="K4307" s="5"/>
      <c r="L4307" s="5"/>
      <c r="M4307" s="5"/>
      <c r="N4307" s="5"/>
      <c r="O4307" s="5"/>
      <c r="P4307" s="5"/>
      <c r="Q4307" s="5"/>
      <c r="R4307" s="5"/>
      <c r="S4307" s="5"/>
    </row>
    <row r="4308" spans="2:19" x14ac:dyDescent="0.25">
      <c r="B4308" s="11"/>
      <c r="D4308" s="13"/>
      <c r="E4308" s="12"/>
      <c r="F4308" s="12"/>
      <c r="G4308" s="12"/>
      <c r="I4308" s="4"/>
      <c r="J4308" s="4"/>
      <c r="K4308" s="5"/>
      <c r="L4308" s="5"/>
      <c r="M4308" s="5"/>
      <c r="N4308" s="5"/>
      <c r="O4308" s="5"/>
      <c r="P4308" s="5"/>
      <c r="Q4308" s="5"/>
      <c r="R4308" s="5"/>
      <c r="S4308" s="5"/>
    </row>
    <row r="4309" spans="2:19" x14ac:dyDescent="0.25">
      <c r="B4309" s="11"/>
      <c r="D4309" s="13"/>
      <c r="E4309" s="12"/>
      <c r="F4309" s="12"/>
      <c r="G4309" s="12"/>
      <c r="I4309" s="4"/>
      <c r="J4309" s="4"/>
      <c r="K4309" s="5"/>
      <c r="L4309" s="5"/>
      <c r="M4309" s="5"/>
      <c r="N4309" s="5"/>
      <c r="O4309" s="5"/>
      <c r="P4309" s="5"/>
      <c r="Q4309" s="5"/>
      <c r="R4309" s="5"/>
      <c r="S4309" s="5"/>
    </row>
    <row r="4310" spans="2:19" x14ac:dyDescent="0.25">
      <c r="B4310" s="11"/>
      <c r="D4310" s="13"/>
      <c r="E4310" s="12"/>
      <c r="F4310" s="12"/>
      <c r="G4310" s="12"/>
      <c r="I4310" s="4"/>
      <c r="J4310" s="4"/>
      <c r="K4310" s="5"/>
      <c r="L4310" s="5"/>
      <c r="M4310" s="5"/>
      <c r="N4310" s="5"/>
      <c r="O4310" s="5"/>
      <c r="P4310" s="5"/>
      <c r="Q4310" s="5"/>
      <c r="R4310" s="5"/>
      <c r="S4310" s="5"/>
    </row>
    <row r="4311" spans="2:19" x14ac:dyDescent="0.25">
      <c r="B4311" s="11"/>
      <c r="D4311" s="13"/>
      <c r="E4311" s="12"/>
      <c r="F4311" s="12"/>
      <c r="G4311" s="12"/>
      <c r="I4311" s="4"/>
      <c r="J4311" s="4"/>
      <c r="K4311" s="5"/>
      <c r="L4311" s="5"/>
      <c r="M4311" s="5"/>
      <c r="N4311" s="5"/>
      <c r="O4311" s="5"/>
      <c r="P4311" s="5"/>
      <c r="Q4311" s="5"/>
      <c r="R4311" s="5"/>
      <c r="S4311" s="5"/>
    </row>
    <row r="4312" spans="2:19" x14ac:dyDescent="0.25">
      <c r="B4312" s="11"/>
      <c r="D4312" s="13"/>
      <c r="E4312" s="12"/>
      <c r="F4312" s="12"/>
      <c r="G4312" s="12"/>
      <c r="I4312" s="4"/>
      <c r="J4312" s="4"/>
      <c r="K4312" s="5"/>
      <c r="L4312" s="5"/>
      <c r="M4312" s="5"/>
      <c r="N4312" s="5"/>
      <c r="O4312" s="5"/>
      <c r="P4312" s="5"/>
      <c r="Q4312" s="5"/>
      <c r="R4312" s="5"/>
      <c r="S4312" s="5"/>
    </row>
    <row r="4313" spans="2:19" x14ac:dyDescent="0.25">
      <c r="B4313" s="11"/>
      <c r="D4313" s="13"/>
      <c r="E4313" s="12"/>
      <c r="F4313" s="12"/>
      <c r="G4313" s="12"/>
      <c r="I4313" s="4"/>
      <c r="J4313" s="4"/>
      <c r="K4313" s="5"/>
      <c r="L4313" s="5"/>
      <c r="M4313" s="5"/>
      <c r="N4313" s="5"/>
      <c r="O4313" s="5"/>
      <c r="P4313" s="5"/>
      <c r="Q4313" s="5"/>
      <c r="R4313" s="5"/>
      <c r="S4313" s="5"/>
    </row>
    <row r="4314" spans="2:19" x14ac:dyDescent="0.25">
      <c r="B4314" s="11"/>
      <c r="D4314" s="13"/>
      <c r="E4314" s="12"/>
      <c r="F4314" s="12"/>
      <c r="G4314" s="12"/>
      <c r="I4314" s="4"/>
      <c r="J4314" s="4"/>
      <c r="K4314" s="5"/>
      <c r="L4314" s="5"/>
      <c r="M4314" s="5"/>
      <c r="N4314" s="5"/>
      <c r="O4314" s="5"/>
      <c r="P4314" s="5"/>
      <c r="Q4314" s="5"/>
      <c r="R4314" s="5"/>
      <c r="S4314" s="5"/>
    </row>
    <row r="4315" spans="2:19" x14ac:dyDescent="0.25">
      <c r="B4315" s="11"/>
      <c r="D4315" s="13"/>
      <c r="E4315" s="12"/>
      <c r="F4315" s="12"/>
      <c r="G4315" s="12"/>
      <c r="I4315" s="4"/>
      <c r="J4315" s="4"/>
      <c r="K4315" s="5"/>
      <c r="L4315" s="5"/>
      <c r="M4315" s="5"/>
      <c r="N4315" s="5"/>
      <c r="O4315" s="5"/>
      <c r="P4315" s="5"/>
      <c r="Q4315" s="5"/>
      <c r="R4315" s="5"/>
      <c r="S4315" s="5"/>
    </row>
    <row r="4316" spans="2:19" x14ac:dyDescent="0.25">
      <c r="B4316" s="11"/>
      <c r="D4316" s="13"/>
      <c r="E4316" s="12"/>
      <c r="F4316" s="12"/>
      <c r="G4316" s="12"/>
      <c r="I4316" s="4"/>
      <c r="J4316" s="4"/>
      <c r="K4316" s="5"/>
      <c r="L4316" s="5"/>
      <c r="M4316" s="5"/>
      <c r="N4316" s="5"/>
      <c r="O4316" s="5"/>
      <c r="P4316" s="5"/>
      <c r="Q4316" s="5"/>
      <c r="R4316" s="5"/>
      <c r="S4316" s="5"/>
    </row>
    <row r="4317" spans="2:19" x14ac:dyDescent="0.25">
      <c r="B4317" s="11"/>
      <c r="D4317" s="13"/>
      <c r="E4317" s="12"/>
      <c r="F4317" s="12"/>
      <c r="G4317" s="12"/>
      <c r="I4317" s="4"/>
      <c r="J4317" s="4"/>
      <c r="K4317" s="5"/>
      <c r="L4317" s="5"/>
      <c r="M4317" s="5"/>
      <c r="N4317" s="5"/>
      <c r="O4317" s="5"/>
      <c r="P4317" s="5"/>
      <c r="Q4317" s="5"/>
      <c r="R4317" s="5"/>
      <c r="S4317" s="5"/>
    </row>
    <row r="4318" spans="2:19" x14ac:dyDescent="0.25">
      <c r="B4318" s="11"/>
      <c r="D4318" s="13"/>
      <c r="E4318" s="12"/>
      <c r="F4318" s="12"/>
      <c r="G4318" s="12"/>
      <c r="I4318" s="4"/>
      <c r="J4318" s="4"/>
      <c r="K4318" s="5"/>
      <c r="L4318" s="5"/>
      <c r="M4318" s="5"/>
      <c r="N4318" s="5"/>
      <c r="O4318" s="5"/>
      <c r="P4318" s="5"/>
      <c r="Q4318" s="5"/>
      <c r="R4318" s="5"/>
      <c r="S4318" s="5"/>
    </row>
    <row r="4319" spans="2:19" x14ac:dyDescent="0.25">
      <c r="B4319" s="11"/>
      <c r="D4319" s="13"/>
      <c r="E4319" s="12"/>
      <c r="F4319" s="12"/>
      <c r="G4319" s="12"/>
      <c r="I4319" s="4"/>
      <c r="J4319" s="4"/>
      <c r="K4319" s="5"/>
      <c r="L4319" s="5"/>
      <c r="M4319" s="5"/>
      <c r="N4319" s="5"/>
      <c r="O4319" s="5"/>
      <c r="P4319" s="5"/>
      <c r="Q4319" s="5"/>
      <c r="R4319" s="5"/>
      <c r="S4319" s="5"/>
    </row>
    <row r="4320" spans="2:19" x14ac:dyDescent="0.25">
      <c r="B4320" s="11"/>
      <c r="D4320" s="13"/>
      <c r="E4320" s="12"/>
      <c r="F4320" s="12"/>
      <c r="G4320" s="12"/>
      <c r="I4320" s="4"/>
      <c r="J4320" s="4"/>
      <c r="K4320" s="5"/>
      <c r="L4320" s="5"/>
      <c r="M4320" s="5"/>
      <c r="N4320" s="5"/>
      <c r="O4320" s="5"/>
      <c r="P4320" s="5"/>
      <c r="Q4320" s="5"/>
      <c r="R4320" s="5"/>
      <c r="S4320" s="5"/>
    </row>
    <row r="4321" spans="2:19" x14ac:dyDescent="0.25">
      <c r="B4321" s="11"/>
      <c r="D4321" s="13"/>
      <c r="E4321" s="12"/>
      <c r="F4321" s="12"/>
      <c r="G4321" s="12"/>
      <c r="I4321" s="4"/>
      <c r="J4321" s="4"/>
      <c r="K4321" s="5"/>
      <c r="L4321" s="5"/>
      <c r="M4321" s="5"/>
      <c r="N4321" s="5"/>
      <c r="O4321" s="5"/>
      <c r="P4321" s="5"/>
      <c r="Q4321" s="5"/>
      <c r="R4321" s="5"/>
      <c r="S4321" s="5"/>
    </row>
    <row r="4322" spans="2:19" x14ac:dyDescent="0.25">
      <c r="B4322" s="11"/>
      <c r="D4322" s="13"/>
      <c r="E4322" s="12"/>
      <c r="F4322" s="12"/>
      <c r="G4322" s="12"/>
      <c r="I4322" s="4"/>
      <c r="J4322" s="4"/>
      <c r="K4322" s="5"/>
      <c r="L4322" s="5"/>
      <c r="M4322" s="5"/>
      <c r="N4322" s="5"/>
      <c r="O4322" s="5"/>
      <c r="P4322" s="5"/>
      <c r="Q4322" s="5"/>
      <c r="R4322" s="5"/>
      <c r="S4322" s="5"/>
    </row>
    <row r="4323" spans="2:19" x14ac:dyDescent="0.25">
      <c r="B4323" s="11"/>
      <c r="D4323" s="13"/>
      <c r="E4323" s="12"/>
      <c r="F4323" s="12"/>
      <c r="G4323" s="12"/>
      <c r="I4323" s="4"/>
      <c r="J4323" s="4"/>
      <c r="K4323" s="5"/>
      <c r="L4323" s="5"/>
      <c r="M4323" s="5"/>
      <c r="N4323" s="5"/>
      <c r="O4323" s="5"/>
      <c r="P4323" s="5"/>
      <c r="Q4323" s="5"/>
      <c r="R4323" s="5"/>
      <c r="S4323" s="5"/>
    </row>
    <row r="4324" spans="2:19" x14ac:dyDescent="0.25">
      <c r="B4324" s="11"/>
      <c r="D4324" s="13"/>
      <c r="E4324" s="12"/>
      <c r="F4324" s="12"/>
      <c r="G4324" s="12"/>
      <c r="I4324" s="4"/>
      <c r="J4324" s="4"/>
      <c r="K4324" s="5"/>
      <c r="L4324" s="5"/>
      <c r="M4324" s="5"/>
      <c r="N4324" s="5"/>
      <c r="O4324" s="5"/>
      <c r="P4324" s="5"/>
      <c r="Q4324" s="5"/>
      <c r="R4324" s="5"/>
      <c r="S4324" s="5"/>
    </row>
    <row r="4325" spans="2:19" x14ac:dyDescent="0.25">
      <c r="B4325" s="11"/>
      <c r="D4325" s="13"/>
      <c r="E4325" s="12"/>
      <c r="F4325" s="12"/>
      <c r="G4325" s="12"/>
      <c r="I4325" s="4"/>
      <c r="J4325" s="4"/>
      <c r="K4325" s="5"/>
      <c r="L4325" s="5"/>
      <c r="M4325" s="5"/>
      <c r="N4325" s="5"/>
      <c r="O4325" s="5"/>
      <c r="P4325" s="5"/>
      <c r="Q4325" s="5"/>
      <c r="R4325" s="5"/>
      <c r="S4325" s="5"/>
    </row>
    <row r="4326" spans="2:19" x14ac:dyDescent="0.25">
      <c r="B4326" s="11"/>
      <c r="D4326" s="13"/>
      <c r="E4326" s="12"/>
      <c r="F4326" s="12"/>
      <c r="G4326" s="12"/>
      <c r="I4326" s="4"/>
      <c r="J4326" s="4"/>
      <c r="K4326" s="5"/>
      <c r="L4326" s="5"/>
      <c r="M4326" s="5"/>
      <c r="N4326" s="5"/>
      <c r="O4326" s="5"/>
      <c r="P4326" s="5"/>
      <c r="Q4326" s="5"/>
      <c r="R4326" s="5"/>
      <c r="S4326" s="5"/>
    </row>
    <row r="4327" spans="2:19" x14ac:dyDescent="0.25">
      <c r="B4327" s="11"/>
      <c r="D4327" s="13"/>
      <c r="E4327" s="12"/>
      <c r="F4327" s="12"/>
      <c r="G4327" s="12"/>
      <c r="I4327" s="4"/>
      <c r="J4327" s="4"/>
      <c r="K4327" s="5"/>
      <c r="L4327" s="5"/>
      <c r="M4327" s="5"/>
      <c r="N4327" s="5"/>
      <c r="O4327" s="5"/>
      <c r="P4327" s="5"/>
      <c r="Q4327" s="5"/>
      <c r="R4327" s="5"/>
      <c r="S4327" s="5"/>
    </row>
    <row r="4328" spans="2:19" x14ac:dyDescent="0.25">
      <c r="B4328" s="11"/>
      <c r="D4328" s="13"/>
      <c r="E4328" s="12"/>
      <c r="F4328" s="12"/>
      <c r="G4328" s="12"/>
      <c r="I4328" s="4"/>
      <c r="J4328" s="4"/>
      <c r="K4328" s="5"/>
      <c r="L4328" s="5"/>
      <c r="M4328" s="5"/>
      <c r="N4328" s="5"/>
      <c r="O4328" s="5"/>
      <c r="P4328" s="5"/>
      <c r="Q4328" s="5"/>
      <c r="R4328" s="5"/>
      <c r="S4328" s="5"/>
    </row>
    <row r="4329" spans="2:19" x14ac:dyDescent="0.25">
      <c r="B4329" s="11"/>
      <c r="D4329" s="13"/>
      <c r="E4329" s="12"/>
      <c r="F4329" s="12"/>
      <c r="G4329" s="12"/>
      <c r="I4329" s="4"/>
      <c r="J4329" s="4"/>
      <c r="K4329" s="5"/>
      <c r="L4329" s="5"/>
      <c r="M4329" s="5"/>
      <c r="N4329" s="5"/>
      <c r="O4329" s="5"/>
      <c r="P4329" s="5"/>
      <c r="Q4329" s="5"/>
      <c r="R4329" s="5"/>
      <c r="S4329" s="5"/>
    </row>
    <row r="4330" spans="2:19" x14ac:dyDescent="0.25">
      <c r="B4330" s="11"/>
      <c r="D4330" s="13"/>
      <c r="E4330" s="12"/>
      <c r="F4330" s="12"/>
      <c r="G4330" s="12"/>
      <c r="I4330" s="4"/>
      <c r="J4330" s="4"/>
      <c r="K4330" s="5"/>
      <c r="L4330" s="5"/>
      <c r="M4330" s="5"/>
      <c r="N4330" s="5"/>
      <c r="O4330" s="5"/>
      <c r="P4330" s="5"/>
      <c r="Q4330" s="5"/>
      <c r="R4330" s="5"/>
      <c r="S4330" s="5"/>
    </row>
    <row r="4331" spans="2:19" x14ac:dyDescent="0.25">
      <c r="B4331" s="11"/>
      <c r="D4331" s="13"/>
      <c r="E4331" s="12"/>
      <c r="F4331" s="12"/>
      <c r="G4331" s="12"/>
      <c r="I4331" s="4"/>
      <c r="J4331" s="4"/>
      <c r="K4331" s="5"/>
      <c r="L4331" s="5"/>
      <c r="M4331" s="5"/>
      <c r="N4331" s="5"/>
      <c r="O4331" s="5"/>
      <c r="P4331" s="5"/>
      <c r="Q4331" s="5"/>
      <c r="R4331" s="5"/>
      <c r="S4331" s="5"/>
    </row>
    <row r="4332" spans="2:19" x14ac:dyDescent="0.25">
      <c r="B4332" s="11"/>
      <c r="D4332" s="13"/>
      <c r="E4332" s="12"/>
      <c r="F4332" s="12"/>
      <c r="G4332" s="12"/>
      <c r="I4332" s="4"/>
      <c r="J4332" s="4"/>
      <c r="K4332" s="5"/>
      <c r="L4332" s="5"/>
      <c r="M4332" s="5"/>
      <c r="N4332" s="5"/>
      <c r="O4332" s="5"/>
      <c r="P4332" s="5"/>
      <c r="Q4332" s="5"/>
      <c r="R4332" s="5"/>
      <c r="S4332" s="5"/>
    </row>
    <row r="4333" spans="2:19" x14ac:dyDescent="0.25">
      <c r="B4333" s="11"/>
      <c r="D4333" s="13"/>
      <c r="E4333" s="12"/>
      <c r="F4333" s="12"/>
      <c r="G4333" s="12"/>
      <c r="I4333" s="4"/>
      <c r="J4333" s="4"/>
      <c r="K4333" s="5"/>
      <c r="L4333" s="5"/>
      <c r="M4333" s="5"/>
      <c r="N4333" s="5"/>
      <c r="O4333" s="5"/>
      <c r="P4333" s="5"/>
      <c r="Q4333" s="5"/>
      <c r="R4333" s="5"/>
      <c r="S4333" s="5"/>
    </row>
    <row r="4334" spans="2:19" x14ac:dyDescent="0.25">
      <c r="B4334" s="11"/>
      <c r="D4334" s="13"/>
      <c r="E4334" s="12"/>
      <c r="F4334" s="12"/>
      <c r="G4334" s="12"/>
      <c r="I4334" s="4"/>
      <c r="J4334" s="4"/>
      <c r="K4334" s="5"/>
      <c r="L4334" s="5"/>
      <c r="M4334" s="5"/>
      <c r="N4334" s="5"/>
      <c r="O4334" s="5"/>
      <c r="P4334" s="5"/>
      <c r="Q4334" s="5"/>
      <c r="R4334" s="5"/>
      <c r="S4334" s="5"/>
    </row>
    <row r="4335" spans="2:19" x14ac:dyDescent="0.25">
      <c r="B4335" s="11"/>
      <c r="D4335" s="13"/>
      <c r="E4335" s="12"/>
      <c r="F4335" s="12"/>
      <c r="G4335" s="12"/>
      <c r="I4335" s="4"/>
      <c r="J4335" s="4"/>
      <c r="K4335" s="5"/>
      <c r="L4335" s="5"/>
      <c r="M4335" s="5"/>
      <c r="N4335" s="5"/>
      <c r="O4335" s="5"/>
      <c r="P4335" s="5"/>
      <c r="Q4335" s="5"/>
      <c r="R4335" s="5"/>
      <c r="S4335" s="5"/>
    </row>
    <row r="4336" spans="2:19" x14ac:dyDescent="0.25">
      <c r="B4336" s="11"/>
      <c r="D4336" s="13"/>
      <c r="E4336" s="12"/>
      <c r="F4336" s="12"/>
      <c r="G4336" s="12"/>
      <c r="I4336" s="4"/>
      <c r="J4336" s="4"/>
      <c r="K4336" s="5"/>
      <c r="L4336" s="5"/>
      <c r="M4336" s="5"/>
      <c r="N4336" s="5"/>
      <c r="O4336" s="5"/>
      <c r="P4336" s="5"/>
      <c r="Q4336" s="5"/>
      <c r="R4336" s="5"/>
      <c r="S4336" s="5"/>
    </row>
    <row r="4337" spans="2:19" x14ac:dyDescent="0.25">
      <c r="B4337" s="11"/>
      <c r="D4337" s="13"/>
      <c r="E4337" s="12"/>
      <c r="F4337" s="12"/>
      <c r="G4337" s="12"/>
      <c r="I4337" s="4"/>
      <c r="J4337" s="4"/>
      <c r="K4337" s="5"/>
      <c r="L4337" s="5"/>
      <c r="M4337" s="5"/>
      <c r="N4337" s="5"/>
      <c r="O4337" s="5"/>
      <c r="P4337" s="5"/>
      <c r="Q4337" s="5"/>
      <c r="R4337" s="5"/>
      <c r="S4337" s="5"/>
    </row>
    <row r="4338" spans="2:19" x14ac:dyDescent="0.25">
      <c r="B4338" s="11"/>
      <c r="D4338" s="13"/>
      <c r="E4338" s="12"/>
      <c r="F4338" s="12"/>
      <c r="G4338" s="12"/>
      <c r="I4338" s="4"/>
      <c r="J4338" s="4"/>
      <c r="K4338" s="5"/>
      <c r="L4338" s="5"/>
      <c r="M4338" s="5"/>
      <c r="N4338" s="5"/>
      <c r="O4338" s="5"/>
      <c r="P4338" s="5"/>
      <c r="Q4338" s="5"/>
      <c r="R4338" s="5"/>
      <c r="S4338" s="5"/>
    </row>
    <row r="4339" spans="2:19" x14ac:dyDescent="0.25">
      <c r="B4339" s="11"/>
      <c r="D4339" s="13"/>
      <c r="E4339" s="12"/>
      <c r="F4339" s="12"/>
      <c r="G4339" s="12"/>
      <c r="I4339" s="4"/>
      <c r="J4339" s="4"/>
      <c r="K4339" s="5"/>
      <c r="L4339" s="5"/>
      <c r="M4339" s="5"/>
      <c r="N4339" s="5"/>
      <c r="O4339" s="5"/>
      <c r="P4339" s="5"/>
      <c r="Q4339" s="5"/>
      <c r="R4339" s="5"/>
      <c r="S4339" s="5"/>
    </row>
    <row r="4340" spans="2:19" x14ac:dyDescent="0.25">
      <c r="B4340" s="11"/>
      <c r="D4340" s="13"/>
      <c r="E4340" s="12"/>
      <c r="F4340" s="12"/>
      <c r="G4340" s="12"/>
      <c r="I4340" s="4"/>
      <c r="J4340" s="4"/>
      <c r="K4340" s="5"/>
      <c r="L4340" s="5"/>
      <c r="M4340" s="5"/>
      <c r="N4340" s="5"/>
      <c r="O4340" s="5"/>
      <c r="P4340" s="5"/>
      <c r="Q4340" s="5"/>
      <c r="R4340" s="5"/>
      <c r="S4340" s="5"/>
    </row>
    <row r="4341" spans="2:19" x14ac:dyDescent="0.25">
      <c r="B4341" s="11"/>
      <c r="D4341" s="13"/>
      <c r="E4341" s="12"/>
      <c r="F4341" s="12"/>
      <c r="G4341" s="12"/>
      <c r="I4341" s="4"/>
      <c r="J4341" s="4"/>
      <c r="K4341" s="5"/>
      <c r="L4341" s="5"/>
      <c r="M4341" s="5"/>
      <c r="N4341" s="5"/>
      <c r="O4341" s="5"/>
      <c r="P4341" s="5"/>
      <c r="Q4341" s="5"/>
      <c r="R4341" s="5"/>
      <c r="S4341" s="5"/>
    </row>
    <row r="4342" spans="2:19" x14ac:dyDescent="0.25">
      <c r="B4342" s="11"/>
      <c r="D4342" s="13"/>
      <c r="E4342" s="12"/>
      <c r="F4342" s="12"/>
      <c r="G4342" s="12"/>
      <c r="I4342" s="4"/>
      <c r="J4342" s="4"/>
      <c r="K4342" s="5"/>
      <c r="L4342" s="5"/>
      <c r="M4342" s="5"/>
      <c r="N4342" s="5"/>
      <c r="O4342" s="5"/>
      <c r="P4342" s="5"/>
      <c r="Q4342" s="5"/>
      <c r="R4342" s="5"/>
      <c r="S4342" s="5"/>
    </row>
    <row r="4343" spans="2:19" x14ac:dyDescent="0.25">
      <c r="B4343" s="11"/>
      <c r="D4343" s="13"/>
      <c r="E4343" s="12"/>
      <c r="F4343" s="12"/>
      <c r="G4343" s="12"/>
      <c r="I4343" s="4"/>
      <c r="J4343" s="4"/>
      <c r="K4343" s="5"/>
      <c r="L4343" s="5"/>
      <c r="M4343" s="5"/>
      <c r="N4343" s="5"/>
      <c r="O4343" s="5"/>
      <c r="P4343" s="5"/>
      <c r="Q4343" s="5"/>
      <c r="R4343" s="5"/>
      <c r="S4343" s="5"/>
    </row>
    <row r="4344" spans="2:19" x14ac:dyDescent="0.25">
      <c r="B4344" s="11"/>
      <c r="D4344" s="13"/>
      <c r="E4344" s="12"/>
      <c r="F4344" s="12"/>
      <c r="G4344" s="12"/>
      <c r="I4344" s="4"/>
      <c r="J4344" s="4"/>
      <c r="K4344" s="5"/>
      <c r="L4344" s="5"/>
      <c r="M4344" s="5"/>
      <c r="N4344" s="5"/>
      <c r="O4344" s="5"/>
      <c r="P4344" s="5"/>
      <c r="Q4344" s="5"/>
      <c r="R4344" s="5"/>
      <c r="S4344" s="5"/>
    </row>
    <row r="4345" spans="2:19" x14ac:dyDescent="0.25">
      <c r="B4345" s="11"/>
      <c r="D4345" s="13"/>
      <c r="E4345" s="12"/>
      <c r="F4345" s="12"/>
      <c r="G4345" s="12"/>
      <c r="I4345" s="4"/>
      <c r="J4345" s="4"/>
      <c r="K4345" s="5"/>
      <c r="L4345" s="5"/>
      <c r="M4345" s="5"/>
      <c r="N4345" s="5"/>
      <c r="O4345" s="5"/>
      <c r="P4345" s="5"/>
      <c r="Q4345" s="5"/>
      <c r="R4345" s="5"/>
      <c r="S4345" s="5"/>
    </row>
    <row r="4346" spans="2:19" x14ac:dyDescent="0.25">
      <c r="B4346" s="11"/>
      <c r="D4346" s="13"/>
      <c r="E4346" s="12"/>
      <c r="F4346" s="12"/>
      <c r="G4346" s="12"/>
      <c r="I4346" s="4"/>
      <c r="J4346" s="4"/>
      <c r="K4346" s="5"/>
      <c r="L4346" s="5"/>
      <c r="M4346" s="5"/>
      <c r="N4346" s="5"/>
      <c r="O4346" s="5"/>
      <c r="P4346" s="5"/>
      <c r="Q4346" s="5"/>
      <c r="R4346" s="5"/>
      <c r="S4346" s="5"/>
    </row>
    <row r="4347" spans="2:19" x14ac:dyDescent="0.25">
      <c r="B4347" s="11"/>
      <c r="D4347" s="13"/>
      <c r="E4347" s="12"/>
      <c r="F4347" s="12"/>
      <c r="G4347" s="12"/>
      <c r="I4347" s="4"/>
      <c r="J4347" s="4"/>
      <c r="K4347" s="5"/>
      <c r="L4347" s="5"/>
      <c r="M4347" s="5"/>
      <c r="N4347" s="5"/>
      <c r="O4347" s="5"/>
      <c r="P4347" s="5"/>
      <c r="Q4347" s="5"/>
      <c r="R4347" s="5"/>
      <c r="S4347" s="5"/>
    </row>
    <row r="4348" spans="2:19" x14ac:dyDescent="0.25">
      <c r="B4348" s="11"/>
      <c r="D4348" s="13"/>
      <c r="E4348" s="12"/>
      <c r="F4348" s="12"/>
      <c r="G4348" s="12"/>
      <c r="I4348" s="4"/>
      <c r="J4348" s="4"/>
      <c r="K4348" s="5"/>
      <c r="L4348" s="5"/>
      <c r="M4348" s="5"/>
      <c r="N4348" s="5"/>
      <c r="O4348" s="5"/>
      <c r="P4348" s="5"/>
      <c r="Q4348" s="5"/>
      <c r="R4348" s="5"/>
      <c r="S4348" s="5"/>
    </row>
    <row r="4349" spans="2:19" x14ac:dyDescent="0.25">
      <c r="B4349" s="11"/>
      <c r="D4349" s="13"/>
      <c r="E4349" s="12"/>
      <c r="F4349" s="12"/>
      <c r="G4349" s="12"/>
      <c r="I4349" s="4"/>
      <c r="J4349" s="4"/>
      <c r="K4349" s="5"/>
      <c r="L4349" s="5"/>
      <c r="M4349" s="5"/>
      <c r="N4349" s="5"/>
      <c r="O4349" s="5"/>
      <c r="P4349" s="5"/>
      <c r="Q4349" s="5"/>
      <c r="R4349" s="5"/>
      <c r="S4349" s="5"/>
    </row>
    <row r="4350" spans="2:19" x14ac:dyDescent="0.25">
      <c r="B4350" s="11"/>
      <c r="D4350" s="13"/>
      <c r="E4350" s="12"/>
      <c r="F4350" s="12"/>
      <c r="G4350" s="12"/>
      <c r="I4350" s="4"/>
      <c r="J4350" s="4"/>
      <c r="K4350" s="5"/>
      <c r="L4350" s="5"/>
      <c r="M4350" s="5"/>
      <c r="N4350" s="5"/>
      <c r="O4350" s="5"/>
      <c r="P4350" s="5"/>
      <c r="Q4350" s="5"/>
      <c r="R4350" s="5"/>
      <c r="S4350" s="5"/>
    </row>
    <row r="4351" spans="2:19" x14ac:dyDescent="0.25">
      <c r="B4351" s="11"/>
      <c r="D4351" s="13"/>
      <c r="E4351" s="12"/>
      <c r="F4351" s="12"/>
      <c r="G4351" s="12"/>
      <c r="I4351" s="4"/>
      <c r="J4351" s="4"/>
      <c r="K4351" s="5"/>
      <c r="L4351" s="5"/>
      <c r="M4351" s="5"/>
      <c r="N4351" s="5"/>
      <c r="O4351" s="5"/>
      <c r="P4351" s="5"/>
      <c r="Q4351" s="5"/>
      <c r="R4351" s="5"/>
      <c r="S4351" s="5"/>
    </row>
    <row r="4352" spans="2:19" x14ac:dyDescent="0.25">
      <c r="B4352" s="11"/>
      <c r="D4352" s="13"/>
      <c r="E4352" s="12"/>
      <c r="F4352" s="12"/>
      <c r="G4352" s="12"/>
      <c r="I4352" s="4"/>
      <c r="J4352" s="4"/>
      <c r="K4352" s="5"/>
      <c r="L4352" s="5"/>
      <c r="M4352" s="5"/>
      <c r="N4352" s="5"/>
      <c r="O4352" s="5"/>
      <c r="P4352" s="5"/>
      <c r="Q4352" s="5"/>
      <c r="R4352" s="5"/>
      <c r="S4352" s="5"/>
    </row>
    <row r="4353" spans="2:19" x14ac:dyDescent="0.25">
      <c r="B4353" s="11"/>
      <c r="D4353" s="13"/>
      <c r="E4353" s="12"/>
      <c r="F4353" s="12"/>
      <c r="G4353" s="12"/>
      <c r="I4353" s="4"/>
      <c r="J4353" s="4"/>
      <c r="K4353" s="5"/>
      <c r="L4353" s="5"/>
      <c r="M4353" s="5"/>
      <c r="N4353" s="5"/>
      <c r="O4353" s="5"/>
      <c r="P4353" s="5"/>
      <c r="Q4353" s="5"/>
      <c r="R4353" s="5"/>
      <c r="S4353" s="5"/>
    </row>
    <row r="4354" spans="2:19" x14ac:dyDescent="0.25">
      <c r="B4354" s="11"/>
      <c r="D4354" s="13"/>
      <c r="E4354" s="12"/>
      <c r="F4354" s="12"/>
      <c r="G4354" s="12"/>
      <c r="I4354" s="4"/>
      <c r="J4354" s="4"/>
      <c r="K4354" s="5"/>
      <c r="L4354" s="5"/>
      <c r="M4354" s="5"/>
      <c r="N4354" s="5"/>
      <c r="O4354" s="5"/>
      <c r="P4354" s="5"/>
      <c r="Q4354" s="5"/>
      <c r="R4354" s="5"/>
      <c r="S4354" s="5"/>
    </row>
    <row r="4355" spans="2:19" x14ac:dyDescent="0.25">
      <c r="B4355" s="11"/>
      <c r="D4355" s="13"/>
      <c r="E4355" s="12"/>
      <c r="F4355" s="12"/>
      <c r="G4355" s="12"/>
      <c r="I4355" s="4"/>
      <c r="J4355" s="4"/>
      <c r="K4355" s="5"/>
      <c r="L4355" s="5"/>
      <c r="M4355" s="5"/>
      <c r="N4355" s="5"/>
      <c r="O4355" s="5"/>
      <c r="P4355" s="5"/>
      <c r="Q4355" s="5"/>
      <c r="R4355" s="5"/>
      <c r="S4355" s="5"/>
    </row>
    <row r="4356" spans="2:19" x14ac:dyDescent="0.25">
      <c r="B4356" s="11"/>
      <c r="D4356" s="13"/>
      <c r="E4356" s="12"/>
      <c r="F4356" s="12"/>
      <c r="G4356" s="12"/>
      <c r="I4356" s="4"/>
      <c r="J4356" s="4"/>
      <c r="K4356" s="5"/>
      <c r="L4356" s="5"/>
      <c r="M4356" s="5"/>
      <c r="N4356" s="5"/>
      <c r="O4356" s="5"/>
      <c r="P4356" s="5"/>
      <c r="Q4356" s="5"/>
      <c r="R4356" s="5"/>
      <c r="S4356" s="5"/>
    </row>
    <row r="4357" spans="2:19" x14ac:dyDescent="0.25">
      <c r="B4357" s="11"/>
      <c r="D4357" s="13"/>
      <c r="E4357" s="12"/>
      <c r="F4357" s="12"/>
      <c r="G4357" s="12"/>
      <c r="I4357" s="4"/>
      <c r="J4357" s="4"/>
      <c r="K4357" s="5"/>
      <c r="L4357" s="5"/>
      <c r="M4357" s="5"/>
      <c r="N4357" s="5"/>
      <c r="O4357" s="5"/>
      <c r="P4357" s="5"/>
      <c r="Q4357" s="5"/>
      <c r="R4357" s="5"/>
      <c r="S4357" s="5"/>
    </row>
    <row r="4358" spans="2:19" x14ac:dyDescent="0.25">
      <c r="B4358" s="11"/>
      <c r="D4358" s="13"/>
      <c r="E4358" s="12"/>
      <c r="F4358" s="12"/>
      <c r="G4358" s="12"/>
      <c r="I4358" s="4"/>
      <c r="J4358" s="4"/>
      <c r="K4358" s="5"/>
      <c r="L4358" s="5"/>
      <c r="M4358" s="5"/>
      <c r="N4358" s="5"/>
      <c r="O4358" s="5"/>
      <c r="P4358" s="5"/>
      <c r="Q4358" s="5"/>
      <c r="R4358" s="5"/>
      <c r="S4358" s="5"/>
    </row>
    <row r="4359" spans="2:19" x14ac:dyDescent="0.25">
      <c r="B4359" s="11"/>
      <c r="D4359" s="13"/>
      <c r="E4359" s="12"/>
      <c r="F4359" s="12"/>
      <c r="G4359" s="12"/>
      <c r="I4359" s="4"/>
      <c r="J4359" s="4"/>
      <c r="K4359" s="5"/>
      <c r="L4359" s="5"/>
      <c r="M4359" s="5"/>
      <c r="N4359" s="5"/>
      <c r="O4359" s="5"/>
      <c r="P4359" s="5"/>
      <c r="Q4359" s="5"/>
      <c r="R4359" s="5"/>
      <c r="S4359" s="5"/>
    </row>
    <row r="4360" spans="2:19" x14ac:dyDescent="0.25">
      <c r="B4360" s="11"/>
      <c r="D4360" s="13"/>
      <c r="E4360" s="12"/>
      <c r="F4360" s="12"/>
      <c r="G4360" s="12"/>
      <c r="I4360" s="4"/>
      <c r="J4360" s="4"/>
      <c r="K4360" s="5"/>
      <c r="L4360" s="5"/>
      <c r="M4360" s="5"/>
      <c r="N4360" s="5"/>
      <c r="O4360" s="5"/>
      <c r="P4360" s="5"/>
      <c r="Q4360" s="5"/>
      <c r="R4360" s="5"/>
      <c r="S4360" s="5"/>
    </row>
    <row r="4361" spans="2:19" x14ac:dyDescent="0.25">
      <c r="B4361" s="11"/>
      <c r="D4361" s="13"/>
      <c r="E4361" s="12"/>
      <c r="F4361" s="12"/>
      <c r="G4361" s="12"/>
      <c r="I4361" s="4"/>
      <c r="J4361" s="4"/>
      <c r="K4361" s="5"/>
      <c r="L4361" s="5"/>
      <c r="M4361" s="5"/>
      <c r="N4361" s="5"/>
      <c r="O4361" s="5"/>
      <c r="P4361" s="5"/>
      <c r="Q4361" s="5"/>
      <c r="R4361" s="5"/>
      <c r="S4361" s="5"/>
    </row>
    <row r="4362" spans="2:19" x14ac:dyDescent="0.25">
      <c r="B4362" s="11"/>
      <c r="D4362" s="13"/>
      <c r="E4362" s="12"/>
      <c r="F4362" s="12"/>
      <c r="G4362" s="12"/>
      <c r="I4362" s="4"/>
      <c r="J4362" s="4"/>
      <c r="K4362" s="5"/>
      <c r="L4362" s="5"/>
      <c r="M4362" s="5"/>
      <c r="N4362" s="5"/>
      <c r="O4362" s="5"/>
      <c r="P4362" s="5"/>
      <c r="Q4362" s="5"/>
      <c r="R4362" s="5"/>
      <c r="S4362" s="5"/>
    </row>
    <row r="4363" spans="2:19" x14ac:dyDescent="0.25">
      <c r="B4363" s="11"/>
      <c r="D4363" s="13"/>
      <c r="E4363" s="12"/>
      <c r="F4363" s="12"/>
      <c r="G4363" s="12"/>
      <c r="I4363" s="4"/>
      <c r="J4363" s="4"/>
      <c r="K4363" s="5"/>
      <c r="L4363" s="5"/>
      <c r="M4363" s="5"/>
      <c r="N4363" s="5"/>
      <c r="O4363" s="5"/>
      <c r="P4363" s="5"/>
      <c r="Q4363" s="5"/>
      <c r="R4363" s="5"/>
      <c r="S4363" s="5"/>
    </row>
    <row r="4364" spans="2:19" x14ac:dyDescent="0.25">
      <c r="B4364" s="11"/>
      <c r="D4364" s="13"/>
      <c r="E4364" s="12"/>
      <c r="F4364" s="12"/>
      <c r="G4364" s="12"/>
      <c r="I4364" s="4"/>
      <c r="J4364" s="4"/>
      <c r="K4364" s="5"/>
      <c r="L4364" s="5"/>
      <c r="M4364" s="5"/>
      <c r="N4364" s="5"/>
      <c r="O4364" s="5"/>
      <c r="P4364" s="5"/>
      <c r="Q4364" s="5"/>
      <c r="R4364" s="5"/>
      <c r="S4364" s="5"/>
    </row>
    <row r="4365" spans="2:19" x14ac:dyDescent="0.25">
      <c r="B4365" s="11"/>
      <c r="D4365" s="13"/>
      <c r="E4365" s="12"/>
      <c r="F4365" s="12"/>
      <c r="G4365" s="12"/>
      <c r="I4365" s="4"/>
      <c r="J4365" s="4"/>
      <c r="K4365" s="5"/>
      <c r="L4365" s="5"/>
      <c r="M4365" s="5"/>
      <c r="N4365" s="5"/>
      <c r="O4365" s="5"/>
      <c r="P4365" s="5"/>
      <c r="Q4365" s="5"/>
      <c r="R4365" s="5"/>
      <c r="S4365" s="5"/>
    </row>
    <row r="4366" spans="2:19" x14ac:dyDescent="0.25">
      <c r="B4366" s="11"/>
      <c r="D4366" s="13"/>
      <c r="E4366" s="12"/>
      <c r="F4366" s="12"/>
      <c r="G4366" s="12"/>
      <c r="I4366" s="4"/>
      <c r="J4366" s="4"/>
      <c r="K4366" s="5"/>
      <c r="L4366" s="5"/>
      <c r="M4366" s="5"/>
      <c r="N4366" s="5"/>
      <c r="O4366" s="5"/>
      <c r="P4366" s="5"/>
      <c r="Q4366" s="5"/>
      <c r="R4366" s="5"/>
      <c r="S4366" s="5"/>
    </row>
    <row r="4367" spans="2:19" x14ac:dyDescent="0.25">
      <c r="B4367" s="11"/>
      <c r="D4367" s="13"/>
      <c r="E4367" s="12"/>
      <c r="F4367" s="12"/>
      <c r="G4367" s="12"/>
      <c r="I4367" s="4"/>
      <c r="J4367" s="4"/>
      <c r="K4367" s="5"/>
      <c r="L4367" s="5"/>
      <c r="M4367" s="5"/>
      <c r="N4367" s="5"/>
      <c r="O4367" s="5"/>
      <c r="P4367" s="5"/>
      <c r="Q4367" s="5"/>
      <c r="R4367" s="5"/>
      <c r="S4367" s="5"/>
    </row>
    <row r="4368" spans="2:19" x14ac:dyDescent="0.25">
      <c r="B4368" s="11"/>
      <c r="D4368" s="13"/>
      <c r="E4368" s="12"/>
      <c r="F4368" s="12"/>
      <c r="G4368" s="12"/>
      <c r="I4368" s="4"/>
      <c r="J4368" s="4"/>
      <c r="K4368" s="5"/>
      <c r="L4368" s="5"/>
      <c r="M4368" s="5"/>
      <c r="N4368" s="5"/>
      <c r="O4368" s="5"/>
      <c r="P4368" s="5"/>
      <c r="Q4368" s="5"/>
      <c r="R4368" s="5"/>
      <c r="S4368" s="5"/>
    </row>
    <row r="4369" spans="2:19" x14ac:dyDescent="0.25">
      <c r="B4369" s="11"/>
      <c r="D4369" s="13"/>
      <c r="E4369" s="12"/>
      <c r="F4369" s="12"/>
      <c r="G4369" s="12"/>
      <c r="I4369" s="4"/>
      <c r="J4369" s="4"/>
      <c r="K4369" s="5"/>
      <c r="L4369" s="5"/>
      <c r="M4369" s="5"/>
      <c r="N4369" s="5"/>
      <c r="O4369" s="5"/>
      <c r="P4369" s="5"/>
      <c r="Q4369" s="5"/>
      <c r="R4369" s="5"/>
      <c r="S4369" s="5"/>
    </row>
    <row r="4370" spans="2:19" x14ac:dyDescent="0.25">
      <c r="B4370" s="11"/>
      <c r="D4370" s="13"/>
      <c r="E4370" s="12"/>
      <c r="F4370" s="12"/>
      <c r="G4370" s="12"/>
      <c r="I4370" s="4"/>
      <c r="J4370" s="4"/>
      <c r="K4370" s="5"/>
      <c r="L4370" s="5"/>
      <c r="M4370" s="5"/>
      <c r="N4370" s="5"/>
      <c r="O4370" s="5"/>
      <c r="P4370" s="5"/>
      <c r="Q4370" s="5"/>
      <c r="R4370" s="5"/>
      <c r="S4370" s="5"/>
    </row>
    <row r="4371" spans="2:19" x14ac:dyDescent="0.25">
      <c r="B4371" s="11"/>
      <c r="D4371" s="13"/>
      <c r="E4371" s="12"/>
      <c r="F4371" s="12"/>
      <c r="G4371" s="12"/>
      <c r="I4371" s="4"/>
      <c r="J4371" s="4"/>
      <c r="K4371" s="5"/>
      <c r="L4371" s="5"/>
      <c r="M4371" s="5"/>
      <c r="N4371" s="5"/>
      <c r="O4371" s="5"/>
      <c r="P4371" s="5"/>
      <c r="Q4371" s="5"/>
      <c r="R4371" s="5"/>
      <c r="S4371" s="5"/>
    </row>
    <row r="4372" spans="2:19" x14ac:dyDescent="0.25">
      <c r="B4372" s="11"/>
      <c r="D4372" s="13"/>
      <c r="E4372" s="12"/>
      <c r="F4372" s="12"/>
      <c r="G4372" s="12"/>
      <c r="I4372" s="4"/>
      <c r="J4372" s="4"/>
      <c r="K4372" s="5"/>
      <c r="L4372" s="5"/>
      <c r="M4372" s="5"/>
      <c r="N4372" s="5"/>
      <c r="O4372" s="5"/>
      <c r="P4372" s="5"/>
      <c r="Q4372" s="5"/>
      <c r="R4372" s="5"/>
      <c r="S4372" s="5"/>
    </row>
    <row r="4373" spans="2:19" x14ac:dyDescent="0.25">
      <c r="B4373" s="11"/>
      <c r="D4373" s="13"/>
      <c r="E4373" s="12"/>
      <c r="F4373" s="12"/>
      <c r="G4373" s="12"/>
      <c r="I4373" s="4"/>
      <c r="J4373" s="4"/>
      <c r="K4373" s="5"/>
      <c r="L4373" s="5"/>
      <c r="M4373" s="5"/>
      <c r="N4373" s="5"/>
      <c r="O4373" s="5"/>
      <c r="P4373" s="5"/>
      <c r="Q4373" s="5"/>
      <c r="R4373" s="5"/>
      <c r="S4373" s="5"/>
    </row>
    <row r="4374" spans="2:19" x14ac:dyDescent="0.25">
      <c r="B4374" s="11"/>
      <c r="D4374" s="13"/>
      <c r="E4374" s="12"/>
      <c r="F4374" s="12"/>
      <c r="G4374" s="12"/>
      <c r="I4374" s="4"/>
      <c r="J4374" s="4"/>
      <c r="K4374" s="5"/>
      <c r="L4374" s="5"/>
      <c r="M4374" s="5"/>
      <c r="N4374" s="5"/>
      <c r="O4374" s="5"/>
      <c r="P4374" s="5"/>
      <c r="Q4374" s="5"/>
      <c r="R4374" s="5"/>
      <c r="S4374" s="5"/>
    </row>
    <row r="4375" spans="2:19" x14ac:dyDescent="0.25">
      <c r="B4375" s="11"/>
      <c r="D4375" s="13"/>
      <c r="E4375" s="12"/>
      <c r="F4375" s="12"/>
      <c r="G4375" s="12"/>
      <c r="I4375" s="4"/>
      <c r="J4375" s="4"/>
      <c r="K4375" s="5"/>
      <c r="L4375" s="5"/>
      <c r="M4375" s="5"/>
      <c r="N4375" s="5"/>
      <c r="O4375" s="5"/>
      <c r="P4375" s="5"/>
      <c r="Q4375" s="5"/>
      <c r="R4375" s="5"/>
      <c r="S4375" s="5"/>
    </row>
    <row r="4376" spans="2:19" x14ac:dyDescent="0.25">
      <c r="B4376" s="11"/>
      <c r="D4376" s="13"/>
      <c r="E4376" s="12"/>
      <c r="F4376" s="12"/>
      <c r="G4376" s="12"/>
      <c r="I4376" s="4"/>
      <c r="J4376" s="4"/>
      <c r="K4376" s="5"/>
      <c r="L4376" s="5"/>
      <c r="M4376" s="5"/>
      <c r="N4376" s="5"/>
      <c r="O4376" s="5"/>
      <c r="P4376" s="5"/>
      <c r="Q4376" s="5"/>
      <c r="R4376" s="5"/>
      <c r="S4376" s="5"/>
    </row>
    <row r="4377" spans="2:19" x14ac:dyDescent="0.25">
      <c r="B4377" s="11"/>
      <c r="D4377" s="13"/>
      <c r="E4377" s="12"/>
      <c r="F4377" s="12"/>
      <c r="G4377" s="12"/>
      <c r="I4377" s="4"/>
      <c r="J4377" s="4"/>
      <c r="K4377" s="5"/>
      <c r="L4377" s="5"/>
      <c r="M4377" s="5"/>
      <c r="N4377" s="5"/>
      <c r="O4377" s="5"/>
      <c r="P4377" s="5"/>
      <c r="Q4377" s="5"/>
      <c r="R4377" s="5"/>
      <c r="S4377" s="5"/>
    </row>
    <row r="4378" spans="2:19" x14ac:dyDescent="0.25">
      <c r="B4378" s="11"/>
      <c r="D4378" s="13"/>
      <c r="E4378" s="12"/>
      <c r="F4378" s="12"/>
      <c r="G4378" s="12"/>
      <c r="I4378" s="4"/>
      <c r="J4378" s="4"/>
      <c r="K4378" s="5"/>
      <c r="L4378" s="5"/>
      <c r="M4378" s="5"/>
      <c r="N4378" s="5"/>
      <c r="O4378" s="5"/>
      <c r="P4378" s="5"/>
      <c r="Q4378" s="5"/>
      <c r="R4378" s="5"/>
      <c r="S4378" s="5"/>
    </row>
    <row r="4379" spans="2:19" x14ac:dyDescent="0.25">
      <c r="B4379" s="11"/>
      <c r="D4379" s="13"/>
      <c r="E4379" s="12"/>
      <c r="F4379" s="12"/>
      <c r="G4379" s="12"/>
      <c r="I4379" s="4"/>
      <c r="J4379" s="4"/>
      <c r="K4379" s="5"/>
      <c r="L4379" s="5"/>
      <c r="M4379" s="5"/>
      <c r="N4379" s="5"/>
      <c r="O4379" s="5"/>
      <c r="P4379" s="5"/>
      <c r="Q4379" s="5"/>
      <c r="R4379" s="5"/>
      <c r="S4379" s="5"/>
    </row>
    <row r="4380" spans="2:19" x14ac:dyDescent="0.25">
      <c r="B4380" s="11"/>
      <c r="D4380" s="13"/>
      <c r="E4380" s="12"/>
      <c r="F4380" s="12"/>
      <c r="G4380" s="12"/>
      <c r="I4380" s="4"/>
      <c r="J4380" s="4"/>
      <c r="K4380" s="5"/>
      <c r="L4380" s="5"/>
      <c r="M4380" s="5"/>
      <c r="N4380" s="5"/>
      <c r="O4380" s="5"/>
      <c r="P4380" s="5"/>
      <c r="Q4380" s="5"/>
      <c r="R4380" s="5"/>
      <c r="S4380" s="5"/>
    </row>
    <row r="4381" spans="2:19" x14ac:dyDescent="0.25">
      <c r="B4381" s="11"/>
      <c r="D4381" s="13"/>
      <c r="E4381" s="12"/>
      <c r="F4381" s="12"/>
      <c r="G4381" s="12"/>
      <c r="I4381" s="4"/>
      <c r="J4381" s="4"/>
      <c r="K4381" s="5"/>
      <c r="L4381" s="5"/>
      <c r="M4381" s="5"/>
      <c r="N4381" s="5"/>
      <c r="O4381" s="5"/>
      <c r="P4381" s="5"/>
      <c r="Q4381" s="5"/>
      <c r="R4381" s="5"/>
      <c r="S4381" s="5"/>
    </row>
    <row r="4382" spans="2:19" x14ac:dyDescent="0.25">
      <c r="B4382" s="11"/>
      <c r="D4382" s="13"/>
      <c r="E4382" s="12"/>
      <c r="F4382" s="12"/>
      <c r="G4382" s="12"/>
      <c r="I4382" s="4"/>
      <c r="J4382" s="4"/>
      <c r="K4382" s="5"/>
      <c r="L4382" s="5"/>
      <c r="M4382" s="5"/>
      <c r="N4382" s="5"/>
      <c r="O4382" s="5"/>
      <c r="P4382" s="5"/>
      <c r="Q4382" s="5"/>
      <c r="R4382" s="5"/>
      <c r="S4382" s="5"/>
    </row>
    <row r="4383" spans="2:19" x14ac:dyDescent="0.25">
      <c r="B4383" s="11"/>
      <c r="D4383" s="13"/>
      <c r="E4383" s="12"/>
      <c r="F4383" s="12"/>
      <c r="G4383" s="12"/>
      <c r="I4383" s="4"/>
      <c r="J4383" s="4"/>
      <c r="K4383" s="5"/>
      <c r="L4383" s="5"/>
      <c r="M4383" s="5"/>
      <c r="N4383" s="5"/>
      <c r="O4383" s="5"/>
      <c r="P4383" s="5"/>
      <c r="Q4383" s="5"/>
      <c r="R4383" s="5"/>
      <c r="S4383" s="5"/>
    </row>
    <row r="4384" spans="2:19" x14ac:dyDescent="0.25">
      <c r="B4384" s="11"/>
      <c r="D4384" s="13"/>
      <c r="E4384" s="12"/>
      <c r="F4384" s="12"/>
      <c r="G4384" s="12"/>
      <c r="I4384" s="4"/>
      <c r="J4384" s="4"/>
      <c r="K4384" s="5"/>
      <c r="L4384" s="5"/>
      <c r="M4384" s="5"/>
      <c r="N4384" s="5"/>
      <c r="O4384" s="5"/>
      <c r="P4384" s="5"/>
      <c r="Q4384" s="5"/>
      <c r="R4384" s="5"/>
      <c r="S4384" s="5"/>
    </row>
    <row r="4385" spans="2:19" x14ac:dyDescent="0.25">
      <c r="B4385" s="11"/>
      <c r="D4385" s="13"/>
      <c r="E4385" s="12"/>
      <c r="F4385" s="12"/>
      <c r="G4385" s="12"/>
      <c r="I4385" s="4"/>
      <c r="J4385" s="4"/>
      <c r="K4385" s="5"/>
      <c r="L4385" s="5"/>
      <c r="M4385" s="5"/>
      <c r="N4385" s="5"/>
      <c r="O4385" s="5"/>
      <c r="P4385" s="5"/>
      <c r="Q4385" s="5"/>
      <c r="R4385" s="5"/>
      <c r="S4385" s="5"/>
    </row>
    <row r="4386" spans="2:19" x14ac:dyDescent="0.25">
      <c r="B4386" s="11"/>
      <c r="D4386" s="13"/>
      <c r="E4386" s="12"/>
      <c r="F4386" s="12"/>
      <c r="G4386" s="12"/>
      <c r="I4386" s="4"/>
      <c r="J4386" s="4"/>
      <c r="K4386" s="5"/>
      <c r="L4386" s="5"/>
      <c r="M4386" s="5"/>
      <c r="N4386" s="5"/>
      <c r="O4386" s="5"/>
      <c r="P4386" s="5"/>
      <c r="Q4386" s="5"/>
      <c r="R4386" s="5"/>
      <c r="S4386" s="5"/>
    </row>
    <row r="4387" spans="2:19" x14ac:dyDescent="0.25">
      <c r="B4387" s="11"/>
      <c r="D4387" s="13"/>
      <c r="E4387" s="12"/>
      <c r="F4387" s="12"/>
      <c r="G4387" s="12"/>
      <c r="I4387" s="4"/>
      <c r="J4387" s="4"/>
      <c r="K4387" s="5"/>
      <c r="L4387" s="5"/>
      <c r="M4387" s="5"/>
      <c r="N4387" s="5"/>
      <c r="O4387" s="5"/>
      <c r="P4387" s="5"/>
      <c r="Q4387" s="5"/>
      <c r="R4387" s="5"/>
      <c r="S4387" s="5"/>
    </row>
    <row r="4388" spans="2:19" x14ac:dyDescent="0.25">
      <c r="B4388" s="11"/>
      <c r="D4388" s="13"/>
      <c r="E4388" s="12"/>
      <c r="F4388" s="12"/>
      <c r="G4388" s="12"/>
      <c r="I4388" s="4"/>
      <c r="J4388" s="4"/>
      <c r="K4388" s="5"/>
      <c r="L4388" s="5"/>
      <c r="M4388" s="5"/>
      <c r="N4388" s="5"/>
      <c r="O4388" s="5"/>
      <c r="P4388" s="5"/>
      <c r="Q4388" s="5"/>
      <c r="R4388" s="5"/>
      <c r="S4388" s="5"/>
    </row>
    <row r="4389" spans="2:19" x14ac:dyDescent="0.25">
      <c r="B4389" s="11"/>
      <c r="D4389" s="13"/>
      <c r="E4389" s="12"/>
      <c r="F4389" s="12"/>
      <c r="G4389" s="12"/>
      <c r="I4389" s="4"/>
      <c r="J4389" s="4"/>
      <c r="K4389" s="5"/>
      <c r="L4389" s="5"/>
      <c r="M4389" s="5"/>
      <c r="N4389" s="5"/>
      <c r="O4389" s="5"/>
      <c r="P4389" s="5"/>
      <c r="Q4389" s="5"/>
      <c r="R4389" s="5"/>
      <c r="S4389" s="5"/>
    </row>
    <row r="4390" spans="2:19" x14ac:dyDescent="0.25">
      <c r="B4390" s="11"/>
      <c r="D4390" s="13"/>
      <c r="E4390" s="12"/>
      <c r="F4390" s="12"/>
      <c r="G4390" s="12"/>
      <c r="I4390" s="4"/>
      <c r="J4390" s="4"/>
      <c r="K4390" s="5"/>
      <c r="L4390" s="5"/>
      <c r="M4390" s="5"/>
      <c r="N4390" s="5"/>
      <c r="O4390" s="5"/>
      <c r="P4390" s="5"/>
      <c r="Q4390" s="5"/>
      <c r="R4390" s="5"/>
      <c r="S4390" s="5"/>
    </row>
    <row r="4391" spans="2:19" x14ac:dyDescent="0.25">
      <c r="B4391" s="11"/>
      <c r="D4391" s="13"/>
      <c r="E4391" s="12"/>
      <c r="F4391" s="12"/>
      <c r="G4391" s="12"/>
      <c r="I4391" s="4"/>
      <c r="J4391" s="4"/>
      <c r="K4391" s="5"/>
      <c r="L4391" s="5"/>
      <c r="M4391" s="5"/>
      <c r="N4391" s="5"/>
      <c r="O4391" s="5"/>
      <c r="P4391" s="5"/>
      <c r="Q4391" s="5"/>
      <c r="R4391" s="5"/>
      <c r="S4391" s="5"/>
    </row>
    <row r="4392" spans="2:19" x14ac:dyDescent="0.25">
      <c r="B4392" s="11"/>
      <c r="D4392" s="13"/>
      <c r="E4392" s="12"/>
      <c r="F4392" s="12"/>
      <c r="G4392" s="12"/>
      <c r="I4392" s="4"/>
      <c r="J4392" s="4"/>
      <c r="K4392" s="5"/>
      <c r="L4392" s="5"/>
      <c r="M4392" s="5"/>
      <c r="N4392" s="5"/>
      <c r="O4392" s="5"/>
      <c r="P4392" s="5"/>
      <c r="Q4392" s="5"/>
      <c r="R4392" s="5"/>
      <c r="S4392" s="5"/>
    </row>
    <row r="4393" spans="2:19" x14ac:dyDescent="0.25">
      <c r="B4393" s="11"/>
      <c r="D4393" s="13"/>
      <c r="E4393" s="12"/>
      <c r="F4393" s="12"/>
      <c r="G4393" s="12"/>
      <c r="I4393" s="4"/>
      <c r="J4393" s="4"/>
      <c r="K4393" s="5"/>
      <c r="L4393" s="5"/>
      <c r="M4393" s="5"/>
      <c r="N4393" s="5"/>
      <c r="O4393" s="5"/>
      <c r="P4393" s="5"/>
      <c r="Q4393" s="5"/>
      <c r="R4393" s="5"/>
      <c r="S4393" s="5"/>
    </row>
    <row r="4394" spans="2:19" x14ac:dyDescent="0.25">
      <c r="B4394" s="11"/>
      <c r="D4394" s="13"/>
      <c r="E4394" s="12"/>
      <c r="F4394" s="12"/>
      <c r="G4394" s="12"/>
      <c r="I4394" s="4"/>
      <c r="J4394" s="4"/>
      <c r="K4394" s="5"/>
      <c r="L4394" s="5"/>
      <c r="M4394" s="5"/>
      <c r="N4394" s="5"/>
      <c r="O4394" s="5"/>
      <c r="P4394" s="5"/>
      <c r="Q4394" s="5"/>
      <c r="R4394" s="5"/>
      <c r="S4394" s="5"/>
    </row>
    <row r="4395" spans="2:19" x14ac:dyDescent="0.25">
      <c r="B4395" s="11"/>
      <c r="D4395" s="13"/>
      <c r="E4395" s="12"/>
      <c r="F4395" s="12"/>
      <c r="G4395" s="12"/>
      <c r="I4395" s="4"/>
      <c r="J4395" s="4"/>
      <c r="K4395" s="5"/>
      <c r="L4395" s="5"/>
      <c r="M4395" s="5"/>
      <c r="N4395" s="5"/>
      <c r="O4395" s="5"/>
      <c r="P4395" s="5"/>
      <c r="Q4395" s="5"/>
      <c r="R4395" s="5"/>
      <c r="S4395" s="5"/>
    </row>
    <row r="4396" spans="2:19" x14ac:dyDescent="0.25">
      <c r="B4396" s="11"/>
      <c r="D4396" s="13"/>
      <c r="E4396" s="12"/>
      <c r="F4396" s="12"/>
      <c r="G4396" s="12"/>
      <c r="I4396" s="4"/>
      <c r="J4396" s="4"/>
      <c r="K4396" s="5"/>
      <c r="L4396" s="5"/>
      <c r="M4396" s="5"/>
      <c r="N4396" s="5"/>
      <c r="O4396" s="5"/>
      <c r="P4396" s="5"/>
      <c r="Q4396" s="5"/>
      <c r="R4396" s="5"/>
      <c r="S4396" s="5"/>
    </row>
    <row r="4397" spans="2:19" x14ac:dyDescent="0.25">
      <c r="B4397" s="11"/>
      <c r="D4397" s="13"/>
      <c r="E4397" s="12"/>
      <c r="F4397" s="12"/>
      <c r="G4397" s="12"/>
      <c r="I4397" s="4"/>
      <c r="J4397" s="4"/>
      <c r="K4397" s="5"/>
      <c r="L4397" s="5"/>
      <c r="M4397" s="5"/>
      <c r="N4397" s="5"/>
      <c r="O4397" s="5"/>
      <c r="P4397" s="5"/>
      <c r="Q4397" s="5"/>
      <c r="R4397" s="5"/>
      <c r="S4397" s="5"/>
    </row>
    <row r="4398" spans="2:19" x14ac:dyDescent="0.25">
      <c r="B4398" s="11"/>
      <c r="D4398" s="13"/>
      <c r="E4398" s="12"/>
      <c r="F4398" s="12"/>
      <c r="G4398" s="12"/>
      <c r="I4398" s="4"/>
      <c r="J4398" s="4"/>
      <c r="K4398" s="5"/>
      <c r="L4398" s="5"/>
      <c r="M4398" s="5"/>
      <c r="N4398" s="5"/>
      <c r="O4398" s="5"/>
      <c r="P4398" s="5"/>
      <c r="Q4398" s="5"/>
      <c r="R4398" s="5"/>
      <c r="S4398" s="5"/>
    </row>
    <row r="4399" spans="2:19" x14ac:dyDescent="0.25">
      <c r="B4399" s="11"/>
      <c r="D4399" s="13"/>
      <c r="E4399" s="12"/>
      <c r="F4399" s="12"/>
      <c r="G4399" s="12"/>
      <c r="I4399" s="4"/>
      <c r="J4399" s="4"/>
      <c r="K4399" s="5"/>
      <c r="L4399" s="5"/>
      <c r="M4399" s="5"/>
      <c r="N4399" s="5"/>
      <c r="O4399" s="5"/>
      <c r="P4399" s="5"/>
      <c r="Q4399" s="5"/>
      <c r="R4399" s="5"/>
      <c r="S4399" s="5"/>
    </row>
    <row r="4400" spans="2:19" x14ac:dyDescent="0.25">
      <c r="B4400" s="11"/>
      <c r="D4400" s="13"/>
      <c r="E4400" s="12"/>
      <c r="F4400" s="12"/>
      <c r="G4400" s="12"/>
      <c r="I4400" s="4"/>
      <c r="J4400" s="4"/>
      <c r="K4400" s="5"/>
      <c r="L4400" s="5"/>
      <c r="M4400" s="5"/>
      <c r="N4400" s="5"/>
      <c r="O4400" s="5"/>
      <c r="P4400" s="5"/>
      <c r="Q4400" s="5"/>
      <c r="R4400" s="5"/>
      <c r="S4400" s="5"/>
    </row>
    <row r="4401" spans="2:19" x14ac:dyDescent="0.25">
      <c r="B4401" s="11"/>
      <c r="D4401" s="13"/>
      <c r="E4401" s="12"/>
      <c r="F4401" s="12"/>
      <c r="G4401" s="12"/>
      <c r="I4401" s="4"/>
      <c r="J4401" s="4"/>
      <c r="K4401" s="5"/>
      <c r="L4401" s="5"/>
      <c r="M4401" s="5"/>
      <c r="N4401" s="5"/>
      <c r="O4401" s="5"/>
      <c r="P4401" s="5"/>
      <c r="Q4401" s="5"/>
      <c r="R4401" s="5"/>
      <c r="S4401" s="5"/>
    </row>
    <row r="4402" spans="2:19" x14ac:dyDescent="0.25">
      <c r="B4402" s="11"/>
      <c r="D4402" s="13"/>
      <c r="E4402" s="12"/>
      <c r="F4402" s="12"/>
      <c r="G4402" s="12"/>
      <c r="I4402" s="4"/>
      <c r="J4402" s="4"/>
      <c r="K4402" s="5"/>
      <c r="L4402" s="5"/>
      <c r="M4402" s="5"/>
      <c r="N4402" s="5"/>
      <c r="O4402" s="5"/>
      <c r="P4402" s="5"/>
      <c r="Q4402" s="5"/>
      <c r="R4402" s="5"/>
      <c r="S4402" s="5"/>
    </row>
    <row r="4403" spans="2:19" x14ac:dyDescent="0.25">
      <c r="B4403" s="11"/>
      <c r="D4403" s="13"/>
      <c r="E4403" s="12"/>
      <c r="F4403" s="12"/>
      <c r="G4403" s="12"/>
      <c r="I4403" s="4"/>
      <c r="J4403" s="4"/>
      <c r="K4403" s="5"/>
      <c r="L4403" s="5"/>
      <c r="M4403" s="5"/>
      <c r="N4403" s="5"/>
      <c r="O4403" s="5"/>
      <c r="P4403" s="5"/>
      <c r="Q4403" s="5"/>
      <c r="R4403" s="5"/>
      <c r="S4403" s="5"/>
    </row>
    <row r="4404" spans="2:19" x14ac:dyDescent="0.25">
      <c r="B4404" s="11"/>
      <c r="D4404" s="13"/>
      <c r="E4404" s="12"/>
      <c r="F4404" s="12"/>
      <c r="G4404" s="12"/>
      <c r="I4404" s="4"/>
      <c r="J4404" s="4"/>
      <c r="K4404" s="5"/>
      <c r="L4404" s="5"/>
      <c r="M4404" s="5"/>
      <c r="N4404" s="5"/>
      <c r="O4404" s="5"/>
      <c r="P4404" s="5"/>
      <c r="Q4404" s="5"/>
      <c r="R4404" s="5"/>
      <c r="S4404" s="5"/>
    </row>
    <row r="4405" spans="2:19" x14ac:dyDescent="0.25">
      <c r="B4405" s="11"/>
      <c r="D4405" s="13"/>
      <c r="E4405" s="12"/>
      <c r="F4405" s="12"/>
      <c r="G4405" s="12"/>
      <c r="I4405" s="4"/>
      <c r="J4405" s="4"/>
      <c r="K4405" s="5"/>
      <c r="L4405" s="5"/>
      <c r="M4405" s="5"/>
      <c r="N4405" s="5"/>
      <c r="O4405" s="5"/>
      <c r="P4405" s="5"/>
      <c r="Q4405" s="5"/>
      <c r="R4405" s="5"/>
      <c r="S4405" s="5"/>
    </row>
    <row r="4406" spans="2:19" x14ac:dyDescent="0.25">
      <c r="B4406" s="11"/>
      <c r="D4406" s="13"/>
      <c r="E4406" s="12"/>
      <c r="F4406" s="12"/>
      <c r="G4406" s="12"/>
      <c r="I4406" s="4"/>
      <c r="J4406" s="4"/>
      <c r="K4406" s="5"/>
      <c r="L4406" s="5"/>
      <c r="M4406" s="5"/>
      <c r="N4406" s="5"/>
      <c r="O4406" s="5"/>
      <c r="P4406" s="5"/>
      <c r="Q4406" s="5"/>
      <c r="R4406" s="5"/>
      <c r="S4406" s="5"/>
    </row>
    <row r="4407" spans="2:19" x14ac:dyDescent="0.25">
      <c r="B4407" s="11"/>
      <c r="D4407" s="13"/>
      <c r="E4407" s="12"/>
      <c r="F4407" s="12"/>
      <c r="G4407" s="12"/>
      <c r="I4407" s="4"/>
      <c r="J4407" s="4"/>
      <c r="K4407" s="5"/>
      <c r="L4407" s="5"/>
      <c r="M4407" s="5"/>
      <c r="N4407" s="5"/>
      <c r="O4407" s="5"/>
      <c r="P4407" s="5"/>
      <c r="Q4407" s="5"/>
      <c r="R4407" s="5"/>
      <c r="S4407" s="5"/>
    </row>
    <row r="4408" spans="2:19" x14ac:dyDescent="0.25">
      <c r="B4408" s="11"/>
      <c r="D4408" s="13"/>
      <c r="E4408" s="12"/>
      <c r="F4408" s="12"/>
      <c r="G4408" s="12"/>
      <c r="I4408" s="4"/>
      <c r="J4408" s="4"/>
      <c r="K4408" s="5"/>
      <c r="L4408" s="5"/>
      <c r="M4408" s="5"/>
      <c r="N4408" s="5"/>
      <c r="O4408" s="5"/>
      <c r="P4408" s="5"/>
      <c r="Q4408" s="5"/>
      <c r="R4408" s="5"/>
      <c r="S4408" s="5"/>
    </row>
    <row r="4409" spans="2:19" x14ac:dyDescent="0.25">
      <c r="B4409" s="11"/>
      <c r="D4409" s="13"/>
      <c r="E4409" s="12"/>
      <c r="F4409" s="12"/>
      <c r="G4409" s="12"/>
      <c r="I4409" s="4"/>
      <c r="J4409" s="4"/>
      <c r="K4409" s="5"/>
      <c r="L4409" s="5"/>
      <c r="M4409" s="5"/>
      <c r="N4409" s="5"/>
      <c r="O4409" s="5"/>
      <c r="P4409" s="5"/>
      <c r="Q4409" s="5"/>
      <c r="R4409" s="5"/>
      <c r="S4409" s="5"/>
    </row>
    <row r="4410" spans="2:19" x14ac:dyDescent="0.25">
      <c r="B4410" s="11"/>
      <c r="D4410" s="13"/>
      <c r="E4410" s="12"/>
      <c r="F4410" s="12"/>
      <c r="G4410" s="12"/>
      <c r="I4410" s="4"/>
      <c r="J4410" s="4"/>
      <c r="K4410" s="5"/>
      <c r="L4410" s="5"/>
      <c r="M4410" s="5"/>
      <c r="N4410" s="5"/>
      <c r="O4410" s="5"/>
      <c r="P4410" s="5"/>
      <c r="Q4410" s="5"/>
      <c r="R4410" s="5"/>
      <c r="S4410" s="5"/>
    </row>
    <row r="4411" spans="2:19" x14ac:dyDescent="0.25">
      <c r="B4411" s="11"/>
      <c r="D4411" s="13"/>
      <c r="E4411" s="12"/>
      <c r="F4411" s="12"/>
      <c r="G4411" s="12"/>
      <c r="I4411" s="4"/>
      <c r="J4411" s="4"/>
      <c r="K4411" s="5"/>
      <c r="L4411" s="5"/>
      <c r="M4411" s="5"/>
      <c r="N4411" s="5"/>
      <c r="O4411" s="5"/>
      <c r="P4411" s="5"/>
      <c r="Q4411" s="5"/>
      <c r="R4411" s="5"/>
      <c r="S4411" s="5"/>
    </row>
    <row r="4412" spans="2:19" x14ac:dyDescent="0.25">
      <c r="B4412" s="11"/>
      <c r="D4412" s="13"/>
      <c r="E4412" s="12"/>
      <c r="F4412" s="12"/>
      <c r="G4412" s="12"/>
      <c r="I4412" s="4"/>
      <c r="J4412" s="4"/>
      <c r="K4412" s="5"/>
      <c r="L4412" s="5"/>
      <c r="M4412" s="5"/>
      <c r="N4412" s="5"/>
      <c r="O4412" s="5"/>
      <c r="P4412" s="5"/>
      <c r="Q4412" s="5"/>
      <c r="R4412" s="5"/>
      <c r="S4412" s="5"/>
    </row>
    <row r="4413" spans="2:19" x14ac:dyDescent="0.25">
      <c r="B4413" s="11"/>
      <c r="D4413" s="13"/>
      <c r="E4413" s="12"/>
      <c r="F4413" s="12"/>
      <c r="G4413" s="12"/>
      <c r="I4413" s="4"/>
      <c r="J4413" s="4"/>
      <c r="K4413" s="5"/>
      <c r="L4413" s="5"/>
      <c r="M4413" s="5"/>
      <c r="N4413" s="5"/>
      <c r="O4413" s="5"/>
      <c r="P4413" s="5"/>
      <c r="Q4413" s="5"/>
      <c r="R4413" s="5"/>
      <c r="S4413" s="5"/>
    </row>
    <row r="4414" spans="2:19" x14ac:dyDescent="0.25">
      <c r="B4414" s="11"/>
      <c r="D4414" s="13"/>
      <c r="E4414" s="12"/>
      <c r="F4414" s="12"/>
      <c r="G4414" s="12"/>
      <c r="I4414" s="4"/>
      <c r="J4414" s="4"/>
      <c r="K4414" s="5"/>
      <c r="L4414" s="5"/>
      <c r="M4414" s="5"/>
      <c r="N4414" s="5"/>
      <c r="O4414" s="5"/>
      <c r="P4414" s="5"/>
      <c r="Q4414" s="5"/>
      <c r="R4414" s="5"/>
      <c r="S4414" s="5"/>
    </row>
    <row r="4415" spans="2:19" x14ac:dyDescent="0.25">
      <c r="B4415" s="11"/>
      <c r="D4415" s="13"/>
      <c r="E4415" s="12"/>
      <c r="F4415" s="12"/>
      <c r="G4415" s="12"/>
      <c r="I4415" s="4"/>
      <c r="J4415" s="4"/>
      <c r="K4415" s="5"/>
      <c r="L4415" s="5"/>
      <c r="M4415" s="5"/>
      <c r="N4415" s="5"/>
      <c r="O4415" s="5"/>
      <c r="P4415" s="5"/>
      <c r="Q4415" s="5"/>
      <c r="R4415" s="5"/>
      <c r="S4415" s="5"/>
    </row>
    <row r="4416" spans="2:19" x14ac:dyDescent="0.25">
      <c r="B4416" s="11"/>
      <c r="D4416" s="13"/>
      <c r="E4416" s="12"/>
      <c r="F4416" s="12"/>
      <c r="G4416" s="12"/>
      <c r="I4416" s="4"/>
      <c r="J4416" s="4"/>
      <c r="K4416" s="5"/>
      <c r="L4416" s="5"/>
      <c r="M4416" s="5"/>
      <c r="N4416" s="5"/>
      <c r="O4416" s="5"/>
      <c r="P4416" s="5"/>
      <c r="Q4416" s="5"/>
      <c r="R4416" s="5"/>
      <c r="S4416" s="5"/>
    </row>
    <row r="4417" spans="2:19" x14ac:dyDescent="0.25">
      <c r="B4417" s="11"/>
      <c r="D4417" s="13"/>
      <c r="E4417" s="12"/>
      <c r="F4417" s="12"/>
      <c r="G4417" s="12"/>
      <c r="I4417" s="4"/>
      <c r="J4417" s="4"/>
      <c r="K4417" s="5"/>
      <c r="L4417" s="5"/>
      <c r="M4417" s="5"/>
      <c r="N4417" s="5"/>
      <c r="O4417" s="5"/>
      <c r="P4417" s="5"/>
      <c r="Q4417" s="5"/>
      <c r="R4417" s="5"/>
      <c r="S4417" s="5"/>
    </row>
    <row r="4418" spans="2:19" x14ac:dyDescent="0.25">
      <c r="B4418" s="11"/>
      <c r="D4418" s="13"/>
      <c r="E4418" s="12"/>
      <c r="F4418" s="12"/>
      <c r="G4418" s="12"/>
      <c r="I4418" s="4"/>
      <c r="J4418" s="4"/>
      <c r="K4418" s="5"/>
      <c r="L4418" s="5"/>
      <c r="M4418" s="5"/>
      <c r="N4418" s="5"/>
      <c r="O4418" s="5"/>
      <c r="P4418" s="5"/>
      <c r="Q4418" s="5"/>
      <c r="R4418" s="5"/>
      <c r="S4418" s="5"/>
    </row>
    <row r="4419" spans="2:19" x14ac:dyDescent="0.25">
      <c r="B4419" s="11"/>
      <c r="D4419" s="13"/>
      <c r="E4419" s="12"/>
      <c r="F4419" s="12"/>
      <c r="G4419" s="12"/>
      <c r="I4419" s="4"/>
      <c r="J4419" s="4"/>
      <c r="K4419" s="5"/>
      <c r="L4419" s="5"/>
      <c r="M4419" s="5"/>
      <c r="N4419" s="5"/>
      <c r="O4419" s="5"/>
      <c r="P4419" s="5"/>
      <c r="Q4419" s="5"/>
      <c r="R4419" s="5"/>
      <c r="S4419" s="5"/>
    </row>
    <row r="4420" spans="2:19" x14ac:dyDescent="0.25">
      <c r="B4420" s="11"/>
      <c r="D4420" s="13"/>
      <c r="E4420" s="12"/>
      <c r="F4420" s="12"/>
      <c r="G4420" s="12"/>
      <c r="I4420" s="4"/>
      <c r="J4420" s="4"/>
      <c r="K4420" s="5"/>
      <c r="L4420" s="5"/>
      <c r="M4420" s="5"/>
      <c r="N4420" s="5"/>
      <c r="O4420" s="5"/>
      <c r="P4420" s="5"/>
      <c r="Q4420" s="5"/>
      <c r="R4420" s="5"/>
      <c r="S4420" s="5"/>
    </row>
    <row r="4421" spans="2:19" x14ac:dyDescent="0.25">
      <c r="B4421" s="11"/>
      <c r="D4421" s="13"/>
      <c r="E4421" s="12"/>
      <c r="F4421" s="12"/>
      <c r="G4421" s="12"/>
      <c r="I4421" s="4"/>
      <c r="J4421" s="4"/>
      <c r="K4421" s="5"/>
      <c r="L4421" s="5"/>
      <c r="M4421" s="5"/>
      <c r="N4421" s="5"/>
      <c r="O4421" s="5"/>
      <c r="P4421" s="5"/>
      <c r="Q4421" s="5"/>
      <c r="R4421" s="5"/>
      <c r="S4421" s="5"/>
    </row>
    <row r="4422" spans="2:19" x14ac:dyDescent="0.25">
      <c r="B4422" s="11"/>
      <c r="D4422" s="13"/>
      <c r="E4422" s="12"/>
      <c r="F4422" s="12"/>
      <c r="G4422" s="12"/>
      <c r="I4422" s="4"/>
      <c r="J4422" s="4"/>
      <c r="K4422" s="5"/>
      <c r="L4422" s="5"/>
      <c r="M4422" s="5"/>
      <c r="N4422" s="5"/>
      <c r="O4422" s="5"/>
      <c r="P4422" s="5"/>
      <c r="Q4422" s="5"/>
      <c r="R4422" s="5"/>
      <c r="S4422" s="5"/>
    </row>
    <row r="4423" spans="2:19" x14ac:dyDescent="0.25">
      <c r="B4423" s="11"/>
      <c r="D4423" s="13"/>
      <c r="E4423" s="12"/>
      <c r="F4423" s="12"/>
      <c r="G4423" s="12"/>
      <c r="I4423" s="4"/>
      <c r="J4423" s="4"/>
      <c r="K4423" s="5"/>
      <c r="L4423" s="5"/>
      <c r="M4423" s="5"/>
      <c r="N4423" s="5"/>
      <c r="O4423" s="5"/>
      <c r="P4423" s="5"/>
      <c r="Q4423" s="5"/>
      <c r="R4423" s="5"/>
      <c r="S4423" s="5"/>
    </row>
    <row r="4424" spans="2:19" x14ac:dyDescent="0.25">
      <c r="B4424" s="11"/>
      <c r="D4424" s="13"/>
      <c r="E4424" s="12"/>
      <c r="F4424" s="12"/>
      <c r="G4424" s="12"/>
      <c r="I4424" s="4"/>
      <c r="J4424" s="4"/>
      <c r="K4424" s="5"/>
      <c r="L4424" s="5"/>
      <c r="M4424" s="5"/>
      <c r="N4424" s="5"/>
      <c r="O4424" s="5"/>
      <c r="P4424" s="5"/>
      <c r="Q4424" s="5"/>
      <c r="R4424" s="5"/>
      <c r="S4424" s="5"/>
    </row>
    <row r="4425" spans="2:19" x14ac:dyDescent="0.25">
      <c r="B4425" s="11"/>
      <c r="D4425" s="13"/>
      <c r="E4425" s="12"/>
      <c r="F4425" s="12"/>
      <c r="G4425" s="12"/>
      <c r="I4425" s="4"/>
      <c r="J4425" s="4"/>
      <c r="K4425" s="5"/>
      <c r="L4425" s="5"/>
      <c r="M4425" s="5"/>
      <c r="N4425" s="5"/>
      <c r="O4425" s="5"/>
      <c r="P4425" s="5"/>
      <c r="Q4425" s="5"/>
      <c r="R4425" s="5"/>
      <c r="S4425" s="5"/>
    </row>
    <row r="4426" spans="2:19" x14ac:dyDescent="0.25">
      <c r="B4426" s="11"/>
      <c r="D4426" s="13"/>
      <c r="E4426" s="12"/>
      <c r="F4426" s="12"/>
      <c r="G4426" s="12"/>
      <c r="I4426" s="4"/>
      <c r="J4426" s="4"/>
      <c r="K4426" s="5"/>
      <c r="L4426" s="5"/>
      <c r="M4426" s="5"/>
      <c r="N4426" s="5"/>
      <c r="O4426" s="5"/>
      <c r="P4426" s="5"/>
      <c r="Q4426" s="5"/>
      <c r="R4426" s="5"/>
      <c r="S4426" s="5"/>
    </row>
    <row r="4427" spans="2:19" x14ac:dyDescent="0.25">
      <c r="B4427" s="11"/>
      <c r="D4427" s="13"/>
      <c r="E4427" s="12"/>
      <c r="F4427" s="12"/>
      <c r="G4427" s="12"/>
      <c r="I4427" s="4"/>
      <c r="J4427" s="4"/>
      <c r="K4427" s="5"/>
      <c r="L4427" s="5"/>
      <c r="M4427" s="5"/>
      <c r="N4427" s="5"/>
      <c r="O4427" s="5"/>
      <c r="P4427" s="5"/>
      <c r="Q4427" s="5"/>
      <c r="R4427" s="5"/>
      <c r="S4427" s="5"/>
    </row>
    <row r="4428" spans="2:19" x14ac:dyDescent="0.25">
      <c r="B4428" s="11"/>
      <c r="D4428" s="13"/>
      <c r="E4428" s="12"/>
      <c r="F4428" s="12"/>
      <c r="G4428" s="12"/>
      <c r="I4428" s="4"/>
      <c r="J4428" s="4"/>
      <c r="K4428" s="5"/>
      <c r="L4428" s="5"/>
      <c r="M4428" s="5"/>
      <c r="N4428" s="5"/>
      <c r="O4428" s="5"/>
      <c r="P4428" s="5"/>
      <c r="Q4428" s="5"/>
      <c r="R4428" s="5"/>
      <c r="S4428" s="5"/>
    </row>
    <row r="4429" spans="2:19" x14ac:dyDescent="0.25">
      <c r="B4429" s="11"/>
      <c r="D4429" s="13"/>
      <c r="E4429" s="12"/>
      <c r="F4429" s="12"/>
      <c r="G4429" s="12"/>
      <c r="I4429" s="4"/>
      <c r="J4429" s="4"/>
      <c r="K4429" s="5"/>
      <c r="L4429" s="5"/>
      <c r="M4429" s="5"/>
      <c r="N4429" s="5"/>
      <c r="O4429" s="5"/>
      <c r="P4429" s="5"/>
      <c r="Q4429" s="5"/>
      <c r="R4429" s="5"/>
      <c r="S4429" s="5"/>
    </row>
    <row r="4430" spans="2:19" x14ac:dyDescent="0.25">
      <c r="B4430" s="11"/>
      <c r="D4430" s="13"/>
      <c r="E4430" s="12"/>
      <c r="F4430" s="12"/>
      <c r="G4430" s="12"/>
      <c r="I4430" s="4"/>
      <c r="J4430" s="4"/>
      <c r="K4430" s="5"/>
      <c r="L4430" s="5"/>
      <c r="M4430" s="5"/>
      <c r="N4430" s="5"/>
      <c r="O4430" s="5"/>
      <c r="P4430" s="5"/>
      <c r="Q4430" s="5"/>
      <c r="R4430" s="5"/>
      <c r="S4430" s="5"/>
    </row>
    <row r="4431" spans="2:19" x14ac:dyDescent="0.25">
      <c r="B4431" s="11"/>
      <c r="D4431" s="13"/>
      <c r="E4431" s="12"/>
      <c r="F4431" s="12"/>
      <c r="G4431" s="12"/>
      <c r="I4431" s="4"/>
      <c r="J4431" s="4"/>
      <c r="K4431" s="5"/>
      <c r="L4431" s="5"/>
      <c r="M4431" s="5"/>
      <c r="N4431" s="5"/>
      <c r="O4431" s="5"/>
      <c r="P4431" s="5"/>
      <c r="Q4431" s="5"/>
      <c r="R4431" s="5"/>
      <c r="S4431" s="5"/>
    </row>
    <row r="4432" spans="2:19" x14ac:dyDescent="0.25">
      <c r="B4432" s="11"/>
      <c r="D4432" s="13"/>
      <c r="E4432" s="12"/>
      <c r="F4432" s="12"/>
      <c r="G4432" s="12"/>
      <c r="I4432" s="4"/>
      <c r="J4432" s="4"/>
      <c r="K4432" s="5"/>
      <c r="L4432" s="5"/>
      <c r="M4432" s="5"/>
      <c r="N4432" s="5"/>
      <c r="O4432" s="5"/>
      <c r="P4432" s="5"/>
      <c r="Q4432" s="5"/>
      <c r="R4432" s="5"/>
      <c r="S4432" s="5"/>
    </row>
    <row r="4433" spans="2:19" x14ac:dyDescent="0.25">
      <c r="B4433" s="11"/>
      <c r="D4433" s="13"/>
      <c r="E4433" s="12"/>
      <c r="F4433" s="12"/>
      <c r="G4433" s="12"/>
      <c r="I4433" s="4"/>
      <c r="J4433" s="4"/>
      <c r="K4433" s="5"/>
      <c r="L4433" s="5"/>
      <c r="M4433" s="5"/>
      <c r="N4433" s="5"/>
      <c r="O4433" s="5"/>
      <c r="P4433" s="5"/>
      <c r="Q4433" s="5"/>
      <c r="R4433" s="5"/>
      <c r="S4433" s="5"/>
    </row>
    <row r="4434" spans="2:19" x14ac:dyDescent="0.25">
      <c r="B4434" s="11"/>
      <c r="D4434" s="13"/>
      <c r="E4434" s="12"/>
      <c r="F4434" s="12"/>
      <c r="G4434" s="12"/>
      <c r="I4434" s="4"/>
      <c r="J4434" s="4"/>
      <c r="K4434" s="5"/>
      <c r="L4434" s="5"/>
      <c r="M4434" s="5"/>
      <c r="N4434" s="5"/>
      <c r="O4434" s="5"/>
      <c r="P4434" s="5"/>
      <c r="Q4434" s="5"/>
      <c r="R4434" s="5"/>
      <c r="S4434" s="5"/>
    </row>
    <row r="4435" spans="2:19" x14ac:dyDescent="0.25">
      <c r="B4435" s="11"/>
      <c r="D4435" s="13"/>
      <c r="E4435" s="12"/>
      <c r="F4435" s="12"/>
      <c r="G4435" s="12"/>
      <c r="I4435" s="4"/>
      <c r="J4435" s="4"/>
      <c r="K4435" s="5"/>
      <c r="L4435" s="5"/>
      <c r="M4435" s="5"/>
      <c r="N4435" s="5"/>
      <c r="O4435" s="5"/>
      <c r="P4435" s="5"/>
      <c r="Q4435" s="5"/>
      <c r="R4435" s="5"/>
      <c r="S4435" s="5"/>
    </row>
    <row r="4436" spans="2:19" x14ac:dyDescent="0.25">
      <c r="B4436" s="11"/>
      <c r="D4436" s="13"/>
      <c r="E4436" s="12"/>
      <c r="F4436" s="12"/>
      <c r="G4436" s="12"/>
      <c r="I4436" s="4"/>
      <c r="J4436" s="4"/>
      <c r="K4436" s="5"/>
      <c r="L4436" s="5"/>
      <c r="M4436" s="5"/>
      <c r="N4436" s="5"/>
      <c r="O4436" s="5"/>
      <c r="P4436" s="5"/>
      <c r="Q4436" s="5"/>
      <c r="R4436" s="5"/>
      <c r="S4436" s="5"/>
    </row>
    <row r="4437" spans="2:19" x14ac:dyDescent="0.25">
      <c r="B4437" s="11"/>
      <c r="D4437" s="13"/>
      <c r="E4437" s="12"/>
      <c r="F4437" s="12"/>
      <c r="G4437" s="12"/>
      <c r="I4437" s="4"/>
      <c r="J4437" s="4"/>
      <c r="K4437" s="5"/>
      <c r="L4437" s="5"/>
      <c r="M4437" s="5"/>
      <c r="N4437" s="5"/>
      <c r="O4437" s="5"/>
      <c r="P4437" s="5"/>
      <c r="Q4437" s="5"/>
      <c r="R4437" s="5"/>
      <c r="S4437" s="5"/>
    </row>
    <row r="4438" spans="2:19" x14ac:dyDescent="0.25">
      <c r="B4438" s="11"/>
      <c r="D4438" s="13"/>
      <c r="E4438" s="12"/>
      <c r="F4438" s="12"/>
      <c r="G4438" s="12"/>
      <c r="I4438" s="4"/>
      <c r="J4438" s="4"/>
      <c r="K4438" s="5"/>
      <c r="L4438" s="5"/>
      <c r="M4438" s="5"/>
      <c r="N4438" s="5"/>
      <c r="O4438" s="5"/>
      <c r="P4438" s="5"/>
      <c r="Q4438" s="5"/>
      <c r="R4438" s="5"/>
      <c r="S4438" s="5"/>
    </row>
    <row r="4439" spans="2:19" x14ac:dyDescent="0.25">
      <c r="B4439" s="11"/>
      <c r="D4439" s="13"/>
      <c r="E4439" s="12"/>
      <c r="F4439" s="12"/>
      <c r="G4439" s="12"/>
      <c r="I4439" s="4"/>
      <c r="J4439" s="4"/>
      <c r="K4439" s="5"/>
      <c r="L4439" s="5"/>
      <c r="M4439" s="5"/>
      <c r="N4439" s="5"/>
      <c r="O4439" s="5"/>
      <c r="P4439" s="5"/>
      <c r="Q4439" s="5"/>
      <c r="R4439" s="5"/>
      <c r="S4439" s="5"/>
    </row>
    <row r="4440" spans="2:19" x14ac:dyDescent="0.25">
      <c r="B4440" s="11"/>
      <c r="D4440" s="13"/>
      <c r="E4440" s="12"/>
      <c r="F4440" s="12"/>
      <c r="G4440" s="12"/>
      <c r="I4440" s="4"/>
      <c r="J4440" s="4"/>
      <c r="K4440" s="5"/>
      <c r="L4440" s="5"/>
      <c r="M4440" s="5"/>
      <c r="N4440" s="5"/>
      <c r="O4440" s="5"/>
      <c r="P4440" s="5"/>
      <c r="Q4440" s="5"/>
      <c r="R4440" s="5"/>
      <c r="S4440" s="5"/>
    </row>
    <row r="4441" spans="2:19" x14ac:dyDescent="0.25">
      <c r="B4441" s="11"/>
      <c r="D4441" s="13"/>
      <c r="E4441" s="12"/>
      <c r="F4441" s="12"/>
      <c r="G4441" s="12"/>
      <c r="I4441" s="4"/>
      <c r="J4441" s="4"/>
      <c r="K4441" s="5"/>
      <c r="L4441" s="5"/>
      <c r="M4441" s="5"/>
      <c r="N4441" s="5"/>
      <c r="O4441" s="5"/>
      <c r="P4441" s="5"/>
      <c r="Q4441" s="5"/>
      <c r="R4441" s="5"/>
      <c r="S4441" s="5"/>
    </row>
    <row r="4442" spans="2:19" x14ac:dyDescent="0.25">
      <c r="B4442" s="11"/>
      <c r="D4442" s="13"/>
      <c r="E4442" s="12"/>
      <c r="F4442" s="12"/>
      <c r="G4442" s="12"/>
      <c r="I4442" s="4"/>
      <c r="J4442" s="4"/>
      <c r="K4442" s="5"/>
      <c r="L4442" s="5"/>
      <c r="M4442" s="5"/>
      <c r="N4442" s="5"/>
      <c r="O4442" s="5"/>
      <c r="P4442" s="5"/>
      <c r="Q4442" s="5"/>
      <c r="R4442" s="5"/>
      <c r="S4442" s="5"/>
    </row>
    <row r="4443" spans="2:19" x14ac:dyDescent="0.25">
      <c r="B4443" s="11"/>
      <c r="D4443" s="13"/>
      <c r="E4443" s="12"/>
      <c r="F4443" s="12"/>
      <c r="G4443" s="12"/>
      <c r="I4443" s="4"/>
      <c r="J4443" s="4"/>
      <c r="K4443" s="5"/>
      <c r="L4443" s="5"/>
      <c r="M4443" s="5"/>
      <c r="N4443" s="5"/>
      <c r="O4443" s="5"/>
      <c r="P4443" s="5"/>
      <c r="Q4443" s="5"/>
      <c r="R4443" s="5"/>
      <c r="S4443" s="5"/>
    </row>
    <row r="4444" spans="2:19" x14ac:dyDescent="0.25">
      <c r="B4444" s="11"/>
      <c r="D4444" s="13"/>
      <c r="E4444" s="12"/>
      <c r="F4444" s="12"/>
      <c r="G4444" s="12"/>
      <c r="I4444" s="4"/>
      <c r="J4444" s="4"/>
      <c r="K4444" s="5"/>
      <c r="L4444" s="5"/>
      <c r="M4444" s="5"/>
      <c r="N4444" s="5"/>
      <c r="O4444" s="5"/>
      <c r="P4444" s="5"/>
      <c r="Q4444" s="5"/>
      <c r="R4444" s="5"/>
      <c r="S4444" s="5"/>
    </row>
    <row r="4445" spans="2:19" x14ac:dyDescent="0.25">
      <c r="B4445" s="11"/>
      <c r="D4445" s="13"/>
      <c r="E4445" s="12"/>
      <c r="F4445" s="12"/>
      <c r="G4445" s="12"/>
      <c r="I4445" s="4"/>
      <c r="J4445" s="4"/>
      <c r="K4445" s="5"/>
      <c r="L4445" s="5"/>
      <c r="M4445" s="5"/>
      <c r="N4445" s="5"/>
      <c r="O4445" s="5"/>
      <c r="P4445" s="5"/>
      <c r="Q4445" s="5"/>
      <c r="R4445" s="5"/>
      <c r="S4445" s="5"/>
    </row>
    <row r="4446" spans="2:19" x14ac:dyDescent="0.25">
      <c r="B4446" s="11"/>
      <c r="D4446" s="13"/>
      <c r="E4446" s="12"/>
      <c r="F4446" s="12"/>
      <c r="G4446" s="12"/>
      <c r="I4446" s="4"/>
      <c r="J4446" s="4"/>
      <c r="K4446" s="5"/>
      <c r="L4446" s="5"/>
      <c r="M4446" s="5"/>
      <c r="N4446" s="5"/>
      <c r="O4446" s="5"/>
      <c r="P4446" s="5"/>
      <c r="Q4446" s="5"/>
      <c r="R4446" s="5"/>
      <c r="S4446" s="5"/>
    </row>
    <row r="4447" spans="2:19" x14ac:dyDescent="0.25">
      <c r="B4447" s="11"/>
      <c r="D4447" s="13"/>
      <c r="E4447" s="12"/>
      <c r="F4447" s="12"/>
      <c r="G4447" s="12"/>
      <c r="I4447" s="4"/>
      <c r="J4447" s="4"/>
      <c r="K4447" s="5"/>
      <c r="L4447" s="5"/>
      <c r="M4447" s="5"/>
      <c r="N4447" s="5"/>
      <c r="O4447" s="5"/>
      <c r="P4447" s="5"/>
      <c r="Q4447" s="5"/>
      <c r="R4447" s="5"/>
      <c r="S4447" s="5"/>
    </row>
    <row r="4448" spans="2:19" x14ac:dyDescent="0.25">
      <c r="B4448" s="11"/>
      <c r="D4448" s="13"/>
      <c r="E4448" s="12"/>
      <c r="F4448" s="12"/>
      <c r="G4448" s="12"/>
      <c r="I4448" s="4"/>
      <c r="J4448" s="4"/>
      <c r="K4448" s="5"/>
      <c r="L4448" s="5"/>
      <c r="M4448" s="5"/>
      <c r="N4448" s="5"/>
      <c r="O4448" s="5"/>
      <c r="P4448" s="5"/>
      <c r="Q4448" s="5"/>
      <c r="R4448" s="5"/>
      <c r="S4448" s="5"/>
    </row>
    <row r="4449" spans="2:19" x14ac:dyDescent="0.25">
      <c r="B4449" s="11"/>
      <c r="D4449" s="13"/>
      <c r="E4449" s="12"/>
      <c r="F4449" s="12"/>
      <c r="G4449" s="12"/>
      <c r="I4449" s="4"/>
      <c r="J4449" s="4"/>
      <c r="K4449" s="5"/>
      <c r="L4449" s="5"/>
      <c r="M4449" s="5"/>
      <c r="N4449" s="5"/>
      <c r="O4449" s="5"/>
      <c r="P4449" s="5"/>
      <c r="Q4449" s="5"/>
      <c r="R4449" s="5"/>
      <c r="S4449" s="5"/>
    </row>
    <row r="4450" spans="2:19" x14ac:dyDescent="0.25">
      <c r="B4450" s="11"/>
      <c r="D4450" s="13"/>
      <c r="E4450" s="12"/>
      <c r="F4450" s="12"/>
      <c r="G4450" s="12"/>
      <c r="I4450" s="4"/>
      <c r="J4450" s="4"/>
      <c r="K4450" s="5"/>
      <c r="L4450" s="5"/>
      <c r="M4450" s="5"/>
      <c r="N4450" s="5"/>
      <c r="O4450" s="5"/>
      <c r="P4450" s="5"/>
      <c r="Q4450" s="5"/>
      <c r="R4450" s="5"/>
      <c r="S4450" s="5"/>
    </row>
    <row r="4451" spans="2:19" x14ac:dyDescent="0.25">
      <c r="B4451" s="11"/>
      <c r="D4451" s="13"/>
      <c r="E4451" s="12"/>
      <c r="F4451" s="12"/>
      <c r="G4451" s="12"/>
      <c r="I4451" s="4"/>
      <c r="J4451" s="4"/>
      <c r="K4451" s="5"/>
      <c r="L4451" s="5"/>
      <c r="M4451" s="5"/>
      <c r="N4451" s="5"/>
      <c r="O4451" s="5"/>
      <c r="P4451" s="5"/>
      <c r="Q4451" s="5"/>
      <c r="R4451" s="5"/>
      <c r="S4451" s="5"/>
    </row>
    <row r="4452" spans="2:19" x14ac:dyDescent="0.25">
      <c r="B4452" s="11"/>
      <c r="D4452" s="13"/>
      <c r="E4452" s="12"/>
      <c r="F4452" s="12"/>
      <c r="G4452" s="12"/>
      <c r="I4452" s="4"/>
      <c r="J4452" s="4"/>
      <c r="K4452" s="5"/>
      <c r="L4452" s="5"/>
      <c r="M4452" s="5"/>
      <c r="N4452" s="5"/>
      <c r="O4452" s="5"/>
      <c r="P4452" s="5"/>
      <c r="Q4452" s="5"/>
      <c r="R4452" s="5"/>
      <c r="S4452" s="5"/>
    </row>
    <row r="4453" spans="2:19" x14ac:dyDescent="0.25">
      <c r="B4453" s="11"/>
      <c r="D4453" s="13"/>
      <c r="E4453" s="12"/>
      <c r="F4453" s="12"/>
      <c r="G4453" s="12"/>
      <c r="I4453" s="4"/>
      <c r="J4453" s="4"/>
      <c r="K4453" s="5"/>
      <c r="L4453" s="5"/>
      <c r="M4453" s="5"/>
      <c r="N4453" s="5"/>
      <c r="O4453" s="5"/>
      <c r="P4453" s="5"/>
      <c r="Q4453" s="5"/>
      <c r="R4453" s="5"/>
      <c r="S4453" s="5"/>
    </row>
    <row r="4454" spans="2:19" x14ac:dyDescent="0.25">
      <c r="B4454" s="11"/>
      <c r="D4454" s="13"/>
      <c r="E4454" s="12"/>
      <c r="F4454" s="12"/>
      <c r="G4454" s="12"/>
      <c r="I4454" s="4"/>
      <c r="J4454" s="4"/>
      <c r="K4454" s="5"/>
      <c r="L4454" s="5"/>
      <c r="M4454" s="5"/>
      <c r="N4454" s="5"/>
      <c r="O4454" s="5"/>
      <c r="P4454" s="5"/>
      <c r="Q4454" s="5"/>
      <c r="R4454" s="5"/>
      <c r="S4454" s="5"/>
    </row>
    <row r="4455" spans="2:19" x14ac:dyDescent="0.25">
      <c r="B4455" s="11"/>
      <c r="D4455" s="13"/>
      <c r="E4455" s="12"/>
      <c r="F4455" s="12"/>
      <c r="G4455" s="12"/>
      <c r="I4455" s="4"/>
      <c r="J4455" s="4"/>
      <c r="K4455" s="5"/>
      <c r="L4455" s="5"/>
      <c r="M4455" s="5"/>
      <c r="N4455" s="5"/>
      <c r="O4455" s="5"/>
      <c r="P4455" s="5"/>
      <c r="Q4455" s="5"/>
      <c r="R4455" s="5"/>
      <c r="S4455" s="5"/>
    </row>
    <row r="4456" spans="2:19" x14ac:dyDescent="0.25">
      <c r="B4456" s="11"/>
      <c r="D4456" s="13"/>
      <c r="E4456" s="12"/>
      <c r="F4456" s="12"/>
      <c r="G4456" s="12"/>
      <c r="I4456" s="4"/>
      <c r="J4456" s="4"/>
      <c r="K4456" s="5"/>
      <c r="L4456" s="5"/>
      <c r="M4456" s="5"/>
      <c r="N4456" s="5"/>
      <c r="O4456" s="5"/>
      <c r="P4456" s="5"/>
      <c r="Q4456" s="5"/>
      <c r="R4456" s="5"/>
      <c r="S4456" s="5"/>
    </row>
    <row r="4457" spans="2:19" x14ac:dyDescent="0.25">
      <c r="B4457" s="11"/>
      <c r="D4457" s="13"/>
      <c r="E4457" s="12"/>
      <c r="F4457" s="12"/>
      <c r="G4457" s="12"/>
      <c r="I4457" s="4"/>
      <c r="J4457" s="4"/>
      <c r="K4457" s="5"/>
      <c r="L4457" s="5"/>
      <c r="M4457" s="5"/>
      <c r="N4457" s="5"/>
      <c r="O4457" s="5"/>
      <c r="P4457" s="5"/>
      <c r="Q4457" s="5"/>
      <c r="R4457" s="5"/>
      <c r="S4457" s="5"/>
    </row>
    <row r="4458" spans="2:19" x14ac:dyDescent="0.25">
      <c r="B4458" s="11"/>
      <c r="D4458" s="13"/>
      <c r="E4458" s="12"/>
      <c r="F4458" s="12"/>
      <c r="G4458" s="12"/>
      <c r="I4458" s="4"/>
      <c r="J4458" s="4"/>
      <c r="K4458" s="5"/>
      <c r="L4458" s="5"/>
      <c r="M4458" s="5"/>
      <c r="N4458" s="5"/>
      <c r="O4458" s="5"/>
      <c r="P4458" s="5"/>
      <c r="Q4458" s="5"/>
      <c r="R4458" s="5"/>
      <c r="S4458" s="5"/>
    </row>
    <row r="4459" spans="2:19" x14ac:dyDescent="0.25">
      <c r="B4459" s="11"/>
      <c r="D4459" s="13"/>
      <c r="E4459" s="12"/>
      <c r="F4459" s="12"/>
      <c r="G4459" s="12"/>
      <c r="I4459" s="4"/>
      <c r="J4459" s="4"/>
      <c r="K4459" s="5"/>
      <c r="L4459" s="5"/>
      <c r="M4459" s="5"/>
      <c r="N4459" s="5"/>
      <c r="O4459" s="5"/>
      <c r="P4459" s="5"/>
      <c r="Q4459" s="5"/>
      <c r="R4459" s="5"/>
      <c r="S4459" s="5"/>
    </row>
    <row r="4460" spans="2:19" x14ac:dyDescent="0.25">
      <c r="B4460" s="11"/>
      <c r="D4460" s="13"/>
      <c r="E4460" s="12"/>
      <c r="F4460" s="12"/>
      <c r="G4460" s="12"/>
      <c r="I4460" s="4"/>
      <c r="J4460" s="4"/>
      <c r="K4460" s="5"/>
      <c r="L4460" s="5"/>
      <c r="M4460" s="5"/>
      <c r="N4460" s="5"/>
      <c r="O4460" s="5"/>
      <c r="P4460" s="5"/>
      <c r="Q4460" s="5"/>
      <c r="R4460" s="5"/>
      <c r="S4460" s="5"/>
    </row>
    <row r="4461" spans="2:19" x14ac:dyDescent="0.25">
      <c r="B4461" s="11"/>
      <c r="D4461" s="13"/>
      <c r="E4461" s="12"/>
      <c r="F4461" s="12"/>
      <c r="G4461" s="12"/>
      <c r="I4461" s="4"/>
      <c r="J4461" s="4"/>
      <c r="K4461" s="5"/>
      <c r="L4461" s="5"/>
      <c r="M4461" s="5"/>
      <c r="N4461" s="5"/>
      <c r="O4461" s="5"/>
      <c r="P4461" s="5"/>
      <c r="Q4461" s="5"/>
      <c r="R4461" s="5"/>
      <c r="S4461" s="5"/>
    </row>
    <row r="4462" spans="2:19" x14ac:dyDescent="0.25">
      <c r="B4462" s="11"/>
      <c r="D4462" s="13"/>
      <c r="E4462" s="12"/>
      <c r="F4462" s="12"/>
      <c r="G4462" s="12"/>
      <c r="I4462" s="4"/>
      <c r="J4462" s="4"/>
      <c r="K4462" s="5"/>
      <c r="L4462" s="5"/>
      <c r="M4462" s="5"/>
      <c r="N4462" s="5"/>
      <c r="O4462" s="5"/>
      <c r="P4462" s="5"/>
      <c r="Q4462" s="5"/>
      <c r="R4462" s="5"/>
      <c r="S4462" s="5"/>
    </row>
    <row r="4463" spans="2:19" x14ac:dyDescent="0.25">
      <c r="B4463" s="11"/>
      <c r="D4463" s="13"/>
      <c r="E4463" s="12"/>
      <c r="F4463" s="12"/>
      <c r="G4463" s="12"/>
      <c r="I4463" s="4"/>
      <c r="J4463" s="4"/>
      <c r="K4463" s="5"/>
      <c r="L4463" s="5"/>
      <c r="M4463" s="5"/>
      <c r="N4463" s="5"/>
      <c r="O4463" s="5"/>
      <c r="P4463" s="5"/>
      <c r="Q4463" s="5"/>
      <c r="R4463" s="5"/>
      <c r="S4463" s="5"/>
    </row>
    <row r="4464" spans="2:19" x14ac:dyDescent="0.25">
      <c r="B4464" s="11"/>
      <c r="D4464" s="13"/>
      <c r="E4464" s="12"/>
      <c r="F4464" s="12"/>
      <c r="G4464" s="12"/>
      <c r="I4464" s="4"/>
      <c r="J4464" s="4"/>
      <c r="K4464" s="5"/>
      <c r="L4464" s="5"/>
      <c r="M4464" s="5"/>
      <c r="N4464" s="5"/>
      <c r="O4464" s="5"/>
      <c r="P4464" s="5"/>
      <c r="Q4464" s="5"/>
      <c r="R4464" s="5"/>
      <c r="S4464" s="5"/>
    </row>
    <row r="4465" spans="2:19" x14ac:dyDescent="0.25">
      <c r="B4465" s="11"/>
      <c r="D4465" s="13"/>
      <c r="E4465" s="12"/>
      <c r="F4465" s="12"/>
      <c r="G4465" s="12"/>
      <c r="I4465" s="4"/>
      <c r="J4465" s="4"/>
      <c r="K4465" s="5"/>
      <c r="L4465" s="5"/>
      <c r="M4465" s="5"/>
      <c r="N4465" s="5"/>
      <c r="O4465" s="5"/>
      <c r="P4465" s="5"/>
      <c r="Q4465" s="5"/>
      <c r="R4465" s="5"/>
      <c r="S4465" s="5"/>
    </row>
    <row r="4466" spans="2:19" x14ac:dyDescent="0.25">
      <c r="B4466" s="11"/>
      <c r="D4466" s="13"/>
      <c r="E4466" s="12"/>
      <c r="F4466" s="12"/>
      <c r="G4466" s="12"/>
      <c r="I4466" s="4"/>
      <c r="J4466" s="4"/>
      <c r="K4466" s="5"/>
      <c r="L4466" s="5"/>
      <c r="M4466" s="5"/>
      <c r="N4466" s="5"/>
      <c r="O4466" s="5"/>
      <c r="P4466" s="5"/>
      <c r="Q4466" s="5"/>
      <c r="R4466" s="5"/>
      <c r="S4466" s="5"/>
    </row>
    <row r="4467" spans="2:19" x14ac:dyDescent="0.25">
      <c r="B4467" s="11"/>
      <c r="D4467" s="13"/>
      <c r="E4467" s="12"/>
      <c r="F4467" s="12"/>
      <c r="G4467" s="12"/>
      <c r="I4467" s="4"/>
      <c r="J4467" s="4"/>
      <c r="K4467" s="5"/>
      <c r="L4467" s="5"/>
      <c r="M4467" s="5"/>
      <c r="N4467" s="5"/>
      <c r="O4467" s="5"/>
      <c r="P4467" s="5"/>
      <c r="Q4467" s="5"/>
      <c r="R4467" s="5"/>
      <c r="S4467" s="5"/>
    </row>
    <row r="4468" spans="2:19" x14ac:dyDescent="0.25">
      <c r="B4468" s="11"/>
      <c r="D4468" s="13"/>
      <c r="E4468" s="12"/>
      <c r="F4468" s="12"/>
      <c r="G4468" s="12"/>
      <c r="I4468" s="4"/>
      <c r="J4468" s="4"/>
      <c r="K4468" s="5"/>
      <c r="L4468" s="5"/>
      <c r="M4468" s="5"/>
      <c r="N4468" s="5"/>
      <c r="O4468" s="5"/>
      <c r="P4468" s="5"/>
      <c r="Q4468" s="5"/>
      <c r="R4468" s="5"/>
      <c r="S4468" s="5"/>
    </row>
    <row r="4469" spans="2:19" x14ac:dyDescent="0.25">
      <c r="B4469" s="11"/>
      <c r="D4469" s="13"/>
      <c r="E4469" s="12"/>
      <c r="F4469" s="12"/>
      <c r="G4469" s="12"/>
      <c r="I4469" s="4"/>
      <c r="J4469" s="4"/>
      <c r="K4469" s="5"/>
      <c r="L4469" s="5"/>
      <c r="M4469" s="5"/>
      <c r="N4469" s="5"/>
      <c r="O4469" s="5"/>
      <c r="P4469" s="5"/>
      <c r="Q4469" s="5"/>
      <c r="R4469" s="5"/>
      <c r="S4469" s="5"/>
    </row>
    <row r="4470" spans="2:19" x14ac:dyDescent="0.25">
      <c r="B4470" s="11"/>
      <c r="D4470" s="13"/>
      <c r="E4470" s="12"/>
      <c r="F4470" s="12"/>
      <c r="G4470" s="12"/>
      <c r="I4470" s="4"/>
      <c r="J4470" s="4"/>
      <c r="K4470" s="5"/>
      <c r="L4470" s="5"/>
      <c r="M4470" s="5"/>
      <c r="N4470" s="5"/>
      <c r="O4470" s="5"/>
      <c r="P4470" s="5"/>
      <c r="Q4470" s="5"/>
      <c r="R4470" s="5"/>
      <c r="S4470" s="5"/>
    </row>
    <row r="4471" spans="2:19" x14ac:dyDescent="0.25">
      <c r="B4471" s="11"/>
      <c r="D4471" s="13"/>
      <c r="E4471" s="12"/>
      <c r="F4471" s="12"/>
      <c r="G4471" s="12"/>
      <c r="I4471" s="4"/>
      <c r="J4471" s="4"/>
      <c r="K4471" s="5"/>
      <c r="L4471" s="5"/>
      <c r="M4471" s="5"/>
      <c r="N4471" s="5"/>
      <c r="O4471" s="5"/>
      <c r="P4471" s="5"/>
      <c r="Q4471" s="5"/>
      <c r="R4471" s="5"/>
      <c r="S4471" s="5"/>
    </row>
    <row r="4472" spans="2:19" x14ac:dyDescent="0.25">
      <c r="B4472" s="11"/>
      <c r="D4472" s="13"/>
      <c r="E4472" s="12"/>
      <c r="F4472" s="12"/>
      <c r="G4472" s="12"/>
      <c r="I4472" s="4"/>
      <c r="J4472" s="4"/>
      <c r="K4472" s="5"/>
      <c r="L4472" s="5"/>
      <c r="M4472" s="5"/>
      <c r="N4472" s="5"/>
      <c r="O4472" s="5"/>
      <c r="P4472" s="5"/>
      <c r="Q4472" s="5"/>
      <c r="R4472" s="5"/>
      <c r="S4472" s="5"/>
    </row>
    <row r="4473" spans="2:19" x14ac:dyDescent="0.25">
      <c r="B4473" s="11"/>
      <c r="D4473" s="13"/>
      <c r="E4473" s="12"/>
      <c r="F4473" s="12"/>
      <c r="G4473" s="12"/>
      <c r="I4473" s="4"/>
      <c r="J4473" s="4"/>
      <c r="K4473" s="5"/>
      <c r="L4473" s="5"/>
      <c r="M4473" s="5"/>
      <c r="N4473" s="5"/>
      <c r="O4473" s="5"/>
      <c r="P4473" s="5"/>
      <c r="Q4473" s="5"/>
      <c r="R4473" s="5"/>
      <c r="S4473" s="5"/>
    </row>
    <row r="4474" spans="2:19" x14ac:dyDescent="0.25">
      <c r="B4474" s="11"/>
      <c r="D4474" s="13"/>
      <c r="E4474" s="12"/>
      <c r="F4474" s="12"/>
      <c r="G4474" s="12"/>
      <c r="I4474" s="4"/>
      <c r="J4474" s="4"/>
      <c r="K4474" s="5"/>
      <c r="L4474" s="5"/>
      <c r="M4474" s="5"/>
      <c r="N4474" s="5"/>
      <c r="O4474" s="5"/>
      <c r="P4474" s="5"/>
      <c r="Q4474" s="5"/>
      <c r="R4474" s="5"/>
      <c r="S4474" s="5"/>
    </row>
    <row r="4475" spans="2:19" x14ac:dyDescent="0.25">
      <c r="B4475" s="11"/>
      <c r="D4475" s="13"/>
      <c r="E4475" s="12"/>
      <c r="F4475" s="12"/>
      <c r="G4475" s="12"/>
      <c r="I4475" s="4"/>
      <c r="J4475" s="4"/>
      <c r="K4475" s="5"/>
      <c r="L4475" s="5"/>
      <c r="M4475" s="5"/>
      <c r="N4475" s="5"/>
      <c r="O4475" s="5"/>
      <c r="P4475" s="5"/>
      <c r="Q4475" s="5"/>
      <c r="R4475" s="5"/>
      <c r="S4475" s="5"/>
    </row>
    <row r="4476" spans="2:19" x14ac:dyDescent="0.25">
      <c r="B4476" s="11"/>
      <c r="D4476" s="13"/>
      <c r="E4476" s="12"/>
      <c r="F4476" s="12"/>
      <c r="G4476" s="12"/>
      <c r="I4476" s="4"/>
      <c r="J4476" s="4"/>
      <c r="K4476" s="5"/>
      <c r="L4476" s="5"/>
      <c r="M4476" s="5"/>
      <c r="N4476" s="5"/>
      <c r="O4476" s="5"/>
      <c r="P4476" s="5"/>
      <c r="Q4476" s="5"/>
      <c r="R4476" s="5"/>
      <c r="S4476" s="5"/>
    </row>
    <row r="4477" spans="2:19" x14ac:dyDescent="0.25">
      <c r="B4477" s="11"/>
      <c r="D4477" s="13"/>
      <c r="E4477" s="12"/>
      <c r="F4477" s="12"/>
      <c r="G4477" s="12"/>
      <c r="I4477" s="4"/>
      <c r="J4477" s="4"/>
      <c r="K4477" s="5"/>
      <c r="L4477" s="5"/>
      <c r="M4477" s="5"/>
      <c r="N4477" s="5"/>
      <c r="O4477" s="5"/>
      <c r="P4477" s="5"/>
      <c r="Q4477" s="5"/>
      <c r="R4477" s="5"/>
      <c r="S4477" s="5"/>
    </row>
    <row r="4478" spans="2:19" x14ac:dyDescent="0.25">
      <c r="B4478" s="11"/>
      <c r="D4478" s="13"/>
      <c r="E4478" s="12"/>
      <c r="F4478" s="12"/>
      <c r="G4478" s="12"/>
      <c r="I4478" s="4"/>
      <c r="J4478" s="4"/>
      <c r="K4478" s="5"/>
      <c r="L4478" s="5"/>
      <c r="M4478" s="5"/>
      <c r="N4478" s="5"/>
      <c r="O4478" s="5"/>
      <c r="P4478" s="5"/>
      <c r="Q4478" s="5"/>
      <c r="R4478" s="5"/>
      <c r="S4478" s="5"/>
    </row>
    <row r="4479" spans="2:19" x14ac:dyDescent="0.25">
      <c r="B4479" s="11"/>
      <c r="D4479" s="13"/>
      <c r="E4479" s="12"/>
      <c r="F4479" s="12"/>
      <c r="G4479" s="12"/>
      <c r="I4479" s="4"/>
      <c r="J4479" s="4"/>
      <c r="K4479" s="5"/>
      <c r="L4479" s="5"/>
      <c r="M4479" s="5"/>
      <c r="N4479" s="5"/>
      <c r="O4479" s="5"/>
      <c r="P4479" s="5"/>
      <c r="Q4479" s="5"/>
      <c r="R4479" s="5"/>
      <c r="S4479" s="5"/>
    </row>
    <row r="4480" spans="2:19" x14ac:dyDescent="0.25">
      <c r="B4480" s="11"/>
      <c r="D4480" s="13"/>
      <c r="E4480" s="12"/>
      <c r="F4480" s="12"/>
      <c r="G4480" s="12"/>
      <c r="I4480" s="4"/>
      <c r="J4480" s="4"/>
      <c r="K4480" s="5"/>
      <c r="L4480" s="5"/>
      <c r="M4480" s="5"/>
      <c r="N4480" s="5"/>
      <c r="O4480" s="5"/>
      <c r="P4480" s="5"/>
      <c r="Q4480" s="5"/>
      <c r="R4480" s="5"/>
      <c r="S4480" s="5"/>
    </row>
    <row r="4481" spans="2:19" x14ac:dyDescent="0.25">
      <c r="B4481" s="11"/>
      <c r="D4481" s="13"/>
      <c r="E4481" s="12"/>
      <c r="F4481" s="12"/>
      <c r="G4481" s="12"/>
      <c r="I4481" s="4"/>
      <c r="J4481" s="4"/>
      <c r="K4481" s="5"/>
      <c r="L4481" s="5"/>
      <c r="M4481" s="5"/>
      <c r="N4481" s="5"/>
      <c r="O4481" s="5"/>
      <c r="P4481" s="5"/>
      <c r="Q4481" s="5"/>
      <c r="R4481" s="5"/>
      <c r="S4481" s="5"/>
    </row>
    <row r="4482" spans="2:19" x14ac:dyDescent="0.25">
      <c r="B4482" s="11"/>
      <c r="D4482" s="13"/>
      <c r="E4482" s="12"/>
      <c r="F4482" s="12"/>
      <c r="G4482" s="12"/>
      <c r="I4482" s="4"/>
      <c r="J4482" s="4"/>
      <c r="K4482" s="5"/>
      <c r="L4482" s="5"/>
      <c r="M4482" s="5"/>
      <c r="N4482" s="5"/>
      <c r="O4482" s="5"/>
      <c r="P4482" s="5"/>
      <c r="Q4482" s="5"/>
      <c r="R4482" s="5"/>
      <c r="S4482" s="5"/>
    </row>
    <row r="4483" spans="2:19" x14ac:dyDescent="0.25">
      <c r="B4483" s="11"/>
      <c r="D4483" s="13"/>
      <c r="E4483" s="12"/>
      <c r="F4483" s="12"/>
      <c r="G4483" s="12"/>
      <c r="I4483" s="4"/>
      <c r="J4483" s="4"/>
      <c r="K4483" s="5"/>
      <c r="L4483" s="5"/>
      <c r="M4483" s="5"/>
      <c r="N4483" s="5"/>
      <c r="O4483" s="5"/>
      <c r="P4483" s="5"/>
      <c r="Q4483" s="5"/>
      <c r="R4483" s="5"/>
      <c r="S4483" s="5"/>
    </row>
    <row r="4484" spans="2:19" x14ac:dyDescent="0.25">
      <c r="B4484" s="11"/>
      <c r="D4484" s="13"/>
      <c r="E4484" s="12"/>
      <c r="F4484" s="12"/>
      <c r="G4484" s="12"/>
      <c r="I4484" s="4"/>
      <c r="J4484" s="4"/>
      <c r="K4484" s="5"/>
      <c r="L4484" s="5"/>
      <c r="M4484" s="5"/>
      <c r="N4484" s="5"/>
      <c r="O4484" s="5"/>
      <c r="P4484" s="5"/>
      <c r="Q4484" s="5"/>
      <c r="R4484" s="5"/>
      <c r="S4484" s="5"/>
    </row>
    <row r="4485" spans="2:19" x14ac:dyDescent="0.25">
      <c r="B4485" s="11"/>
      <c r="D4485" s="13"/>
      <c r="E4485" s="12"/>
      <c r="F4485" s="12"/>
      <c r="G4485" s="12"/>
      <c r="I4485" s="4"/>
      <c r="J4485" s="4"/>
      <c r="K4485" s="5"/>
      <c r="L4485" s="5"/>
      <c r="M4485" s="5"/>
      <c r="N4485" s="5"/>
      <c r="O4485" s="5"/>
      <c r="P4485" s="5"/>
      <c r="Q4485" s="5"/>
      <c r="R4485" s="5"/>
      <c r="S4485" s="5"/>
    </row>
    <row r="4486" spans="2:19" x14ac:dyDescent="0.25">
      <c r="B4486" s="11"/>
      <c r="D4486" s="13"/>
      <c r="E4486" s="12"/>
      <c r="F4486" s="12"/>
      <c r="G4486" s="12"/>
      <c r="I4486" s="4"/>
      <c r="J4486" s="4"/>
      <c r="K4486" s="5"/>
      <c r="L4486" s="5"/>
      <c r="M4486" s="5"/>
      <c r="N4486" s="5"/>
      <c r="O4486" s="5"/>
      <c r="P4486" s="5"/>
      <c r="Q4486" s="5"/>
      <c r="R4486" s="5"/>
      <c r="S4486" s="5"/>
    </row>
    <row r="4487" spans="2:19" x14ac:dyDescent="0.25">
      <c r="B4487" s="11"/>
      <c r="D4487" s="13"/>
      <c r="E4487" s="12"/>
      <c r="F4487" s="12"/>
      <c r="G4487" s="12"/>
      <c r="I4487" s="4"/>
      <c r="J4487" s="4"/>
      <c r="K4487" s="5"/>
      <c r="L4487" s="5"/>
      <c r="M4487" s="5"/>
      <c r="N4487" s="5"/>
      <c r="O4487" s="5"/>
      <c r="P4487" s="5"/>
      <c r="Q4487" s="5"/>
      <c r="R4487" s="5"/>
      <c r="S4487" s="5"/>
    </row>
    <row r="4488" spans="2:19" x14ac:dyDescent="0.25">
      <c r="B4488" s="11"/>
      <c r="D4488" s="13"/>
      <c r="E4488" s="12"/>
      <c r="F4488" s="12"/>
      <c r="G4488" s="12"/>
      <c r="I4488" s="4"/>
      <c r="J4488" s="4"/>
      <c r="K4488" s="5"/>
      <c r="L4488" s="5"/>
      <c r="M4488" s="5"/>
      <c r="N4488" s="5"/>
      <c r="O4488" s="5"/>
      <c r="P4488" s="5"/>
      <c r="Q4488" s="5"/>
      <c r="R4488" s="5"/>
      <c r="S4488" s="5"/>
    </row>
    <row r="4489" spans="2:19" x14ac:dyDescent="0.25">
      <c r="B4489" s="11"/>
      <c r="D4489" s="13"/>
      <c r="E4489" s="12"/>
      <c r="F4489" s="12"/>
      <c r="G4489" s="12"/>
      <c r="I4489" s="4"/>
      <c r="J4489" s="4"/>
      <c r="K4489" s="5"/>
      <c r="L4489" s="5"/>
      <c r="M4489" s="5"/>
      <c r="N4489" s="5"/>
      <c r="O4489" s="5"/>
      <c r="P4489" s="5"/>
      <c r="Q4489" s="5"/>
      <c r="R4489" s="5"/>
      <c r="S4489" s="5"/>
    </row>
    <row r="4490" spans="2:19" x14ac:dyDescent="0.25">
      <c r="B4490" s="11"/>
      <c r="D4490" s="13"/>
      <c r="E4490" s="12"/>
      <c r="F4490" s="12"/>
      <c r="G4490" s="12"/>
      <c r="I4490" s="4"/>
      <c r="J4490" s="4"/>
      <c r="K4490" s="5"/>
      <c r="L4490" s="5"/>
      <c r="M4490" s="5"/>
      <c r="N4490" s="5"/>
      <c r="O4490" s="5"/>
      <c r="P4490" s="5"/>
      <c r="Q4490" s="5"/>
      <c r="R4490" s="5"/>
      <c r="S4490" s="5"/>
    </row>
    <row r="4491" spans="2:19" x14ac:dyDescent="0.25">
      <c r="B4491" s="11"/>
      <c r="D4491" s="13"/>
      <c r="E4491" s="12"/>
      <c r="F4491" s="12"/>
      <c r="G4491" s="12"/>
      <c r="I4491" s="4"/>
      <c r="J4491" s="4"/>
      <c r="K4491" s="5"/>
      <c r="L4491" s="5"/>
      <c r="M4491" s="5"/>
      <c r="N4491" s="5"/>
      <c r="O4491" s="5"/>
      <c r="P4491" s="5"/>
      <c r="Q4491" s="5"/>
      <c r="R4491" s="5"/>
      <c r="S4491" s="5"/>
    </row>
    <row r="4492" spans="2:19" x14ac:dyDescent="0.25">
      <c r="B4492" s="11"/>
      <c r="D4492" s="13"/>
      <c r="E4492" s="12"/>
      <c r="F4492" s="12"/>
      <c r="G4492" s="12"/>
      <c r="I4492" s="4"/>
      <c r="J4492" s="4"/>
      <c r="K4492" s="5"/>
      <c r="L4492" s="5"/>
      <c r="M4492" s="5"/>
      <c r="N4492" s="5"/>
      <c r="O4492" s="5"/>
      <c r="P4492" s="5"/>
      <c r="Q4492" s="5"/>
      <c r="R4492" s="5"/>
      <c r="S4492" s="5"/>
    </row>
    <row r="4493" spans="2:19" x14ac:dyDescent="0.25">
      <c r="B4493" s="11"/>
      <c r="D4493" s="13"/>
      <c r="E4493" s="12"/>
      <c r="F4493" s="12"/>
      <c r="G4493" s="12"/>
      <c r="I4493" s="4"/>
      <c r="J4493" s="4"/>
      <c r="K4493" s="5"/>
      <c r="L4493" s="5"/>
      <c r="M4493" s="5"/>
      <c r="N4493" s="5"/>
      <c r="O4493" s="5"/>
      <c r="P4493" s="5"/>
      <c r="Q4493" s="5"/>
      <c r="R4493" s="5"/>
      <c r="S4493" s="5"/>
    </row>
    <row r="4494" spans="2:19" x14ac:dyDescent="0.25">
      <c r="B4494" s="11"/>
      <c r="D4494" s="13"/>
      <c r="E4494" s="12"/>
      <c r="F4494" s="12"/>
      <c r="G4494" s="12"/>
      <c r="I4494" s="4"/>
      <c r="J4494" s="4"/>
      <c r="K4494" s="5"/>
      <c r="L4494" s="5"/>
      <c r="M4494" s="5"/>
      <c r="N4494" s="5"/>
      <c r="O4494" s="5"/>
      <c r="P4494" s="5"/>
      <c r="Q4494" s="5"/>
      <c r="R4494" s="5"/>
      <c r="S4494" s="5"/>
    </row>
    <row r="4495" spans="2:19" x14ac:dyDescent="0.25">
      <c r="B4495" s="11"/>
      <c r="D4495" s="13"/>
      <c r="E4495" s="12"/>
      <c r="F4495" s="12"/>
      <c r="G4495" s="12"/>
      <c r="I4495" s="4"/>
      <c r="J4495" s="4"/>
      <c r="K4495" s="5"/>
      <c r="L4495" s="5"/>
      <c r="M4495" s="5"/>
      <c r="N4495" s="5"/>
      <c r="O4495" s="5"/>
      <c r="P4495" s="5"/>
      <c r="Q4495" s="5"/>
      <c r="R4495" s="5"/>
      <c r="S4495" s="5"/>
    </row>
    <row r="4496" spans="2:19" x14ac:dyDescent="0.25">
      <c r="B4496" s="11"/>
      <c r="D4496" s="13"/>
      <c r="E4496" s="12"/>
      <c r="F4496" s="12"/>
      <c r="G4496" s="12"/>
      <c r="I4496" s="4"/>
      <c r="J4496" s="4"/>
      <c r="K4496" s="5"/>
      <c r="L4496" s="5"/>
      <c r="M4496" s="5"/>
      <c r="N4496" s="5"/>
      <c r="O4496" s="5"/>
      <c r="P4496" s="5"/>
      <c r="Q4496" s="5"/>
      <c r="R4496" s="5"/>
      <c r="S4496" s="5"/>
    </row>
    <row r="4497" spans="2:19" x14ac:dyDescent="0.25">
      <c r="B4497" s="11"/>
      <c r="D4497" s="13"/>
      <c r="E4497" s="12"/>
      <c r="F4497" s="12"/>
      <c r="G4497" s="12"/>
      <c r="I4497" s="4"/>
      <c r="J4497" s="4"/>
      <c r="K4497" s="5"/>
      <c r="L4497" s="5"/>
      <c r="M4497" s="5"/>
      <c r="N4497" s="5"/>
      <c r="O4497" s="5"/>
      <c r="P4497" s="5"/>
      <c r="Q4497" s="5"/>
      <c r="R4497" s="5"/>
      <c r="S4497" s="5"/>
    </row>
    <row r="4498" spans="2:19" x14ac:dyDescent="0.25">
      <c r="B4498" s="11"/>
      <c r="D4498" s="13"/>
      <c r="E4498" s="12"/>
      <c r="F4498" s="12"/>
      <c r="G4498" s="12"/>
      <c r="I4498" s="4"/>
      <c r="J4498" s="4"/>
      <c r="K4498" s="5"/>
      <c r="L4498" s="5"/>
      <c r="M4498" s="5"/>
      <c r="N4498" s="5"/>
      <c r="O4498" s="5"/>
      <c r="P4498" s="5"/>
      <c r="Q4498" s="5"/>
      <c r="R4498" s="5"/>
      <c r="S4498" s="5"/>
    </row>
    <row r="4499" spans="2:19" x14ac:dyDescent="0.25">
      <c r="B4499" s="11"/>
      <c r="D4499" s="13"/>
      <c r="E4499" s="12"/>
      <c r="F4499" s="12"/>
      <c r="G4499" s="12"/>
      <c r="I4499" s="4"/>
      <c r="J4499" s="4"/>
      <c r="K4499" s="5"/>
      <c r="L4499" s="5"/>
      <c r="M4499" s="5"/>
      <c r="N4499" s="5"/>
      <c r="O4499" s="5"/>
      <c r="P4499" s="5"/>
      <c r="Q4499" s="5"/>
      <c r="R4499" s="5"/>
      <c r="S4499" s="5"/>
    </row>
    <row r="4500" spans="2:19" x14ac:dyDescent="0.25">
      <c r="B4500" s="11"/>
      <c r="D4500" s="13"/>
      <c r="E4500" s="12"/>
      <c r="F4500" s="12"/>
      <c r="G4500" s="12"/>
      <c r="I4500" s="4"/>
      <c r="J4500" s="4"/>
      <c r="K4500" s="5"/>
      <c r="L4500" s="5"/>
      <c r="M4500" s="5"/>
      <c r="N4500" s="5"/>
      <c r="O4500" s="5"/>
      <c r="P4500" s="5"/>
      <c r="Q4500" s="5"/>
      <c r="R4500" s="5"/>
      <c r="S4500" s="5"/>
    </row>
    <row r="4501" spans="2:19" x14ac:dyDescent="0.25">
      <c r="B4501" s="11"/>
      <c r="D4501" s="13"/>
      <c r="E4501" s="12"/>
      <c r="F4501" s="12"/>
      <c r="G4501" s="12"/>
      <c r="I4501" s="4"/>
      <c r="J4501" s="4"/>
      <c r="K4501" s="5"/>
      <c r="L4501" s="5"/>
      <c r="M4501" s="5"/>
      <c r="N4501" s="5"/>
      <c r="O4501" s="5"/>
      <c r="P4501" s="5"/>
      <c r="Q4501" s="5"/>
      <c r="R4501" s="5"/>
      <c r="S4501" s="5"/>
    </row>
    <row r="4502" spans="2:19" x14ac:dyDescent="0.25">
      <c r="B4502" s="11"/>
      <c r="D4502" s="13"/>
      <c r="E4502" s="12"/>
      <c r="F4502" s="12"/>
      <c r="G4502" s="12"/>
      <c r="I4502" s="4"/>
      <c r="J4502" s="4"/>
      <c r="K4502" s="5"/>
      <c r="L4502" s="5"/>
      <c r="M4502" s="5"/>
      <c r="N4502" s="5"/>
      <c r="O4502" s="5"/>
      <c r="P4502" s="5"/>
      <c r="Q4502" s="5"/>
      <c r="R4502" s="5"/>
      <c r="S4502" s="5"/>
    </row>
    <row r="4503" spans="2:19" x14ac:dyDescent="0.25">
      <c r="B4503" s="11"/>
      <c r="D4503" s="13"/>
      <c r="E4503" s="12"/>
      <c r="F4503" s="12"/>
      <c r="G4503" s="12"/>
      <c r="I4503" s="4"/>
      <c r="J4503" s="4"/>
      <c r="K4503" s="5"/>
      <c r="L4503" s="5"/>
      <c r="M4503" s="5"/>
      <c r="N4503" s="5"/>
      <c r="O4503" s="5"/>
      <c r="P4503" s="5"/>
      <c r="Q4503" s="5"/>
      <c r="R4503" s="5"/>
      <c r="S4503" s="5"/>
    </row>
    <row r="4504" spans="2:19" x14ac:dyDescent="0.25">
      <c r="B4504" s="11"/>
      <c r="D4504" s="13"/>
      <c r="E4504" s="12"/>
      <c r="F4504" s="12"/>
      <c r="G4504" s="12"/>
      <c r="I4504" s="4"/>
      <c r="J4504" s="4"/>
      <c r="K4504" s="5"/>
      <c r="L4504" s="5"/>
      <c r="M4504" s="5"/>
      <c r="N4504" s="5"/>
      <c r="O4504" s="5"/>
      <c r="P4504" s="5"/>
      <c r="Q4504" s="5"/>
      <c r="R4504" s="5"/>
      <c r="S4504" s="5"/>
    </row>
    <row r="4505" spans="2:19" x14ac:dyDescent="0.25">
      <c r="B4505" s="11"/>
      <c r="D4505" s="13"/>
      <c r="E4505" s="12"/>
      <c r="F4505" s="12"/>
      <c r="G4505" s="12"/>
      <c r="I4505" s="4"/>
      <c r="J4505" s="4"/>
      <c r="K4505" s="5"/>
      <c r="L4505" s="5"/>
      <c r="M4505" s="5"/>
      <c r="N4505" s="5"/>
      <c r="O4505" s="5"/>
      <c r="P4505" s="5"/>
      <c r="Q4505" s="5"/>
      <c r="R4505" s="5"/>
      <c r="S4505" s="5"/>
    </row>
    <row r="4506" spans="2:19" x14ac:dyDescent="0.25">
      <c r="B4506" s="11"/>
      <c r="D4506" s="13"/>
      <c r="E4506" s="12"/>
      <c r="F4506" s="12"/>
      <c r="G4506" s="12"/>
      <c r="I4506" s="4"/>
      <c r="J4506" s="4"/>
      <c r="K4506" s="5"/>
      <c r="L4506" s="5"/>
      <c r="M4506" s="5"/>
      <c r="N4506" s="5"/>
      <c r="O4506" s="5"/>
      <c r="P4506" s="5"/>
      <c r="Q4506" s="5"/>
      <c r="R4506" s="5"/>
      <c r="S4506" s="5"/>
    </row>
    <row r="4507" spans="2:19" x14ac:dyDescent="0.25">
      <c r="B4507" s="11"/>
      <c r="D4507" s="13"/>
      <c r="E4507" s="12"/>
      <c r="F4507" s="12"/>
      <c r="G4507" s="12"/>
      <c r="I4507" s="4"/>
      <c r="J4507" s="4"/>
      <c r="K4507" s="5"/>
      <c r="L4507" s="5"/>
      <c r="M4507" s="5"/>
      <c r="N4507" s="5"/>
      <c r="O4507" s="5"/>
      <c r="P4507" s="5"/>
      <c r="Q4507" s="5"/>
      <c r="R4507" s="5"/>
      <c r="S4507" s="5"/>
    </row>
    <row r="4508" spans="2:19" x14ac:dyDescent="0.25">
      <c r="B4508" s="11"/>
      <c r="D4508" s="13"/>
      <c r="E4508" s="12"/>
      <c r="F4508" s="12"/>
      <c r="G4508" s="12"/>
      <c r="I4508" s="4"/>
      <c r="J4508" s="4"/>
      <c r="K4508" s="5"/>
      <c r="L4508" s="5"/>
      <c r="M4508" s="5"/>
      <c r="N4508" s="5"/>
      <c r="O4508" s="5"/>
      <c r="P4508" s="5"/>
      <c r="Q4508" s="5"/>
      <c r="R4508" s="5"/>
      <c r="S4508" s="5"/>
    </row>
    <row r="4509" spans="2:19" x14ac:dyDescent="0.25">
      <c r="B4509" s="11"/>
      <c r="D4509" s="13"/>
      <c r="E4509" s="12"/>
      <c r="F4509" s="12"/>
      <c r="G4509" s="12"/>
      <c r="I4509" s="4"/>
      <c r="J4509" s="4"/>
      <c r="K4509" s="5"/>
      <c r="L4509" s="5"/>
      <c r="M4509" s="5"/>
      <c r="N4509" s="5"/>
      <c r="O4509" s="5"/>
      <c r="P4509" s="5"/>
      <c r="Q4509" s="5"/>
      <c r="R4509" s="5"/>
      <c r="S4509" s="5"/>
    </row>
    <row r="4510" spans="2:19" x14ac:dyDescent="0.25">
      <c r="B4510" s="11"/>
      <c r="D4510" s="13"/>
      <c r="E4510" s="12"/>
      <c r="F4510" s="12"/>
      <c r="G4510" s="12"/>
      <c r="I4510" s="4"/>
      <c r="J4510" s="4"/>
      <c r="K4510" s="5"/>
      <c r="L4510" s="5"/>
      <c r="M4510" s="5"/>
      <c r="N4510" s="5"/>
      <c r="O4510" s="5"/>
      <c r="P4510" s="5"/>
      <c r="Q4510" s="5"/>
      <c r="R4510" s="5"/>
      <c r="S4510" s="5"/>
    </row>
    <row r="4511" spans="2:19" x14ac:dyDescent="0.25">
      <c r="B4511" s="11"/>
      <c r="D4511" s="13"/>
      <c r="E4511" s="12"/>
      <c r="F4511" s="12"/>
      <c r="G4511" s="12"/>
      <c r="I4511" s="4"/>
      <c r="J4511" s="4"/>
      <c r="K4511" s="5"/>
      <c r="L4511" s="5"/>
      <c r="M4511" s="5"/>
      <c r="N4511" s="5"/>
      <c r="O4511" s="5"/>
      <c r="P4511" s="5"/>
      <c r="Q4511" s="5"/>
      <c r="R4511" s="5"/>
      <c r="S4511" s="5"/>
    </row>
    <row r="4512" spans="2:19" x14ac:dyDescent="0.25">
      <c r="B4512" s="11"/>
      <c r="D4512" s="13"/>
      <c r="E4512" s="12"/>
      <c r="F4512" s="12"/>
      <c r="G4512" s="12"/>
      <c r="I4512" s="4"/>
      <c r="J4512" s="4"/>
      <c r="K4512" s="5"/>
      <c r="L4512" s="5"/>
      <c r="M4512" s="5"/>
      <c r="N4512" s="5"/>
      <c r="O4512" s="5"/>
      <c r="P4512" s="5"/>
      <c r="Q4512" s="5"/>
      <c r="R4512" s="5"/>
      <c r="S4512" s="5"/>
    </row>
    <row r="4513" spans="2:19" x14ac:dyDescent="0.25">
      <c r="B4513" s="11"/>
      <c r="D4513" s="13"/>
      <c r="E4513" s="12"/>
      <c r="F4513" s="12"/>
      <c r="G4513" s="12"/>
      <c r="I4513" s="4"/>
      <c r="J4513" s="4"/>
      <c r="K4513" s="5"/>
      <c r="L4513" s="5"/>
      <c r="M4513" s="5"/>
      <c r="N4513" s="5"/>
      <c r="O4513" s="5"/>
      <c r="P4513" s="5"/>
      <c r="Q4513" s="5"/>
      <c r="R4513" s="5"/>
      <c r="S4513" s="5"/>
    </row>
    <row r="4514" spans="2:19" x14ac:dyDescent="0.25">
      <c r="B4514" s="11"/>
      <c r="D4514" s="13"/>
      <c r="E4514" s="12"/>
      <c r="F4514" s="12"/>
      <c r="G4514" s="12"/>
      <c r="I4514" s="4"/>
      <c r="J4514" s="4"/>
      <c r="K4514" s="5"/>
      <c r="L4514" s="5"/>
      <c r="M4514" s="5"/>
      <c r="N4514" s="5"/>
      <c r="O4514" s="5"/>
      <c r="P4514" s="5"/>
      <c r="Q4514" s="5"/>
      <c r="R4514" s="5"/>
      <c r="S4514" s="5"/>
    </row>
    <row r="4515" spans="2:19" x14ac:dyDescent="0.25">
      <c r="B4515" s="11"/>
      <c r="D4515" s="13"/>
      <c r="E4515" s="12"/>
      <c r="F4515" s="12"/>
      <c r="G4515" s="12"/>
      <c r="I4515" s="4"/>
      <c r="J4515" s="4"/>
      <c r="K4515" s="5"/>
      <c r="L4515" s="5"/>
      <c r="M4515" s="5"/>
      <c r="N4515" s="5"/>
      <c r="O4515" s="5"/>
      <c r="P4515" s="5"/>
      <c r="Q4515" s="5"/>
      <c r="R4515" s="5"/>
      <c r="S4515" s="5"/>
    </row>
    <row r="4516" spans="2:19" x14ac:dyDescent="0.25">
      <c r="B4516" s="11"/>
      <c r="D4516" s="13"/>
      <c r="E4516" s="12"/>
      <c r="F4516" s="12"/>
      <c r="G4516" s="12"/>
      <c r="I4516" s="4"/>
      <c r="J4516" s="4"/>
      <c r="K4516" s="5"/>
      <c r="L4516" s="5"/>
      <c r="M4516" s="5"/>
      <c r="N4516" s="5"/>
      <c r="O4516" s="5"/>
      <c r="P4516" s="5"/>
      <c r="Q4516" s="5"/>
      <c r="R4516" s="5"/>
      <c r="S4516" s="5"/>
    </row>
    <row r="4517" spans="2:19" x14ac:dyDescent="0.25">
      <c r="B4517" s="11"/>
      <c r="D4517" s="13"/>
      <c r="E4517" s="12"/>
      <c r="F4517" s="12"/>
      <c r="G4517" s="12"/>
      <c r="I4517" s="4"/>
      <c r="J4517" s="4"/>
      <c r="K4517" s="5"/>
      <c r="L4517" s="5"/>
      <c r="M4517" s="5"/>
      <c r="N4517" s="5"/>
      <c r="O4517" s="5"/>
      <c r="P4517" s="5"/>
      <c r="Q4517" s="5"/>
      <c r="R4517" s="5"/>
      <c r="S4517" s="5"/>
    </row>
    <row r="4518" spans="2:19" x14ac:dyDescent="0.25">
      <c r="B4518" s="11"/>
      <c r="D4518" s="13"/>
      <c r="E4518" s="12"/>
      <c r="F4518" s="12"/>
      <c r="G4518" s="12"/>
      <c r="I4518" s="4"/>
      <c r="J4518" s="4"/>
      <c r="K4518" s="5"/>
      <c r="L4518" s="5"/>
      <c r="M4518" s="5"/>
      <c r="N4518" s="5"/>
      <c r="O4518" s="5"/>
      <c r="P4518" s="5"/>
      <c r="Q4518" s="5"/>
      <c r="R4518" s="5"/>
      <c r="S4518" s="5"/>
    </row>
    <row r="4519" spans="2:19" x14ac:dyDescent="0.25">
      <c r="B4519" s="11"/>
      <c r="D4519" s="13"/>
      <c r="E4519" s="12"/>
      <c r="F4519" s="12"/>
      <c r="G4519" s="12"/>
      <c r="I4519" s="4"/>
      <c r="J4519" s="4"/>
      <c r="K4519" s="5"/>
      <c r="L4519" s="5"/>
      <c r="M4519" s="5"/>
      <c r="N4519" s="5"/>
      <c r="O4519" s="5"/>
      <c r="P4519" s="5"/>
      <c r="Q4519" s="5"/>
      <c r="R4519" s="5"/>
      <c r="S4519" s="5"/>
    </row>
    <row r="4520" spans="2:19" x14ac:dyDescent="0.25">
      <c r="B4520" s="11"/>
      <c r="D4520" s="13"/>
      <c r="E4520" s="12"/>
      <c r="F4520" s="12"/>
      <c r="G4520" s="12"/>
      <c r="I4520" s="4"/>
      <c r="J4520" s="4"/>
      <c r="K4520" s="5"/>
      <c r="L4520" s="5"/>
      <c r="M4520" s="5"/>
      <c r="N4520" s="5"/>
      <c r="O4520" s="5"/>
      <c r="P4520" s="5"/>
      <c r="Q4520" s="5"/>
      <c r="R4520" s="5"/>
      <c r="S4520" s="5"/>
    </row>
    <row r="4521" spans="2:19" x14ac:dyDescent="0.25">
      <c r="B4521" s="11"/>
      <c r="D4521" s="13"/>
      <c r="E4521" s="12"/>
      <c r="F4521" s="12"/>
      <c r="G4521" s="12"/>
      <c r="I4521" s="4"/>
      <c r="J4521" s="4"/>
      <c r="K4521" s="5"/>
      <c r="L4521" s="5"/>
      <c r="M4521" s="5"/>
      <c r="N4521" s="5"/>
      <c r="O4521" s="5"/>
      <c r="P4521" s="5"/>
      <c r="Q4521" s="5"/>
      <c r="R4521" s="5"/>
      <c r="S4521" s="5"/>
    </row>
    <row r="4522" spans="2:19" x14ac:dyDescent="0.25">
      <c r="B4522" s="11"/>
      <c r="D4522" s="13"/>
      <c r="E4522" s="12"/>
      <c r="F4522" s="12"/>
      <c r="G4522" s="12"/>
      <c r="I4522" s="4"/>
      <c r="J4522" s="4"/>
      <c r="K4522" s="5"/>
      <c r="L4522" s="5"/>
      <c r="M4522" s="5"/>
      <c r="N4522" s="5"/>
      <c r="O4522" s="5"/>
      <c r="P4522" s="5"/>
      <c r="Q4522" s="5"/>
      <c r="R4522" s="5"/>
      <c r="S4522" s="5"/>
    </row>
    <row r="4523" spans="2:19" x14ac:dyDescent="0.25">
      <c r="B4523" s="11"/>
      <c r="D4523" s="13"/>
      <c r="E4523" s="12"/>
      <c r="F4523" s="12"/>
      <c r="G4523" s="12"/>
      <c r="I4523" s="4"/>
      <c r="J4523" s="4"/>
      <c r="K4523" s="5"/>
      <c r="L4523" s="5"/>
      <c r="M4523" s="5"/>
      <c r="N4523" s="5"/>
      <c r="O4523" s="5"/>
      <c r="P4523" s="5"/>
      <c r="Q4523" s="5"/>
      <c r="R4523" s="5"/>
      <c r="S4523" s="5"/>
    </row>
    <row r="4524" spans="2:19" x14ac:dyDescent="0.25">
      <c r="B4524" s="11"/>
      <c r="D4524" s="13"/>
      <c r="E4524" s="12"/>
      <c r="F4524" s="12"/>
      <c r="G4524" s="12"/>
      <c r="I4524" s="4"/>
      <c r="J4524" s="4"/>
      <c r="K4524" s="5"/>
      <c r="L4524" s="5"/>
      <c r="M4524" s="5"/>
      <c r="N4524" s="5"/>
      <c r="O4524" s="5"/>
      <c r="P4524" s="5"/>
      <c r="Q4524" s="5"/>
      <c r="R4524" s="5"/>
      <c r="S4524" s="5"/>
    </row>
    <row r="4525" spans="2:19" x14ac:dyDescent="0.25">
      <c r="B4525" s="11"/>
      <c r="D4525" s="13"/>
      <c r="E4525" s="12"/>
      <c r="F4525" s="12"/>
      <c r="G4525" s="12"/>
      <c r="I4525" s="4"/>
      <c r="J4525" s="4"/>
      <c r="K4525" s="5"/>
      <c r="L4525" s="5"/>
      <c r="M4525" s="5"/>
      <c r="N4525" s="5"/>
      <c r="O4525" s="5"/>
      <c r="P4525" s="5"/>
      <c r="Q4525" s="5"/>
      <c r="R4525" s="5"/>
      <c r="S4525" s="5"/>
    </row>
    <row r="4526" spans="2:19" x14ac:dyDescent="0.25">
      <c r="B4526" s="11"/>
      <c r="D4526" s="13"/>
      <c r="E4526" s="12"/>
      <c r="F4526" s="12"/>
      <c r="G4526" s="12"/>
      <c r="I4526" s="4"/>
      <c r="J4526" s="4"/>
      <c r="K4526" s="5"/>
      <c r="L4526" s="5"/>
      <c r="M4526" s="5"/>
      <c r="N4526" s="5"/>
      <c r="O4526" s="5"/>
      <c r="P4526" s="5"/>
      <c r="Q4526" s="5"/>
      <c r="R4526" s="5"/>
      <c r="S4526" s="5"/>
    </row>
    <row r="4527" spans="2:19" x14ac:dyDescent="0.25">
      <c r="B4527" s="11"/>
      <c r="D4527" s="13"/>
      <c r="E4527" s="12"/>
      <c r="F4527" s="12"/>
      <c r="G4527" s="12"/>
      <c r="I4527" s="4"/>
      <c r="J4527" s="4"/>
      <c r="K4527" s="5"/>
      <c r="L4527" s="5"/>
      <c r="M4527" s="5"/>
      <c r="N4527" s="5"/>
      <c r="O4527" s="5"/>
      <c r="P4527" s="5"/>
      <c r="Q4527" s="5"/>
      <c r="R4527" s="5"/>
      <c r="S4527" s="5"/>
    </row>
    <row r="4528" spans="2:19" x14ac:dyDescent="0.25">
      <c r="B4528" s="11"/>
      <c r="D4528" s="13"/>
      <c r="E4528" s="12"/>
      <c r="F4528" s="12"/>
      <c r="G4528" s="12"/>
      <c r="I4528" s="4"/>
      <c r="J4528" s="4"/>
      <c r="K4528" s="5"/>
      <c r="L4528" s="5"/>
      <c r="M4528" s="5"/>
      <c r="N4528" s="5"/>
      <c r="O4528" s="5"/>
      <c r="P4528" s="5"/>
      <c r="Q4528" s="5"/>
      <c r="R4528" s="5"/>
      <c r="S4528" s="5"/>
    </row>
    <row r="4529" spans="2:19" x14ac:dyDescent="0.25">
      <c r="B4529" s="11"/>
      <c r="D4529" s="13"/>
      <c r="E4529" s="12"/>
      <c r="F4529" s="12"/>
      <c r="G4529" s="12"/>
      <c r="I4529" s="4"/>
      <c r="J4529" s="4"/>
      <c r="K4529" s="5"/>
      <c r="L4529" s="5"/>
      <c r="M4529" s="5"/>
      <c r="N4529" s="5"/>
      <c r="O4529" s="5"/>
      <c r="P4529" s="5"/>
      <c r="Q4529" s="5"/>
      <c r="R4529" s="5"/>
      <c r="S4529" s="5"/>
    </row>
    <row r="4530" spans="2:19" x14ac:dyDescent="0.25">
      <c r="B4530" s="11"/>
      <c r="D4530" s="13"/>
      <c r="E4530" s="12"/>
      <c r="F4530" s="12"/>
      <c r="G4530" s="12"/>
      <c r="I4530" s="4"/>
      <c r="J4530" s="4"/>
      <c r="K4530" s="5"/>
      <c r="L4530" s="5"/>
      <c r="M4530" s="5"/>
      <c r="N4530" s="5"/>
      <c r="O4530" s="5"/>
      <c r="P4530" s="5"/>
      <c r="Q4530" s="5"/>
      <c r="R4530" s="5"/>
      <c r="S4530" s="5"/>
    </row>
    <row r="4531" spans="2:19" x14ac:dyDescent="0.25">
      <c r="B4531" s="11"/>
      <c r="D4531" s="13"/>
      <c r="E4531" s="12"/>
      <c r="F4531" s="12"/>
      <c r="G4531" s="12"/>
      <c r="I4531" s="4"/>
      <c r="J4531" s="4"/>
      <c r="K4531" s="5"/>
      <c r="L4531" s="5"/>
      <c r="M4531" s="5"/>
      <c r="N4531" s="5"/>
      <c r="O4531" s="5"/>
      <c r="P4531" s="5"/>
      <c r="Q4531" s="5"/>
      <c r="R4531" s="5"/>
      <c r="S4531" s="5"/>
    </row>
    <row r="4532" spans="2:19" x14ac:dyDescent="0.25">
      <c r="B4532" s="11"/>
      <c r="D4532" s="13"/>
      <c r="E4532" s="12"/>
      <c r="F4532" s="12"/>
      <c r="G4532" s="12"/>
      <c r="I4532" s="4"/>
      <c r="J4532" s="4"/>
      <c r="K4532" s="5"/>
      <c r="L4532" s="5"/>
      <c r="M4532" s="5"/>
      <c r="N4532" s="5"/>
      <c r="O4532" s="5"/>
      <c r="P4532" s="5"/>
      <c r="Q4532" s="5"/>
      <c r="R4532" s="5"/>
      <c r="S4532" s="5"/>
    </row>
    <row r="4533" spans="2:19" x14ac:dyDescent="0.25">
      <c r="B4533" s="11"/>
      <c r="D4533" s="13"/>
      <c r="E4533" s="12"/>
      <c r="F4533" s="12"/>
      <c r="G4533" s="12"/>
      <c r="I4533" s="4"/>
      <c r="J4533" s="4"/>
      <c r="K4533" s="5"/>
      <c r="L4533" s="5"/>
      <c r="M4533" s="5"/>
      <c r="N4533" s="5"/>
      <c r="O4533" s="5"/>
      <c r="P4533" s="5"/>
      <c r="Q4533" s="5"/>
      <c r="R4533" s="5"/>
      <c r="S4533" s="5"/>
    </row>
    <row r="4534" spans="2:19" x14ac:dyDescent="0.25">
      <c r="B4534" s="11"/>
      <c r="D4534" s="13"/>
      <c r="E4534" s="12"/>
      <c r="F4534" s="12"/>
      <c r="G4534" s="12"/>
      <c r="I4534" s="4"/>
      <c r="J4534" s="4"/>
      <c r="K4534" s="5"/>
      <c r="L4534" s="5"/>
      <c r="M4534" s="5"/>
      <c r="N4534" s="5"/>
      <c r="O4534" s="5"/>
      <c r="P4534" s="5"/>
      <c r="Q4534" s="5"/>
      <c r="R4534" s="5"/>
      <c r="S4534" s="5"/>
    </row>
    <row r="4535" spans="2:19" x14ac:dyDescent="0.25">
      <c r="B4535" s="11"/>
      <c r="D4535" s="13"/>
      <c r="E4535" s="12"/>
      <c r="F4535" s="12"/>
      <c r="G4535" s="12"/>
      <c r="I4535" s="4"/>
      <c r="J4535" s="4"/>
      <c r="K4535" s="5"/>
      <c r="L4535" s="5"/>
      <c r="M4535" s="5"/>
      <c r="N4535" s="5"/>
      <c r="O4535" s="5"/>
      <c r="P4535" s="5"/>
      <c r="Q4535" s="5"/>
      <c r="R4535" s="5"/>
      <c r="S4535" s="5"/>
    </row>
    <row r="4536" spans="2:19" x14ac:dyDescent="0.25">
      <c r="B4536" s="11"/>
      <c r="D4536" s="13"/>
      <c r="E4536" s="12"/>
      <c r="F4536" s="12"/>
      <c r="G4536" s="12"/>
      <c r="I4536" s="4"/>
      <c r="J4536" s="4"/>
      <c r="K4536" s="5"/>
      <c r="L4536" s="5"/>
      <c r="M4536" s="5"/>
      <c r="N4536" s="5"/>
      <c r="O4536" s="5"/>
      <c r="P4536" s="5"/>
      <c r="Q4536" s="5"/>
      <c r="R4536" s="5"/>
      <c r="S4536" s="5"/>
    </row>
    <row r="4537" spans="2:19" x14ac:dyDescent="0.25">
      <c r="B4537" s="11"/>
      <c r="D4537" s="13"/>
      <c r="E4537" s="12"/>
      <c r="F4537" s="12"/>
      <c r="G4537" s="12"/>
      <c r="I4537" s="4"/>
      <c r="J4537" s="4"/>
      <c r="K4537" s="5"/>
      <c r="L4537" s="5"/>
      <c r="M4537" s="5"/>
      <c r="N4537" s="5"/>
      <c r="O4537" s="5"/>
      <c r="P4537" s="5"/>
      <c r="Q4537" s="5"/>
      <c r="R4537" s="5"/>
      <c r="S4537" s="5"/>
    </row>
    <row r="4538" spans="2:19" x14ac:dyDescent="0.25">
      <c r="B4538" s="11"/>
      <c r="D4538" s="13"/>
      <c r="E4538" s="12"/>
      <c r="F4538" s="12"/>
      <c r="G4538" s="12"/>
      <c r="I4538" s="4"/>
      <c r="J4538" s="4"/>
      <c r="K4538" s="5"/>
      <c r="L4538" s="5"/>
      <c r="M4538" s="5"/>
      <c r="N4538" s="5"/>
      <c r="O4538" s="5"/>
      <c r="P4538" s="5"/>
      <c r="Q4538" s="5"/>
      <c r="R4538" s="5"/>
      <c r="S4538" s="5"/>
    </row>
    <row r="4539" spans="2:19" x14ac:dyDescent="0.25">
      <c r="B4539" s="11"/>
      <c r="D4539" s="13"/>
      <c r="E4539" s="12"/>
      <c r="F4539" s="12"/>
      <c r="G4539" s="12"/>
      <c r="I4539" s="4"/>
      <c r="J4539" s="4"/>
      <c r="K4539" s="5"/>
      <c r="L4539" s="5"/>
      <c r="M4539" s="5"/>
      <c r="N4539" s="5"/>
      <c r="O4539" s="5"/>
      <c r="P4539" s="5"/>
      <c r="Q4539" s="5"/>
      <c r="R4539" s="5"/>
      <c r="S4539" s="5"/>
    </row>
    <row r="4540" spans="2:19" x14ac:dyDescent="0.25">
      <c r="B4540" s="11"/>
      <c r="D4540" s="13"/>
      <c r="E4540" s="12"/>
      <c r="F4540" s="12"/>
      <c r="G4540" s="12"/>
      <c r="I4540" s="4"/>
      <c r="J4540" s="4"/>
      <c r="K4540" s="5"/>
      <c r="L4540" s="5"/>
      <c r="M4540" s="5"/>
      <c r="N4540" s="5"/>
      <c r="O4540" s="5"/>
      <c r="P4540" s="5"/>
      <c r="Q4540" s="5"/>
      <c r="R4540" s="5"/>
      <c r="S4540" s="5"/>
    </row>
    <row r="4541" spans="2:19" x14ac:dyDescent="0.25">
      <c r="B4541" s="11"/>
      <c r="D4541" s="13"/>
      <c r="E4541" s="12"/>
      <c r="F4541" s="12"/>
      <c r="G4541" s="12"/>
      <c r="I4541" s="4"/>
      <c r="J4541" s="4"/>
      <c r="K4541" s="5"/>
      <c r="L4541" s="5"/>
      <c r="M4541" s="5"/>
      <c r="N4541" s="5"/>
      <c r="O4541" s="5"/>
      <c r="P4541" s="5"/>
      <c r="Q4541" s="5"/>
      <c r="R4541" s="5"/>
      <c r="S4541" s="5"/>
    </row>
    <row r="4542" spans="2:19" x14ac:dyDescent="0.25">
      <c r="B4542" s="11"/>
      <c r="D4542" s="13"/>
      <c r="E4542" s="12"/>
      <c r="F4542" s="12"/>
      <c r="G4542" s="12"/>
      <c r="I4542" s="4"/>
      <c r="J4542" s="4"/>
      <c r="K4542" s="5"/>
      <c r="L4542" s="5"/>
      <c r="M4542" s="5"/>
      <c r="N4542" s="5"/>
      <c r="O4542" s="5"/>
      <c r="P4542" s="5"/>
      <c r="Q4542" s="5"/>
      <c r="R4542" s="5"/>
      <c r="S4542" s="5"/>
    </row>
    <row r="4543" spans="2:19" x14ac:dyDescent="0.25">
      <c r="B4543" s="11"/>
      <c r="D4543" s="13"/>
      <c r="E4543" s="12"/>
      <c r="F4543" s="12"/>
      <c r="G4543" s="12"/>
      <c r="I4543" s="4"/>
      <c r="J4543" s="4"/>
      <c r="K4543" s="5"/>
      <c r="L4543" s="5"/>
      <c r="M4543" s="5"/>
      <c r="N4543" s="5"/>
      <c r="O4543" s="5"/>
      <c r="P4543" s="5"/>
      <c r="Q4543" s="5"/>
      <c r="R4543" s="5"/>
      <c r="S4543" s="5"/>
    </row>
    <row r="4544" spans="2:19" x14ac:dyDescent="0.25">
      <c r="B4544" s="11"/>
      <c r="D4544" s="13"/>
      <c r="E4544" s="12"/>
      <c r="F4544" s="12"/>
      <c r="G4544" s="12"/>
      <c r="I4544" s="4"/>
      <c r="J4544" s="4"/>
      <c r="K4544" s="5"/>
      <c r="L4544" s="5"/>
      <c r="M4544" s="5"/>
      <c r="N4544" s="5"/>
      <c r="O4544" s="5"/>
      <c r="P4544" s="5"/>
      <c r="Q4544" s="5"/>
      <c r="R4544" s="5"/>
      <c r="S4544" s="5"/>
    </row>
    <row r="4545" spans="2:19" x14ac:dyDescent="0.25">
      <c r="B4545" s="11"/>
      <c r="D4545" s="13"/>
      <c r="E4545" s="12"/>
      <c r="F4545" s="12"/>
      <c r="G4545" s="12"/>
      <c r="I4545" s="4"/>
      <c r="J4545" s="4"/>
      <c r="K4545" s="5"/>
      <c r="L4545" s="5"/>
      <c r="M4545" s="5"/>
      <c r="N4545" s="5"/>
      <c r="O4545" s="5"/>
      <c r="P4545" s="5"/>
      <c r="Q4545" s="5"/>
      <c r="R4545" s="5"/>
      <c r="S4545" s="5"/>
    </row>
    <row r="4546" spans="2:19" x14ac:dyDescent="0.25">
      <c r="B4546" s="11"/>
      <c r="D4546" s="13"/>
      <c r="E4546" s="12"/>
      <c r="F4546" s="12"/>
      <c r="G4546" s="12"/>
      <c r="I4546" s="4"/>
      <c r="J4546" s="4"/>
      <c r="K4546" s="5"/>
      <c r="L4546" s="5"/>
      <c r="M4546" s="5"/>
      <c r="N4546" s="5"/>
      <c r="O4546" s="5"/>
      <c r="P4546" s="5"/>
      <c r="Q4546" s="5"/>
      <c r="R4546" s="5"/>
      <c r="S4546" s="5"/>
    </row>
    <row r="4547" spans="2:19" x14ac:dyDescent="0.25">
      <c r="B4547" s="11"/>
      <c r="D4547" s="13"/>
      <c r="E4547" s="12"/>
      <c r="F4547" s="12"/>
      <c r="G4547" s="12"/>
      <c r="I4547" s="4"/>
      <c r="J4547" s="4"/>
      <c r="K4547" s="5"/>
      <c r="L4547" s="5"/>
      <c r="M4547" s="5"/>
      <c r="N4547" s="5"/>
      <c r="O4547" s="5"/>
      <c r="P4547" s="5"/>
      <c r="Q4547" s="5"/>
      <c r="R4547" s="5"/>
      <c r="S4547" s="5"/>
    </row>
    <row r="4548" spans="2:19" x14ac:dyDescent="0.25">
      <c r="B4548" s="11"/>
      <c r="D4548" s="13"/>
      <c r="E4548" s="12"/>
      <c r="F4548" s="12"/>
      <c r="G4548" s="12"/>
      <c r="I4548" s="4"/>
      <c r="J4548" s="4"/>
      <c r="K4548" s="5"/>
      <c r="L4548" s="5"/>
      <c r="M4548" s="5"/>
      <c r="N4548" s="5"/>
      <c r="O4548" s="5"/>
      <c r="P4548" s="5"/>
      <c r="Q4548" s="5"/>
      <c r="R4548" s="5"/>
      <c r="S4548" s="5"/>
    </row>
    <row r="4549" spans="2:19" x14ac:dyDescent="0.25">
      <c r="B4549" s="11"/>
      <c r="D4549" s="13"/>
      <c r="E4549" s="12"/>
      <c r="F4549" s="12"/>
      <c r="G4549" s="12"/>
      <c r="I4549" s="4"/>
      <c r="J4549" s="4"/>
      <c r="K4549" s="5"/>
      <c r="L4549" s="5"/>
      <c r="M4549" s="5"/>
      <c r="N4549" s="5"/>
      <c r="O4549" s="5"/>
      <c r="P4549" s="5"/>
      <c r="Q4549" s="5"/>
      <c r="R4549" s="5"/>
      <c r="S4549" s="5"/>
    </row>
    <row r="4550" spans="2:19" x14ac:dyDescent="0.25">
      <c r="B4550" s="11"/>
      <c r="D4550" s="13"/>
      <c r="E4550" s="12"/>
      <c r="F4550" s="12"/>
      <c r="G4550" s="12"/>
      <c r="I4550" s="4"/>
      <c r="J4550" s="4"/>
      <c r="K4550" s="5"/>
      <c r="L4550" s="5"/>
      <c r="M4550" s="5"/>
      <c r="N4550" s="5"/>
      <c r="O4550" s="5"/>
      <c r="P4550" s="5"/>
      <c r="Q4550" s="5"/>
      <c r="R4550" s="5"/>
      <c r="S4550" s="5"/>
    </row>
    <row r="4551" spans="2:19" x14ac:dyDescent="0.25">
      <c r="B4551" s="11"/>
      <c r="D4551" s="13"/>
      <c r="E4551" s="12"/>
      <c r="F4551" s="12"/>
      <c r="G4551" s="12"/>
      <c r="I4551" s="4"/>
      <c r="J4551" s="4"/>
      <c r="K4551" s="5"/>
      <c r="L4551" s="5"/>
      <c r="M4551" s="5"/>
      <c r="N4551" s="5"/>
      <c r="O4551" s="5"/>
      <c r="P4551" s="5"/>
      <c r="Q4551" s="5"/>
      <c r="R4551" s="5"/>
      <c r="S4551" s="5"/>
    </row>
    <row r="4552" spans="2:19" x14ac:dyDescent="0.25">
      <c r="B4552" s="11"/>
      <c r="D4552" s="13"/>
      <c r="E4552" s="12"/>
      <c r="F4552" s="12"/>
      <c r="G4552" s="12"/>
      <c r="I4552" s="4"/>
      <c r="J4552" s="4"/>
      <c r="K4552" s="5"/>
      <c r="L4552" s="5"/>
      <c r="M4552" s="5"/>
      <c r="N4552" s="5"/>
      <c r="O4552" s="5"/>
      <c r="P4552" s="5"/>
      <c r="Q4552" s="5"/>
      <c r="R4552" s="5"/>
      <c r="S4552" s="5"/>
    </row>
    <row r="4553" spans="2:19" x14ac:dyDescent="0.25">
      <c r="B4553" s="11"/>
      <c r="D4553" s="13"/>
      <c r="E4553" s="12"/>
      <c r="F4553" s="12"/>
      <c r="G4553" s="12"/>
      <c r="I4553" s="4"/>
      <c r="J4553" s="4"/>
      <c r="K4553" s="5"/>
      <c r="L4553" s="5"/>
      <c r="M4553" s="5"/>
      <c r="N4553" s="5"/>
      <c r="O4553" s="5"/>
      <c r="P4553" s="5"/>
      <c r="Q4553" s="5"/>
      <c r="R4553" s="5"/>
      <c r="S4553" s="5"/>
    </row>
    <row r="4554" spans="2:19" x14ac:dyDescent="0.25">
      <c r="B4554" s="11"/>
      <c r="D4554" s="13"/>
      <c r="E4554" s="12"/>
      <c r="F4554" s="12"/>
      <c r="G4554" s="12"/>
      <c r="I4554" s="4"/>
      <c r="J4554" s="4"/>
      <c r="K4554" s="5"/>
      <c r="L4554" s="5"/>
      <c r="M4554" s="5"/>
      <c r="N4554" s="5"/>
      <c r="O4554" s="5"/>
      <c r="P4554" s="5"/>
      <c r="Q4554" s="5"/>
      <c r="R4554" s="5"/>
      <c r="S4554" s="5"/>
    </row>
    <row r="4555" spans="2:19" x14ac:dyDescent="0.25">
      <c r="B4555" s="11"/>
      <c r="D4555" s="13"/>
      <c r="E4555" s="12"/>
      <c r="F4555" s="12"/>
      <c r="G4555" s="12"/>
      <c r="I4555" s="4"/>
      <c r="J4555" s="4"/>
      <c r="K4555" s="5"/>
      <c r="L4555" s="5"/>
      <c r="M4555" s="5"/>
      <c r="N4555" s="5"/>
      <c r="O4555" s="5"/>
      <c r="P4555" s="5"/>
      <c r="Q4555" s="5"/>
      <c r="R4555" s="5"/>
      <c r="S4555" s="5"/>
    </row>
    <row r="4556" spans="2:19" x14ac:dyDescent="0.25">
      <c r="B4556" s="11"/>
      <c r="D4556" s="13"/>
      <c r="E4556" s="12"/>
      <c r="F4556" s="12"/>
      <c r="G4556" s="12"/>
      <c r="I4556" s="4"/>
      <c r="J4556" s="4"/>
      <c r="K4556" s="5"/>
      <c r="L4556" s="5"/>
      <c r="M4556" s="5"/>
      <c r="N4556" s="5"/>
      <c r="O4556" s="5"/>
      <c r="P4556" s="5"/>
      <c r="Q4556" s="5"/>
      <c r="R4556" s="5"/>
      <c r="S4556" s="5"/>
    </row>
    <row r="4557" spans="2:19" x14ac:dyDescent="0.25">
      <c r="B4557" s="11"/>
      <c r="D4557" s="13"/>
      <c r="E4557" s="12"/>
      <c r="F4557" s="12"/>
      <c r="G4557" s="12"/>
      <c r="I4557" s="4"/>
      <c r="J4557" s="4"/>
      <c r="K4557" s="5"/>
      <c r="L4557" s="5"/>
      <c r="M4557" s="5"/>
      <c r="N4557" s="5"/>
      <c r="O4557" s="5"/>
      <c r="P4557" s="5"/>
      <c r="Q4557" s="5"/>
      <c r="R4557" s="5"/>
      <c r="S4557" s="5"/>
    </row>
    <row r="4558" spans="2:19" x14ac:dyDescent="0.25">
      <c r="B4558" s="11"/>
      <c r="D4558" s="13"/>
      <c r="E4558" s="12"/>
      <c r="F4558" s="12"/>
      <c r="G4558" s="12"/>
      <c r="I4558" s="4"/>
      <c r="J4558" s="4"/>
      <c r="K4558" s="5"/>
      <c r="L4558" s="5"/>
      <c r="M4558" s="5"/>
      <c r="N4558" s="5"/>
      <c r="O4558" s="5"/>
      <c r="P4558" s="5"/>
      <c r="Q4558" s="5"/>
      <c r="R4558" s="5"/>
      <c r="S4558" s="5"/>
    </row>
    <row r="4559" spans="2:19" x14ac:dyDescent="0.25">
      <c r="B4559" s="11"/>
      <c r="D4559" s="13"/>
      <c r="E4559" s="12"/>
      <c r="F4559" s="12"/>
      <c r="G4559" s="12"/>
      <c r="I4559" s="4"/>
      <c r="J4559" s="4"/>
      <c r="K4559" s="5"/>
      <c r="L4559" s="5"/>
      <c r="M4559" s="5"/>
      <c r="N4559" s="5"/>
      <c r="O4559" s="5"/>
      <c r="P4559" s="5"/>
      <c r="Q4559" s="5"/>
      <c r="R4559" s="5"/>
      <c r="S4559" s="5"/>
    </row>
    <row r="4560" spans="2:19" x14ac:dyDescent="0.25">
      <c r="B4560" s="11"/>
      <c r="D4560" s="13"/>
      <c r="E4560" s="12"/>
      <c r="F4560" s="12"/>
      <c r="G4560" s="12"/>
      <c r="I4560" s="4"/>
      <c r="J4560" s="4"/>
      <c r="K4560" s="5"/>
      <c r="L4560" s="5"/>
      <c r="M4560" s="5"/>
      <c r="N4560" s="5"/>
      <c r="O4560" s="5"/>
      <c r="P4560" s="5"/>
      <c r="Q4560" s="5"/>
      <c r="R4560" s="5"/>
      <c r="S4560" s="5"/>
    </row>
    <row r="4561" spans="2:19" x14ac:dyDescent="0.25">
      <c r="B4561" s="11"/>
      <c r="D4561" s="13"/>
      <c r="E4561" s="12"/>
      <c r="F4561" s="12"/>
      <c r="G4561" s="12"/>
      <c r="I4561" s="4"/>
      <c r="J4561" s="4"/>
      <c r="K4561" s="5"/>
      <c r="L4561" s="5"/>
      <c r="M4561" s="5"/>
      <c r="N4561" s="5"/>
      <c r="O4561" s="5"/>
      <c r="P4561" s="5"/>
      <c r="Q4561" s="5"/>
      <c r="R4561" s="5"/>
      <c r="S4561" s="5"/>
    </row>
    <row r="4562" spans="2:19" x14ac:dyDescent="0.25">
      <c r="B4562" s="11"/>
      <c r="D4562" s="13"/>
      <c r="E4562" s="12"/>
      <c r="F4562" s="12"/>
      <c r="G4562" s="12"/>
      <c r="I4562" s="4"/>
      <c r="J4562" s="4"/>
      <c r="K4562" s="5"/>
      <c r="L4562" s="5"/>
      <c r="M4562" s="5"/>
      <c r="N4562" s="5"/>
      <c r="O4562" s="5"/>
      <c r="P4562" s="5"/>
      <c r="Q4562" s="5"/>
      <c r="R4562" s="5"/>
      <c r="S4562" s="5"/>
    </row>
    <row r="4563" spans="2:19" x14ac:dyDescent="0.25">
      <c r="B4563" s="11"/>
      <c r="D4563" s="13"/>
      <c r="E4563" s="12"/>
      <c r="F4563" s="12"/>
      <c r="G4563" s="12"/>
      <c r="I4563" s="4"/>
      <c r="J4563" s="4"/>
      <c r="K4563" s="5"/>
      <c r="L4563" s="5"/>
      <c r="M4563" s="5"/>
      <c r="N4563" s="5"/>
      <c r="O4563" s="5"/>
      <c r="P4563" s="5"/>
      <c r="Q4563" s="5"/>
      <c r="R4563" s="5"/>
      <c r="S4563" s="5"/>
    </row>
    <row r="4564" spans="2:19" x14ac:dyDescent="0.25">
      <c r="B4564" s="11"/>
      <c r="D4564" s="13"/>
      <c r="E4564" s="12"/>
      <c r="F4564" s="12"/>
      <c r="G4564" s="12"/>
      <c r="I4564" s="4"/>
      <c r="J4564" s="4"/>
      <c r="K4564" s="5"/>
      <c r="L4564" s="5"/>
      <c r="M4564" s="5"/>
      <c r="N4564" s="5"/>
      <c r="O4564" s="5"/>
      <c r="P4564" s="5"/>
      <c r="Q4564" s="5"/>
      <c r="R4564" s="5"/>
      <c r="S4564" s="5"/>
    </row>
    <row r="4565" spans="2:19" x14ac:dyDescent="0.25">
      <c r="B4565" s="11"/>
      <c r="D4565" s="13"/>
      <c r="E4565" s="12"/>
      <c r="F4565" s="12"/>
      <c r="G4565" s="12"/>
      <c r="I4565" s="4"/>
      <c r="J4565" s="4"/>
      <c r="K4565" s="5"/>
      <c r="L4565" s="5"/>
      <c r="M4565" s="5"/>
      <c r="N4565" s="5"/>
      <c r="O4565" s="5"/>
      <c r="P4565" s="5"/>
      <c r="Q4565" s="5"/>
      <c r="R4565" s="5"/>
      <c r="S4565" s="5"/>
    </row>
    <row r="4566" spans="2:19" x14ac:dyDescent="0.25">
      <c r="B4566" s="11"/>
      <c r="D4566" s="13"/>
      <c r="E4566" s="12"/>
      <c r="F4566" s="12"/>
      <c r="G4566" s="12"/>
      <c r="I4566" s="4"/>
      <c r="J4566" s="4"/>
      <c r="K4566" s="5"/>
      <c r="L4566" s="5"/>
      <c r="M4566" s="5"/>
      <c r="N4566" s="5"/>
      <c r="O4566" s="5"/>
      <c r="P4566" s="5"/>
      <c r="Q4566" s="5"/>
      <c r="R4566" s="5"/>
      <c r="S4566" s="5"/>
    </row>
    <row r="4567" spans="2:19" x14ac:dyDescent="0.25">
      <c r="B4567" s="11"/>
      <c r="D4567" s="13"/>
      <c r="E4567" s="12"/>
      <c r="F4567" s="12"/>
      <c r="G4567" s="12"/>
      <c r="I4567" s="4"/>
      <c r="J4567" s="4"/>
      <c r="K4567" s="5"/>
      <c r="L4567" s="5"/>
      <c r="M4567" s="5"/>
      <c r="N4567" s="5"/>
      <c r="O4567" s="5"/>
      <c r="P4567" s="5"/>
      <c r="Q4567" s="5"/>
      <c r="R4567" s="5"/>
      <c r="S4567" s="5"/>
    </row>
    <row r="4568" spans="2:19" x14ac:dyDescent="0.25">
      <c r="B4568" s="11"/>
      <c r="D4568" s="13"/>
      <c r="E4568" s="12"/>
      <c r="F4568" s="12"/>
      <c r="G4568" s="12"/>
      <c r="I4568" s="4"/>
      <c r="J4568" s="4"/>
      <c r="K4568" s="5"/>
      <c r="L4568" s="5"/>
      <c r="M4568" s="5"/>
      <c r="N4568" s="5"/>
      <c r="O4568" s="5"/>
      <c r="P4568" s="5"/>
      <c r="Q4568" s="5"/>
      <c r="R4568" s="5"/>
      <c r="S4568" s="5"/>
    </row>
    <row r="4569" spans="2:19" x14ac:dyDescent="0.25">
      <c r="B4569" s="11"/>
      <c r="D4569" s="13"/>
      <c r="E4569" s="12"/>
      <c r="F4569" s="12"/>
      <c r="G4569" s="12"/>
      <c r="I4569" s="4"/>
      <c r="J4569" s="4"/>
      <c r="K4569" s="5"/>
      <c r="L4569" s="5"/>
      <c r="M4569" s="5"/>
      <c r="N4569" s="5"/>
      <c r="O4569" s="5"/>
      <c r="P4569" s="5"/>
      <c r="Q4569" s="5"/>
      <c r="R4569" s="5"/>
      <c r="S4569" s="5"/>
    </row>
    <row r="4570" spans="2:19" x14ac:dyDescent="0.25">
      <c r="B4570" s="11"/>
      <c r="D4570" s="13"/>
      <c r="E4570" s="12"/>
      <c r="F4570" s="12"/>
      <c r="G4570" s="12"/>
      <c r="I4570" s="4"/>
      <c r="J4570" s="4"/>
      <c r="K4570" s="5"/>
      <c r="L4570" s="5"/>
      <c r="M4570" s="5"/>
      <c r="N4570" s="5"/>
      <c r="O4570" s="5"/>
      <c r="P4570" s="5"/>
      <c r="Q4570" s="5"/>
      <c r="R4570" s="5"/>
      <c r="S4570" s="5"/>
    </row>
    <row r="4571" spans="2:19" x14ac:dyDescent="0.25">
      <c r="B4571" s="11"/>
      <c r="D4571" s="13"/>
      <c r="E4571" s="12"/>
      <c r="F4571" s="12"/>
      <c r="G4571" s="12"/>
      <c r="I4571" s="4"/>
      <c r="J4571" s="4"/>
      <c r="K4571" s="5"/>
      <c r="L4571" s="5"/>
      <c r="M4571" s="5"/>
      <c r="N4571" s="5"/>
      <c r="O4571" s="5"/>
      <c r="P4571" s="5"/>
      <c r="Q4571" s="5"/>
      <c r="R4571" s="5"/>
      <c r="S4571" s="5"/>
    </row>
    <row r="4572" spans="2:19" x14ac:dyDescent="0.25">
      <c r="B4572" s="11"/>
      <c r="D4572" s="13"/>
      <c r="E4572" s="12"/>
      <c r="F4572" s="12"/>
      <c r="G4572" s="12"/>
      <c r="I4572" s="4"/>
      <c r="J4572" s="4"/>
      <c r="K4572" s="5"/>
      <c r="L4572" s="5"/>
      <c r="M4572" s="5"/>
      <c r="N4572" s="5"/>
      <c r="O4572" s="5"/>
      <c r="P4572" s="5"/>
      <c r="Q4572" s="5"/>
      <c r="R4572" s="5"/>
      <c r="S4572" s="5"/>
    </row>
    <row r="4573" spans="2:19" x14ac:dyDescent="0.25">
      <c r="B4573" s="11"/>
      <c r="D4573" s="13"/>
      <c r="E4573" s="12"/>
      <c r="F4573" s="12"/>
      <c r="G4573" s="12"/>
      <c r="I4573" s="4"/>
      <c r="J4573" s="4"/>
      <c r="K4573" s="5"/>
      <c r="L4573" s="5"/>
      <c r="M4573" s="5"/>
      <c r="N4573" s="5"/>
      <c r="O4573" s="5"/>
      <c r="P4573" s="5"/>
      <c r="Q4573" s="5"/>
      <c r="R4573" s="5"/>
      <c r="S4573" s="5"/>
    </row>
    <row r="4574" spans="2:19" x14ac:dyDescent="0.25">
      <c r="B4574" s="11"/>
      <c r="D4574" s="13"/>
      <c r="E4574" s="12"/>
      <c r="F4574" s="12"/>
      <c r="G4574" s="12"/>
      <c r="I4574" s="4"/>
      <c r="J4574" s="4"/>
      <c r="K4574" s="5"/>
      <c r="L4574" s="5"/>
      <c r="M4574" s="5"/>
      <c r="N4574" s="5"/>
      <c r="O4574" s="5"/>
      <c r="P4574" s="5"/>
      <c r="Q4574" s="5"/>
      <c r="R4574" s="5"/>
      <c r="S4574" s="5"/>
    </row>
    <row r="4575" spans="2:19" x14ac:dyDescent="0.25">
      <c r="B4575" s="11"/>
      <c r="D4575" s="13"/>
      <c r="E4575" s="12"/>
      <c r="F4575" s="12"/>
      <c r="G4575" s="12"/>
      <c r="I4575" s="4"/>
      <c r="J4575" s="4"/>
      <c r="K4575" s="5"/>
      <c r="L4575" s="5"/>
      <c r="M4575" s="5"/>
      <c r="N4575" s="5"/>
      <c r="O4575" s="5"/>
      <c r="P4575" s="5"/>
      <c r="Q4575" s="5"/>
      <c r="R4575" s="5"/>
      <c r="S4575" s="5"/>
    </row>
    <row r="4576" spans="2:19" x14ac:dyDescent="0.25">
      <c r="B4576" s="11"/>
      <c r="D4576" s="13"/>
      <c r="E4576" s="12"/>
      <c r="F4576" s="12"/>
      <c r="G4576" s="12"/>
      <c r="I4576" s="4"/>
      <c r="J4576" s="4"/>
      <c r="K4576" s="5"/>
      <c r="L4576" s="5"/>
      <c r="M4576" s="5"/>
      <c r="N4576" s="5"/>
      <c r="O4576" s="5"/>
      <c r="P4576" s="5"/>
      <c r="Q4576" s="5"/>
      <c r="R4576" s="5"/>
      <c r="S4576" s="5"/>
    </row>
    <row r="4577" spans="2:19" x14ac:dyDescent="0.25">
      <c r="B4577" s="11"/>
      <c r="D4577" s="13"/>
      <c r="E4577" s="12"/>
      <c r="F4577" s="12"/>
      <c r="G4577" s="12"/>
      <c r="I4577" s="4"/>
      <c r="J4577" s="4"/>
      <c r="K4577" s="5"/>
      <c r="L4577" s="5"/>
      <c r="M4577" s="5"/>
      <c r="N4577" s="5"/>
      <c r="O4577" s="5"/>
      <c r="P4577" s="5"/>
      <c r="Q4577" s="5"/>
      <c r="R4577" s="5"/>
      <c r="S4577" s="5"/>
    </row>
    <row r="4578" spans="2:19" x14ac:dyDescent="0.25">
      <c r="B4578" s="11"/>
      <c r="D4578" s="13"/>
      <c r="E4578" s="12"/>
      <c r="F4578" s="12"/>
      <c r="G4578" s="12"/>
      <c r="I4578" s="4"/>
      <c r="J4578" s="4"/>
      <c r="K4578" s="5"/>
      <c r="L4578" s="5"/>
      <c r="M4578" s="5"/>
      <c r="N4578" s="5"/>
      <c r="O4578" s="5"/>
      <c r="P4578" s="5"/>
      <c r="Q4578" s="5"/>
      <c r="R4578" s="5"/>
      <c r="S4578" s="5"/>
    </row>
    <row r="4579" spans="2:19" x14ac:dyDescent="0.25">
      <c r="B4579" s="11"/>
      <c r="D4579" s="13"/>
      <c r="E4579" s="12"/>
      <c r="F4579" s="12"/>
      <c r="G4579" s="12"/>
      <c r="I4579" s="4"/>
      <c r="J4579" s="4"/>
      <c r="K4579" s="5"/>
      <c r="L4579" s="5"/>
      <c r="M4579" s="5"/>
      <c r="N4579" s="5"/>
      <c r="O4579" s="5"/>
      <c r="P4579" s="5"/>
      <c r="Q4579" s="5"/>
      <c r="R4579" s="5"/>
      <c r="S4579" s="5"/>
    </row>
    <row r="4580" spans="2:19" x14ac:dyDescent="0.25">
      <c r="B4580" s="11"/>
      <c r="D4580" s="13"/>
      <c r="E4580" s="12"/>
      <c r="F4580" s="12"/>
      <c r="G4580" s="12"/>
      <c r="I4580" s="4"/>
      <c r="J4580" s="4"/>
      <c r="K4580" s="5"/>
      <c r="L4580" s="5"/>
      <c r="M4580" s="5"/>
      <c r="N4580" s="5"/>
      <c r="O4580" s="5"/>
      <c r="P4580" s="5"/>
      <c r="Q4580" s="5"/>
      <c r="R4580" s="5"/>
      <c r="S4580" s="5"/>
    </row>
    <row r="4581" spans="2:19" x14ac:dyDescent="0.25">
      <c r="B4581" s="11"/>
      <c r="D4581" s="13"/>
      <c r="E4581" s="12"/>
      <c r="F4581" s="12"/>
      <c r="G4581" s="12"/>
      <c r="I4581" s="4"/>
      <c r="J4581" s="4"/>
      <c r="K4581" s="5"/>
      <c r="L4581" s="5"/>
      <c r="M4581" s="5"/>
      <c r="N4581" s="5"/>
      <c r="O4581" s="5"/>
      <c r="P4581" s="5"/>
      <c r="Q4581" s="5"/>
      <c r="R4581" s="5"/>
      <c r="S4581" s="5"/>
    </row>
    <row r="4582" spans="2:19" x14ac:dyDescent="0.25">
      <c r="B4582" s="11"/>
      <c r="D4582" s="13"/>
      <c r="E4582" s="12"/>
      <c r="F4582" s="12"/>
      <c r="G4582" s="12"/>
      <c r="I4582" s="4"/>
      <c r="J4582" s="4"/>
      <c r="K4582" s="5"/>
      <c r="L4582" s="5"/>
      <c r="M4582" s="5"/>
      <c r="N4582" s="5"/>
      <c r="O4582" s="5"/>
      <c r="P4582" s="5"/>
      <c r="Q4582" s="5"/>
      <c r="R4582" s="5"/>
      <c r="S4582" s="5"/>
    </row>
    <row r="4583" spans="2:19" x14ac:dyDescent="0.25">
      <c r="B4583" s="11"/>
      <c r="D4583" s="13"/>
      <c r="E4583" s="12"/>
      <c r="F4583" s="12"/>
      <c r="G4583" s="12"/>
      <c r="I4583" s="4"/>
      <c r="J4583" s="4"/>
      <c r="K4583" s="5"/>
      <c r="L4583" s="5"/>
      <c r="M4583" s="5"/>
      <c r="N4583" s="5"/>
      <c r="O4583" s="5"/>
      <c r="P4583" s="5"/>
      <c r="Q4583" s="5"/>
      <c r="R4583" s="5"/>
      <c r="S4583" s="5"/>
    </row>
    <row r="4584" spans="2:19" x14ac:dyDescent="0.25">
      <c r="B4584" s="11"/>
      <c r="D4584" s="13"/>
      <c r="E4584" s="12"/>
      <c r="F4584" s="12"/>
      <c r="G4584" s="12"/>
      <c r="I4584" s="4"/>
      <c r="J4584" s="4"/>
      <c r="K4584" s="5"/>
      <c r="L4584" s="5"/>
      <c r="M4584" s="5"/>
      <c r="N4584" s="5"/>
      <c r="O4584" s="5"/>
      <c r="P4584" s="5"/>
      <c r="Q4584" s="5"/>
      <c r="R4584" s="5"/>
      <c r="S4584" s="5"/>
    </row>
    <row r="4585" spans="2:19" x14ac:dyDescent="0.25">
      <c r="B4585" s="11"/>
      <c r="D4585" s="13"/>
      <c r="E4585" s="12"/>
      <c r="F4585" s="12"/>
      <c r="G4585" s="12"/>
      <c r="I4585" s="4"/>
      <c r="J4585" s="4"/>
      <c r="K4585" s="5"/>
      <c r="L4585" s="5"/>
      <c r="M4585" s="5"/>
      <c r="N4585" s="5"/>
      <c r="O4585" s="5"/>
      <c r="P4585" s="5"/>
      <c r="Q4585" s="5"/>
      <c r="R4585" s="5"/>
      <c r="S4585" s="5"/>
    </row>
    <row r="4586" spans="2:19" x14ac:dyDescent="0.25">
      <c r="B4586" s="11"/>
      <c r="D4586" s="13"/>
      <c r="E4586" s="12"/>
      <c r="F4586" s="12"/>
      <c r="G4586" s="12"/>
      <c r="I4586" s="4"/>
      <c r="J4586" s="4"/>
      <c r="K4586" s="5"/>
      <c r="L4586" s="5"/>
      <c r="M4586" s="5"/>
      <c r="N4586" s="5"/>
      <c r="O4586" s="5"/>
      <c r="P4586" s="5"/>
      <c r="Q4586" s="5"/>
      <c r="R4586" s="5"/>
      <c r="S4586" s="5"/>
    </row>
    <row r="4587" spans="2:19" x14ac:dyDescent="0.25">
      <c r="B4587" s="11"/>
      <c r="D4587" s="13"/>
      <c r="E4587" s="12"/>
      <c r="F4587" s="12"/>
      <c r="G4587" s="12"/>
      <c r="I4587" s="4"/>
      <c r="J4587" s="4"/>
      <c r="K4587" s="5"/>
      <c r="L4587" s="5"/>
      <c r="M4587" s="5"/>
      <c r="N4587" s="5"/>
      <c r="O4587" s="5"/>
      <c r="P4587" s="5"/>
      <c r="Q4587" s="5"/>
      <c r="R4587" s="5"/>
      <c r="S4587" s="5"/>
    </row>
    <row r="4588" spans="2:19" x14ac:dyDescent="0.25">
      <c r="B4588" s="11"/>
      <c r="D4588" s="13"/>
      <c r="E4588" s="12"/>
      <c r="F4588" s="12"/>
      <c r="G4588" s="12"/>
      <c r="I4588" s="4"/>
      <c r="J4588" s="4"/>
      <c r="K4588" s="5"/>
      <c r="L4588" s="5"/>
      <c r="M4588" s="5"/>
      <c r="N4588" s="5"/>
      <c r="O4588" s="5"/>
      <c r="P4588" s="5"/>
      <c r="Q4588" s="5"/>
      <c r="R4588" s="5"/>
      <c r="S4588" s="5"/>
    </row>
    <row r="4589" spans="2:19" x14ac:dyDescent="0.25">
      <c r="B4589" s="11"/>
      <c r="D4589" s="13"/>
      <c r="E4589" s="12"/>
      <c r="F4589" s="12"/>
      <c r="G4589" s="12"/>
      <c r="I4589" s="4"/>
      <c r="J4589" s="4"/>
      <c r="K4589" s="5"/>
      <c r="L4589" s="5"/>
      <c r="M4589" s="5"/>
      <c r="N4589" s="5"/>
      <c r="O4589" s="5"/>
      <c r="P4589" s="5"/>
      <c r="Q4589" s="5"/>
      <c r="R4589" s="5"/>
      <c r="S4589" s="5"/>
    </row>
    <row r="4590" spans="2:19" x14ac:dyDescent="0.25">
      <c r="B4590" s="11"/>
      <c r="D4590" s="13"/>
      <c r="E4590" s="12"/>
      <c r="F4590" s="12"/>
      <c r="G4590" s="12"/>
      <c r="I4590" s="4"/>
      <c r="J4590" s="4"/>
      <c r="K4590" s="5"/>
      <c r="L4590" s="5"/>
      <c r="M4590" s="5"/>
      <c r="N4590" s="5"/>
      <c r="O4590" s="5"/>
      <c r="P4590" s="5"/>
      <c r="Q4590" s="5"/>
      <c r="R4590" s="5"/>
      <c r="S4590" s="5"/>
    </row>
    <row r="4591" spans="2:19" x14ac:dyDescent="0.25">
      <c r="B4591" s="11"/>
      <c r="D4591" s="13"/>
      <c r="E4591" s="12"/>
      <c r="F4591" s="12"/>
      <c r="G4591" s="12"/>
      <c r="I4591" s="4"/>
      <c r="J4591" s="4"/>
      <c r="K4591" s="5"/>
      <c r="L4591" s="5"/>
      <c r="M4591" s="5"/>
      <c r="N4591" s="5"/>
      <c r="O4591" s="5"/>
      <c r="P4591" s="5"/>
      <c r="Q4591" s="5"/>
      <c r="R4591" s="5"/>
      <c r="S4591" s="5"/>
    </row>
    <row r="4592" spans="2:19" x14ac:dyDescent="0.25">
      <c r="B4592" s="11"/>
      <c r="D4592" s="13"/>
      <c r="E4592" s="12"/>
      <c r="F4592" s="12"/>
      <c r="G4592" s="12"/>
      <c r="I4592" s="4"/>
      <c r="J4592" s="4"/>
      <c r="K4592" s="5"/>
      <c r="L4592" s="5"/>
      <c r="M4592" s="5"/>
      <c r="N4592" s="5"/>
      <c r="O4592" s="5"/>
      <c r="P4592" s="5"/>
      <c r="Q4592" s="5"/>
      <c r="R4592" s="5"/>
      <c r="S4592" s="5"/>
    </row>
    <row r="4593" spans="2:19" x14ac:dyDescent="0.25">
      <c r="B4593" s="11"/>
      <c r="D4593" s="13"/>
      <c r="E4593" s="12"/>
      <c r="F4593" s="12"/>
      <c r="G4593" s="12"/>
      <c r="I4593" s="4"/>
      <c r="J4593" s="4"/>
      <c r="K4593" s="5"/>
      <c r="L4593" s="5"/>
      <c r="M4593" s="5"/>
      <c r="N4593" s="5"/>
      <c r="O4593" s="5"/>
      <c r="P4593" s="5"/>
      <c r="Q4593" s="5"/>
      <c r="R4593" s="5"/>
      <c r="S4593" s="5"/>
    </row>
    <row r="4594" spans="2:19" x14ac:dyDescent="0.25">
      <c r="B4594" s="11"/>
      <c r="D4594" s="13"/>
      <c r="E4594" s="12"/>
      <c r="F4594" s="12"/>
      <c r="G4594" s="12"/>
      <c r="I4594" s="4"/>
      <c r="J4594" s="4"/>
      <c r="K4594" s="5"/>
      <c r="L4594" s="5"/>
      <c r="M4594" s="5"/>
      <c r="N4594" s="5"/>
      <c r="O4594" s="5"/>
      <c r="P4594" s="5"/>
      <c r="Q4594" s="5"/>
      <c r="R4594" s="5"/>
      <c r="S4594" s="5"/>
    </row>
    <row r="4595" spans="2:19" x14ac:dyDescent="0.25">
      <c r="B4595" s="11"/>
      <c r="D4595" s="13"/>
      <c r="E4595" s="12"/>
      <c r="F4595" s="12"/>
      <c r="G4595" s="12"/>
      <c r="I4595" s="4"/>
      <c r="J4595" s="4"/>
      <c r="K4595" s="5"/>
      <c r="L4595" s="5"/>
      <c r="M4595" s="5"/>
      <c r="N4595" s="5"/>
      <c r="O4595" s="5"/>
      <c r="P4595" s="5"/>
      <c r="Q4595" s="5"/>
      <c r="R4595" s="5"/>
      <c r="S4595" s="5"/>
    </row>
    <row r="4596" spans="2:19" x14ac:dyDescent="0.25">
      <c r="B4596" s="11"/>
      <c r="D4596" s="13"/>
      <c r="E4596" s="12"/>
      <c r="F4596" s="12"/>
      <c r="G4596" s="12"/>
      <c r="I4596" s="4"/>
      <c r="J4596" s="4"/>
      <c r="K4596" s="5"/>
      <c r="L4596" s="5"/>
      <c r="M4596" s="5"/>
      <c r="N4596" s="5"/>
      <c r="O4596" s="5"/>
      <c r="P4596" s="5"/>
      <c r="Q4596" s="5"/>
      <c r="R4596" s="5"/>
      <c r="S4596" s="5"/>
    </row>
    <row r="4597" spans="2:19" x14ac:dyDescent="0.25">
      <c r="B4597" s="11"/>
      <c r="D4597" s="13"/>
      <c r="E4597" s="12"/>
      <c r="F4597" s="12"/>
      <c r="G4597" s="12"/>
      <c r="I4597" s="4"/>
      <c r="J4597" s="4"/>
      <c r="K4597" s="5"/>
      <c r="L4597" s="5"/>
      <c r="M4597" s="5"/>
      <c r="N4597" s="5"/>
      <c r="O4597" s="5"/>
      <c r="P4597" s="5"/>
      <c r="Q4597" s="5"/>
      <c r="R4597" s="5"/>
      <c r="S4597" s="5"/>
    </row>
    <row r="4598" spans="2:19" x14ac:dyDescent="0.25">
      <c r="B4598" s="11"/>
      <c r="D4598" s="13"/>
      <c r="E4598" s="12"/>
      <c r="F4598" s="12"/>
      <c r="G4598" s="12"/>
      <c r="I4598" s="4"/>
      <c r="J4598" s="4"/>
      <c r="K4598" s="5"/>
      <c r="L4598" s="5"/>
      <c r="M4598" s="5"/>
      <c r="N4598" s="5"/>
      <c r="O4598" s="5"/>
      <c r="P4598" s="5"/>
      <c r="Q4598" s="5"/>
      <c r="R4598" s="5"/>
      <c r="S4598" s="5"/>
    </row>
    <row r="4599" spans="2:19" x14ac:dyDescent="0.25">
      <c r="B4599" s="11"/>
      <c r="D4599" s="13"/>
      <c r="E4599" s="12"/>
      <c r="F4599" s="12"/>
      <c r="G4599" s="12"/>
      <c r="I4599" s="4"/>
      <c r="J4599" s="4"/>
      <c r="K4599" s="5"/>
      <c r="L4599" s="5"/>
      <c r="M4599" s="5"/>
      <c r="N4599" s="5"/>
      <c r="O4599" s="5"/>
      <c r="P4599" s="5"/>
      <c r="Q4599" s="5"/>
      <c r="R4599" s="5"/>
      <c r="S4599" s="5"/>
    </row>
    <row r="4600" spans="2:19" x14ac:dyDescent="0.25">
      <c r="B4600" s="11"/>
      <c r="D4600" s="13"/>
      <c r="E4600" s="12"/>
      <c r="F4600" s="12"/>
      <c r="G4600" s="12"/>
      <c r="I4600" s="4"/>
      <c r="J4600" s="4"/>
      <c r="K4600" s="5"/>
      <c r="L4600" s="5"/>
      <c r="M4600" s="5"/>
      <c r="N4600" s="5"/>
      <c r="O4600" s="5"/>
      <c r="P4600" s="5"/>
      <c r="Q4600" s="5"/>
      <c r="R4600" s="5"/>
      <c r="S4600" s="5"/>
    </row>
    <row r="4601" spans="2:19" x14ac:dyDescent="0.25">
      <c r="B4601" s="11"/>
      <c r="D4601" s="13"/>
      <c r="E4601" s="12"/>
      <c r="F4601" s="12"/>
      <c r="G4601" s="12"/>
      <c r="I4601" s="4"/>
      <c r="J4601" s="4"/>
      <c r="K4601" s="5"/>
      <c r="L4601" s="5"/>
      <c r="M4601" s="5"/>
      <c r="N4601" s="5"/>
      <c r="O4601" s="5"/>
      <c r="P4601" s="5"/>
      <c r="Q4601" s="5"/>
      <c r="R4601" s="5"/>
      <c r="S4601" s="5"/>
    </row>
    <row r="4602" spans="2:19" x14ac:dyDescent="0.25">
      <c r="B4602" s="11"/>
      <c r="D4602" s="13"/>
      <c r="E4602" s="12"/>
      <c r="F4602" s="12"/>
      <c r="G4602" s="12"/>
      <c r="I4602" s="4"/>
      <c r="J4602" s="4"/>
      <c r="K4602" s="5"/>
      <c r="L4602" s="5"/>
      <c r="M4602" s="5"/>
      <c r="N4602" s="5"/>
      <c r="O4602" s="5"/>
      <c r="P4602" s="5"/>
      <c r="Q4602" s="5"/>
      <c r="R4602" s="5"/>
      <c r="S4602" s="5"/>
    </row>
    <row r="4603" spans="2:19" x14ac:dyDescent="0.25">
      <c r="B4603" s="11"/>
      <c r="D4603" s="13"/>
      <c r="E4603" s="12"/>
      <c r="F4603" s="12"/>
      <c r="G4603" s="12"/>
      <c r="I4603" s="4"/>
      <c r="J4603" s="4"/>
      <c r="K4603" s="5"/>
      <c r="L4603" s="5"/>
      <c r="M4603" s="5"/>
      <c r="N4603" s="5"/>
      <c r="O4603" s="5"/>
      <c r="P4603" s="5"/>
      <c r="Q4603" s="5"/>
      <c r="R4603" s="5"/>
      <c r="S4603" s="5"/>
    </row>
    <row r="4604" spans="2:19" x14ac:dyDescent="0.25">
      <c r="B4604" s="11"/>
      <c r="D4604" s="13"/>
      <c r="E4604" s="12"/>
      <c r="F4604" s="12"/>
      <c r="G4604" s="12"/>
      <c r="I4604" s="4"/>
      <c r="J4604" s="4"/>
      <c r="K4604" s="5"/>
      <c r="L4604" s="5"/>
      <c r="M4604" s="5"/>
      <c r="N4604" s="5"/>
      <c r="O4604" s="5"/>
      <c r="P4604" s="5"/>
      <c r="Q4604" s="5"/>
      <c r="R4604" s="5"/>
      <c r="S4604" s="5"/>
    </row>
    <row r="4605" spans="2:19" x14ac:dyDescent="0.25">
      <c r="B4605" s="11"/>
      <c r="D4605" s="13"/>
      <c r="E4605" s="12"/>
      <c r="F4605" s="12"/>
      <c r="G4605" s="12"/>
      <c r="I4605" s="4"/>
      <c r="J4605" s="4"/>
      <c r="K4605" s="5"/>
      <c r="L4605" s="5"/>
      <c r="M4605" s="5"/>
      <c r="N4605" s="5"/>
      <c r="O4605" s="5"/>
      <c r="P4605" s="5"/>
      <c r="Q4605" s="5"/>
      <c r="R4605" s="5"/>
      <c r="S4605" s="5"/>
    </row>
    <row r="4606" spans="2:19" x14ac:dyDescent="0.25">
      <c r="B4606" s="11"/>
      <c r="D4606" s="13"/>
      <c r="E4606" s="12"/>
      <c r="F4606" s="12"/>
      <c r="G4606" s="12"/>
      <c r="I4606" s="4"/>
      <c r="J4606" s="4"/>
      <c r="K4606" s="5"/>
      <c r="L4606" s="5"/>
      <c r="M4606" s="5"/>
      <c r="N4606" s="5"/>
      <c r="O4606" s="5"/>
      <c r="P4606" s="5"/>
      <c r="Q4606" s="5"/>
      <c r="R4606" s="5"/>
      <c r="S4606" s="5"/>
    </row>
    <row r="4607" spans="2:19" x14ac:dyDescent="0.25">
      <c r="B4607" s="11"/>
      <c r="D4607" s="13"/>
      <c r="E4607" s="12"/>
      <c r="F4607" s="12"/>
      <c r="G4607" s="12"/>
      <c r="I4607" s="4"/>
      <c r="J4607" s="4"/>
      <c r="K4607" s="5"/>
      <c r="L4607" s="5"/>
      <c r="M4607" s="5"/>
      <c r="N4607" s="5"/>
      <c r="O4607" s="5"/>
      <c r="P4607" s="5"/>
      <c r="Q4607" s="5"/>
      <c r="R4607" s="5"/>
      <c r="S4607" s="5"/>
    </row>
    <row r="4608" spans="2:19" x14ac:dyDescent="0.25">
      <c r="B4608" s="11"/>
      <c r="D4608" s="13"/>
      <c r="E4608" s="12"/>
      <c r="F4608" s="12"/>
      <c r="G4608" s="12"/>
      <c r="I4608" s="4"/>
      <c r="J4608" s="4"/>
      <c r="K4608" s="5"/>
      <c r="L4608" s="5"/>
      <c r="M4608" s="5"/>
      <c r="N4608" s="5"/>
      <c r="O4608" s="5"/>
      <c r="P4608" s="5"/>
      <c r="Q4608" s="5"/>
      <c r="R4608" s="5"/>
      <c r="S4608" s="5"/>
    </row>
    <row r="4609" spans="2:19" x14ac:dyDescent="0.25">
      <c r="B4609" s="11"/>
      <c r="D4609" s="13"/>
      <c r="E4609" s="12"/>
      <c r="F4609" s="12"/>
      <c r="G4609" s="12"/>
      <c r="I4609" s="4"/>
      <c r="J4609" s="4"/>
      <c r="K4609" s="5"/>
      <c r="L4609" s="5"/>
      <c r="M4609" s="5"/>
      <c r="N4609" s="5"/>
      <c r="O4609" s="5"/>
      <c r="P4609" s="5"/>
      <c r="Q4609" s="5"/>
      <c r="R4609" s="5"/>
      <c r="S4609" s="5"/>
    </row>
    <row r="4610" spans="2:19" x14ac:dyDescent="0.25">
      <c r="B4610" s="11"/>
      <c r="D4610" s="13"/>
      <c r="E4610" s="12"/>
      <c r="F4610" s="12"/>
      <c r="G4610" s="12"/>
      <c r="I4610" s="4"/>
      <c r="J4610" s="4"/>
      <c r="K4610" s="5"/>
      <c r="L4610" s="5"/>
      <c r="M4610" s="5"/>
      <c r="N4610" s="5"/>
      <c r="O4610" s="5"/>
      <c r="P4610" s="5"/>
      <c r="Q4610" s="5"/>
      <c r="R4610" s="5"/>
      <c r="S4610" s="5"/>
    </row>
    <row r="4611" spans="2:19" x14ac:dyDescent="0.25">
      <c r="B4611" s="11"/>
      <c r="D4611" s="13"/>
      <c r="E4611" s="12"/>
      <c r="F4611" s="12"/>
      <c r="G4611" s="12"/>
      <c r="I4611" s="4"/>
      <c r="J4611" s="4"/>
      <c r="K4611" s="5"/>
      <c r="L4611" s="5"/>
      <c r="M4611" s="5"/>
      <c r="N4611" s="5"/>
      <c r="O4611" s="5"/>
      <c r="P4611" s="5"/>
      <c r="Q4611" s="5"/>
      <c r="R4611" s="5"/>
      <c r="S4611" s="5"/>
    </row>
    <row r="4612" spans="2:19" x14ac:dyDescent="0.25">
      <c r="B4612" s="11"/>
      <c r="D4612" s="13"/>
      <c r="E4612" s="12"/>
      <c r="F4612" s="12"/>
      <c r="G4612" s="12"/>
      <c r="I4612" s="4"/>
      <c r="J4612" s="4"/>
      <c r="K4612" s="5"/>
      <c r="L4612" s="5"/>
      <c r="M4612" s="5"/>
      <c r="N4612" s="5"/>
      <c r="O4612" s="5"/>
      <c r="P4612" s="5"/>
      <c r="Q4612" s="5"/>
      <c r="R4612" s="5"/>
      <c r="S4612" s="5"/>
    </row>
    <row r="4613" spans="2:19" x14ac:dyDescent="0.25">
      <c r="B4613" s="11"/>
      <c r="D4613" s="13"/>
      <c r="E4613" s="12"/>
      <c r="F4613" s="12"/>
      <c r="G4613" s="12"/>
      <c r="I4613" s="4"/>
      <c r="J4613" s="4"/>
      <c r="K4613" s="5"/>
      <c r="L4613" s="5"/>
      <c r="M4613" s="5"/>
      <c r="N4613" s="5"/>
      <c r="O4613" s="5"/>
      <c r="P4613" s="5"/>
      <c r="Q4613" s="5"/>
      <c r="R4613" s="5"/>
      <c r="S4613" s="5"/>
    </row>
    <row r="4614" spans="2:19" x14ac:dyDescent="0.25">
      <c r="B4614" s="11"/>
      <c r="D4614" s="13"/>
      <c r="E4614" s="12"/>
      <c r="F4614" s="12"/>
      <c r="G4614" s="12"/>
      <c r="I4614" s="4"/>
      <c r="J4614" s="4"/>
      <c r="K4614" s="5"/>
      <c r="L4614" s="5"/>
      <c r="M4614" s="5"/>
      <c r="N4614" s="5"/>
      <c r="O4614" s="5"/>
      <c r="P4614" s="5"/>
      <c r="Q4614" s="5"/>
      <c r="R4614" s="5"/>
      <c r="S4614" s="5"/>
    </row>
    <row r="4615" spans="2:19" x14ac:dyDescent="0.25">
      <c r="B4615" s="11"/>
      <c r="D4615" s="13"/>
      <c r="E4615" s="12"/>
      <c r="F4615" s="12"/>
      <c r="G4615" s="12"/>
      <c r="I4615" s="4"/>
      <c r="J4615" s="4"/>
      <c r="K4615" s="5"/>
      <c r="L4615" s="5"/>
      <c r="M4615" s="5"/>
      <c r="N4615" s="5"/>
      <c r="O4615" s="5"/>
      <c r="P4615" s="5"/>
      <c r="Q4615" s="5"/>
      <c r="R4615" s="5"/>
      <c r="S4615" s="5"/>
    </row>
    <row r="4616" spans="2:19" x14ac:dyDescent="0.25">
      <c r="B4616" s="11"/>
      <c r="D4616" s="13"/>
      <c r="E4616" s="12"/>
      <c r="F4616" s="12"/>
      <c r="G4616" s="12"/>
      <c r="I4616" s="4"/>
      <c r="J4616" s="4"/>
      <c r="K4616" s="5"/>
      <c r="L4616" s="5"/>
      <c r="M4616" s="5"/>
      <c r="N4616" s="5"/>
      <c r="O4616" s="5"/>
      <c r="P4616" s="5"/>
      <c r="Q4616" s="5"/>
      <c r="R4616" s="5"/>
      <c r="S4616" s="5"/>
    </row>
    <row r="4617" spans="2:19" x14ac:dyDescent="0.25">
      <c r="B4617" s="11"/>
      <c r="D4617" s="13"/>
      <c r="E4617" s="12"/>
      <c r="F4617" s="12"/>
      <c r="G4617" s="12"/>
      <c r="I4617" s="4"/>
      <c r="J4617" s="4"/>
      <c r="K4617" s="5"/>
      <c r="L4617" s="5"/>
      <c r="M4617" s="5"/>
      <c r="N4617" s="5"/>
      <c r="O4617" s="5"/>
      <c r="P4617" s="5"/>
      <c r="Q4617" s="5"/>
      <c r="R4617" s="5"/>
      <c r="S4617" s="5"/>
    </row>
    <row r="4618" spans="2:19" x14ac:dyDescent="0.25">
      <c r="B4618" s="11"/>
      <c r="D4618" s="13"/>
      <c r="E4618" s="12"/>
      <c r="F4618" s="12"/>
      <c r="G4618" s="12"/>
      <c r="I4618" s="4"/>
      <c r="J4618" s="4"/>
      <c r="K4618" s="5"/>
      <c r="L4618" s="5"/>
      <c r="M4618" s="5"/>
      <c r="N4618" s="5"/>
      <c r="O4618" s="5"/>
      <c r="P4618" s="5"/>
      <c r="Q4618" s="5"/>
      <c r="R4618" s="5"/>
      <c r="S4618" s="5"/>
    </row>
    <row r="4619" spans="2:19" x14ac:dyDescent="0.25">
      <c r="B4619" s="11"/>
      <c r="D4619" s="13"/>
      <c r="E4619" s="12"/>
      <c r="F4619" s="12"/>
      <c r="G4619" s="12"/>
      <c r="I4619" s="4"/>
      <c r="J4619" s="4"/>
      <c r="K4619" s="5"/>
      <c r="L4619" s="5"/>
      <c r="M4619" s="5"/>
      <c r="N4619" s="5"/>
      <c r="O4619" s="5"/>
      <c r="P4619" s="5"/>
      <c r="Q4619" s="5"/>
      <c r="R4619" s="5"/>
      <c r="S4619" s="5"/>
    </row>
    <row r="4620" spans="2:19" x14ac:dyDescent="0.25">
      <c r="B4620" s="11"/>
      <c r="D4620" s="13"/>
      <c r="E4620" s="12"/>
      <c r="F4620" s="12"/>
      <c r="G4620" s="12"/>
      <c r="I4620" s="4"/>
      <c r="J4620" s="4"/>
      <c r="K4620" s="5"/>
      <c r="L4620" s="5"/>
      <c r="M4620" s="5"/>
      <c r="N4620" s="5"/>
      <c r="O4620" s="5"/>
      <c r="P4620" s="5"/>
      <c r="Q4620" s="5"/>
      <c r="R4620" s="5"/>
      <c r="S4620" s="5"/>
    </row>
    <row r="4621" spans="2:19" x14ac:dyDescent="0.25">
      <c r="B4621" s="11"/>
      <c r="D4621" s="13"/>
      <c r="E4621" s="12"/>
      <c r="F4621" s="12"/>
      <c r="G4621" s="12"/>
      <c r="I4621" s="4"/>
      <c r="J4621" s="4"/>
      <c r="K4621" s="5"/>
      <c r="L4621" s="5"/>
      <c r="M4621" s="5"/>
      <c r="N4621" s="5"/>
      <c r="O4621" s="5"/>
      <c r="P4621" s="5"/>
      <c r="Q4621" s="5"/>
      <c r="R4621" s="5"/>
      <c r="S4621" s="5"/>
    </row>
    <row r="4622" spans="2:19" x14ac:dyDescent="0.25">
      <c r="B4622" s="11"/>
      <c r="D4622" s="13"/>
      <c r="E4622" s="12"/>
      <c r="F4622" s="12"/>
      <c r="G4622" s="12"/>
      <c r="I4622" s="4"/>
      <c r="J4622" s="4"/>
      <c r="K4622" s="5"/>
      <c r="L4622" s="5"/>
      <c r="M4622" s="5"/>
      <c r="N4622" s="5"/>
      <c r="O4622" s="5"/>
      <c r="P4622" s="5"/>
      <c r="Q4622" s="5"/>
      <c r="R4622" s="5"/>
      <c r="S4622" s="5"/>
    </row>
    <row r="4623" spans="2:19" x14ac:dyDescent="0.25">
      <c r="B4623" s="11"/>
      <c r="D4623" s="13"/>
      <c r="E4623" s="12"/>
      <c r="F4623" s="12"/>
      <c r="G4623" s="12"/>
      <c r="I4623" s="4"/>
      <c r="J4623" s="4"/>
      <c r="K4623" s="5"/>
      <c r="L4623" s="5"/>
      <c r="M4623" s="5"/>
      <c r="N4623" s="5"/>
      <c r="O4623" s="5"/>
      <c r="P4623" s="5"/>
      <c r="Q4623" s="5"/>
      <c r="R4623" s="5"/>
      <c r="S4623" s="5"/>
    </row>
    <row r="4624" spans="2:19" x14ac:dyDescent="0.25">
      <c r="B4624" s="11"/>
      <c r="D4624" s="13"/>
      <c r="E4624" s="12"/>
      <c r="F4624" s="12"/>
      <c r="G4624" s="12"/>
      <c r="I4624" s="4"/>
      <c r="J4624" s="4"/>
      <c r="K4624" s="5"/>
      <c r="L4624" s="5"/>
      <c r="M4624" s="5"/>
      <c r="N4624" s="5"/>
      <c r="O4624" s="5"/>
      <c r="P4624" s="5"/>
      <c r="Q4624" s="5"/>
      <c r="R4624" s="5"/>
      <c r="S4624" s="5"/>
    </row>
    <row r="4625" spans="2:19" x14ac:dyDescent="0.25">
      <c r="B4625" s="11"/>
      <c r="D4625" s="13"/>
      <c r="E4625" s="12"/>
      <c r="F4625" s="12"/>
      <c r="G4625" s="12"/>
      <c r="I4625" s="4"/>
      <c r="J4625" s="4"/>
      <c r="K4625" s="5"/>
      <c r="L4625" s="5"/>
      <c r="M4625" s="5"/>
      <c r="N4625" s="5"/>
      <c r="O4625" s="5"/>
      <c r="P4625" s="5"/>
      <c r="Q4625" s="5"/>
      <c r="R4625" s="5"/>
      <c r="S4625" s="5"/>
    </row>
    <row r="4626" spans="2:19" x14ac:dyDescent="0.25">
      <c r="B4626" s="11"/>
      <c r="D4626" s="13"/>
      <c r="E4626" s="12"/>
      <c r="F4626" s="12"/>
      <c r="G4626" s="12"/>
      <c r="I4626" s="4"/>
      <c r="J4626" s="4"/>
      <c r="K4626" s="5"/>
      <c r="L4626" s="5"/>
      <c r="M4626" s="5"/>
      <c r="N4626" s="5"/>
      <c r="O4626" s="5"/>
      <c r="P4626" s="5"/>
      <c r="Q4626" s="5"/>
      <c r="R4626" s="5"/>
      <c r="S4626" s="5"/>
    </row>
    <row r="4627" spans="2:19" x14ac:dyDescent="0.25">
      <c r="B4627" s="11"/>
      <c r="D4627" s="13"/>
      <c r="E4627" s="12"/>
      <c r="F4627" s="12"/>
      <c r="G4627" s="12"/>
      <c r="I4627" s="4"/>
      <c r="J4627" s="4"/>
      <c r="K4627" s="5"/>
      <c r="L4627" s="5"/>
      <c r="M4627" s="5"/>
      <c r="N4627" s="5"/>
      <c r="O4627" s="5"/>
      <c r="P4627" s="5"/>
      <c r="Q4627" s="5"/>
      <c r="R4627" s="5"/>
      <c r="S4627" s="5"/>
    </row>
    <row r="4628" spans="2:19" x14ac:dyDescent="0.25">
      <c r="B4628" s="11"/>
      <c r="D4628" s="13"/>
      <c r="E4628" s="12"/>
      <c r="F4628" s="12"/>
      <c r="G4628" s="12"/>
      <c r="I4628" s="4"/>
      <c r="J4628" s="4"/>
      <c r="K4628" s="5"/>
      <c r="L4628" s="5"/>
      <c r="M4628" s="5"/>
      <c r="N4628" s="5"/>
      <c r="O4628" s="5"/>
      <c r="P4628" s="5"/>
      <c r="Q4628" s="5"/>
      <c r="R4628" s="5"/>
      <c r="S4628" s="5"/>
    </row>
    <row r="4629" spans="2:19" x14ac:dyDescent="0.25">
      <c r="B4629" s="11"/>
      <c r="D4629" s="13"/>
      <c r="E4629" s="12"/>
      <c r="F4629" s="12"/>
      <c r="G4629" s="12"/>
      <c r="I4629" s="4"/>
      <c r="J4629" s="4"/>
      <c r="K4629" s="5"/>
      <c r="L4629" s="5"/>
      <c r="M4629" s="5"/>
      <c r="N4629" s="5"/>
      <c r="O4629" s="5"/>
      <c r="P4629" s="5"/>
      <c r="Q4629" s="5"/>
      <c r="R4629" s="5"/>
      <c r="S4629" s="5"/>
    </row>
    <row r="4630" spans="2:19" x14ac:dyDescent="0.25">
      <c r="B4630" s="11"/>
      <c r="D4630" s="13"/>
      <c r="E4630" s="12"/>
      <c r="F4630" s="12"/>
      <c r="G4630" s="12"/>
      <c r="I4630" s="4"/>
      <c r="J4630" s="4"/>
      <c r="K4630" s="5"/>
      <c r="L4630" s="5"/>
      <c r="M4630" s="5"/>
      <c r="N4630" s="5"/>
      <c r="O4630" s="5"/>
      <c r="P4630" s="5"/>
      <c r="Q4630" s="5"/>
      <c r="R4630" s="5"/>
      <c r="S4630" s="5"/>
    </row>
    <row r="4631" spans="2:19" x14ac:dyDescent="0.25">
      <c r="B4631" s="11"/>
      <c r="D4631" s="13"/>
      <c r="E4631" s="12"/>
      <c r="F4631" s="12"/>
      <c r="G4631" s="12"/>
      <c r="I4631" s="4"/>
      <c r="J4631" s="4"/>
      <c r="K4631" s="5"/>
      <c r="L4631" s="5"/>
      <c r="M4631" s="5"/>
      <c r="N4631" s="5"/>
      <c r="O4631" s="5"/>
      <c r="P4631" s="5"/>
      <c r="Q4631" s="5"/>
      <c r="R4631" s="5"/>
      <c r="S4631" s="5"/>
    </row>
    <row r="4632" spans="2:19" x14ac:dyDescent="0.25">
      <c r="B4632" s="11"/>
      <c r="D4632" s="13"/>
      <c r="E4632" s="12"/>
      <c r="F4632" s="12"/>
      <c r="G4632" s="12"/>
      <c r="I4632" s="4"/>
      <c r="J4632" s="4"/>
      <c r="K4632" s="5"/>
      <c r="L4632" s="5"/>
      <c r="M4632" s="5"/>
      <c r="N4632" s="5"/>
      <c r="O4632" s="5"/>
      <c r="P4632" s="5"/>
      <c r="Q4632" s="5"/>
      <c r="R4632" s="5"/>
      <c r="S4632" s="5"/>
    </row>
    <row r="4633" spans="2:19" x14ac:dyDescent="0.25">
      <c r="B4633" s="11"/>
      <c r="D4633" s="13"/>
      <c r="E4633" s="12"/>
      <c r="F4633" s="12"/>
      <c r="G4633" s="12"/>
      <c r="I4633" s="4"/>
      <c r="J4633" s="4"/>
      <c r="K4633" s="5"/>
      <c r="L4633" s="5"/>
      <c r="M4633" s="5"/>
      <c r="N4633" s="5"/>
      <c r="O4633" s="5"/>
      <c r="P4633" s="5"/>
      <c r="Q4633" s="5"/>
      <c r="R4633" s="5"/>
      <c r="S4633" s="5"/>
    </row>
    <row r="4634" spans="2:19" x14ac:dyDescent="0.25">
      <c r="B4634" s="11"/>
      <c r="D4634" s="13"/>
      <c r="E4634" s="12"/>
      <c r="F4634" s="12"/>
      <c r="G4634" s="12"/>
      <c r="I4634" s="4"/>
      <c r="J4634" s="4"/>
      <c r="K4634" s="5"/>
      <c r="L4634" s="5"/>
      <c r="M4634" s="5"/>
      <c r="N4634" s="5"/>
      <c r="O4634" s="5"/>
      <c r="P4634" s="5"/>
      <c r="Q4634" s="5"/>
      <c r="R4634" s="5"/>
      <c r="S4634" s="5"/>
    </row>
    <row r="4635" spans="2:19" x14ac:dyDescent="0.25">
      <c r="B4635" s="11"/>
      <c r="D4635" s="13"/>
      <c r="E4635" s="12"/>
      <c r="F4635" s="12"/>
      <c r="G4635" s="12"/>
      <c r="I4635" s="4"/>
      <c r="J4635" s="4"/>
      <c r="K4635" s="5"/>
      <c r="L4635" s="5"/>
      <c r="M4635" s="5"/>
      <c r="N4635" s="5"/>
      <c r="O4635" s="5"/>
      <c r="P4635" s="5"/>
      <c r="Q4635" s="5"/>
      <c r="R4635" s="5"/>
      <c r="S4635" s="5"/>
    </row>
    <row r="4636" spans="2:19" x14ac:dyDescent="0.25">
      <c r="B4636" s="11"/>
      <c r="D4636" s="13"/>
      <c r="E4636" s="12"/>
      <c r="F4636" s="12"/>
      <c r="G4636" s="12"/>
      <c r="I4636" s="4"/>
      <c r="J4636" s="4"/>
      <c r="K4636" s="5"/>
      <c r="L4636" s="5"/>
      <c r="M4636" s="5"/>
      <c r="N4636" s="5"/>
      <c r="O4636" s="5"/>
      <c r="P4636" s="5"/>
      <c r="Q4636" s="5"/>
      <c r="R4636" s="5"/>
      <c r="S4636" s="5"/>
    </row>
    <row r="4637" spans="2:19" x14ac:dyDescent="0.25">
      <c r="B4637" s="11"/>
      <c r="D4637" s="13"/>
      <c r="E4637" s="12"/>
      <c r="F4637" s="12"/>
      <c r="G4637" s="12"/>
      <c r="I4637" s="4"/>
      <c r="J4637" s="4"/>
      <c r="K4637" s="5"/>
      <c r="L4637" s="5"/>
      <c r="M4637" s="5"/>
      <c r="N4637" s="5"/>
      <c r="O4637" s="5"/>
      <c r="P4637" s="5"/>
      <c r="Q4637" s="5"/>
      <c r="R4637" s="5"/>
      <c r="S4637" s="5"/>
    </row>
    <row r="4638" spans="2:19" x14ac:dyDescent="0.25">
      <c r="B4638" s="11"/>
      <c r="D4638" s="13"/>
      <c r="E4638" s="12"/>
      <c r="F4638" s="12"/>
      <c r="G4638" s="12"/>
      <c r="I4638" s="4"/>
      <c r="J4638" s="4"/>
      <c r="K4638" s="5"/>
      <c r="L4638" s="5"/>
      <c r="M4638" s="5"/>
      <c r="N4638" s="5"/>
      <c r="O4638" s="5"/>
      <c r="P4638" s="5"/>
      <c r="Q4638" s="5"/>
      <c r="R4638" s="5"/>
      <c r="S4638" s="5"/>
    </row>
    <row r="4639" spans="2:19" x14ac:dyDescent="0.25">
      <c r="B4639" s="11"/>
      <c r="D4639" s="13"/>
      <c r="E4639" s="12"/>
      <c r="F4639" s="12"/>
      <c r="G4639" s="12"/>
      <c r="I4639" s="4"/>
      <c r="J4639" s="4"/>
      <c r="K4639" s="5"/>
      <c r="L4639" s="5"/>
      <c r="M4639" s="5"/>
      <c r="N4639" s="5"/>
      <c r="O4639" s="5"/>
      <c r="P4639" s="5"/>
      <c r="Q4639" s="5"/>
      <c r="R4639" s="5"/>
      <c r="S4639" s="5"/>
    </row>
    <row r="4640" spans="2:19" x14ac:dyDescent="0.25">
      <c r="B4640" s="11"/>
      <c r="D4640" s="13"/>
      <c r="E4640" s="12"/>
      <c r="F4640" s="12"/>
      <c r="G4640" s="12"/>
      <c r="I4640" s="4"/>
      <c r="J4640" s="4"/>
      <c r="K4640" s="5"/>
      <c r="L4640" s="5"/>
      <c r="M4640" s="5"/>
      <c r="N4640" s="5"/>
      <c r="O4640" s="5"/>
      <c r="P4640" s="5"/>
      <c r="Q4640" s="5"/>
      <c r="R4640" s="5"/>
      <c r="S4640" s="5"/>
    </row>
    <row r="4641" spans="2:19" x14ac:dyDescent="0.25">
      <c r="B4641" s="11"/>
      <c r="D4641" s="13"/>
      <c r="E4641" s="12"/>
      <c r="F4641" s="12"/>
      <c r="G4641" s="12"/>
      <c r="I4641" s="4"/>
      <c r="J4641" s="4"/>
      <c r="K4641" s="5"/>
      <c r="L4641" s="5"/>
      <c r="M4641" s="5"/>
      <c r="N4641" s="5"/>
      <c r="O4641" s="5"/>
      <c r="P4641" s="5"/>
      <c r="Q4641" s="5"/>
      <c r="R4641" s="5"/>
      <c r="S4641" s="5"/>
    </row>
    <row r="4642" spans="2:19" x14ac:dyDescent="0.25">
      <c r="B4642" s="11"/>
      <c r="D4642" s="13"/>
      <c r="E4642" s="12"/>
      <c r="F4642" s="12"/>
      <c r="G4642" s="12"/>
      <c r="I4642" s="4"/>
      <c r="J4642" s="4"/>
      <c r="K4642" s="5"/>
      <c r="L4642" s="5"/>
      <c r="M4642" s="5"/>
      <c r="N4642" s="5"/>
      <c r="O4642" s="5"/>
      <c r="P4642" s="5"/>
      <c r="Q4642" s="5"/>
      <c r="R4642" s="5"/>
      <c r="S4642" s="5"/>
    </row>
    <row r="4643" spans="2:19" x14ac:dyDescent="0.25">
      <c r="B4643" s="11"/>
      <c r="D4643" s="13"/>
      <c r="E4643" s="12"/>
      <c r="F4643" s="12"/>
      <c r="G4643" s="12"/>
      <c r="I4643" s="4"/>
      <c r="J4643" s="4"/>
      <c r="K4643" s="5"/>
      <c r="L4643" s="5"/>
      <c r="M4643" s="5"/>
      <c r="N4643" s="5"/>
      <c r="O4643" s="5"/>
      <c r="P4643" s="5"/>
      <c r="Q4643" s="5"/>
      <c r="R4643" s="5"/>
      <c r="S4643" s="5"/>
    </row>
    <row r="4644" spans="2:19" x14ac:dyDescent="0.25">
      <c r="B4644" s="11"/>
      <c r="D4644" s="13"/>
      <c r="E4644" s="12"/>
      <c r="F4644" s="12"/>
      <c r="G4644" s="12"/>
      <c r="I4644" s="4"/>
      <c r="J4644" s="4"/>
      <c r="K4644" s="5"/>
      <c r="L4644" s="5"/>
      <c r="M4644" s="5"/>
      <c r="N4644" s="5"/>
      <c r="O4644" s="5"/>
      <c r="P4644" s="5"/>
      <c r="Q4644" s="5"/>
      <c r="R4644" s="5"/>
      <c r="S4644" s="5"/>
    </row>
    <row r="4645" spans="2:19" x14ac:dyDescent="0.25">
      <c r="B4645" s="11"/>
      <c r="D4645" s="13"/>
      <c r="E4645" s="12"/>
      <c r="F4645" s="12"/>
      <c r="G4645" s="12"/>
      <c r="I4645" s="4"/>
      <c r="J4645" s="4"/>
      <c r="K4645" s="5"/>
      <c r="L4645" s="5"/>
      <c r="M4645" s="5"/>
      <c r="N4645" s="5"/>
      <c r="O4645" s="5"/>
      <c r="P4645" s="5"/>
      <c r="Q4645" s="5"/>
      <c r="R4645" s="5"/>
      <c r="S4645" s="5"/>
    </row>
    <row r="4646" spans="2:19" x14ac:dyDescent="0.25">
      <c r="B4646" s="11"/>
      <c r="D4646" s="13"/>
      <c r="E4646" s="12"/>
      <c r="F4646" s="12"/>
      <c r="G4646" s="12"/>
      <c r="I4646" s="4"/>
      <c r="J4646" s="4"/>
      <c r="K4646" s="5"/>
      <c r="L4646" s="5"/>
      <c r="M4646" s="5"/>
      <c r="N4646" s="5"/>
      <c r="O4646" s="5"/>
      <c r="P4646" s="5"/>
      <c r="Q4646" s="5"/>
      <c r="R4646" s="5"/>
      <c r="S4646" s="5"/>
    </row>
    <row r="4647" spans="2:19" x14ac:dyDescent="0.25">
      <c r="B4647" s="11"/>
      <c r="D4647" s="13"/>
      <c r="E4647" s="12"/>
      <c r="F4647" s="12"/>
      <c r="G4647" s="12"/>
      <c r="I4647" s="4"/>
      <c r="J4647" s="4"/>
      <c r="K4647" s="5"/>
      <c r="L4647" s="5"/>
      <c r="M4647" s="5"/>
      <c r="N4647" s="5"/>
      <c r="O4647" s="5"/>
      <c r="P4647" s="5"/>
      <c r="Q4647" s="5"/>
      <c r="R4647" s="5"/>
      <c r="S4647" s="5"/>
    </row>
    <row r="4648" spans="2:19" x14ac:dyDescent="0.25">
      <c r="B4648" s="11"/>
      <c r="D4648" s="13"/>
      <c r="E4648" s="12"/>
      <c r="F4648" s="12"/>
      <c r="G4648" s="12"/>
      <c r="I4648" s="4"/>
      <c r="J4648" s="4"/>
      <c r="K4648" s="5"/>
      <c r="L4648" s="5"/>
      <c r="M4648" s="5"/>
      <c r="N4648" s="5"/>
      <c r="O4648" s="5"/>
      <c r="P4648" s="5"/>
      <c r="Q4648" s="5"/>
      <c r="R4648" s="5"/>
      <c r="S4648" s="5"/>
    </row>
    <row r="4649" spans="2:19" x14ac:dyDescent="0.25">
      <c r="B4649" s="11"/>
      <c r="D4649" s="13"/>
      <c r="E4649" s="12"/>
      <c r="F4649" s="12"/>
      <c r="G4649" s="12"/>
      <c r="I4649" s="4"/>
      <c r="J4649" s="4"/>
      <c r="K4649" s="5"/>
      <c r="L4649" s="5"/>
      <c r="M4649" s="5"/>
      <c r="N4649" s="5"/>
      <c r="O4649" s="5"/>
      <c r="P4649" s="5"/>
      <c r="Q4649" s="5"/>
      <c r="R4649" s="5"/>
      <c r="S4649" s="5"/>
    </row>
    <row r="4650" spans="2:19" x14ac:dyDescent="0.25">
      <c r="B4650" s="11"/>
      <c r="D4650" s="13"/>
      <c r="E4650" s="12"/>
      <c r="F4650" s="12"/>
      <c r="G4650" s="12"/>
      <c r="I4650" s="4"/>
      <c r="J4650" s="4"/>
      <c r="K4650" s="5"/>
      <c r="L4650" s="5"/>
      <c r="M4650" s="5"/>
      <c r="N4650" s="5"/>
      <c r="O4650" s="5"/>
      <c r="P4650" s="5"/>
      <c r="Q4650" s="5"/>
      <c r="R4650" s="5"/>
      <c r="S4650" s="5"/>
    </row>
    <row r="4651" spans="2:19" x14ac:dyDescent="0.25">
      <c r="B4651" s="11"/>
      <c r="D4651" s="13"/>
      <c r="E4651" s="12"/>
      <c r="F4651" s="12"/>
      <c r="G4651" s="12"/>
      <c r="I4651" s="4"/>
      <c r="J4651" s="4"/>
      <c r="K4651" s="5"/>
      <c r="L4651" s="5"/>
      <c r="M4651" s="5"/>
      <c r="N4651" s="5"/>
      <c r="O4651" s="5"/>
      <c r="P4651" s="5"/>
      <c r="Q4651" s="5"/>
      <c r="R4651" s="5"/>
      <c r="S4651" s="5"/>
    </row>
    <row r="4652" spans="2:19" x14ac:dyDescent="0.25">
      <c r="B4652" s="11"/>
      <c r="D4652" s="13"/>
      <c r="E4652" s="12"/>
      <c r="F4652" s="12"/>
      <c r="G4652" s="12"/>
      <c r="I4652" s="4"/>
      <c r="J4652" s="4"/>
      <c r="K4652" s="5"/>
      <c r="L4652" s="5"/>
      <c r="M4652" s="5"/>
      <c r="N4652" s="5"/>
      <c r="O4652" s="5"/>
      <c r="P4652" s="5"/>
      <c r="Q4652" s="5"/>
      <c r="R4652" s="5"/>
      <c r="S4652" s="5"/>
    </row>
    <row r="4653" spans="2:19" x14ac:dyDescent="0.25">
      <c r="B4653" s="11"/>
      <c r="D4653" s="13"/>
      <c r="E4653" s="12"/>
      <c r="F4653" s="12"/>
      <c r="G4653" s="12"/>
      <c r="I4653" s="4"/>
      <c r="J4653" s="4"/>
      <c r="K4653" s="5"/>
      <c r="L4653" s="5"/>
      <c r="M4653" s="5"/>
      <c r="N4653" s="5"/>
      <c r="O4653" s="5"/>
      <c r="P4653" s="5"/>
      <c r="Q4653" s="5"/>
      <c r="R4653" s="5"/>
      <c r="S4653" s="5"/>
    </row>
    <row r="4654" spans="2:19" x14ac:dyDescent="0.25">
      <c r="B4654" s="11"/>
      <c r="D4654" s="13"/>
      <c r="E4654" s="12"/>
      <c r="F4654" s="12"/>
      <c r="G4654" s="12"/>
      <c r="I4654" s="4"/>
      <c r="J4654" s="4"/>
      <c r="K4654" s="5"/>
      <c r="L4654" s="5"/>
      <c r="M4654" s="5"/>
      <c r="N4654" s="5"/>
      <c r="O4654" s="5"/>
      <c r="P4654" s="5"/>
      <c r="Q4654" s="5"/>
      <c r="R4654" s="5"/>
      <c r="S4654" s="5"/>
    </row>
    <row r="4655" spans="2:19" x14ac:dyDescent="0.25">
      <c r="B4655" s="11"/>
      <c r="D4655" s="13"/>
      <c r="E4655" s="12"/>
      <c r="F4655" s="12"/>
      <c r="G4655" s="12"/>
      <c r="I4655" s="4"/>
      <c r="J4655" s="4"/>
      <c r="K4655" s="5"/>
      <c r="L4655" s="5"/>
      <c r="M4655" s="5"/>
      <c r="N4655" s="5"/>
      <c r="O4655" s="5"/>
      <c r="P4655" s="5"/>
      <c r="Q4655" s="5"/>
      <c r="R4655" s="5"/>
      <c r="S4655" s="5"/>
    </row>
    <row r="4656" spans="2:19" x14ac:dyDescent="0.25">
      <c r="B4656" s="11"/>
      <c r="D4656" s="13"/>
      <c r="E4656" s="12"/>
      <c r="F4656" s="12"/>
      <c r="G4656" s="12"/>
      <c r="I4656" s="4"/>
      <c r="J4656" s="4"/>
      <c r="K4656" s="5"/>
      <c r="L4656" s="5"/>
      <c r="M4656" s="5"/>
      <c r="N4656" s="5"/>
      <c r="O4656" s="5"/>
      <c r="P4656" s="5"/>
      <c r="Q4656" s="5"/>
      <c r="R4656" s="5"/>
      <c r="S4656" s="5"/>
    </row>
    <row r="4657" spans="2:19" x14ac:dyDescent="0.25">
      <c r="B4657" s="11"/>
      <c r="D4657" s="13"/>
      <c r="E4657" s="12"/>
      <c r="F4657" s="12"/>
      <c r="G4657" s="12"/>
      <c r="I4657" s="4"/>
      <c r="J4657" s="4"/>
      <c r="K4657" s="5"/>
      <c r="L4657" s="5"/>
      <c r="M4657" s="5"/>
      <c r="N4657" s="5"/>
      <c r="O4657" s="5"/>
      <c r="P4657" s="5"/>
      <c r="Q4657" s="5"/>
      <c r="R4657" s="5"/>
      <c r="S4657" s="5"/>
    </row>
    <row r="4658" spans="2:19" x14ac:dyDescent="0.25">
      <c r="B4658" s="11"/>
      <c r="D4658" s="13"/>
      <c r="E4658" s="12"/>
      <c r="F4658" s="12"/>
      <c r="G4658" s="12"/>
      <c r="I4658" s="4"/>
      <c r="J4658" s="4"/>
      <c r="K4658" s="5"/>
      <c r="L4658" s="5"/>
      <c r="M4658" s="5"/>
      <c r="N4658" s="5"/>
      <c r="O4658" s="5"/>
      <c r="P4658" s="5"/>
      <c r="Q4658" s="5"/>
      <c r="R4658" s="5"/>
      <c r="S4658" s="5"/>
    </row>
    <row r="4659" spans="2:19" x14ac:dyDescent="0.25">
      <c r="B4659" s="11"/>
      <c r="D4659" s="13"/>
      <c r="E4659" s="12"/>
      <c r="F4659" s="12"/>
      <c r="G4659" s="12"/>
      <c r="I4659" s="4"/>
      <c r="J4659" s="4"/>
      <c r="K4659" s="5"/>
      <c r="L4659" s="5"/>
      <c r="M4659" s="5"/>
      <c r="N4659" s="5"/>
      <c r="O4659" s="5"/>
      <c r="P4659" s="5"/>
      <c r="Q4659" s="5"/>
      <c r="R4659" s="5"/>
      <c r="S4659" s="5"/>
    </row>
    <row r="4660" spans="2:19" x14ac:dyDescent="0.25">
      <c r="B4660" s="11"/>
      <c r="D4660" s="13"/>
      <c r="E4660" s="12"/>
      <c r="F4660" s="12"/>
      <c r="G4660" s="12"/>
      <c r="I4660" s="4"/>
      <c r="J4660" s="4"/>
      <c r="K4660" s="5"/>
      <c r="L4660" s="5"/>
      <c r="M4660" s="5"/>
      <c r="N4660" s="5"/>
      <c r="O4660" s="5"/>
      <c r="P4660" s="5"/>
      <c r="Q4660" s="5"/>
      <c r="R4660" s="5"/>
      <c r="S4660" s="5"/>
    </row>
    <row r="4661" spans="2:19" x14ac:dyDescent="0.25">
      <c r="B4661" s="11"/>
      <c r="D4661" s="13"/>
      <c r="E4661" s="12"/>
      <c r="F4661" s="12"/>
      <c r="G4661" s="12"/>
      <c r="I4661" s="4"/>
      <c r="J4661" s="4"/>
      <c r="K4661" s="5"/>
      <c r="L4661" s="5"/>
      <c r="M4661" s="5"/>
      <c r="N4661" s="5"/>
      <c r="O4661" s="5"/>
      <c r="P4661" s="5"/>
      <c r="Q4661" s="5"/>
      <c r="R4661" s="5"/>
      <c r="S4661" s="5"/>
    </row>
    <row r="4662" spans="2:19" x14ac:dyDescent="0.25">
      <c r="B4662" s="11"/>
      <c r="D4662" s="13"/>
      <c r="E4662" s="12"/>
      <c r="F4662" s="12"/>
      <c r="G4662" s="12"/>
      <c r="I4662" s="4"/>
      <c r="J4662" s="4"/>
      <c r="K4662" s="5"/>
      <c r="L4662" s="5"/>
      <c r="M4662" s="5"/>
      <c r="N4662" s="5"/>
      <c r="O4662" s="5"/>
      <c r="P4662" s="5"/>
      <c r="Q4662" s="5"/>
      <c r="R4662" s="5"/>
      <c r="S4662" s="5"/>
    </row>
    <row r="4663" spans="2:19" x14ac:dyDescent="0.25">
      <c r="B4663" s="11"/>
      <c r="D4663" s="13"/>
      <c r="E4663" s="12"/>
      <c r="F4663" s="12"/>
      <c r="G4663" s="12"/>
      <c r="I4663" s="4"/>
      <c r="J4663" s="4"/>
      <c r="K4663" s="5"/>
      <c r="L4663" s="5"/>
      <c r="M4663" s="5"/>
      <c r="N4663" s="5"/>
      <c r="O4663" s="5"/>
      <c r="P4663" s="5"/>
      <c r="Q4663" s="5"/>
      <c r="R4663" s="5"/>
      <c r="S4663" s="5"/>
    </row>
    <row r="4664" spans="2:19" x14ac:dyDescent="0.25">
      <c r="B4664" s="11"/>
      <c r="D4664" s="13"/>
      <c r="E4664" s="12"/>
      <c r="F4664" s="12"/>
      <c r="G4664" s="12"/>
      <c r="I4664" s="4"/>
      <c r="J4664" s="4"/>
      <c r="K4664" s="5"/>
      <c r="L4664" s="5"/>
      <c r="M4664" s="5"/>
      <c r="N4664" s="5"/>
      <c r="O4664" s="5"/>
      <c r="P4664" s="5"/>
      <c r="Q4664" s="5"/>
      <c r="R4664" s="5"/>
      <c r="S4664" s="5"/>
    </row>
    <row r="4665" spans="2:19" x14ac:dyDescent="0.25">
      <c r="B4665" s="11"/>
      <c r="D4665" s="13"/>
      <c r="E4665" s="12"/>
      <c r="F4665" s="12"/>
      <c r="G4665" s="12"/>
      <c r="I4665" s="4"/>
      <c r="J4665" s="4"/>
      <c r="K4665" s="5"/>
      <c r="L4665" s="5"/>
      <c r="M4665" s="5"/>
      <c r="N4665" s="5"/>
      <c r="O4665" s="5"/>
      <c r="P4665" s="5"/>
      <c r="Q4665" s="5"/>
      <c r="R4665" s="5"/>
      <c r="S4665" s="5"/>
    </row>
    <row r="4666" spans="2:19" x14ac:dyDescent="0.25">
      <c r="B4666" s="11"/>
      <c r="D4666" s="13"/>
      <c r="E4666" s="12"/>
      <c r="F4666" s="12"/>
      <c r="G4666" s="12"/>
      <c r="I4666" s="4"/>
      <c r="J4666" s="4"/>
      <c r="K4666" s="5"/>
      <c r="L4666" s="5"/>
      <c r="M4666" s="5"/>
      <c r="N4666" s="5"/>
      <c r="O4666" s="5"/>
      <c r="P4666" s="5"/>
      <c r="Q4666" s="5"/>
      <c r="R4666" s="5"/>
      <c r="S4666" s="5"/>
    </row>
    <row r="4667" spans="2:19" x14ac:dyDescent="0.25">
      <c r="B4667" s="11"/>
      <c r="D4667" s="13"/>
      <c r="E4667" s="12"/>
      <c r="F4667" s="12"/>
      <c r="G4667" s="12"/>
      <c r="I4667" s="4"/>
      <c r="J4667" s="4"/>
      <c r="K4667" s="5"/>
      <c r="L4667" s="5"/>
      <c r="M4667" s="5"/>
      <c r="N4667" s="5"/>
      <c r="O4667" s="5"/>
      <c r="P4667" s="5"/>
      <c r="Q4667" s="5"/>
      <c r="R4667" s="5"/>
      <c r="S4667" s="5"/>
    </row>
    <row r="4668" spans="2:19" x14ac:dyDescent="0.25">
      <c r="B4668" s="11"/>
      <c r="D4668" s="13"/>
      <c r="E4668" s="12"/>
      <c r="F4668" s="12"/>
      <c r="G4668" s="12"/>
      <c r="I4668" s="4"/>
      <c r="J4668" s="4"/>
      <c r="K4668" s="5"/>
      <c r="L4668" s="5"/>
      <c r="M4668" s="5"/>
      <c r="N4668" s="5"/>
      <c r="O4668" s="5"/>
      <c r="P4668" s="5"/>
      <c r="Q4668" s="5"/>
      <c r="R4668" s="5"/>
      <c r="S4668" s="5"/>
    </row>
    <row r="4669" spans="2:19" x14ac:dyDescent="0.25">
      <c r="B4669" s="11"/>
      <c r="D4669" s="13"/>
      <c r="E4669" s="12"/>
      <c r="F4669" s="12"/>
      <c r="G4669" s="12"/>
      <c r="I4669" s="4"/>
      <c r="J4669" s="4"/>
      <c r="K4669" s="5"/>
      <c r="L4669" s="5"/>
      <c r="M4669" s="5"/>
      <c r="N4669" s="5"/>
      <c r="O4669" s="5"/>
      <c r="P4669" s="5"/>
      <c r="Q4669" s="5"/>
      <c r="R4669" s="5"/>
      <c r="S4669" s="5"/>
    </row>
    <row r="4670" spans="2:19" x14ac:dyDescent="0.25">
      <c r="B4670" s="11"/>
      <c r="D4670" s="13"/>
      <c r="E4670" s="12"/>
      <c r="F4670" s="12"/>
      <c r="G4670" s="12"/>
      <c r="I4670" s="4"/>
      <c r="J4670" s="4"/>
      <c r="K4670" s="5"/>
      <c r="L4670" s="5"/>
      <c r="M4670" s="5"/>
      <c r="N4670" s="5"/>
      <c r="O4670" s="5"/>
      <c r="P4670" s="5"/>
      <c r="Q4670" s="5"/>
      <c r="R4670" s="5"/>
      <c r="S4670" s="5"/>
    </row>
    <row r="4671" spans="2:19" x14ac:dyDescent="0.25">
      <c r="B4671" s="11"/>
      <c r="D4671" s="13"/>
      <c r="E4671" s="12"/>
      <c r="F4671" s="12"/>
      <c r="G4671" s="12"/>
      <c r="I4671" s="4"/>
      <c r="J4671" s="4"/>
      <c r="K4671" s="5"/>
      <c r="L4671" s="5"/>
      <c r="M4671" s="5"/>
      <c r="N4671" s="5"/>
      <c r="O4671" s="5"/>
      <c r="P4671" s="5"/>
      <c r="Q4671" s="5"/>
      <c r="R4671" s="5"/>
      <c r="S4671" s="5"/>
    </row>
    <row r="4672" spans="2:19" x14ac:dyDescent="0.25">
      <c r="B4672" s="11"/>
      <c r="D4672" s="13"/>
      <c r="E4672" s="12"/>
      <c r="F4672" s="12"/>
      <c r="G4672" s="12"/>
      <c r="I4672" s="4"/>
      <c r="J4672" s="4"/>
      <c r="K4672" s="5"/>
      <c r="L4672" s="5"/>
      <c r="M4672" s="5"/>
      <c r="N4672" s="5"/>
      <c r="O4672" s="5"/>
      <c r="P4672" s="5"/>
      <c r="Q4672" s="5"/>
      <c r="R4672" s="5"/>
      <c r="S4672" s="5"/>
    </row>
    <row r="4673" spans="2:19" x14ac:dyDescent="0.25">
      <c r="B4673" s="11"/>
      <c r="D4673" s="13"/>
      <c r="E4673" s="12"/>
      <c r="F4673" s="12"/>
      <c r="G4673" s="12"/>
      <c r="I4673" s="4"/>
      <c r="J4673" s="4"/>
      <c r="K4673" s="5"/>
      <c r="L4673" s="5"/>
      <c r="M4673" s="5"/>
      <c r="N4673" s="5"/>
      <c r="O4673" s="5"/>
      <c r="P4673" s="5"/>
      <c r="Q4673" s="5"/>
      <c r="R4673" s="5"/>
      <c r="S4673" s="5"/>
    </row>
    <row r="4674" spans="2:19" x14ac:dyDescent="0.25">
      <c r="B4674" s="11"/>
      <c r="D4674" s="13"/>
      <c r="E4674" s="12"/>
      <c r="F4674" s="12"/>
      <c r="G4674" s="12"/>
      <c r="I4674" s="4"/>
      <c r="J4674" s="4"/>
      <c r="K4674" s="5"/>
      <c r="L4674" s="5"/>
      <c r="M4674" s="5"/>
      <c r="N4674" s="5"/>
      <c r="O4674" s="5"/>
      <c r="P4674" s="5"/>
      <c r="Q4674" s="5"/>
      <c r="R4674" s="5"/>
      <c r="S4674" s="5"/>
    </row>
    <row r="4675" spans="2:19" x14ac:dyDescent="0.25">
      <c r="B4675" s="11"/>
      <c r="D4675" s="13"/>
      <c r="E4675" s="12"/>
      <c r="F4675" s="12"/>
      <c r="G4675" s="12"/>
      <c r="I4675" s="4"/>
      <c r="J4675" s="4"/>
      <c r="K4675" s="5"/>
      <c r="L4675" s="5"/>
      <c r="M4675" s="5"/>
      <c r="N4675" s="5"/>
      <c r="O4675" s="5"/>
      <c r="P4675" s="5"/>
      <c r="Q4675" s="5"/>
      <c r="R4675" s="5"/>
      <c r="S4675" s="5"/>
    </row>
    <row r="4676" spans="2:19" x14ac:dyDescent="0.25">
      <c r="B4676" s="11"/>
      <c r="D4676" s="13"/>
      <c r="E4676" s="12"/>
      <c r="F4676" s="12"/>
      <c r="G4676" s="12"/>
      <c r="I4676" s="4"/>
      <c r="J4676" s="4"/>
      <c r="K4676" s="5"/>
      <c r="L4676" s="5"/>
      <c r="M4676" s="5"/>
      <c r="N4676" s="5"/>
      <c r="O4676" s="5"/>
      <c r="P4676" s="5"/>
      <c r="Q4676" s="5"/>
      <c r="R4676" s="5"/>
      <c r="S4676" s="5"/>
    </row>
    <row r="4677" spans="2:19" x14ac:dyDescent="0.25">
      <c r="B4677" s="11"/>
      <c r="D4677" s="13"/>
      <c r="E4677" s="12"/>
      <c r="F4677" s="12"/>
      <c r="G4677" s="12"/>
      <c r="I4677" s="4"/>
      <c r="J4677" s="4"/>
      <c r="K4677" s="5"/>
      <c r="L4677" s="5"/>
      <c r="M4677" s="5"/>
      <c r="N4677" s="5"/>
      <c r="O4677" s="5"/>
      <c r="P4677" s="5"/>
      <c r="Q4677" s="5"/>
      <c r="R4677" s="5"/>
      <c r="S4677" s="5"/>
    </row>
    <row r="4678" spans="2:19" x14ac:dyDescent="0.25">
      <c r="B4678" s="11"/>
      <c r="D4678" s="13"/>
      <c r="E4678" s="12"/>
      <c r="F4678" s="12"/>
      <c r="G4678" s="12"/>
      <c r="I4678" s="4"/>
      <c r="J4678" s="4"/>
      <c r="K4678" s="5"/>
      <c r="L4678" s="5"/>
      <c r="M4678" s="5"/>
      <c r="N4678" s="5"/>
      <c r="O4678" s="5"/>
      <c r="P4678" s="5"/>
      <c r="Q4678" s="5"/>
      <c r="R4678" s="5"/>
      <c r="S4678" s="5"/>
    </row>
    <row r="4679" spans="2:19" x14ac:dyDescent="0.25">
      <c r="B4679" s="11"/>
      <c r="D4679" s="13"/>
      <c r="E4679" s="12"/>
      <c r="F4679" s="12"/>
      <c r="G4679" s="12"/>
      <c r="I4679" s="4"/>
      <c r="J4679" s="4"/>
      <c r="K4679" s="5"/>
      <c r="L4679" s="5"/>
      <c r="M4679" s="5"/>
      <c r="N4679" s="5"/>
      <c r="O4679" s="5"/>
      <c r="P4679" s="5"/>
      <c r="Q4679" s="5"/>
      <c r="R4679" s="5"/>
      <c r="S4679" s="5"/>
    </row>
    <row r="4680" spans="2:19" x14ac:dyDescent="0.25">
      <c r="B4680" s="11"/>
      <c r="D4680" s="13"/>
      <c r="E4680" s="12"/>
      <c r="F4680" s="12"/>
      <c r="G4680" s="12"/>
      <c r="I4680" s="4"/>
      <c r="J4680" s="4"/>
      <c r="K4680" s="5"/>
      <c r="L4680" s="5"/>
      <c r="M4680" s="5"/>
      <c r="N4680" s="5"/>
      <c r="O4680" s="5"/>
      <c r="P4680" s="5"/>
      <c r="Q4680" s="5"/>
      <c r="R4680" s="5"/>
      <c r="S4680" s="5"/>
    </row>
    <row r="4681" spans="2:19" x14ac:dyDescent="0.25">
      <c r="B4681" s="11"/>
      <c r="D4681" s="13"/>
      <c r="E4681" s="12"/>
      <c r="F4681" s="12"/>
      <c r="G4681" s="12"/>
      <c r="I4681" s="4"/>
      <c r="J4681" s="4"/>
      <c r="K4681" s="5"/>
      <c r="L4681" s="5"/>
      <c r="M4681" s="5"/>
      <c r="N4681" s="5"/>
      <c r="O4681" s="5"/>
      <c r="P4681" s="5"/>
      <c r="Q4681" s="5"/>
      <c r="R4681" s="5"/>
      <c r="S4681" s="5"/>
    </row>
    <row r="4682" spans="2:19" x14ac:dyDescent="0.25">
      <c r="B4682" s="11"/>
      <c r="D4682" s="13"/>
      <c r="E4682" s="12"/>
      <c r="F4682" s="12"/>
      <c r="G4682" s="12"/>
      <c r="I4682" s="4"/>
      <c r="J4682" s="4"/>
      <c r="K4682" s="5"/>
      <c r="L4682" s="5"/>
      <c r="M4682" s="5"/>
      <c r="N4682" s="5"/>
      <c r="O4682" s="5"/>
      <c r="P4682" s="5"/>
      <c r="Q4682" s="5"/>
      <c r="R4682" s="5"/>
      <c r="S4682" s="5"/>
    </row>
    <row r="4683" spans="2:19" x14ac:dyDescent="0.25">
      <c r="B4683" s="11"/>
      <c r="D4683" s="13"/>
      <c r="E4683" s="12"/>
      <c r="F4683" s="12"/>
      <c r="G4683" s="12"/>
      <c r="I4683" s="4"/>
      <c r="J4683" s="4"/>
      <c r="K4683" s="5"/>
      <c r="L4683" s="5"/>
      <c r="M4683" s="5"/>
      <c r="N4683" s="5"/>
      <c r="O4683" s="5"/>
      <c r="P4683" s="5"/>
      <c r="Q4683" s="5"/>
      <c r="R4683" s="5"/>
      <c r="S4683" s="5"/>
    </row>
    <row r="4684" spans="2:19" x14ac:dyDescent="0.25">
      <c r="B4684" s="11"/>
      <c r="D4684" s="13"/>
      <c r="E4684" s="12"/>
      <c r="F4684" s="12"/>
      <c r="G4684" s="12"/>
      <c r="I4684" s="4"/>
      <c r="J4684" s="4"/>
      <c r="K4684" s="5"/>
      <c r="L4684" s="5"/>
      <c r="M4684" s="5"/>
      <c r="N4684" s="5"/>
      <c r="O4684" s="5"/>
      <c r="P4684" s="5"/>
      <c r="Q4684" s="5"/>
      <c r="R4684" s="5"/>
      <c r="S4684" s="5"/>
    </row>
    <row r="4685" spans="2:19" x14ac:dyDescent="0.25">
      <c r="B4685" s="11"/>
      <c r="D4685" s="13"/>
      <c r="E4685" s="12"/>
      <c r="F4685" s="12"/>
      <c r="G4685" s="12"/>
      <c r="I4685" s="4"/>
      <c r="J4685" s="4"/>
      <c r="K4685" s="5"/>
      <c r="L4685" s="5"/>
      <c r="M4685" s="5"/>
      <c r="N4685" s="5"/>
      <c r="O4685" s="5"/>
      <c r="P4685" s="5"/>
      <c r="Q4685" s="5"/>
      <c r="R4685" s="5"/>
      <c r="S4685" s="5"/>
    </row>
    <row r="4686" spans="2:19" x14ac:dyDescent="0.25">
      <c r="B4686" s="11"/>
      <c r="D4686" s="13"/>
      <c r="E4686" s="12"/>
      <c r="F4686" s="12"/>
      <c r="G4686" s="12"/>
      <c r="I4686" s="4"/>
      <c r="J4686" s="4"/>
      <c r="K4686" s="5"/>
      <c r="L4686" s="5"/>
      <c r="M4686" s="5"/>
      <c r="N4686" s="5"/>
      <c r="O4686" s="5"/>
      <c r="P4686" s="5"/>
      <c r="Q4686" s="5"/>
      <c r="R4686" s="5"/>
      <c r="S4686" s="5"/>
    </row>
    <row r="4687" spans="2:19" x14ac:dyDescent="0.25">
      <c r="B4687" s="11"/>
      <c r="D4687" s="13"/>
      <c r="E4687" s="12"/>
      <c r="F4687" s="12"/>
      <c r="G4687" s="12"/>
      <c r="I4687" s="4"/>
      <c r="J4687" s="4"/>
      <c r="K4687" s="5"/>
      <c r="L4687" s="5"/>
      <c r="M4687" s="5"/>
      <c r="N4687" s="5"/>
      <c r="O4687" s="5"/>
      <c r="P4687" s="5"/>
      <c r="Q4687" s="5"/>
      <c r="R4687" s="5"/>
      <c r="S4687" s="5"/>
    </row>
    <row r="4688" spans="2:19" x14ac:dyDescent="0.25">
      <c r="B4688" s="11"/>
      <c r="D4688" s="13"/>
      <c r="E4688" s="12"/>
      <c r="F4688" s="12"/>
      <c r="G4688" s="12"/>
      <c r="I4688" s="4"/>
      <c r="J4688" s="4"/>
      <c r="K4688" s="5"/>
      <c r="L4688" s="5"/>
      <c r="M4688" s="5"/>
      <c r="N4688" s="5"/>
      <c r="O4688" s="5"/>
      <c r="P4688" s="5"/>
      <c r="Q4688" s="5"/>
      <c r="R4688" s="5"/>
      <c r="S4688" s="5"/>
    </row>
    <row r="4689" spans="2:19" x14ac:dyDescent="0.25">
      <c r="B4689" s="11"/>
      <c r="D4689" s="13"/>
      <c r="E4689" s="12"/>
      <c r="F4689" s="12"/>
      <c r="G4689" s="12"/>
      <c r="I4689" s="4"/>
      <c r="J4689" s="4"/>
      <c r="K4689" s="5"/>
      <c r="L4689" s="5"/>
      <c r="M4689" s="5"/>
      <c r="N4689" s="5"/>
      <c r="O4689" s="5"/>
      <c r="P4689" s="5"/>
      <c r="Q4689" s="5"/>
      <c r="R4689" s="5"/>
      <c r="S4689" s="5"/>
    </row>
    <row r="4690" spans="2:19" x14ac:dyDescent="0.25">
      <c r="B4690" s="11"/>
      <c r="D4690" s="13"/>
      <c r="E4690" s="12"/>
      <c r="F4690" s="12"/>
      <c r="G4690" s="12"/>
      <c r="I4690" s="4"/>
      <c r="J4690" s="4"/>
      <c r="K4690" s="5"/>
      <c r="L4690" s="5"/>
      <c r="M4690" s="5"/>
      <c r="N4690" s="5"/>
      <c r="O4690" s="5"/>
      <c r="P4690" s="5"/>
      <c r="Q4690" s="5"/>
      <c r="R4690" s="5"/>
      <c r="S4690" s="5"/>
    </row>
    <row r="4691" spans="2:19" x14ac:dyDescent="0.25">
      <c r="B4691" s="11"/>
      <c r="D4691" s="13"/>
      <c r="E4691" s="12"/>
      <c r="F4691" s="12"/>
      <c r="G4691" s="12"/>
      <c r="I4691" s="4"/>
      <c r="J4691" s="4"/>
      <c r="K4691" s="5"/>
      <c r="L4691" s="5"/>
      <c r="M4691" s="5"/>
      <c r="N4691" s="5"/>
      <c r="O4691" s="5"/>
      <c r="P4691" s="5"/>
      <c r="Q4691" s="5"/>
      <c r="R4691" s="5"/>
      <c r="S4691" s="5"/>
    </row>
    <row r="4692" spans="2:19" x14ac:dyDescent="0.25">
      <c r="B4692" s="11"/>
      <c r="D4692" s="13"/>
      <c r="E4692" s="12"/>
      <c r="F4692" s="12"/>
      <c r="G4692" s="12"/>
      <c r="I4692" s="4"/>
      <c r="J4692" s="4"/>
      <c r="K4692" s="5"/>
      <c r="L4692" s="5"/>
      <c r="M4692" s="5"/>
      <c r="N4692" s="5"/>
      <c r="O4692" s="5"/>
      <c r="P4692" s="5"/>
      <c r="Q4692" s="5"/>
      <c r="R4692" s="5"/>
      <c r="S4692" s="5"/>
    </row>
    <row r="4693" spans="2:19" x14ac:dyDescent="0.25">
      <c r="B4693" s="11"/>
      <c r="D4693" s="13"/>
      <c r="E4693" s="12"/>
      <c r="F4693" s="12"/>
      <c r="G4693" s="12"/>
      <c r="I4693" s="4"/>
      <c r="J4693" s="4"/>
      <c r="K4693" s="5"/>
      <c r="L4693" s="5"/>
      <c r="M4693" s="5"/>
      <c r="N4693" s="5"/>
      <c r="O4693" s="5"/>
      <c r="P4693" s="5"/>
      <c r="Q4693" s="5"/>
      <c r="R4693" s="5"/>
      <c r="S4693" s="5"/>
    </row>
    <row r="4694" spans="2:19" x14ac:dyDescent="0.25">
      <c r="B4694" s="11"/>
      <c r="D4694" s="13"/>
      <c r="E4694" s="12"/>
      <c r="F4694" s="12"/>
      <c r="G4694" s="12"/>
      <c r="I4694" s="4"/>
      <c r="J4694" s="4"/>
      <c r="K4694" s="5"/>
      <c r="L4694" s="5"/>
      <c r="M4694" s="5"/>
      <c r="N4694" s="5"/>
      <c r="O4694" s="5"/>
      <c r="P4694" s="5"/>
      <c r="Q4694" s="5"/>
      <c r="R4694" s="5"/>
      <c r="S4694" s="5"/>
    </row>
    <row r="4695" spans="2:19" x14ac:dyDescent="0.25">
      <c r="B4695" s="11"/>
      <c r="D4695" s="13"/>
      <c r="E4695" s="12"/>
      <c r="F4695" s="12"/>
      <c r="G4695" s="12"/>
      <c r="I4695" s="4"/>
      <c r="J4695" s="4"/>
      <c r="K4695" s="5"/>
      <c r="L4695" s="5"/>
      <c r="M4695" s="5"/>
      <c r="N4695" s="5"/>
      <c r="O4695" s="5"/>
      <c r="P4695" s="5"/>
      <c r="Q4695" s="5"/>
      <c r="R4695" s="5"/>
      <c r="S4695" s="5"/>
    </row>
    <row r="4696" spans="2:19" x14ac:dyDescent="0.25">
      <c r="B4696" s="11"/>
      <c r="D4696" s="13"/>
      <c r="E4696" s="12"/>
      <c r="F4696" s="12"/>
      <c r="G4696" s="12"/>
      <c r="I4696" s="4"/>
      <c r="J4696" s="4"/>
      <c r="K4696" s="5"/>
      <c r="L4696" s="5"/>
      <c r="M4696" s="5"/>
      <c r="N4696" s="5"/>
      <c r="O4696" s="5"/>
      <c r="P4696" s="5"/>
      <c r="Q4696" s="5"/>
      <c r="R4696" s="5"/>
      <c r="S4696" s="5"/>
    </row>
    <row r="4697" spans="2:19" x14ac:dyDescent="0.25">
      <c r="B4697" s="11"/>
      <c r="D4697" s="13"/>
      <c r="E4697" s="12"/>
      <c r="F4697" s="12"/>
      <c r="G4697" s="12"/>
      <c r="I4697" s="4"/>
      <c r="J4697" s="4"/>
      <c r="K4697" s="5"/>
      <c r="L4697" s="5"/>
      <c r="M4697" s="5"/>
      <c r="N4697" s="5"/>
      <c r="O4697" s="5"/>
      <c r="P4697" s="5"/>
      <c r="Q4697" s="5"/>
      <c r="R4697" s="5"/>
      <c r="S4697" s="5"/>
    </row>
    <row r="4698" spans="2:19" x14ac:dyDescent="0.25">
      <c r="B4698" s="11"/>
      <c r="D4698" s="13"/>
      <c r="E4698" s="12"/>
      <c r="F4698" s="12"/>
      <c r="G4698" s="12"/>
      <c r="I4698" s="4"/>
      <c r="J4698" s="4"/>
      <c r="K4698" s="5"/>
      <c r="L4698" s="5"/>
      <c r="M4698" s="5"/>
      <c r="N4698" s="5"/>
      <c r="O4698" s="5"/>
      <c r="P4698" s="5"/>
      <c r="Q4698" s="5"/>
      <c r="R4698" s="5"/>
      <c r="S4698" s="5"/>
    </row>
    <row r="4699" spans="2:19" x14ac:dyDescent="0.25">
      <c r="B4699" s="11"/>
      <c r="D4699" s="13"/>
      <c r="E4699" s="12"/>
      <c r="F4699" s="12"/>
      <c r="G4699" s="12"/>
      <c r="I4699" s="4"/>
      <c r="J4699" s="4"/>
      <c r="K4699" s="5"/>
      <c r="L4699" s="5"/>
      <c r="M4699" s="5"/>
      <c r="N4699" s="5"/>
      <c r="O4699" s="5"/>
      <c r="P4699" s="5"/>
      <c r="Q4699" s="5"/>
      <c r="R4699" s="5"/>
      <c r="S4699" s="5"/>
    </row>
    <row r="4700" spans="2:19" x14ac:dyDescent="0.25">
      <c r="B4700" s="11"/>
      <c r="D4700" s="13"/>
      <c r="E4700" s="12"/>
      <c r="F4700" s="12"/>
      <c r="G4700" s="12"/>
      <c r="I4700" s="4"/>
      <c r="J4700" s="4"/>
      <c r="K4700" s="5"/>
      <c r="L4700" s="5"/>
      <c r="M4700" s="5"/>
      <c r="N4700" s="5"/>
      <c r="O4700" s="5"/>
      <c r="P4700" s="5"/>
      <c r="Q4700" s="5"/>
      <c r="R4700" s="5"/>
      <c r="S4700" s="5"/>
    </row>
    <row r="4701" spans="2:19" x14ac:dyDescent="0.25">
      <c r="B4701" s="11"/>
      <c r="D4701" s="13"/>
      <c r="E4701" s="12"/>
      <c r="F4701" s="12"/>
      <c r="G4701" s="12"/>
      <c r="I4701" s="4"/>
      <c r="J4701" s="4"/>
      <c r="K4701" s="5"/>
      <c r="L4701" s="5"/>
      <c r="M4701" s="5"/>
      <c r="N4701" s="5"/>
      <c r="O4701" s="5"/>
      <c r="P4701" s="5"/>
      <c r="Q4701" s="5"/>
      <c r="R4701" s="5"/>
      <c r="S4701" s="5"/>
    </row>
    <row r="4702" spans="2:19" x14ac:dyDescent="0.25">
      <c r="B4702" s="11"/>
      <c r="D4702" s="13"/>
      <c r="E4702" s="12"/>
      <c r="F4702" s="12"/>
      <c r="G4702" s="12"/>
      <c r="I4702" s="4"/>
      <c r="J4702" s="4"/>
      <c r="K4702" s="5"/>
      <c r="L4702" s="5"/>
      <c r="M4702" s="5"/>
      <c r="N4702" s="5"/>
      <c r="O4702" s="5"/>
      <c r="P4702" s="5"/>
      <c r="Q4702" s="5"/>
      <c r="R4702" s="5"/>
      <c r="S4702" s="5"/>
    </row>
    <row r="4703" spans="2:19" x14ac:dyDescent="0.25">
      <c r="B4703" s="11"/>
      <c r="D4703" s="13"/>
      <c r="E4703" s="12"/>
      <c r="F4703" s="12"/>
      <c r="G4703" s="12"/>
      <c r="I4703" s="4"/>
      <c r="J4703" s="4"/>
      <c r="K4703" s="5"/>
      <c r="L4703" s="5"/>
      <c r="M4703" s="5"/>
      <c r="N4703" s="5"/>
      <c r="O4703" s="5"/>
      <c r="P4703" s="5"/>
      <c r="Q4703" s="5"/>
      <c r="R4703" s="5"/>
      <c r="S4703" s="5"/>
    </row>
    <row r="4704" spans="2:19" x14ac:dyDescent="0.25">
      <c r="B4704" s="11"/>
      <c r="D4704" s="13"/>
      <c r="E4704" s="12"/>
      <c r="F4704" s="12"/>
      <c r="G4704" s="12"/>
      <c r="I4704" s="4"/>
      <c r="J4704" s="4"/>
      <c r="K4704" s="5"/>
      <c r="L4704" s="5"/>
      <c r="M4704" s="5"/>
      <c r="N4704" s="5"/>
      <c r="O4704" s="5"/>
      <c r="P4704" s="5"/>
      <c r="Q4704" s="5"/>
      <c r="R4704" s="5"/>
      <c r="S4704" s="5"/>
    </row>
    <row r="4705" spans="2:19" x14ac:dyDescent="0.25">
      <c r="B4705" s="11"/>
      <c r="D4705" s="13"/>
      <c r="E4705" s="12"/>
      <c r="F4705" s="12"/>
      <c r="G4705" s="12"/>
      <c r="I4705" s="4"/>
      <c r="J4705" s="4"/>
      <c r="K4705" s="5"/>
      <c r="L4705" s="5"/>
      <c r="M4705" s="5"/>
      <c r="N4705" s="5"/>
      <c r="O4705" s="5"/>
      <c r="P4705" s="5"/>
      <c r="Q4705" s="5"/>
      <c r="R4705" s="5"/>
      <c r="S4705" s="5"/>
    </row>
    <row r="4706" spans="2:19" x14ac:dyDescent="0.25">
      <c r="B4706" s="11"/>
      <c r="D4706" s="13"/>
      <c r="E4706" s="12"/>
      <c r="F4706" s="12"/>
      <c r="G4706" s="12"/>
      <c r="I4706" s="4"/>
      <c r="J4706" s="4"/>
      <c r="K4706" s="5"/>
      <c r="L4706" s="5"/>
      <c r="M4706" s="5"/>
      <c r="N4706" s="5"/>
      <c r="O4706" s="5"/>
      <c r="P4706" s="5"/>
      <c r="Q4706" s="5"/>
      <c r="R4706" s="5"/>
      <c r="S4706" s="5"/>
    </row>
    <row r="4707" spans="2:19" x14ac:dyDescent="0.25">
      <c r="B4707" s="11"/>
      <c r="D4707" s="13"/>
      <c r="E4707" s="12"/>
      <c r="F4707" s="12"/>
      <c r="G4707" s="12"/>
      <c r="I4707" s="4"/>
      <c r="J4707" s="4"/>
      <c r="K4707" s="5"/>
      <c r="L4707" s="5"/>
      <c r="M4707" s="5"/>
      <c r="N4707" s="5"/>
      <c r="O4707" s="5"/>
      <c r="P4707" s="5"/>
      <c r="Q4707" s="5"/>
      <c r="R4707" s="5"/>
      <c r="S4707" s="5"/>
    </row>
    <row r="4708" spans="2:19" x14ac:dyDescent="0.25">
      <c r="B4708" s="11"/>
      <c r="D4708" s="13"/>
      <c r="E4708" s="12"/>
      <c r="F4708" s="12"/>
      <c r="G4708" s="12"/>
      <c r="I4708" s="4"/>
      <c r="J4708" s="4"/>
      <c r="K4708" s="5"/>
      <c r="L4708" s="5"/>
      <c r="M4708" s="5"/>
      <c r="N4708" s="5"/>
      <c r="O4708" s="5"/>
      <c r="P4708" s="5"/>
      <c r="Q4708" s="5"/>
      <c r="R4708" s="5"/>
      <c r="S4708" s="5"/>
    </row>
    <row r="4709" spans="2:19" x14ac:dyDescent="0.25">
      <c r="B4709" s="11"/>
      <c r="D4709" s="13"/>
      <c r="E4709" s="12"/>
      <c r="F4709" s="12"/>
      <c r="G4709" s="12"/>
      <c r="I4709" s="4"/>
      <c r="J4709" s="4"/>
      <c r="K4709" s="5"/>
      <c r="L4709" s="5"/>
      <c r="M4709" s="5"/>
      <c r="N4709" s="5"/>
      <c r="O4709" s="5"/>
      <c r="P4709" s="5"/>
      <c r="Q4709" s="5"/>
      <c r="R4709" s="5"/>
      <c r="S4709" s="5"/>
    </row>
    <row r="4710" spans="2:19" x14ac:dyDescent="0.25">
      <c r="B4710" s="11"/>
      <c r="D4710" s="13"/>
      <c r="E4710" s="12"/>
      <c r="F4710" s="12"/>
      <c r="G4710" s="12"/>
      <c r="I4710" s="4"/>
      <c r="J4710" s="4"/>
      <c r="K4710" s="5"/>
      <c r="L4710" s="5"/>
      <c r="M4710" s="5"/>
      <c r="N4710" s="5"/>
      <c r="O4710" s="5"/>
      <c r="P4710" s="5"/>
      <c r="Q4710" s="5"/>
      <c r="R4710" s="5"/>
      <c r="S4710" s="5"/>
    </row>
    <row r="4711" spans="2:19" x14ac:dyDescent="0.25">
      <c r="B4711" s="11"/>
      <c r="D4711" s="13"/>
      <c r="E4711" s="12"/>
      <c r="F4711" s="12"/>
      <c r="G4711" s="12"/>
      <c r="I4711" s="4"/>
      <c r="J4711" s="4"/>
      <c r="K4711" s="5"/>
      <c r="L4711" s="5"/>
      <c r="M4711" s="5"/>
      <c r="N4711" s="5"/>
      <c r="O4711" s="5"/>
      <c r="P4711" s="5"/>
      <c r="Q4711" s="5"/>
      <c r="R4711" s="5"/>
      <c r="S4711" s="5"/>
    </row>
    <row r="4712" spans="2:19" x14ac:dyDescent="0.25">
      <c r="B4712" s="11"/>
      <c r="D4712" s="13"/>
      <c r="E4712" s="12"/>
      <c r="F4712" s="12"/>
      <c r="G4712" s="12"/>
      <c r="I4712" s="4"/>
      <c r="J4712" s="4"/>
      <c r="K4712" s="5"/>
      <c r="L4712" s="5"/>
      <c r="M4712" s="5"/>
      <c r="N4712" s="5"/>
      <c r="O4712" s="5"/>
      <c r="P4712" s="5"/>
      <c r="Q4712" s="5"/>
      <c r="R4712" s="5"/>
      <c r="S4712" s="5"/>
    </row>
    <row r="4713" spans="2:19" x14ac:dyDescent="0.25">
      <c r="B4713" s="11"/>
      <c r="D4713" s="13"/>
      <c r="E4713" s="12"/>
      <c r="F4713" s="12"/>
      <c r="G4713" s="12"/>
      <c r="I4713" s="4"/>
      <c r="J4713" s="4"/>
      <c r="K4713" s="5"/>
      <c r="L4713" s="5"/>
      <c r="M4713" s="5"/>
      <c r="N4713" s="5"/>
      <c r="O4713" s="5"/>
      <c r="P4713" s="5"/>
      <c r="Q4713" s="5"/>
      <c r="R4713" s="5"/>
      <c r="S4713" s="5"/>
    </row>
    <row r="4714" spans="2:19" x14ac:dyDescent="0.25">
      <c r="B4714" s="11"/>
      <c r="D4714" s="13"/>
      <c r="E4714" s="12"/>
      <c r="F4714" s="12"/>
      <c r="G4714" s="12"/>
      <c r="I4714" s="4"/>
      <c r="J4714" s="4"/>
      <c r="K4714" s="5"/>
      <c r="L4714" s="5"/>
      <c r="M4714" s="5"/>
      <c r="N4714" s="5"/>
      <c r="O4714" s="5"/>
      <c r="P4714" s="5"/>
      <c r="Q4714" s="5"/>
      <c r="R4714" s="5"/>
      <c r="S4714" s="5"/>
    </row>
    <row r="4715" spans="2:19" x14ac:dyDescent="0.25">
      <c r="B4715" s="11"/>
      <c r="D4715" s="13"/>
      <c r="E4715" s="12"/>
      <c r="F4715" s="12"/>
      <c r="G4715" s="12"/>
      <c r="I4715" s="4"/>
      <c r="J4715" s="4"/>
      <c r="K4715" s="5"/>
      <c r="L4715" s="5"/>
      <c r="M4715" s="5"/>
      <c r="N4715" s="5"/>
      <c r="O4715" s="5"/>
      <c r="P4715" s="5"/>
      <c r="Q4715" s="5"/>
      <c r="R4715" s="5"/>
      <c r="S4715" s="5"/>
    </row>
    <row r="4716" spans="2:19" x14ac:dyDescent="0.25">
      <c r="B4716" s="11"/>
      <c r="D4716" s="13"/>
      <c r="E4716" s="12"/>
      <c r="F4716" s="12"/>
      <c r="G4716" s="12"/>
      <c r="I4716" s="4"/>
      <c r="J4716" s="4"/>
      <c r="K4716" s="5"/>
      <c r="L4716" s="5"/>
      <c r="M4716" s="5"/>
      <c r="N4716" s="5"/>
      <c r="O4716" s="5"/>
      <c r="P4716" s="5"/>
      <c r="Q4716" s="5"/>
      <c r="R4716" s="5"/>
      <c r="S4716" s="5"/>
    </row>
    <row r="4717" spans="2:19" x14ac:dyDescent="0.25">
      <c r="B4717" s="11"/>
      <c r="D4717" s="13"/>
      <c r="E4717" s="12"/>
      <c r="F4717" s="12"/>
      <c r="G4717" s="12"/>
      <c r="I4717" s="4"/>
      <c r="J4717" s="4"/>
      <c r="K4717" s="5"/>
      <c r="L4717" s="5"/>
      <c r="M4717" s="5"/>
      <c r="N4717" s="5"/>
      <c r="O4717" s="5"/>
      <c r="P4717" s="5"/>
      <c r="Q4717" s="5"/>
      <c r="R4717" s="5"/>
      <c r="S4717" s="5"/>
    </row>
    <row r="4718" spans="2:19" x14ac:dyDescent="0.25">
      <c r="B4718" s="11"/>
      <c r="D4718" s="13"/>
      <c r="E4718" s="12"/>
      <c r="F4718" s="12"/>
      <c r="G4718" s="12"/>
      <c r="I4718" s="4"/>
      <c r="J4718" s="4"/>
      <c r="K4718" s="5"/>
      <c r="L4718" s="5"/>
      <c r="M4718" s="5"/>
      <c r="N4718" s="5"/>
      <c r="O4718" s="5"/>
      <c r="P4718" s="5"/>
      <c r="Q4718" s="5"/>
      <c r="R4718" s="5"/>
      <c r="S4718" s="5"/>
    </row>
    <row r="4719" spans="2:19" x14ac:dyDescent="0.25">
      <c r="B4719" s="11"/>
      <c r="D4719" s="13"/>
      <c r="E4719" s="12"/>
      <c r="F4719" s="12"/>
      <c r="G4719" s="12"/>
      <c r="I4719" s="4"/>
      <c r="J4719" s="4"/>
      <c r="K4719" s="5"/>
      <c r="L4719" s="5"/>
      <c r="M4719" s="5"/>
      <c r="N4719" s="5"/>
      <c r="O4719" s="5"/>
      <c r="P4719" s="5"/>
      <c r="Q4719" s="5"/>
      <c r="R4719" s="5"/>
      <c r="S4719" s="5"/>
    </row>
    <row r="4720" spans="2:19" x14ac:dyDescent="0.25">
      <c r="B4720" s="11"/>
      <c r="D4720" s="13"/>
      <c r="E4720" s="12"/>
      <c r="F4720" s="12"/>
      <c r="G4720" s="12"/>
      <c r="I4720" s="4"/>
      <c r="J4720" s="4"/>
      <c r="K4720" s="5"/>
      <c r="L4720" s="5"/>
      <c r="M4720" s="5"/>
      <c r="N4720" s="5"/>
      <c r="O4720" s="5"/>
      <c r="P4720" s="5"/>
      <c r="Q4720" s="5"/>
      <c r="R4720" s="5"/>
      <c r="S4720" s="5"/>
    </row>
    <row r="4721" spans="2:19" x14ac:dyDescent="0.25">
      <c r="B4721" s="11"/>
      <c r="D4721" s="13"/>
      <c r="E4721" s="12"/>
      <c r="F4721" s="12"/>
      <c r="G4721" s="12"/>
      <c r="I4721" s="4"/>
      <c r="J4721" s="4"/>
      <c r="K4721" s="5"/>
      <c r="L4721" s="5"/>
      <c r="M4721" s="5"/>
      <c r="N4721" s="5"/>
      <c r="O4721" s="5"/>
      <c r="P4721" s="5"/>
      <c r="Q4721" s="5"/>
      <c r="R4721" s="5"/>
      <c r="S4721" s="5"/>
    </row>
    <row r="4722" spans="2:19" x14ac:dyDescent="0.25">
      <c r="B4722" s="11"/>
      <c r="D4722" s="13"/>
      <c r="E4722" s="12"/>
      <c r="F4722" s="12"/>
      <c r="G4722" s="12"/>
      <c r="I4722" s="4"/>
      <c r="J4722" s="4"/>
      <c r="K4722" s="5"/>
      <c r="L4722" s="5"/>
      <c r="M4722" s="5"/>
      <c r="N4722" s="5"/>
      <c r="O4722" s="5"/>
      <c r="P4722" s="5"/>
      <c r="Q4722" s="5"/>
      <c r="R4722" s="5"/>
      <c r="S4722" s="5"/>
    </row>
    <row r="4723" spans="2:19" x14ac:dyDescent="0.25">
      <c r="B4723" s="11"/>
      <c r="D4723" s="13"/>
      <c r="E4723" s="12"/>
      <c r="F4723" s="12"/>
      <c r="G4723" s="12"/>
      <c r="I4723" s="4"/>
      <c r="J4723" s="4"/>
      <c r="K4723" s="5"/>
      <c r="L4723" s="5"/>
      <c r="M4723" s="5"/>
      <c r="N4723" s="5"/>
      <c r="O4723" s="5"/>
      <c r="P4723" s="5"/>
      <c r="Q4723" s="5"/>
      <c r="R4723" s="5"/>
      <c r="S4723" s="5"/>
    </row>
    <row r="4724" spans="2:19" x14ac:dyDescent="0.25">
      <c r="B4724" s="11"/>
      <c r="D4724" s="13"/>
      <c r="E4724" s="12"/>
      <c r="F4724" s="12"/>
      <c r="G4724" s="12"/>
      <c r="I4724" s="4"/>
      <c r="J4724" s="4"/>
      <c r="K4724" s="5"/>
      <c r="L4724" s="5"/>
      <c r="M4724" s="5"/>
      <c r="N4724" s="5"/>
      <c r="O4724" s="5"/>
      <c r="P4724" s="5"/>
      <c r="Q4724" s="5"/>
      <c r="R4724" s="5"/>
      <c r="S4724" s="5"/>
    </row>
    <row r="4725" spans="2:19" x14ac:dyDescent="0.25">
      <c r="B4725" s="11"/>
      <c r="D4725" s="13"/>
      <c r="E4725" s="12"/>
      <c r="F4725" s="12"/>
      <c r="G4725" s="12"/>
      <c r="I4725" s="4"/>
      <c r="J4725" s="4"/>
      <c r="K4725" s="5"/>
      <c r="L4725" s="5"/>
      <c r="M4725" s="5"/>
      <c r="N4725" s="5"/>
      <c r="O4725" s="5"/>
      <c r="P4725" s="5"/>
      <c r="Q4725" s="5"/>
      <c r="R4725" s="5"/>
      <c r="S4725" s="5"/>
    </row>
    <row r="4726" spans="2:19" x14ac:dyDescent="0.25">
      <c r="B4726" s="11"/>
      <c r="D4726" s="13"/>
      <c r="E4726" s="12"/>
      <c r="F4726" s="12"/>
      <c r="G4726" s="12"/>
      <c r="I4726" s="4"/>
      <c r="J4726" s="4"/>
      <c r="K4726" s="5"/>
      <c r="L4726" s="5"/>
      <c r="M4726" s="5"/>
      <c r="N4726" s="5"/>
      <c r="O4726" s="5"/>
      <c r="P4726" s="5"/>
      <c r="Q4726" s="5"/>
      <c r="R4726" s="5"/>
      <c r="S4726" s="5"/>
    </row>
    <row r="4727" spans="2:19" x14ac:dyDescent="0.25">
      <c r="B4727" s="11"/>
      <c r="D4727" s="13"/>
      <c r="E4727" s="12"/>
      <c r="F4727" s="12"/>
      <c r="G4727" s="12"/>
      <c r="I4727" s="4"/>
      <c r="J4727" s="4"/>
      <c r="K4727" s="5"/>
      <c r="L4727" s="5"/>
      <c r="M4727" s="5"/>
      <c r="N4727" s="5"/>
      <c r="O4727" s="5"/>
      <c r="P4727" s="5"/>
      <c r="Q4727" s="5"/>
      <c r="R4727" s="5"/>
      <c r="S4727" s="5"/>
    </row>
    <row r="4728" spans="2:19" x14ac:dyDescent="0.25">
      <c r="B4728" s="11"/>
      <c r="D4728" s="13"/>
      <c r="E4728" s="12"/>
      <c r="F4728" s="12"/>
      <c r="G4728" s="12"/>
      <c r="I4728" s="4"/>
      <c r="J4728" s="4"/>
      <c r="K4728" s="5"/>
      <c r="L4728" s="5"/>
      <c r="M4728" s="5"/>
      <c r="N4728" s="5"/>
      <c r="O4728" s="5"/>
      <c r="P4728" s="5"/>
      <c r="Q4728" s="5"/>
      <c r="R4728" s="5"/>
      <c r="S4728" s="5"/>
    </row>
    <row r="4729" spans="2:19" x14ac:dyDescent="0.25">
      <c r="B4729" s="11"/>
      <c r="D4729" s="13"/>
      <c r="E4729" s="12"/>
      <c r="F4729" s="12"/>
      <c r="G4729" s="12"/>
      <c r="I4729" s="4"/>
      <c r="J4729" s="4"/>
      <c r="K4729" s="5"/>
      <c r="L4729" s="5"/>
      <c r="M4729" s="5"/>
      <c r="N4729" s="5"/>
      <c r="O4729" s="5"/>
      <c r="P4729" s="5"/>
      <c r="Q4729" s="5"/>
      <c r="R4729" s="5"/>
      <c r="S4729" s="5"/>
    </row>
    <row r="4730" spans="2:19" x14ac:dyDescent="0.25">
      <c r="B4730" s="11"/>
      <c r="D4730" s="13"/>
      <c r="E4730" s="12"/>
      <c r="F4730" s="12"/>
      <c r="G4730" s="12"/>
      <c r="I4730" s="4"/>
      <c r="J4730" s="4"/>
      <c r="K4730" s="5"/>
      <c r="L4730" s="5"/>
      <c r="M4730" s="5"/>
      <c r="N4730" s="5"/>
      <c r="O4730" s="5"/>
      <c r="P4730" s="5"/>
      <c r="Q4730" s="5"/>
      <c r="R4730" s="5"/>
      <c r="S4730" s="5"/>
    </row>
    <row r="4731" spans="2:19" x14ac:dyDescent="0.25">
      <c r="B4731" s="11"/>
      <c r="D4731" s="13"/>
      <c r="E4731" s="12"/>
      <c r="F4731" s="12"/>
      <c r="G4731" s="12"/>
      <c r="I4731" s="4"/>
      <c r="J4731" s="4"/>
      <c r="K4731" s="5"/>
      <c r="L4731" s="5"/>
      <c r="M4731" s="5"/>
      <c r="N4731" s="5"/>
      <c r="O4731" s="5"/>
      <c r="P4731" s="5"/>
      <c r="Q4731" s="5"/>
      <c r="R4731" s="5"/>
      <c r="S4731" s="5"/>
    </row>
    <row r="4732" spans="2:19" x14ac:dyDescent="0.25">
      <c r="B4732" s="11"/>
      <c r="D4732" s="13"/>
      <c r="E4732" s="12"/>
      <c r="F4732" s="12"/>
      <c r="G4732" s="12"/>
      <c r="I4732" s="4"/>
      <c r="J4732" s="4"/>
      <c r="K4732" s="5"/>
      <c r="L4732" s="5"/>
      <c r="M4732" s="5"/>
      <c r="N4732" s="5"/>
      <c r="O4732" s="5"/>
      <c r="P4732" s="5"/>
      <c r="Q4732" s="5"/>
      <c r="R4732" s="5"/>
      <c r="S4732" s="5"/>
    </row>
    <row r="4733" spans="2:19" x14ac:dyDescent="0.25">
      <c r="B4733" s="11"/>
      <c r="D4733" s="13"/>
      <c r="E4733" s="12"/>
      <c r="F4733" s="12"/>
      <c r="G4733" s="12"/>
      <c r="I4733" s="4"/>
      <c r="J4733" s="4"/>
      <c r="K4733" s="5"/>
      <c r="L4733" s="5"/>
      <c r="M4733" s="5"/>
      <c r="N4733" s="5"/>
      <c r="O4733" s="5"/>
      <c r="P4733" s="5"/>
      <c r="Q4733" s="5"/>
      <c r="R4733" s="5"/>
      <c r="S4733" s="5"/>
    </row>
    <row r="4734" spans="2:19" x14ac:dyDescent="0.25">
      <c r="B4734" s="11"/>
      <c r="D4734" s="13"/>
      <c r="E4734" s="12"/>
      <c r="F4734" s="12"/>
      <c r="G4734" s="12"/>
      <c r="I4734" s="4"/>
      <c r="J4734" s="4"/>
      <c r="K4734" s="5"/>
      <c r="L4734" s="5"/>
      <c r="M4734" s="5"/>
      <c r="N4734" s="5"/>
      <c r="O4734" s="5"/>
      <c r="P4734" s="5"/>
      <c r="Q4734" s="5"/>
      <c r="R4734" s="5"/>
      <c r="S4734" s="5"/>
    </row>
    <row r="4735" spans="2:19" x14ac:dyDescent="0.25">
      <c r="B4735" s="11"/>
      <c r="D4735" s="13"/>
      <c r="E4735" s="12"/>
      <c r="F4735" s="12"/>
      <c r="G4735" s="12"/>
      <c r="I4735" s="4"/>
      <c r="J4735" s="4"/>
      <c r="K4735" s="5"/>
      <c r="L4735" s="5"/>
      <c r="M4735" s="5"/>
      <c r="N4735" s="5"/>
      <c r="O4735" s="5"/>
      <c r="P4735" s="5"/>
      <c r="Q4735" s="5"/>
      <c r="R4735" s="5"/>
      <c r="S4735" s="5"/>
    </row>
    <row r="4736" spans="2:19" x14ac:dyDescent="0.25">
      <c r="B4736" s="11"/>
      <c r="D4736" s="13"/>
      <c r="E4736" s="12"/>
      <c r="F4736" s="12"/>
      <c r="G4736" s="12"/>
      <c r="I4736" s="4"/>
      <c r="J4736" s="4"/>
      <c r="K4736" s="5"/>
      <c r="L4736" s="5"/>
      <c r="M4736" s="5"/>
      <c r="N4736" s="5"/>
      <c r="O4736" s="5"/>
      <c r="P4736" s="5"/>
      <c r="Q4736" s="5"/>
      <c r="R4736" s="5"/>
      <c r="S4736" s="5"/>
    </row>
    <row r="4737" spans="2:19" x14ac:dyDescent="0.25">
      <c r="B4737" s="11"/>
      <c r="D4737" s="13"/>
      <c r="E4737" s="12"/>
      <c r="F4737" s="12"/>
      <c r="G4737" s="12"/>
      <c r="I4737" s="4"/>
      <c r="J4737" s="4"/>
      <c r="K4737" s="5"/>
      <c r="L4737" s="5"/>
      <c r="M4737" s="5"/>
      <c r="N4737" s="5"/>
      <c r="O4737" s="5"/>
      <c r="P4737" s="5"/>
      <c r="Q4737" s="5"/>
      <c r="R4737" s="5"/>
      <c r="S4737" s="5"/>
    </row>
    <row r="4738" spans="2:19" x14ac:dyDescent="0.25">
      <c r="B4738" s="11"/>
      <c r="D4738" s="13"/>
      <c r="E4738" s="12"/>
      <c r="F4738" s="12"/>
      <c r="G4738" s="12"/>
      <c r="I4738" s="4"/>
      <c r="J4738" s="4"/>
      <c r="K4738" s="5"/>
      <c r="L4738" s="5"/>
      <c r="M4738" s="5"/>
      <c r="N4738" s="5"/>
      <c r="O4738" s="5"/>
      <c r="P4738" s="5"/>
      <c r="Q4738" s="5"/>
      <c r="R4738" s="5"/>
      <c r="S4738" s="5"/>
    </row>
    <row r="4739" spans="2:19" x14ac:dyDescent="0.25">
      <c r="B4739" s="11"/>
      <c r="D4739" s="13"/>
      <c r="E4739" s="12"/>
      <c r="F4739" s="12"/>
      <c r="G4739" s="12"/>
      <c r="I4739" s="4"/>
      <c r="J4739" s="4"/>
      <c r="K4739" s="5"/>
      <c r="L4739" s="5"/>
      <c r="M4739" s="5"/>
      <c r="N4739" s="5"/>
      <c r="O4739" s="5"/>
      <c r="P4739" s="5"/>
      <c r="Q4739" s="5"/>
      <c r="R4739" s="5"/>
      <c r="S4739" s="5"/>
    </row>
    <row r="4740" spans="2:19" x14ac:dyDescent="0.25">
      <c r="B4740" s="11"/>
      <c r="D4740" s="13"/>
      <c r="E4740" s="12"/>
      <c r="F4740" s="12"/>
      <c r="G4740" s="12"/>
      <c r="I4740" s="4"/>
      <c r="J4740" s="4"/>
      <c r="K4740" s="5"/>
      <c r="L4740" s="5"/>
      <c r="M4740" s="5"/>
      <c r="N4740" s="5"/>
      <c r="O4740" s="5"/>
      <c r="P4740" s="5"/>
      <c r="Q4740" s="5"/>
      <c r="R4740" s="5"/>
      <c r="S4740" s="5"/>
    </row>
    <row r="4741" spans="2:19" x14ac:dyDescent="0.25">
      <c r="B4741" s="11"/>
      <c r="D4741" s="13"/>
      <c r="E4741" s="12"/>
      <c r="F4741" s="12"/>
      <c r="G4741" s="12"/>
      <c r="I4741" s="4"/>
      <c r="J4741" s="4"/>
      <c r="K4741" s="5"/>
      <c r="L4741" s="5"/>
      <c r="M4741" s="5"/>
      <c r="N4741" s="5"/>
      <c r="O4741" s="5"/>
      <c r="P4741" s="5"/>
      <c r="Q4741" s="5"/>
      <c r="R4741" s="5"/>
      <c r="S4741" s="5"/>
    </row>
    <row r="4742" spans="2:19" x14ac:dyDescent="0.25">
      <c r="B4742" s="11"/>
      <c r="D4742" s="13"/>
      <c r="E4742" s="12"/>
      <c r="F4742" s="12"/>
      <c r="G4742" s="12"/>
      <c r="I4742" s="4"/>
      <c r="J4742" s="4"/>
      <c r="K4742" s="5"/>
      <c r="L4742" s="5"/>
      <c r="M4742" s="5"/>
      <c r="N4742" s="5"/>
      <c r="O4742" s="5"/>
      <c r="P4742" s="5"/>
      <c r="Q4742" s="5"/>
      <c r="R4742" s="5"/>
      <c r="S4742" s="5"/>
    </row>
    <row r="4743" spans="2:19" x14ac:dyDescent="0.25">
      <c r="B4743" s="11"/>
      <c r="D4743" s="13"/>
      <c r="E4743" s="12"/>
      <c r="F4743" s="12"/>
      <c r="G4743" s="12"/>
      <c r="I4743" s="4"/>
      <c r="J4743" s="4"/>
      <c r="K4743" s="5"/>
      <c r="L4743" s="5"/>
      <c r="M4743" s="5"/>
      <c r="N4743" s="5"/>
      <c r="O4743" s="5"/>
      <c r="P4743" s="5"/>
      <c r="Q4743" s="5"/>
      <c r="R4743" s="5"/>
      <c r="S4743" s="5"/>
    </row>
    <row r="4744" spans="2:19" x14ac:dyDescent="0.25">
      <c r="B4744" s="11"/>
      <c r="D4744" s="13"/>
      <c r="E4744" s="12"/>
      <c r="F4744" s="12"/>
      <c r="G4744" s="12"/>
      <c r="I4744" s="4"/>
      <c r="J4744" s="4"/>
      <c r="K4744" s="5"/>
      <c r="L4744" s="5"/>
      <c r="M4744" s="5"/>
      <c r="N4744" s="5"/>
      <c r="O4744" s="5"/>
      <c r="P4744" s="5"/>
      <c r="Q4744" s="5"/>
      <c r="R4744" s="5"/>
      <c r="S4744" s="5"/>
    </row>
    <row r="4745" spans="2:19" x14ac:dyDescent="0.25">
      <c r="B4745" s="11"/>
      <c r="D4745" s="13"/>
      <c r="E4745" s="12"/>
      <c r="F4745" s="12"/>
      <c r="G4745" s="12"/>
      <c r="I4745" s="4"/>
      <c r="J4745" s="4"/>
      <c r="K4745" s="5"/>
      <c r="L4745" s="5"/>
      <c r="M4745" s="5"/>
      <c r="N4745" s="5"/>
      <c r="O4745" s="5"/>
      <c r="P4745" s="5"/>
      <c r="Q4745" s="5"/>
      <c r="R4745" s="5"/>
      <c r="S4745" s="5"/>
    </row>
    <row r="4746" spans="2:19" x14ac:dyDescent="0.25">
      <c r="B4746" s="11"/>
      <c r="D4746" s="13"/>
      <c r="E4746" s="12"/>
      <c r="F4746" s="12"/>
      <c r="G4746" s="12"/>
      <c r="I4746" s="4"/>
      <c r="J4746" s="4"/>
      <c r="K4746" s="5"/>
      <c r="L4746" s="5"/>
      <c r="M4746" s="5"/>
      <c r="N4746" s="5"/>
      <c r="O4746" s="5"/>
      <c r="P4746" s="5"/>
      <c r="Q4746" s="5"/>
      <c r="R4746" s="5"/>
      <c r="S4746" s="5"/>
    </row>
    <row r="4747" spans="2:19" x14ac:dyDescent="0.25">
      <c r="B4747" s="11"/>
      <c r="D4747" s="13"/>
      <c r="E4747" s="12"/>
      <c r="F4747" s="12"/>
      <c r="G4747" s="12"/>
      <c r="I4747" s="4"/>
      <c r="J4747" s="4"/>
      <c r="K4747" s="5"/>
      <c r="L4747" s="5"/>
      <c r="M4747" s="5"/>
      <c r="N4747" s="5"/>
      <c r="O4747" s="5"/>
      <c r="P4747" s="5"/>
      <c r="Q4747" s="5"/>
      <c r="R4747" s="5"/>
      <c r="S4747" s="5"/>
    </row>
    <row r="4748" spans="2:19" x14ac:dyDescent="0.25">
      <c r="B4748" s="11"/>
      <c r="D4748" s="13"/>
      <c r="E4748" s="12"/>
      <c r="F4748" s="12"/>
      <c r="G4748" s="12"/>
      <c r="I4748" s="4"/>
      <c r="J4748" s="4"/>
      <c r="K4748" s="5"/>
      <c r="L4748" s="5"/>
      <c r="M4748" s="5"/>
      <c r="N4748" s="5"/>
      <c r="O4748" s="5"/>
      <c r="P4748" s="5"/>
      <c r="Q4748" s="5"/>
      <c r="R4748" s="5"/>
      <c r="S4748" s="5"/>
    </row>
    <row r="4749" spans="2:19" x14ac:dyDescent="0.25">
      <c r="B4749" s="11"/>
      <c r="D4749" s="13"/>
      <c r="E4749" s="12"/>
      <c r="F4749" s="12"/>
      <c r="G4749" s="12"/>
      <c r="I4749" s="4"/>
      <c r="J4749" s="4"/>
      <c r="K4749" s="5"/>
      <c r="L4749" s="5"/>
      <c r="M4749" s="5"/>
      <c r="N4749" s="5"/>
      <c r="O4749" s="5"/>
      <c r="P4749" s="5"/>
      <c r="Q4749" s="5"/>
      <c r="R4749" s="5"/>
      <c r="S4749" s="5"/>
    </row>
    <row r="4750" spans="2:19" x14ac:dyDescent="0.25">
      <c r="B4750" s="11"/>
      <c r="D4750" s="13"/>
      <c r="E4750" s="12"/>
      <c r="F4750" s="12"/>
      <c r="G4750" s="12"/>
      <c r="I4750" s="4"/>
      <c r="J4750" s="4"/>
      <c r="K4750" s="5"/>
      <c r="L4750" s="5"/>
      <c r="M4750" s="5"/>
      <c r="N4750" s="5"/>
      <c r="O4750" s="5"/>
      <c r="P4750" s="5"/>
      <c r="Q4750" s="5"/>
      <c r="R4750" s="5"/>
      <c r="S4750" s="5"/>
    </row>
    <row r="4751" spans="2:19" x14ac:dyDescent="0.25">
      <c r="B4751" s="11"/>
      <c r="D4751" s="13"/>
      <c r="E4751" s="12"/>
      <c r="F4751" s="12"/>
      <c r="G4751" s="12"/>
      <c r="I4751" s="4"/>
      <c r="J4751" s="4"/>
      <c r="K4751" s="5"/>
      <c r="L4751" s="5"/>
      <c r="M4751" s="5"/>
      <c r="N4751" s="5"/>
      <c r="O4751" s="5"/>
      <c r="P4751" s="5"/>
      <c r="Q4751" s="5"/>
      <c r="R4751" s="5"/>
      <c r="S4751" s="5"/>
    </row>
    <row r="4752" spans="2:19" x14ac:dyDescent="0.25">
      <c r="B4752" s="11"/>
      <c r="D4752" s="13"/>
      <c r="E4752" s="12"/>
      <c r="F4752" s="12"/>
      <c r="G4752" s="12"/>
      <c r="I4752" s="4"/>
      <c r="J4752" s="4"/>
      <c r="K4752" s="5"/>
      <c r="L4752" s="5"/>
      <c r="M4752" s="5"/>
      <c r="N4752" s="5"/>
      <c r="O4752" s="5"/>
      <c r="P4752" s="5"/>
      <c r="Q4752" s="5"/>
      <c r="R4752" s="5"/>
      <c r="S4752" s="5"/>
    </row>
    <row r="4753" spans="2:19" x14ac:dyDescent="0.25">
      <c r="B4753" s="11"/>
      <c r="D4753" s="13"/>
      <c r="E4753" s="12"/>
      <c r="F4753" s="12"/>
      <c r="G4753" s="12"/>
      <c r="I4753" s="4"/>
      <c r="J4753" s="4"/>
      <c r="K4753" s="5"/>
      <c r="L4753" s="5"/>
      <c r="M4753" s="5"/>
      <c r="N4753" s="5"/>
      <c r="O4753" s="5"/>
      <c r="P4753" s="5"/>
      <c r="Q4753" s="5"/>
      <c r="R4753" s="5"/>
      <c r="S4753" s="5"/>
    </row>
    <row r="4754" spans="2:19" x14ac:dyDescent="0.25">
      <c r="B4754" s="11"/>
      <c r="D4754" s="13"/>
      <c r="E4754" s="12"/>
      <c r="F4754" s="12"/>
      <c r="G4754" s="12"/>
      <c r="I4754" s="4"/>
      <c r="J4754" s="4"/>
      <c r="K4754" s="5"/>
      <c r="L4754" s="5"/>
      <c r="M4754" s="5"/>
      <c r="N4754" s="5"/>
      <c r="O4754" s="5"/>
      <c r="P4754" s="5"/>
      <c r="Q4754" s="5"/>
      <c r="R4754" s="5"/>
      <c r="S4754" s="5"/>
    </row>
    <row r="4755" spans="2:19" x14ac:dyDescent="0.25">
      <c r="B4755" s="11"/>
      <c r="D4755" s="13"/>
      <c r="E4755" s="12"/>
      <c r="F4755" s="12"/>
      <c r="G4755" s="12"/>
      <c r="I4755" s="4"/>
      <c r="J4755" s="4"/>
      <c r="K4755" s="5"/>
      <c r="L4755" s="5"/>
      <c r="M4755" s="5"/>
      <c r="N4755" s="5"/>
      <c r="O4755" s="5"/>
      <c r="P4755" s="5"/>
      <c r="Q4755" s="5"/>
      <c r="R4755" s="5"/>
      <c r="S4755" s="5"/>
    </row>
    <row r="4756" spans="2:19" x14ac:dyDescent="0.25">
      <c r="B4756" s="11"/>
      <c r="D4756" s="13"/>
      <c r="E4756" s="12"/>
      <c r="F4756" s="12"/>
      <c r="G4756" s="12"/>
      <c r="I4756" s="4"/>
      <c r="J4756" s="4"/>
      <c r="K4756" s="5"/>
      <c r="L4756" s="5"/>
      <c r="M4756" s="5"/>
      <c r="N4756" s="5"/>
      <c r="O4756" s="5"/>
      <c r="P4756" s="5"/>
      <c r="Q4756" s="5"/>
      <c r="R4756" s="5"/>
      <c r="S4756" s="5"/>
    </row>
    <row r="4757" spans="2:19" x14ac:dyDescent="0.25">
      <c r="B4757" s="11"/>
      <c r="D4757" s="13"/>
      <c r="E4757" s="12"/>
      <c r="F4757" s="12"/>
      <c r="G4757" s="12"/>
      <c r="I4757" s="4"/>
      <c r="J4757" s="4"/>
      <c r="K4757" s="5"/>
      <c r="L4757" s="5"/>
      <c r="M4757" s="5"/>
      <c r="N4757" s="5"/>
      <c r="O4757" s="5"/>
      <c r="P4757" s="5"/>
      <c r="Q4757" s="5"/>
      <c r="R4757" s="5"/>
      <c r="S4757" s="5"/>
    </row>
    <row r="4758" spans="2:19" x14ac:dyDescent="0.25">
      <c r="B4758" s="11"/>
      <c r="D4758" s="13"/>
      <c r="E4758" s="12"/>
      <c r="F4758" s="12"/>
      <c r="G4758" s="12"/>
      <c r="I4758" s="4"/>
      <c r="J4758" s="4"/>
      <c r="K4758" s="5"/>
      <c r="L4758" s="5"/>
      <c r="M4758" s="5"/>
      <c r="N4758" s="5"/>
      <c r="O4758" s="5"/>
      <c r="P4758" s="5"/>
      <c r="Q4758" s="5"/>
      <c r="R4758" s="5"/>
      <c r="S4758" s="5"/>
    </row>
    <row r="4759" spans="2:19" x14ac:dyDescent="0.25">
      <c r="B4759" s="11"/>
      <c r="D4759" s="13"/>
      <c r="E4759" s="12"/>
      <c r="F4759" s="12"/>
      <c r="G4759" s="12"/>
      <c r="I4759" s="4"/>
      <c r="J4759" s="4"/>
      <c r="K4759" s="5"/>
      <c r="L4759" s="5"/>
      <c r="M4759" s="5"/>
      <c r="N4759" s="5"/>
      <c r="O4759" s="5"/>
      <c r="P4759" s="5"/>
      <c r="Q4759" s="5"/>
      <c r="R4759" s="5"/>
      <c r="S4759" s="5"/>
    </row>
    <row r="4760" spans="2:19" x14ac:dyDescent="0.25">
      <c r="B4760" s="11"/>
      <c r="D4760" s="13"/>
      <c r="E4760" s="12"/>
      <c r="F4760" s="12"/>
      <c r="G4760" s="12"/>
      <c r="I4760" s="4"/>
      <c r="J4760" s="4"/>
      <c r="K4760" s="5"/>
      <c r="L4760" s="5"/>
      <c r="M4760" s="5"/>
      <c r="N4760" s="5"/>
      <c r="O4760" s="5"/>
      <c r="P4760" s="5"/>
      <c r="Q4760" s="5"/>
      <c r="R4760" s="5"/>
      <c r="S4760" s="5"/>
    </row>
    <row r="4761" spans="2:19" x14ac:dyDescent="0.25">
      <c r="B4761" s="11"/>
      <c r="D4761" s="13"/>
      <c r="E4761" s="12"/>
      <c r="F4761" s="12"/>
      <c r="G4761" s="12"/>
      <c r="I4761" s="4"/>
      <c r="J4761" s="4"/>
      <c r="K4761" s="5"/>
      <c r="L4761" s="5"/>
      <c r="M4761" s="5"/>
      <c r="N4761" s="5"/>
      <c r="O4761" s="5"/>
      <c r="P4761" s="5"/>
      <c r="Q4761" s="5"/>
      <c r="R4761" s="5"/>
      <c r="S4761" s="5"/>
    </row>
    <row r="4762" spans="2:19" x14ac:dyDescent="0.25">
      <c r="B4762" s="11"/>
      <c r="D4762" s="13"/>
      <c r="E4762" s="12"/>
      <c r="F4762" s="12"/>
      <c r="G4762" s="12"/>
      <c r="I4762" s="4"/>
      <c r="J4762" s="4"/>
      <c r="K4762" s="5"/>
      <c r="L4762" s="5"/>
      <c r="M4762" s="5"/>
      <c r="N4762" s="5"/>
      <c r="O4762" s="5"/>
      <c r="P4762" s="5"/>
      <c r="Q4762" s="5"/>
      <c r="R4762" s="5"/>
      <c r="S4762" s="5"/>
    </row>
    <row r="4763" spans="2:19" x14ac:dyDescent="0.25">
      <c r="B4763" s="11"/>
      <c r="D4763" s="13"/>
      <c r="E4763" s="12"/>
      <c r="F4763" s="12"/>
      <c r="G4763" s="12"/>
      <c r="I4763" s="4"/>
      <c r="J4763" s="4"/>
      <c r="K4763" s="5"/>
      <c r="L4763" s="5"/>
      <c r="M4763" s="5"/>
      <c r="N4763" s="5"/>
      <c r="O4763" s="5"/>
      <c r="P4763" s="5"/>
      <c r="Q4763" s="5"/>
      <c r="R4763" s="5"/>
      <c r="S4763" s="5"/>
    </row>
    <row r="4764" spans="2:19" x14ac:dyDescent="0.25">
      <c r="B4764" s="11"/>
      <c r="D4764" s="13"/>
      <c r="E4764" s="12"/>
      <c r="F4764" s="12"/>
      <c r="G4764" s="12"/>
      <c r="I4764" s="4"/>
      <c r="J4764" s="4"/>
      <c r="K4764" s="5"/>
      <c r="L4764" s="5"/>
      <c r="M4764" s="5"/>
      <c r="N4764" s="5"/>
      <c r="O4764" s="5"/>
      <c r="P4764" s="5"/>
      <c r="Q4764" s="5"/>
      <c r="R4764" s="5"/>
      <c r="S4764" s="5"/>
    </row>
    <row r="4765" spans="2:19" x14ac:dyDescent="0.25">
      <c r="B4765" s="11"/>
      <c r="D4765" s="13"/>
      <c r="E4765" s="12"/>
      <c r="F4765" s="12"/>
      <c r="G4765" s="12"/>
      <c r="I4765" s="4"/>
      <c r="J4765" s="4"/>
      <c r="K4765" s="5"/>
      <c r="L4765" s="5"/>
      <c r="M4765" s="5"/>
      <c r="N4765" s="5"/>
      <c r="O4765" s="5"/>
      <c r="P4765" s="5"/>
      <c r="Q4765" s="5"/>
      <c r="R4765" s="5"/>
      <c r="S4765" s="5"/>
    </row>
    <row r="4766" spans="2:19" x14ac:dyDescent="0.25">
      <c r="B4766" s="11"/>
      <c r="D4766" s="13"/>
      <c r="E4766" s="12"/>
      <c r="F4766" s="12"/>
      <c r="G4766" s="12"/>
      <c r="I4766" s="4"/>
      <c r="J4766" s="4"/>
      <c r="K4766" s="5"/>
      <c r="L4766" s="5"/>
      <c r="M4766" s="5"/>
      <c r="N4766" s="5"/>
      <c r="O4766" s="5"/>
      <c r="P4766" s="5"/>
      <c r="Q4766" s="5"/>
      <c r="R4766" s="5"/>
      <c r="S4766" s="5"/>
    </row>
    <row r="4767" spans="2:19" x14ac:dyDescent="0.25">
      <c r="B4767" s="11"/>
      <c r="D4767" s="13"/>
      <c r="E4767" s="12"/>
      <c r="F4767" s="12"/>
      <c r="G4767" s="12"/>
      <c r="I4767" s="4"/>
      <c r="J4767" s="4"/>
      <c r="K4767" s="5"/>
      <c r="L4767" s="5"/>
      <c r="M4767" s="5"/>
      <c r="N4767" s="5"/>
      <c r="O4767" s="5"/>
      <c r="P4767" s="5"/>
      <c r="Q4767" s="5"/>
      <c r="R4767" s="5"/>
      <c r="S4767" s="5"/>
    </row>
    <row r="4768" spans="2:19" x14ac:dyDescent="0.25">
      <c r="B4768" s="11"/>
      <c r="D4768" s="13"/>
      <c r="E4768" s="12"/>
      <c r="F4768" s="12"/>
      <c r="G4768" s="12"/>
      <c r="I4768" s="4"/>
      <c r="J4768" s="4"/>
      <c r="K4768" s="5"/>
      <c r="L4768" s="5"/>
      <c r="M4768" s="5"/>
      <c r="N4768" s="5"/>
      <c r="O4768" s="5"/>
      <c r="P4768" s="5"/>
      <c r="Q4768" s="5"/>
      <c r="R4768" s="5"/>
      <c r="S4768" s="5"/>
    </row>
    <row r="4769" spans="2:19" x14ac:dyDescent="0.25">
      <c r="B4769" s="11"/>
      <c r="D4769" s="13"/>
      <c r="E4769" s="12"/>
      <c r="F4769" s="12"/>
      <c r="G4769" s="12"/>
      <c r="I4769" s="4"/>
      <c r="J4769" s="4"/>
      <c r="K4769" s="5"/>
      <c r="L4769" s="5"/>
      <c r="M4769" s="5"/>
      <c r="N4769" s="5"/>
      <c r="O4769" s="5"/>
      <c r="P4769" s="5"/>
      <c r="Q4769" s="5"/>
      <c r="R4769" s="5"/>
      <c r="S4769" s="5"/>
    </row>
    <row r="4770" spans="2:19" x14ac:dyDescent="0.25">
      <c r="B4770" s="11"/>
      <c r="D4770" s="13"/>
      <c r="E4770" s="12"/>
      <c r="F4770" s="12"/>
      <c r="G4770" s="12"/>
      <c r="I4770" s="4"/>
      <c r="J4770" s="4"/>
      <c r="K4770" s="5"/>
      <c r="L4770" s="5"/>
      <c r="M4770" s="5"/>
      <c r="N4770" s="5"/>
      <c r="O4770" s="5"/>
      <c r="P4770" s="5"/>
      <c r="Q4770" s="5"/>
      <c r="R4770" s="5"/>
      <c r="S4770" s="5"/>
    </row>
    <row r="4771" spans="2:19" x14ac:dyDescent="0.25">
      <c r="B4771" s="11"/>
      <c r="D4771" s="13"/>
      <c r="E4771" s="12"/>
      <c r="F4771" s="12"/>
      <c r="G4771" s="12"/>
      <c r="I4771" s="4"/>
      <c r="J4771" s="4"/>
      <c r="K4771" s="5"/>
      <c r="L4771" s="5"/>
      <c r="M4771" s="5"/>
      <c r="N4771" s="5"/>
      <c r="O4771" s="5"/>
      <c r="P4771" s="5"/>
      <c r="Q4771" s="5"/>
      <c r="R4771" s="5"/>
      <c r="S4771" s="5"/>
    </row>
    <row r="4772" spans="2:19" x14ac:dyDescent="0.25">
      <c r="B4772" s="11"/>
      <c r="D4772" s="13"/>
      <c r="E4772" s="12"/>
      <c r="F4772" s="12"/>
      <c r="G4772" s="12"/>
      <c r="I4772" s="4"/>
      <c r="J4772" s="4"/>
      <c r="K4772" s="5"/>
      <c r="L4772" s="5"/>
      <c r="M4772" s="5"/>
      <c r="N4772" s="5"/>
      <c r="O4772" s="5"/>
      <c r="P4772" s="5"/>
      <c r="Q4772" s="5"/>
      <c r="R4772" s="5"/>
      <c r="S4772" s="5"/>
    </row>
    <row r="4773" spans="2:19" x14ac:dyDescent="0.25">
      <c r="B4773" s="11"/>
      <c r="D4773" s="13"/>
      <c r="E4773" s="12"/>
      <c r="F4773" s="12"/>
      <c r="G4773" s="12"/>
      <c r="I4773" s="4"/>
      <c r="J4773" s="4"/>
      <c r="K4773" s="5"/>
      <c r="L4773" s="5"/>
      <c r="M4773" s="5"/>
      <c r="N4773" s="5"/>
      <c r="O4773" s="5"/>
      <c r="P4773" s="5"/>
      <c r="Q4773" s="5"/>
      <c r="R4773" s="5"/>
      <c r="S4773" s="5"/>
    </row>
    <row r="4774" spans="2:19" x14ac:dyDescent="0.25">
      <c r="B4774" s="11"/>
      <c r="D4774" s="13"/>
      <c r="E4774" s="12"/>
      <c r="F4774" s="12"/>
      <c r="G4774" s="12"/>
      <c r="I4774" s="4"/>
      <c r="J4774" s="4"/>
      <c r="K4774" s="5"/>
      <c r="L4774" s="5"/>
      <c r="M4774" s="5"/>
      <c r="N4774" s="5"/>
      <c r="O4774" s="5"/>
      <c r="P4774" s="5"/>
      <c r="Q4774" s="5"/>
      <c r="R4774" s="5"/>
      <c r="S4774" s="5"/>
    </row>
    <row r="4775" spans="2:19" x14ac:dyDescent="0.25">
      <c r="B4775" s="11"/>
      <c r="D4775" s="13"/>
      <c r="E4775" s="12"/>
      <c r="F4775" s="12"/>
      <c r="G4775" s="12"/>
      <c r="I4775" s="4"/>
      <c r="J4775" s="4"/>
      <c r="K4775" s="5"/>
      <c r="L4775" s="5"/>
      <c r="M4775" s="5"/>
      <c r="N4775" s="5"/>
      <c r="O4775" s="5"/>
      <c r="P4775" s="5"/>
      <c r="Q4775" s="5"/>
      <c r="R4775" s="5"/>
      <c r="S4775" s="5"/>
    </row>
    <row r="4776" spans="2:19" x14ac:dyDescent="0.25">
      <c r="B4776" s="11"/>
      <c r="D4776" s="13"/>
      <c r="E4776" s="12"/>
      <c r="F4776" s="12"/>
      <c r="G4776" s="12"/>
      <c r="I4776" s="4"/>
      <c r="J4776" s="4"/>
      <c r="K4776" s="5"/>
      <c r="L4776" s="5"/>
      <c r="M4776" s="5"/>
      <c r="N4776" s="5"/>
      <c r="O4776" s="5"/>
      <c r="P4776" s="5"/>
      <c r="Q4776" s="5"/>
      <c r="R4776" s="5"/>
      <c r="S4776" s="5"/>
    </row>
    <row r="4777" spans="2:19" x14ac:dyDescent="0.25">
      <c r="B4777" s="11"/>
      <c r="D4777" s="13"/>
      <c r="E4777" s="12"/>
      <c r="F4777" s="12"/>
      <c r="G4777" s="12"/>
      <c r="I4777" s="4"/>
      <c r="J4777" s="4"/>
      <c r="K4777" s="5"/>
      <c r="L4777" s="5"/>
      <c r="M4777" s="5"/>
      <c r="N4777" s="5"/>
      <c r="O4777" s="5"/>
      <c r="P4777" s="5"/>
      <c r="Q4777" s="5"/>
      <c r="R4777" s="5"/>
      <c r="S4777" s="5"/>
    </row>
    <row r="4778" spans="2:19" x14ac:dyDescent="0.25">
      <c r="B4778" s="11"/>
      <c r="D4778" s="13"/>
      <c r="E4778" s="12"/>
      <c r="F4778" s="12"/>
      <c r="G4778" s="12"/>
      <c r="I4778" s="4"/>
      <c r="J4778" s="4"/>
      <c r="K4778" s="5"/>
      <c r="L4778" s="5"/>
      <c r="M4778" s="5"/>
      <c r="N4778" s="5"/>
      <c r="O4778" s="5"/>
      <c r="P4778" s="5"/>
      <c r="Q4778" s="5"/>
      <c r="R4778" s="5"/>
      <c r="S4778" s="5"/>
    </row>
    <row r="4779" spans="2:19" x14ac:dyDescent="0.25">
      <c r="B4779" s="11"/>
      <c r="D4779" s="13"/>
      <c r="E4779" s="12"/>
      <c r="F4779" s="12"/>
      <c r="G4779" s="12"/>
      <c r="I4779" s="4"/>
      <c r="J4779" s="4"/>
      <c r="K4779" s="5"/>
      <c r="L4779" s="5"/>
      <c r="M4779" s="5"/>
      <c r="N4779" s="5"/>
      <c r="O4779" s="5"/>
      <c r="P4779" s="5"/>
      <c r="Q4779" s="5"/>
      <c r="R4779" s="5"/>
      <c r="S4779" s="5"/>
    </row>
    <row r="4780" spans="2:19" x14ac:dyDescent="0.25">
      <c r="B4780" s="11"/>
      <c r="D4780" s="13"/>
      <c r="E4780" s="12"/>
      <c r="F4780" s="12"/>
      <c r="G4780" s="12"/>
      <c r="I4780" s="4"/>
      <c r="J4780" s="4"/>
      <c r="K4780" s="5"/>
      <c r="L4780" s="5"/>
      <c r="M4780" s="5"/>
      <c r="N4780" s="5"/>
      <c r="O4780" s="5"/>
      <c r="P4780" s="5"/>
      <c r="Q4780" s="5"/>
      <c r="R4780" s="5"/>
      <c r="S4780" s="5"/>
    </row>
    <row r="4781" spans="2:19" x14ac:dyDescent="0.25">
      <c r="B4781" s="11"/>
      <c r="D4781" s="13"/>
      <c r="E4781" s="12"/>
      <c r="F4781" s="12"/>
      <c r="G4781" s="12"/>
      <c r="I4781" s="4"/>
      <c r="J4781" s="4"/>
      <c r="K4781" s="5"/>
      <c r="L4781" s="5"/>
      <c r="M4781" s="5"/>
      <c r="N4781" s="5"/>
      <c r="O4781" s="5"/>
      <c r="P4781" s="5"/>
      <c r="Q4781" s="5"/>
      <c r="R4781" s="5"/>
      <c r="S4781" s="5"/>
    </row>
    <row r="4782" spans="2:19" x14ac:dyDescent="0.25">
      <c r="B4782" s="11"/>
      <c r="D4782" s="13"/>
      <c r="E4782" s="12"/>
      <c r="F4782" s="12"/>
      <c r="G4782" s="12"/>
      <c r="I4782" s="4"/>
      <c r="J4782" s="4"/>
      <c r="K4782" s="5"/>
      <c r="L4782" s="5"/>
      <c r="M4782" s="5"/>
      <c r="N4782" s="5"/>
      <c r="O4782" s="5"/>
      <c r="P4782" s="5"/>
      <c r="Q4782" s="5"/>
      <c r="R4782" s="5"/>
      <c r="S4782" s="5"/>
    </row>
    <row r="4783" spans="2:19" x14ac:dyDescent="0.25">
      <c r="B4783" s="11"/>
      <c r="D4783" s="13"/>
      <c r="E4783" s="12"/>
      <c r="F4783" s="12"/>
      <c r="G4783" s="12"/>
      <c r="I4783" s="4"/>
      <c r="J4783" s="4"/>
      <c r="K4783" s="5"/>
      <c r="L4783" s="5"/>
      <c r="M4783" s="5"/>
      <c r="N4783" s="5"/>
      <c r="O4783" s="5"/>
      <c r="P4783" s="5"/>
      <c r="Q4783" s="5"/>
      <c r="R4783" s="5"/>
      <c r="S4783" s="5"/>
    </row>
    <row r="4784" spans="2:19" x14ac:dyDescent="0.25">
      <c r="B4784" s="11"/>
      <c r="D4784" s="13"/>
      <c r="E4784" s="12"/>
      <c r="F4784" s="12"/>
      <c r="G4784" s="12"/>
      <c r="I4784" s="4"/>
      <c r="J4784" s="4"/>
      <c r="K4784" s="5"/>
      <c r="L4784" s="5"/>
      <c r="M4784" s="5"/>
      <c r="N4784" s="5"/>
      <c r="O4784" s="5"/>
      <c r="P4784" s="5"/>
      <c r="Q4784" s="5"/>
      <c r="R4784" s="5"/>
      <c r="S4784" s="5"/>
    </row>
    <row r="4785" spans="2:19" x14ac:dyDescent="0.25">
      <c r="B4785" s="11"/>
      <c r="D4785" s="13"/>
      <c r="E4785" s="12"/>
      <c r="F4785" s="12"/>
      <c r="G4785" s="12"/>
      <c r="I4785" s="4"/>
      <c r="J4785" s="4"/>
      <c r="K4785" s="5"/>
      <c r="L4785" s="5"/>
      <c r="M4785" s="5"/>
      <c r="N4785" s="5"/>
      <c r="O4785" s="5"/>
      <c r="P4785" s="5"/>
      <c r="Q4785" s="5"/>
      <c r="R4785" s="5"/>
      <c r="S4785" s="5"/>
    </row>
    <row r="4786" spans="2:19" x14ac:dyDescent="0.25">
      <c r="B4786" s="11"/>
      <c r="D4786" s="13"/>
      <c r="E4786" s="12"/>
      <c r="F4786" s="12"/>
      <c r="G4786" s="12"/>
      <c r="I4786" s="4"/>
      <c r="J4786" s="4"/>
      <c r="K4786" s="5"/>
      <c r="L4786" s="5"/>
      <c r="M4786" s="5"/>
      <c r="N4786" s="5"/>
      <c r="O4786" s="5"/>
      <c r="P4786" s="5"/>
      <c r="Q4786" s="5"/>
      <c r="R4786" s="5"/>
      <c r="S4786" s="5"/>
    </row>
    <row r="4787" spans="2:19" x14ac:dyDescent="0.25">
      <c r="B4787" s="11"/>
      <c r="D4787" s="13"/>
      <c r="E4787" s="12"/>
      <c r="F4787" s="12"/>
      <c r="G4787" s="12"/>
      <c r="I4787" s="4"/>
      <c r="J4787" s="4"/>
      <c r="K4787" s="5"/>
      <c r="L4787" s="5"/>
      <c r="M4787" s="5"/>
      <c r="N4787" s="5"/>
      <c r="O4787" s="5"/>
      <c r="P4787" s="5"/>
      <c r="Q4787" s="5"/>
      <c r="R4787" s="5"/>
      <c r="S4787" s="5"/>
    </row>
    <row r="4788" spans="2:19" x14ac:dyDescent="0.25">
      <c r="B4788" s="11"/>
      <c r="D4788" s="13"/>
      <c r="E4788" s="12"/>
      <c r="F4788" s="12"/>
      <c r="G4788" s="12"/>
      <c r="I4788" s="4"/>
      <c r="J4788" s="4"/>
      <c r="K4788" s="5"/>
      <c r="L4788" s="5"/>
      <c r="M4788" s="5"/>
      <c r="N4788" s="5"/>
      <c r="O4788" s="5"/>
      <c r="P4788" s="5"/>
      <c r="Q4788" s="5"/>
      <c r="R4788" s="5"/>
      <c r="S4788" s="5"/>
    </row>
    <row r="4789" spans="2:19" x14ac:dyDescent="0.25">
      <c r="B4789" s="11"/>
      <c r="D4789" s="13"/>
      <c r="E4789" s="12"/>
      <c r="F4789" s="12"/>
      <c r="G4789" s="12"/>
      <c r="I4789" s="4"/>
      <c r="J4789" s="4"/>
      <c r="K4789" s="5"/>
      <c r="L4789" s="5"/>
      <c r="M4789" s="5"/>
      <c r="N4789" s="5"/>
      <c r="O4789" s="5"/>
      <c r="P4789" s="5"/>
      <c r="Q4789" s="5"/>
      <c r="R4789" s="5"/>
      <c r="S4789" s="5"/>
    </row>
    <row r="4790" spans="2:19" x14ac:dyDescent="0.25">
      <c r="B4790" s="11"/>
      <c r="D4790" s="13"/>
      <c r="E4790" s="12"/>
      <c r="F4790" s="12"/>
      <c r="G4790" s="12"/>
      <c r="I4790" s="4"/>
      <c r="J4790" s="4"/>
      <c r="K4790" s="5"/>
      <c r="L4790" s="5"/>
      <c r="M4790" s="5"/>
      <c r="N4790" s="5"/>
      <c r="O4790" s="5"/>
      <c r="P4790" s="5"/>
      <c r="Q4790" s="5"/>
      <c r="R4790" s="5"/>
      <c r="S4790" s="5"/>
    </row>
    <row r="4791" spans="2:19" x14ac:dyDescent="0.25">
      <c r="B4791" s="11"/>
      <c r="D4791" s="13"/>
      <c r="E4791" s="12"/>
      <c r="F4791" s="12"/>
      <c r="G4791" s="12"/>
      <c r="I4791" s="4"/>
      <c r="J4791" s="4"/>
      <c r="K4791" s="5"/>
      <c r="L4791" s="5"/>
      <c r="M4791" s="5"/>
      <c r="N4791" s="5"/>
      <c r="O4791" s="5"/>
      <c r="P4791" s="5"/>
      <c r="Q4791" s="5"/>
      <c r="R4791" s="5"/>
      <c r="S4791" s="5"/>
    </row>
    <row r="4792" spans="2:19" x14ac:dyDescent="0.25">
      <c r="B4792" s="11"/>
      <c r="D4792" s="13"/>
      <c r="E4792" s="12"/>
      <c r="F4792" s="12"/>
      <c r="G4792" s="12"/>
      <c r="I4792" s="4"/>
      <c r="J4792" s="4"/>
      <c r="K4792" s="5"/>
      <c r="L4792" s="5"/>
      <c r="M4792" s="5"/>
      <c r="N4792" s="5"/>
      <c r="O4792" s="5"/>
      <c r="P4792" s="5"/>
      <c r="Q4792" s="5"/>
      <c r="R4792" s="5"/>
      <c r="S4792" s="5"/>
    </row>
    <row r="4793" spans="2:19" x14ac:dyDescent="0.25">
      <c r="B4793" s="11"/>
      <c r="D4793" s="13"/>
      <c r="E4793" s="12"/>
      <c r="F4793" s="12"/>
      <c r="G4793" s="12"/>
      <c r="I4793" s="4"/>
      <c r="J4793" s="4"/>
      <c r="K4793" s="5"/>
      <c r="L4793" s="5"/>
      <c r="M4793" s="5"/>
      <c r="N4793" s="5"/>
      <c r="O4793" s="5"/>
      <c r="P4793" s="5"/>
      <c r="Q4793" s="5"/>
      <c r="R4793" s="5"/>
      <c r="S4793" s="5"/>
    </row>
    <row r="4794" spans="2:19" x14ac:dyDescent="0.25">
      <c r="B4794" s="11"/>
      <c r="D4794" s="13"/>
      <c r="E4794" s="12"/>
      <c r="F4794" s="12"/>
      <c r="G4794" s="12"/>
      <c r="I4794" s="4"/>
      <c r="J4794" s="4"/>
      <c r="K4794" s="5"/>
      <c r="L4794" s="5"/>
      <c r="M4794" s="5"/>
      <c r="N4794" s="5"/>
      <c r="O4794" s="5"/>
      <c r="P4794" s="5"/>
      <c r="Q4794" s="5"/>
      <c r="R4794" s="5"/>
      <c r="S4794" s="5"/>
    </row>
    <row r="4795" spans="2:19" x14ac:dyDescent="0.25">
      <c r="B4795" s="11"/>
      <c r="D4795" s="13"/>
      <c r="E4795" s="12"/>
      <c r="F4795" s="12"/>
      <c r="G4795" s="12"/>
      <c r="I4795" s="4"/>
      <c r="J4795" s="4"/>
      <c r="K4795" s="5"/>
      <c r="L4795" s="5"/>
      <c r="M4795" s="5"/>
      <c r="N4795" s="5"/>
      <c r="O4795" s="5"/>
      <c r="P4795" s="5"/>
      <c r="Q4795" s="5"/>
      <c r="R4795" s="5"/>
      <c r="S4795" s="5"/>
    </row>
    <row r="4796" spans="2:19" x14ac:dyDescent="0.25">
      <c r="B4796" s="11"/>
      <c r="D4796" s="13"/>
      <c r="E4796" s="12"/>
      <c r="F4796" s="12"/>
      <c r="G4796" s="12"/>
      <c r="I4796" s="4"/>
      <c r="J4796" s="4"/>
      <c r="K4796" s="5"/>
      <c r="L4796" s="5"/>
      <c r="M4796" s="5"/>
      <c r="N4796" s="5"/>
      <c r="O4796" s="5"/>
      <c r="P4796" s="5"/>
      <c r="Q4796" s="5"/>
      <c r="R4796" s="5"/>
      <c r="S4796" s="5"/>
    </row>
    <row r="4797" spans="2:19" x14ac:dyDescent="0.25">
      <c r="B4797" s="11"/>
      <c r="D4797" s="13"/>
      <c r="E4797" s="12"/>
      <c r="F4797" s="12"/>
      <c r="G4797" s="12"/>
      <c r="I4797" s="4"/>
      <c r="J4797" s="4"/>
      <c r="K4797" s="5"/>
      <c r="L4797" s="5"/>
      <c r="M4797" s="5"/>
      <c r="N4797" s="5"/>
      <c r="O4797" s="5"/>
      <c r="P4797" s="5"/>
      <c r="Q4797" s="5"/>
      <c r="R4797" s="5"/>
      <c r="S4797" s="5"/>
    </row>
    <row r="4798" spans="2:19" x14ac:dyDescent="0.25">
      <c r="B4798" s="11"/>
      <c r="D4798" s="13"/>
      <c r="E4798" s="12"/>
      <c r="F4798" s="12"/>
      <c r="G4798" s="12"/>
      <c r="I4798" s="4"/>
      <c r="J4798" s="4"/>
      <c r="K4798" s="5"/>
      <c r="L4798" s="5"/>
      <c r="M4798" s="5"/>
      <c r="N4798" s="5"/>
      <c r="O4798" s="5"/>
      <c r="P4798" s="5"/>
      <c r="Q4798" s="5"/>
      <c r="R4798" s="5"/>
      <c r="S4798" s="5"/>
    </row>
    <row r="4799" spans="2:19" x14ac:dyDescent="0.25">
      <c r="B4799" s="11"/>
      <c r="D4799" s="13"/>
      <c r="E4799" s="12"/>
      <c r="F4799" s="12"/>
      <c r="G4799" s="12"/>
      <c r="I4799" s="4"/>
      <c r="J4799" s="4"/>
      <c r="K4799" s="5"/>
      <c r="L4799" s="5"/>
      <c r="M4799" s="5"/>
      <c r="N4799" s="5"/>
      <c r="O4799" s="5"/>
      <c r="P4799" s="5"/>
      <c r="Q4799" s="5"/>
      <c r="R4799" s="5"/>
      <c r="S4799" s="5"/>
    </row>
    <row r="4800" spans="2:19" x14ac:dyDescent="0.25">
      <c r="B4800" s="11"/>
      <c r="D4800" s="13"/>
      <c r="E4800" s="12"/>
      <c r="F4800" s="12"/>
      <c r="G4800" s="12"/>
      <c r="I4800" s="4"/>
      <c r="J4800" s="4"/>
      <c r="K4800" s="5"/>
      <c r="L4800" s="5"/>
      <c r="M4800" s="5"/>
      <c r="N4800" s="5"/>
      <c r="O4800" s="5"/>
      <c r="P4800" s="5"/>
      <c r="Q4800" s="5"/>
      <c r="R4800" s="5"/>
      <c r="S4800" s="5"/>
    </row>
    <row r="4801" spans="2:19" x14ac:dyDescent="0.25">
      <c r="B4801" s="11"/>
      <c r="D4801" s="13"/>
      <c r="E4801" s="12"/>
      <c r="F4801" s="12"/>
      <c r="G4801" s="12"/>
      <c r="I4801" s="4"/>
      <c r="J4801" s="4"/>
      <c r="K4801" s="5"/>
      <c r="L4801" s="5"/>
      <c r="M4801" s="5"/>
      <c r="N4801" s="5"/>
      <c r="O4801" s="5"/>
      <c r="P4801" s="5"/>
      <c r="Q4801" s="5"/>
      <c r="R4801" s="5"/>
      <c r="S4801" s="5"/>
    </row>
    <row r="4802" spans="2:19" x14ac:dyDescent="0.25">
      <c r="B4802" s="11"/>
      <c r="D4802" s="13"/>
      <c r="E4802" s="12"/>
      <c r="F4802" s="12"/>
      <c r="G4802" s="12"/>
      <c r="I4802" s="4"/>
      <c r="J4802" s="4"/>
      <c r="K4802" s="5"/>
      <c r="L4802" s="5"/>
      <c r="M4802" s="5"/>
      <c r="N4802" s="5"/>
      <c r="O4802" s="5"/>
      <c r="P4802" s="5"/>
      <c r="Q4802" s="5"/>
      <c r="R4802" s="5"/>
      <c r="S4802" s="5"/>
    </row>
    <row r="4803" spans="2:19" x14ac:dyDescent="0.25">
      <c r="B4803" s="11"/>
      <c r="D4803" s="13"/>
      <c r="E4803" s="12"/>
      <c r="F4803" s="12"/>
      <c r="G4803" s="12"/>
      <c r="I4803" s="4"/>
      <c r="J4803" s="4"/>
      <c r="K4803" s="5"/>
      <c r="L4803" s="5"/>
      <c r="M4803" s="5"/>
      <c r="N4803" s="5"/>
      <c r="O4803" s="5"/>
      <c r="P4803" s="5"/>
      <c r="Q4803" s="5"/>
      <c r="R4803" s="5"/>
      <c r="S4803" s="5"/>
    </row>
    <row r="4804" spans="2:19" x14ac:dyDescent="0.25">
      <c r="B4804" s="11"/>
      <c r="D4804" s="13"/>
      <c r="E4804" s="12"/>
      <c r="F4804" s="12"/>
      <c r="G4804" s="12"/>
      <c r="I4804" s="4"/>
      <c r="J4804" s="4"/>
      <c r="K4804" s="5"/>
      <c r="L4804" s="5"/>
      <c r="M4804" s="5"/>
      <c r="N4804" s="5"/>
      <c r="O4804" s="5"/>
      <c r="P4804" s="5"/>
      <c r="Q4804" s="5"/>
      <c r="R4804" s="5"/>
      <c r="S4804" s="5"/>
    </row>
    <row r="4805" spans="2:19" x14ac:dyDescent="0.25">
      <c r="B4805" s="11"/>
      <c r="D4805" s="13"/>
      <c r="E4805" s="12"/>
      <c r="F4805" s="12"/>
      <c r="G4805" s="12"/>
      <c r="I4805" s="4"/>
      <c r="J4805" s="4"/>
      <c r="K4805" s="5"/>
      <c r="L4805" s="5"/>
      <c r="M4805" s="5"/>
      <c r="N4805" s="5"/>
      <c r="O4805" s="5"/>
      <c r="P4805" s="5"/>
      <c r="Q4805" s="5"/>
      <c r="R4805" s="5"/>
      <c r="S4805" s="5"/>
    </row>
    <row r="4806" spans="2:19" x14ac:dyDescent="0.25">
      <c r="B4806" s="11"/>
      <c r="D4806" s="13"/>
      <c r="E4806" s="12"/>
      <c r="F4806" s="12"/>
      <c r="G4806" s="12"/>
      <c r="I4806" s="4"/>
      <c r="J4806" s="4"/>
      <c r="K4806" s="5"/>
      <c r="L4806" s="5"/>
      <c r="M4806" s="5"/>
      <c r="N4806" s="5"/>
      <c r="O4806" s="5"/>
      <c r="P4806" s="5"/>
      <c r="Q4806" s="5"/>
      <c r="R4806" s="5"/>
      <c r="S4806" s="5"/>
    </row>
    <row r="4807" spans="2:19" x14ac:dyDescent="0.25">
      <c r="B4807" s="11"/>
      <c r="D4807" s="13"/>
      <c r="E4807" s="12"/>
      <c r="F4807" s="12"/>
      <c r="G4807" s="12"/>
      <c r="I4807" s="4"/>
      <c r="J4807" s="4"/>
      <c r="K4807" s="5"/>
      <c r="L4807" s="5"/>
      <c r="M4807" s="5"/>
      <c r="N4807" s="5"/>
      <c r="O4807" s="5"/>
      <c r="P4807" s="5"/>
      <c r="Q4807" s="5"/>
      <c r="R4807" s="5"/>
      <c r="S4807" s="5"/>
    </row>
    <row r="4808" spans="2:19" x14ac:dyDescent="0.25">
      <c r="B4808" s="11"/>
      <c r="D4808" s="13"/>
      <c r="E4808" s="12"/>
      <c r="F4808" s="12"/>
      <c r="G4808" s="12"/>
      <c r="I4808" s="4"/>
      <c r="J4808" s="4"/>
      <c r="K4808" s="5"/>
      <c r="L4808" s="5"/>
      <c r="M4808" s="5"/>
      <c r="N4808" s="5"/>
      <c r="O4808" s="5"/>
      <c r="P4808" s="5"/>
      <c r="Q4808" s="5"/>
      <c r="R4808" s="5"/>
      <c r="S4808" s="5"/>
    </row>
    <row r="4809" spans="2:19" x14ac:dyDescent="0.25">
      <c r="B4809" s="11"/>
      <c r="D4809" s="13"/>
      <c r="E4809" s="12"/>
      <c r="F4809" s="12"/>
      <c r="G4809" s="12"/>
      <c r="I4809" s="4"/>
      <c r="J4809" s="4"/>
      <c r="K4809" s="5"/>
      <c r="L4809" s="5"/>
      <c r="M4809" s="5"/>
      <c r="N4809" s="5"/>
      <c r="O4809" s="5"/>
      <c r="P4809" s="5"/>
      <c r="Q4809" s="5"/>
      <c r="R4809" s="5"/>
      <c r="S4809" s="5"/>
    </row>
    <row r="4810" spans="2:19" x14ac:dyDescent="0.25">
      <c r="B4810" s="11"/>
      <c r="D4810" s="13"/>
      <c r="E4810" s="12"/>
      <c r="F4810" s="12"/>
      <c r="G4810" s="12"/>
      <c r="I4810" s="4"/>
      <c r="J4810" s="4"/>
      <c r="K4810" s="5"/>
      <c r="L4810" s="5"/>
      <c r="M4810" s="5"/>
      <c r="N4810" s="5"/>
      <c r="O4810" s="5"/>
      <c r="P4810" s="5"/>
      <c r="Q4810" s="5"/>
      <c r="R4810" s="5"/>
      <c r="S4810" s="5"/>
    </row>
    <row r="4811" spans="2:19" x14ac:dyDescent="0.25">
      <c r="B4811" s="11"/>
      <c r="D4811" s="13"/>
      <c r="E4811" s="12"/>
      <c r="F4811" s="12"/>
      <c r="G4811" s="12"/>
      <c r="I4811" s="4"/>
      <c r="J4811" s="4"/>
      <c r="K4811" s="5"/>
      <c r="L4811" s="5"/>
      <c r="M4811" s="5"/>
      <c r="N4811" s="5"/>
      <c r="O4811" s="5"/>
      <c r="P4811" s="5"/>
      <c r="Q4811" s="5"/>
      <c r="R4811" s="5"/>
      <c r="S4811" s="5"/>
    </row>
    <row r="4812" spans="2:19" x14ac:dyDescent="0.25">
      <c r="B4812" s="11"/>
      <c r="D4812" s="13"/>
      <c r="E4812" s="12"/>
      <c r="F4812" s="12"/>
      <c r="G4812" s="12"/>
      <c r="I4812" s="4"/>
      <c r="J4812" s="4"/>
      <c r="K4812" s="5"/>
      <c r="L4812" s="5"/>
      <c r="M4812" s="5"/>
      <c r="N4812" s="5"/>
      <c r="O4812" s="5"/>
      <c r="P4812" s="5"/>
      <c r="Q4812" s="5"/>
      <c r="R4812" s="5"/>
      <c r="S4812" s="5"/>
    </row>
    <row r="4813" spans="2:19" x14ac:dyDescent="0.25">
      <c r="B4813" s="11"/>
      <c r="D4813" s="13"/>
      <c r="E4813" s="12"/>
      <c r="F4813" s="12"/>
      <c r="G4813" s="12"/>
      <c r="I4813" s="4"/>
      <c r="J4813" s="4"/>
      <c r="K4813" s="5"/>
      <c r="L4813" s="5"/>
      <c r="M4813" s="5"/>
      <c r="N4813" s="5"/>
      <c r="O4813" s="5"/>
      <c r="P4813" s="5"/>
      <c r="Q4813" s="5"/>
      <c r="R4813" s="5"/>
      <c r="S4813" s="5"/>
    </row>
    <row r="4814" spans="2:19" x14ac:dyDescent="0.25">
      <c r="B4814" s="11"/>
      <c r="D4814" s="13"/>
      <c r="E4814" s="12"/>
      <c r="F4814" s="12"/>
      <c r="G4814" s="12"/>
      <c r="I4814" s="4"/>
      <c r="J4814" s="4"/>
      <c r="K4814" s="5"/>
      <c r="L4814" s="5"/>
      <c r="M4814" s="5"/>
      <c r="N4814" s="5"/>
      <c r="O4814" s="5"/>
      <c r="P4814" s="5"/>
      <c r="Q4814" s="5"/>
      <c r="R4814" s="5"/>
      <c r="S4814" s="5"/>
    </row>
    <row r="4815" spans="2:19" x14ac:dyDescent="0.25">
      <c r="B4815" s="11"/>
      <c r="D4815" s="13"/>
      <c r="E4815" s="12"/>
      <c r="F4815" s="12"/>
      <c r="G4815" s="12"/>
      <c r="I4815" s="4"/>
      <c r="J4815" s="4"/>
      <c r="K4815" s="5"/>
      <c r="L4815" s="5"/>
      <c r="M4815" s="5"/>
      <c r="N4815" s="5"/>
      <c r="O4815" s="5"/>
      <c r="P4815" s="5"/>
      <c r="Q4815" s="5"/>
      <c r="R4815" s="5"/>
      <c r="S4815" s="5"/>
    </row>
    <row r="4816" spans="2:19" x14ac:dyDescent="0.25">
      <c r="B4816" s="11"/>
      <c r="D4816" s="13"/>
      <c r="E4816" s="12"/>
      <c r="F4816" s="12"/>
      <c r="G4816" s="12"/>
      <c r="I4816" s="4"/>
      <c r="J4816" s="4"/>
      <c r="K4816" s="5"/>
      <c r="L4816" s="5"/>
      <c r="M4816" s="5"/>
      <c r="N4816" s="5"/>
      <c r="O4816" s="5"/>
      <c r="P4816" s="5"/>
      <c r="Q4816" s="5"/>
      <c r="R4816" s="5"/>
      <c r="S4816" s="5"/>
    </row>
    <row r="4817" spans="2:19" x14ac:dyDescent="0.25">
      <c r="B4817" s="11"/>
      <c r="D4817" s="13"/>
      <c r="E4817" s="12"/>
      <c r="F4817" s="12"/>
      <c r="G4817" s="12"/>
      <c r="I4817" s="4"/>
      <c r="J4817" s="4"/>
      <c r="K4817" s="5"/>
      <c r="L4817" s="5"/>
      <c r="M4817" s="5"/>
      <c r="N4817" s="5"/>
      <c r="O4817" s="5"/>
      <c r="P4817" s="5"/>
      <c r="Q4817" s="5"/>
      <c r="R4817" s="5"/>
      <c r="S4817" s="5"/>
    </row>
    <row r="4818" spans="2:19" x14ac:dyDescent="0.25">
      <c r="B4818" s="11"/>
      <c r="D4818" s="13"/>
      <c r="E4818" s="12"/>
      <c r="F4818" s="12"/>
      <c r="G4818" s="12"/>
      <c r="I4818" s="4"/>
      <c r="J4818" s="4"/>
      <c r="K4818" s="5"/>
      <c r="L4818" s="5"/>
      <c r="M4818" s="5"/>
      <c r="N4818" s="5"/>
      <c r="O4818" s="5"/>
      <c r="P4818" s="5"/>
      <c r="Q4818" s="5"/>
      <c r="R4818" s="5"/>
      <c r="S4818" s="5"/>
    </row>
    <row r="4819" spans="2:19" x14ac:dyDescent="0.25">
      <c r="B4819" s="11"/>
      <c r="D4819" s="13"/>
      <c r="E4819" s="12"/>
      <c r="F4819" s="12"/>
      <c r="G4819" s="12"/>
      <c r="I4819" s="4"/>
      <c r="J4819" s="4"/>
      <c r="K4819" s="5"/>
      <c r="L4819" s="5"/>
      <c r="M4819" s="5"/>
      <c r="N4819" s="5"/>
      <c r="O4819" s="5"/>
      <c r="P4819" s="5"/>
      <c r="Q4819" s="5"/>
      <c r="R4819" s="5"/>
      <c r="S4819" s="5"/>
    </row>
    <row r="4820" spans="2:19" x14ac:dyDescent="0.25">
      <c r="B4820" s="11"/>
      <c r="D4820" s="13"/>
      <c r="E4820" s="12"/>
      <c r="F4820" s="12"/>
      <c r="G4820" s="12"/>
      <c r="I4820" s="4"/>
      <c r="J4820" s="4"/>
      <c r="K4820" s="5"/>
      <c r="L4820" s="5"/>
      <c r="M4820" s="5"/>
      <c r="N4820" s="5"/>
      <c r="O4820" s="5"/>
      <c r="P4820" s="5"/>
      <c r="Q4820" s="5"/>
      <c r="R4820" s="5"/>
      <c r="S4820" s="5"/>
    </row>
    <row r="4821" spans="2:19" x14ac:dyDescent="0.25">
      <c r="B4821" s="11"/>
      <c r="D4821" s="13"/>
      <c r="E4821" s="12"/>
      <c r="F4821" s="12"/>
      <c r="G4821" s="12"/>
      <c r="I4821" s="4"/>
      <c r="J4821" s="4"/>
      <c r="K4821" s="5"/>
      <c r="L4821" s="5"/>
      <c r="M4821" s="5"/>
      <c r="N4821" s="5"/>
      <c r="O4821" s="5"/>
      <c r="P4821" s="5"/>
      <c r="Q4821" s="5"/>
      <c r="R4821" s="5"/>
      <c r="S4821" s="5"/>
    </row>
    <row r="4822" spans="2:19" x14ac:dyDescent="0.25">
      <c r="B4822" s="11"/>
      <c r="D4822" s="13"/>
      <c r="E4822" s="12"/>
      <c r="F4822" s="12"/>
      <c r="G4822" s="12"/>
      <c r="I4822" s="4"/>
      <c r="J4822" s="4"/>
      <c r="K4822" s="5"/>
      <c r="L4822" s="5"/>
      <c r="M4822" s="5"/>
      <c r="N4822" s="5"/>
      <c r="O4822" s="5"/>
      <c r="P4822" s="5"/>
      <c r="Q4822" s="5"/>
      <c r="R4822" s="5"/>
      <c r="S4822" s="5"/>
    </row>
    <row r="4823" spans="2:19" x14ac:dyDescent="0.25">
      <c r="B4823" s="11"/>
      <c r="D4823" s="13"/>
      <c r="E4823" s="12"/>
      <c r="F4823" s="12"/>
      <c r="G4823" s="12"/>
      <c r="I4823" s="4"/>
      <c r="J4823" s="4"/>
      <c r="K4823" s="5"/>
      <c r="L4823" s="5"/>
      <c r="M4823" s="5"/>
      <c r="N4823" s="5"/>
      <c r="O4823" s="5"/>
      <c r="P4823" s="5"/>
      <c r="Q4823" s="5"/>
      <c r="R4823" s="5"/>
      <c r="S4823" s="5"/>
    </row>
    <row r="4824" spans="2:19" x14ac:dyDescent="0.25">
      <c r="B4824" s="11"/>
      <c r="D4824" s="13"/>
      <c r="E4824" s="12"/>
      <c r="F4824" s="12"/>
      <c r="G4824" s="12"/>
      <c r="I4824" s="4"/>
      <c r="J4824" s="4"/>
      <c r="K4824" s="5"/>
      <c r="L4824" s="5"/>
      <c r="M4824" s="5"/>
      <c r="N4824" s="5"/>
      <c r="O4824" s="5"/>
      <c r="P4824" s="5"/>
      <c r="Q4824" s="5"/>
      <c r="R4824" s="5"/>
      <c r="S4824" s="5"/>
    </row>
    <row r="4825" spans="2:19" x14ac:dyDescent="0.25">
      <c r="B4825" s="11"/>
      <c r="D4825" s="13"/>
      <c r="E4825" s="12"/>
      <c r="F4825" s="12"/>
      <c r="G4825" s="12"/>
      <c r="I4825" s="4"/>
      <c r="J4825" s="4"/>
      <c r="K4825" s="5"/>
      <c r="L4825" s="5"/>
      <c r="M4825" s="5"/>
      <c r="N4825" s="5"/>
      <c r="O4825" s="5"/>
      <c r="P4825" s="5"/>
      <c r="Q4825" s="5"/>
      <c r="R4825" s="5"/>
      <c r="S4825" s="5"/>
    </row>
    <row r="4826" spans="2:19" x14ac:dyDescent="0.25">
      <c r="B4826" s="11"/>
      <c r="D4826" s="13"/>
      <c r="E4826" s="12"/>
      <c r="F4826" s="12"/>
      <c r="G4826" s="12"/>
      <c r="I4826" s="4"/>
      <c r="J4826" s="4"/>
      <c r="K4826" s="5"/>
      <c r="L4826" s="5"/>
      <c r="M4826" s="5"/>
      <c r="N4826" s="5"/>
      <c r="O4826" s="5"/>
      <c r="P4826" s="5"/>
      <c r="Q4826" s="5"/>
      <c r="R4826" s="5"/>
      <c r="S4826" s="5"/>
    </row>
    <row r="4827" spans="2:19" x14ac:dyDescent="0.25">
      <c r="B4827" s="11"/>
      <c r="D4827" s="13"/>
      <c r="E4827" s="12"/>
      <c r="F4827" s="12"/>
      <c r="G4827" s="12"/>
      <c r="I4827" s="4"/>
      <c r="J4827" s="4"/>
      <c r="K4827" s="5"/>
      <c r="L4827" s="5"/>
      <c r="M4827" s="5"/>
      <c r="N4827" s="5"/>
      <c r="O4827" s="5"/>
      <c r="P4827" s="5"/>
      <c r="Q4827" s="5"/>
      <c r="R4827" s="5"/>
      <c r="S4827" s="5"/>
    </row>
    <row r="4828" spans="2:19" x14ac:dyDescent="0.25">
      <c r="B4828" s="11"/>
      <c r="D4828" s="13"/>
      <c r="E4828" s="12"/>
      <c r="F4828" s="12"/>
      <c r="G4828" s="12"/>
      <c r="I4828" s="4"/>
      <c r="J4828" s="4"/>
      <c r="K4828" s="5"/>
      <c r="L4828" s="5"/>
      <c r="M4828" s="5"/>
      <c r="N4828" s="5"/>
      <c r="O4828" s="5"/>
      <c r="P4828" s="5"/>
      <c r="Q4828" s="5"/>
      <c r="R4828" s="5"/>
      <c r="S4828" s="5"/>
    </row>
    <row r="4829" spans="2:19" x14ac:dyDescent="0.25">
      <c r="B4829" s="11"/>
      <c r="D4829" s="13"/>
      <c r="E4829" s="12"/>
      <c r="F4829" s="12"/>
      <c r="G4829" s="12"/>
      <c r="I4829" s="4"/>
      <c r="J4829" s="4"/>
      <c r="K4829" s="5"/>
      <c r="L4829" s="5"/>
      <c r="M4829" s="5"/>
      <c r="N4829" s="5"/>
      <c r="O4829" s="5"/>
      <c r="P4829" s="5"/>
      <c r="Q4829" s="5"/>
      <c r="R4829" s="5"/>
      <c r="S4829" s="5"/>
    </row>
    <row r="4830" spans="2:19" x14ac:dyDescent="0.25">
      <c r="B4830" s="11"/>
      <c r="D4830" s="13"/>
      <c r="E4830" s="12"/>
      <c r="F4830" s="12"/>
      <c r="G4830" s="12"/>
      <c r="I4830" s="4"/>
      <c r="J4830" s="4"/>
      <c r="K4830" s="5"/>
      <c r="L4830" s="5"/>
      <c r="M4830" s="5"/>
      <c r="N4830" s="5"/>
      <c r="O4830" s="5"/>
      <c r="P4830" s="5"/>
      <c r="Q4830" s="5"/>
      <c r="R4830" s="5"/>
      <c r="S4830" s="5"/>
    </row>
    <row r="4831" spans="2:19" x14ac:dyDescent="0.25">
      <c r="B4831" s="11"/>
      <c r="D4831" s="13"/>
      <c r="E4831" s="12"/>
      <c r="F4831" s="12"/>
      <c r="G4831" s="12"/>
      <c r="I4831" s="4"/>
      <c r="J4831" s="4"/>
      <c r="K4831" s="5"/>
      <c r="L4831" s="5"/>
      <c r="M4831" s="5"/>
      <c r="N4831" s="5"/>
      <c r="O4831" s="5"/>
      <c r="P4831" s="5"/>
      <c r="Q4831" s="5"/>
      <c r="R4831" s="5"/>
      <c r="S4831" s="5"/>
    </row>
    <row r="4832" spans="2:19" x14ac:dyDescent="0.25">
      <c r="B4832" s="11"/>
      <c r="D4832" s="13"/>
      <c r="E4832" s="12"/>
      <c r="F4832" s="12"/>
      <c r="G4832" s="12"/>
      <c r="I4832" s="4"/>
      <c r="J4832" s="4"/>
      <c r="K4832" s="5"/>
      <c r="L4832" s="5"/>
      <c r="M4832" s="5"/>
      <c r="N4832" s="5"/>
      <c r="O4832" s="5"/>
      <c r="P4832" s="5"/>
      <c r="Q4832" s="5"/>
      <c r="R4832" s="5"/>
      <c r="S4832" s="5"/>
    </row>
    <row r="4833" spans="2:19" x14ac:dyDescent="0.25">
      <c r="B4833" s="11"/>
      <c r="D4833" s="13"/>
      <c r="E4833" s="12"/>
      <c r="F4833" s="12"/>
      <c r="G4833" s="12"/>
      <c r="I4833" s="4"/>
      <c r="J4833" s="4"/>
      <c r="K4833" s="5"/>
      <c r="L4833" s="5"/>
      <c r="M4833" s="5"/>
      <c r="N4833" s="5"/>
      <c r="O4833" s="5"/>
      <c r="P4833" s="5"/>
      <c r="Q4833" s="5"/>
      <c r="R4833" s="5"/>
      <c r="S4833" s="5"/>
    </row>
    <row r="4834" spans="2:19" x14ac:dyDescent="0.25">
      <c r="B4834" s="11"/>
      <c r="D4834" s="13"/>
      <c r="E4834" s="12"/>
      <c r="F4834" s="12"/>
      <c r="G4834" s="12"/>
      <c r="I4834" s="4"/>
      <c r="J4834" s="4"/>
      <c r="K4834" s="5"/>
      <c r="L4834" s="5"/>
      <c r="M4834" s="5"/>
      <c r="N4834" s="5"/>
      <c r="O4834" s="5"/>
      <c r="P4834" s="5"/>
      <c r="Q4834" s="5"/>
      <c r="R4834" s="5"/>
      <c r="S4834" s="5"/>
    </row>
    <row r="4835" spans="2:19" x14ac:dyDescent="0.25">
      <c r="B4835" s="11"/>
      <c r="D4835" s="13"/>
      <c r="E4835" s="12"/>
      <c r="F4835" s="12"/>
      <c r="G4835" s="12"/>
      <c r="I4835" s="4"/>
      <c r="J4835" s="4"/>
      <c r="K4835" s="5"/>
      <c r="L4835" s="5"/>
      <c r="M4835" s="5"/>
      <c r="N4835" s="5"/>
      <c r="O4835" s="5"/>
      <c r="P4835" s="5"/>
      <c r="Q4835" s="5"/>
      <c r="R4835" s="5"/>
      <c r="S4835" s="5"/>
    </row>
    <row r="4836" spans="2:19" x14ac:dyDescent="0.25">
      <c r="B4836" s="11"/>
      <c r="D4836" s="13"/>
      <c r="E4836" s="12"/>
      <c r="F4836" s="12"/>
      <c r="G4836" s="12"/>
      <c r="I4836" s="4"/>
      <c r="J4836" s="4"/>
      <c r="K4836" s="5"/>
      <c r="L4836" s="5"/>
      <c r="M4836" s="5"/>
      <c r="N4836" s="5"/>
      <c r="O4836" s="5"/>
      <c r="P4836" s="5"/>
      <c r="Q4836" s="5"/>
      <c r="R4836" s="5"/>
      <c r="S4836" s="5"/>
    </row>
    <row r="4837" spans="2:19" x14ac:dyDescent="0.25">
      <c r="B4837" s="11"/>
      <c r="D4837" s="13"/>
      <c r="E4837" s="12"/>
      <c r="F4837" s="12"/>
      <c r="G4837" s="12"/>
      <c r="I4837" s="4"/>
      <c r="J4837" s="4"/>
      <c r="K4837" s="5"/>
      <c r="L4837" s="5"/>
      <c r="M4837" s="5"/>
      <c r="N4837" s="5"/>
      <c r="O4837" s="5"/>
      <c r="P4837" s="5"/>
      <c r="Q4837" s="5"/>
      <c r="R4837" s="5"/>
      <c r="S4837" s="5"/>
    </row>
    <row r="4838" spans="2:19" x14ac:dyDescent="0.25">
      <c r="B4838" s="11"/>
      <c r="D4838" s="13"/>
      <c r="E4838" s="12"/>
      <c r="F4838" s="12"/>
      <c r="G4838" s="12"/>
      <c r="I4838" s="4"/>
      <c r="J4838" s="4"/>
      <c r="K4838" s="5"/>
      <c r="L4838" s="5"/>
      <c r="M4838" s="5"/>
      <c r="N4838" s="5"/>
      <c r="O4838" s="5"/>
      <c r="P4838" s="5"/>
      <c r="Q4838" s="5"/>
      <c r="R4838" s="5"/>
      <c r="S4838" s="5"/>
    </row>
    <row r="4839" spans="2:19" x14ac:dyDescent="0.25">
      <c r="B4839" s="11"/>
      <c r="D4839" s="13"/>
      <c r="E4839" s="12"/>
      <c r="F4839" s="12"/>
      <c r="G4839" s="12"/>
      <c r="I4839" s="4"/>
      <c r="J4839" s="4"/>
      <c r="K4839" s="5"/>
      <c r="L4839" s="5"/>
      <c r="M4839" s="5"/>
      <c r="N4839" s="5"/>
      <c r="O4839" s="5"/>
      <c r="P4839" s="5"/>
      <c r="Q4839" s="5"/>
      <c r="R4839" s="5"/>
      <c r="S4839" s="5"/>
    </row>
    <row r="4840" spans="2:19" x14ac:dyDescent="0.25">
      <c r="B4840" s="11"/>
      <c r="D4840" s="13"/>
      <c r="E4840" s="12"/>
      <c r="F4840" s="12"/>
      <c r="G4840" s="12"/>
      <c r="I4840" s="4"/>
      <c r="J4840" s="4"/>
      <c r="K4840" s="5"/>
      <c r="L4840" s="5"/>
      <c r="M4840" s="5"/>
      <c r="N4840" s="5"/>
      <c r="O4840" s="5"/>
      <c r="P4840" s="5"/>
      <c r="Q4840" s="5"/>
      <c r="R4840" s="5"/>
      <c r="S4840" s="5"/>
    </row>
    <row r="4841" spans="2:19" x14ac:dyDescent="0.25">
      <c r="B4841" s="11"/>
      <c r="D4841" s="13"/>
      <c r="E4841" s="12"/>
      <c r="F4841" s="12"/>
      <c r="G4841" s="12"/>
      <c r="I4841" s="4"/>
      <c r="J4841" s="4"/>
      <c r="K4841" s="5"/>
      <c r="L4841" s="5"/>
      <c r="M4841" s="5"/>
      <c r="N4841" s="5"/>
      <c r="O4841" s="5"/>
      <c r="P4841" s="5"/>
      <c r="Q4841" s="5"/>
      <c r="R4841" s="5"/>
      <c r="S4841" s="5"/>
    </row>
    <row r="4842" spans="2:19" x14ac:dyDescent="0.25">
      <c r="B4842" s="11"/>
      <c r="D4842" s="13"/>
      <c r="E4842" s="12"/>
      <c r="F4842" s="12"/>
      <c r="G4842" s="12"/>
      <c r="I4842" s="4"/>
      <c r="J4842" s="4"/>
      <c r="K4842" s="5"/>
      <c r="L4842" s="5"/>
      <c r="M4842" s="5"/>
      <c r="N4842" s="5"/>
      <c r="O4842" s="5"/>
      <c r="P4842" s="5"/>
      <c r="Q4842" s="5"/>
      <c r="R4842" s="5"/>
      <c r="S4842" s="5"/>
    </row>
    <row r="4843" spans="2:19" x14ac:dyDescent="0.25">
      <c r="B4843" s="11"/>
      <c r="D4843" s="13"/>
      <c r="E4843" s="12"/>
      <c r="F4843" s="12"/>
      <c r="G4843" s="12"/>
      <c r="I4843" s="4"/>
      <c r="J4843" s="4"/>
      <c r="K4843" s="5"/>
      <c r="L4843" s="5"/>
      <c r="M4843" s="5"/>
      <c r="N4843" s="5"/>
      <c r="O4843" s="5"/>
      <c r="P4843" s="5"/>
      <c r="Q4843" s="5"/>
      <c r="R4843" s="5"/>
      <c r="S4843" s="5"/>
    </row>
    <row r="4844" spans="2:19" x14ac:dyDescent="0.25">
      <c r="B4844" s="11"/>
      <c r="D4844" s="13"/>
      <c r="E4844" s="12"/>
      <c r="F4844" s="12"/>
      <c r="G4844" s="12"/>
      <c r="I4844" s="4"/>
      <c r="J4844" s="4"/>
      <c r="K4844" s="5"/>
      <c r="L4844" s="5"/>
      <c r="M4844" s="5"/>
      <c r="N4844" s="5"/>
      <c r="O4844" s="5"/>
      <c r="P4844" s="5"/>
      <c r="Q4844" s="5"/>
      <c r="R4844" s="5"/>
      <c r="S4844" s="5"/>
    </row>
    <row r="4845" spans="2:19" x14ac:dyDescent="0.25">
      <c r="B4845" s="11"/>
      <c r="D4845" s="13"/>
      <c r="E4845" s="12"/>
      <c r="F4845" s="12"/>
      <c r="G4845" s="12"/>
      <c r="I4845" s="4"/>
      <c r="J4845" s="4"/>
      <c r="K4845" s="5"/>
      <c r="L4845" s="5"/>
      <c r="M4845" s="5"/>
      <c r="N4845" s="5"/>
      <c r="O4845" s="5"/>
      <c r="P4845" s="5"/>
      <c r="Q4845" s="5"/>
      <c r="R4845" s="5"/>
      <c r="S4845" s="5"/>
    </row>
    <row r="4846" spans="2:19" x14ac:dyDescent="0.25">
      <c r="B4846" s="11"/>
      <c r="D4846" s="13"/>
      <c r="E4846" s="12"/>
      <c r="F4846" s="12"/>
      <c r="G4846" s="12"/>
      <c r="I4846" s="4"/>
      <c r="J4846" s="4"/>
      <c r="K4846" s="5"/>
      <c r="L4846" s="5"/>
      <c r="M4846" s="5"/>
      <c r="N4846" s="5"/>
      <c r="O4846" s="5"/>
      <c r="P4846" s="5"/>
      <c r="Q4846" s="5"/>
      <c r="R4846" s="5"/>
      <c r="S4846" s="5"/>
    </row>
    <row r="4847" spans="2:19" x14ac:dyDescent="0.25">
      <c r="B4847" s="11"/>
      <c r="D4847" s="13"/>
      <c r="E4847" s="12"/>
      <c r="F4847" s="12"/>
      <c r="G4847" s="12"/>
      <c r="I4847" s="4"/>
      <c r="J4847" s="4"/>
      <c r="K4847" s="5"/>
      <c r="L4847" s="5"/>
      <c r="M4847" s="5"/>
      <c r="N4847" s="5"/>
      <c r="O4847" s="5"/>
      <c r="P4847" s="5"/>
      <c r="Q4847" s="5"/>
      <c r="R4847" s="5"/>
      <c r="S4847" s="5"/>
    </row>
    <row r="4848" spans="2:19" x14ac:dyDescent="0.25">
      <c r="B4848" s="11"/>
      <c r="D4848" s="13"/>
      <c r="E4848" s="12"/>
      <c r="F4848" s="12"/>
      <c r="G4848" s="12"/>
      <c r="I4848" s="4"/>
      <c r="J4848" s="4"/>
      <c r="K4848" s="5"/>
      <c r="L4848" s="5"/>
      <c r="M4848" s="5"/>
      <c r="N4848" s="5"/>
      <c r="O4848" s="5"/>
      <c r="P4848" s="5"/>
      <c r="Q4848" s="5"/>
      <c r="R4848" s="5"/>
      <c r="S4848" s="5"/>
    </row>
    <row r="4849" spans="2:19" x14ac:dyDescent="0.25">
      <c r="B4849" s="11"/>
      <c r="D4849" s="13"/>
      <c r="E4849" s="12"/>
      <c r="F4849" s="12"/>
      <c r="G4849" s="12"/>
      <c r="I4849" s="4"/>
      <c r="J4849" s="4"/>
      <c r="K4849" s="5"/>
      <c r="L4849" s="5"/>
      <c r="M4849" s="5"/>
      <c r="N4849" s="5"/>
      <c r="O4849" s="5"/>
      <c r="P4849" s="5"/>
      <c r="Q4849" s="5"/>
      <c r="R4849" s="5"/>
      <c r="S4849" s="5"/>
    </row>
    <row r="4850" spans="2:19" x14ac:dyDescent="0.25">
      <c r="B4850" s="11"/>
      <c r="D4850" s="13"/>
      <c r="E4850" s="12"/>
      <c r="F4850" s="12"/>
      <c r="G4850" s="12"/>
      <c r="I4850" s="4"/>
      <c r="J4850" s="4"/>
      <c r="K4850" s="5"/>
      <c r="L4850" s="5"/>
      <c r="M4850" s="5"/>
      <c r="N4850" s="5"/>
      <c r="O4850" s="5"/>
      <c r="P4850" s="5"/>
      <c r="Q4850" s="5"/>
      <c r="R4850" s="5"/>
      <c r="S4850" s="5"/>
    </row>
    <row r="4851" spans="2:19" x14ac:dyDescent="0.25">
      <c r="B4851" s="11"/>
      <c r="D4851" s="13"/>
      <c r="E4851" s="12"/>
      <c r="F4851" s="12"/>
      <c r="G4851" s="12"/>
      <c r="I4851" s="4"/>
      <c r="J4851" s="4"/>
      <c r="K4851" s="5"/>
      <c r="L4851" s="5"/>
      <c r="M4851" s="5"/>
      <c r="N4851" s="5"/>
      <c r="O4851" s="5"/>
      <c r="P4851" s="5"/>
      <c r="Q4851" s="5"/>
      <c r="R4851" s="5"/>
      <c r="S4851" s="5"/>
    </row>
    <row r="4852" spans="2:19" x14ac:dyDescent="0.25">
      <c r="B4852" s="11"/>
      <c r="D4852" s="13"/>
      <c r="E4852" s="12"/>
      <c r="F4852" s="12"/>
      <c r="G4852" s="12"/>
      <c r="I4852" s="4"/>
      <c r="J4852" s="4"/>
      <c r="K4852" s="5"/>
      <c r="L4852" s="5"/>
      <c r="M4852" s="5"/>
      <c r="N4852" s="5"/>
      <c r="O4852" s="5"/>
      <c r="P4852" s="5"/>
      <c r="Q4852" s="5"/>
      <c r="R4852" s="5"/>
      <c r="S4852" s="5"/>
    </row>
    <row r="4853" spans="2:19" x14ac:dyDescent="0.25">
      <c r="B4853" s="11"/>
      <c r="D4853" s="13"/>
      <c r="E4853" s="12"/>
      <c r="F4853" s="12"/>
      <c r="G4853" s="12"/>
      <c r="I4853" s="4"/>
      <c r="J4853" s="4"/>
      <c r="K4853" s="5"/>
      <c r="L4853" s="5"/>
      <c r="M4853" s="5"/>
      <c r="N4853" s="5"/>
      <c r="O4853" s="5"/>
      <c r="P4853" s="5"/>
      <c r="Q4853" s="5"/>
      <c r="R4853" s="5"/>
      <c r="S4853" s="5"/>
    </row>
    <row r="4854" spans="2:19" x14ac:dyDescent="0.25">
      <c r="B4854" s="11"/>
      <c r="D4854" s="13"/>
      <c r="E4854" s="12"/>
      <c r="F4854" s="12"/>
      <c r="G4854" s="12"/>
      <c r="I4854" s="4"/>
      <c r="J4854" s="4"/>
      <c r="K4854" s="5"/>
      <c r="L4854" s="5"/>
      <c r="M4854" s="5"/>
      <c r="N4854" s="5"/>
      <c r="O4854" s="5"/>
      <c r="P4854" s="5"/>
      <c r="Q4854" s="5"/>
      <c r="R4854" s="5"/>
      <c r="S4854" s="5"/>
    </row>
    <row r="4855" spans="2:19" x14ac:dyDescent="0.25">
      <c r="B4855" s="11"/>
      <c r="D4855" s="13"/>
      <c r="E4855" s="12"/>
      <c r="F4855" s="12"/>
      <c r="G4855" s="12"/>
      <c r="I4855" s="4"/>
      <c r="J4855" s="4"/>
      <c r="K4855" s="5"/>
      <c r="L4855" s="5"/>
      <c r="M4855" s="5"/>
      <c r="N4855" s="5"/>
      <c r="O4855" s="5"/>
      <c r="P4855" s="5"/>
      <c r="Q4855" s="5"/>
      <c r="R4855" s="5"/>
      <c r="S4855" s="5"/>
    </row>
    <row r="4856" spans="2:19" x14ac:dyDescent="0.25">
      <c r="B4856" s="11"/>
      <c r="D4856" s="13"/>
      <c r="E4856" s="12"/>
      <c r="F4856" s="12"/>
      <c r="G4856" s="12"/>
      <c r="I4856" s="4"/>
      <c r="J4856" s="4"/>
      <c r="K4856" s="5"/>
      <c r="L4856" s="5"/>
      <c r="M4856" s="5"/>
      <c r="N4856" s="5"/>
      <c r="O4856" s="5"/>
      <c r="P4856" s="5"/>
      <c r="Q4856" s="5"/>
      <c r="R4856" s="5"/>
      <c r="S4856" s="5"/>
    </row>
    <row r="4857" spans="2:19" x14ac:dyDescent="0.25">
      <c r="B4857" s="11"/>
      <c r="D4857" s="13"/>
      <c r="E4857" s="12"/>
      <c r="F4857" s="12"/>
      <c r="G4857" s="12"/>
      <c r="I4857" s="4"/>
      <c r="J4857" s="4"/>
      <c r="K4857" s="5"/>
      <c r="L4857" s="5"/>
      <c r="M4857" s="5"/>
      <c r="N4857" s="5"/>
      <c r="O4857" s="5"/>
      <c r="P4857" s="5"/>
      <c r="Q4857" s="5"/>
      <c r="R4857" s="5"/>
      <c r="S4857" s="5"/>
    </row>
    <row r="4858" spans="2:19" x14ac:dyDescent="0.25">
      <c r="B4858" s="11"/>
      <c r="D4858" s="13"/>
      <c r="E4858" s="12"/>
      <c r="F4858" s="12"/>
      <c r="G4858" s="12"/>
      <c r="I4858" s="4"/>
      <c r="J4858" s="4"/>
      <c r="K4858" s="5"/>
      <c r="L4858" s="5"/>
      <c r="M4858" s="5"/>
      <c r="N4858" s="5"/>
      <c r="O4858" s="5"/>
      <c r="P4858" s="5"/>
      <c r="Q4858" s="5"/>
      <c r="R4858" s="5"/>
      <c r="S4858" s="5"/>
    </row>
    <row r="4859" spans="2:19" x14ac:dyDescent="0.25">
      <c r="B4859" s="11"/>
      <c r="D4859" s="13"/>
      <c r="E4859" s="12"/>
      <c r="F4859" s="12"/>
      <c r="G4859" s="12"/>
      <c r="I4859" s="4"/>
      <c r="J4859" s="4"/>
      <c r="K4859" s="5"/>
      <c r="L4859" s="5"/>
      <c r="M4859" s="5"/>
      <c r="N4859" s="5"/>
      <c r="O4859" s="5"/>
      <c r="P4859" s="5"/>
      <c r="Q4859" s="5"/>
      <c r="R4859" s="5"/>
      <c r="S4859" s="5"/>
    </row>
    <row r="4860" spans="2:19" x14ac:dyDescent="0.25">
      <c r="B4860" s="11"/>
      <c r="D4860" s="13"/>
      <c r="E4860" s="12"/>
      <c r="F4860" s="12"/>
      <c r="G4860" s="12"/>
      <c r="I4860" s="4"/>
      <c r="J4860" s="4"/>
      <c r="K4860" s="5"/>
      <c r="L4860" s="5"/>
      <c r="M4860" s="5"/>
      <c r="N4860" s="5"/>
      <c r="O4860" s="5"/>
      <c r="P4860" s="5"/>
      <c r="Q4860" s="5"/>
      <c r="R4860" s="5"/>
      <c r="S4860" s="5"/>
    </row>
    <row r="4861" spans="2:19" x14ac:dyDescent="0.25">
      <c r="B4861" s="11"/>
      <c r="D4861" s="13"/>
      <c r="E4861" s="12"/>
      <c r="F4861" s="12"/>
      <c r="G4861" s="12"/>
      <c r="I4861" s="4"/>
      <c r="J4861" s="4"/>
      <c r="K4861" s="5"/>
      <c r="L4861" s="5"/>
      <c r="M4861" s="5"/>
      <c r="N4861" s="5"/>
      <c r="O4861" s="5"/>
      <c r="P4861" s="5"/>
      <c r="Q4861" s="5"/>
      <c r="R4861" s="5"/>
      <c r="S4861" s="5"/>
    </row>
    <row r="4862" spans="2:19" x14ac:dyDescent="0.25">
      <c r="B4862" s="11"/>
      <c r="D4862" s="13"/>
      <c r="E4862" s="12"/>
      <c r="F4862" s="12"/>
      <c r="G4862" s="12"/>
      <c r="I4862" s="4"/>
      <c r="J4862" s="4"/>
      <c r="K4862" s="5"/>
      <c r="L4862" s="5"/>
      <c r="M4862" s="5"/>
      <c r="N4862" s="5"/>
      <c r="O4862" s="5"/>
      <c r="P4862" s="5"/>
      <c r="Q4862" s="5"/>
      <c r="R4862" s="5"/>
      <c r="S4862" s="5"/>
    </row>
    <row r="4863" spans="2:19" x14ac:dyDescent="0.25">
      <c r="B4863" s="11"/>
      <c r="D4863" s="13"/>
      <c r="E4863" s="12"/>
      <c r="F4863" s="12"/>
      <c r="G4863" s="12"/>
      <c r="I4863" s="4"/>
      <c r="J4863" s="4"/>
      <c r="K4863" s="5"/>
      <c r="L4863" s="5"/>
      <c r="M4863" s="5"/>
      <c r="N4863" s="5"/>
      <c r="O4863" s="5"/>
      <c r="P4863" s="5"/>
      <c r="Q4863" s="5"/>
      <c r="R4863" s="5"/>
      <c r="S4863" s="5"/>
    </row>
    <row r="4864" spans="2:19" x14ac:dyDescent="0.25">
      <c r="B4864" s="11"/>
      <c r="D4864" s="13"/>
      <c r="E4864" s="12"/>
      <c r="F4864" s="12"/>
      <c r="G4864" s="12"/>
      <c r="I4864" s="4"/>
      <c r="J4864" s="4"/>
      <c r="K4864" s="5"/>
      <c r="L4864" s="5"/>
      <c r="M4864" s="5"/>
      <c r="N4864" s="5"/>
      <c r="O4864" s="5"/>
      <c r="P4864" s="5"/>
      <c r="Q4864" s="5"/>
      <c r="R4864" s="5"/>
      <c r="S4864" s="5"/>
    </row>
    <row r="4865" spans="2:19" x14ac:dyDescent="0.25">
      <c r="B4865" s="11"/>
      <c r="D4865" s="13"/>
      <c r="E4865" s="12"/>
      <c r="F4865" s="12"/>
      <c r="G4865" s="12"/>
      <c r="I4865" s="4"/>
      <c r="J4865" s="4"/>
      <c r="K4865" s="5"/>
      <c r="L4865" s="5"/>
      <c r="M4865" s="5"/>
      <c r="N4865" s="5"/>
      <c r="O4865" s="5"/>
      <c r="P4865" s="5"/>
      <c r="Q4865" s="5"/>
      <c r="R4865" s="5"/>
      <c r="S4865" s="5"/>
    </row>
    <row r="4866" spans="2:19" x14ac:dyDescent="0.25">
      <c r="B4866" s="11"/>
      <c r="D4866" s="13"/>
      <c r="E4866" s="12"/>
      <c r="F4866" s="12"/>
      <c r="G4866" s="12"/>
      <c r="I4866" s="4"/>
      <c r="J4866" s="4"/>
      <c r="K4866" s="5"/>
      <c r="L4866" s="5"/>
      <c r="M4866" s="5"/>
      <c r="N4866" s="5"/>
      <c r="O4866" s="5"/>
      <c r="P4866" s="5"/>
      <c r="Q4866" s="5"/>
      <c r="R4866" s="5"/>
      <c r="S4866" s="5"/>
    </row>
    <row r="4867" spans="2:19" x14ac:dyDescent="0.25">
      <c r="B4867" s="11"/>
      <c r="D4867" s="13"/>
      <c r="E4867" s="12"/>
      <c r="F4867" s="12"/>
      <c r="G4867" s="12"/>
      <c r="I4867" s="4"/>
      <c r="J4867" s="4"/>
      <c r="K4867" s="5"/>
      <c r="L4867" s="5"/>
      <c r="M4867" s="5"/>
      <c r="N4867" s="5"/>
      <c r="O4867" s="5"/>
      <c r="P4867" s="5"/>
      <c r="Q4867" s="5"/>
      <c r="R4867" s="5"/>
      <c r="S4867" s="5"/>
    </row>
    <row r="4868" spans="2:19" x14ac:dyDescent="0.25">
      <c r="B4868" s="11"/>
      <c r="D4868" s="13"/>
      <c r="E4868" s="12"/>
      <c r="F4868" s="12"/>
      <c r="G4868" s="12"/>
      <c r="I4868" s="4"/>
      <c r="J4868" s="4"/>
      <c r="K4868" s="5"/>
      <c r="L4868" s="5"/>
      <c r="M4868" s="5"/>
      <c r="N4868" s="5"/>
      <c r="O4868" s="5"/>
      <c r="P4868" s="5"/>
      <c r="Q4868" s="5"/>
      <c r="R4868" s="5"/>
      <c r="S4868" s="5"/>
    </row>
    <row r="4869" spans="2:19" x14ac:dyDescent="0.25">
      <c r="B4869" s="11"/>
      <c r="D4869" s="13"/>
      <c r="E4869" s="12"/>
      <c r="F4869" s="12"/>
      <c r="G4869" s="12"/>
      <c r="I4869" s="4"/>
      <c r="J4869" s="4"/>
      <c r="K4869" s="5"/>
      <c r="L4869" s="5"/>
      <c r="M4869" s="5"/>
      <c r="N4869" s="5"/>
      <c r="O4869" s="5"/>
      <c r="P4869" s="5"/>
      <c r="Q4869" s="5"/>
      <c r="R4869" s="5"/>
      <c r="S4869" s="5"/>
    </row>
    <row r="4870" spans="2:19" x14ac:dyDescent="0.25">
      <c r="B4870" s="11"/>
      <c r="D4870" s="13"/>
      <c r="E4870" s="12"/>
      <c r="F4870" s="12"/>
      <c r="G4870" s="12"/>
      <c r="I4870" s="4"/>
      <c r="J4870" s="4"/>
      <c r="K4870" s="5"/>
      <c r="L4870" s="5"/>
      <c r="M4870" s="5"/>
      <c r="N4870" s="5"/>
      <c r="O4870" s="5"/>
      <c r="P4870" s="5"/>
      <c r="Q4870" s="5"/>
      <c r="R4870" s="5"/>
      <c r="S4870" s="5"/>
    </row>
    <row r="4871" spans="2:19" x14ac:dyDescent="0.25">
      <c r="B4871" s="11"/>
      <c r="D4871" s="13"/>
      <c r="E4871" s="12"/>
      <c r="F4871" s="12"/>
      <c r="G4871" s="12"/>
      <c r="I4871" s="4"/>
      <c r="J4871" s="4"/>
      <c r="K4871" s="5"/>
      <c r="L4871" s="5"/>
      <c r="M4871" s="5"/>
      <c r="N4871" s="5"/>
      <c r="O4871" s="5"/>
      <c r="P4871" s="5"/>
      <c r="Q4871" s="5"/>
      <c r="R4871" s="5"/>
      <c r="S4871" s="5"/>
    </row>
    <row r="4872" spans="2:19" x14ac:dyDescent="0.25">
      <c r="B4872" s="11"/>
      <c r="D4872" s="13"/>
      <c r="E4872" s="12"/>
      <c r="F4872" s="12"/>
      <c r="G4872" s="12"/>
      <c r="I4872" s="4"/>
      <c r="J4872" s="4"/>
      <c r="K4872" s="5"/>
      <c r="L4872" s="5"/>
      <c r="M4872" s="5"/>
      <c r="N4872" s="5"/>
      <c r="O4872" s="5"/>
      <c r="P4872" s="5"/>
      <c r="Q4872" s="5"/>
      <c r="R4872" s="5"/>
      <c r="S4872" s="5"/>
    </row>
    <row r="4873" spans="2:19" x14ac:dyDescent="0.25">
      <c r="B4873" s="11"/>
      <c r="D4873" s="13"/>
      <c r="E4873" s="12"/>
      <c r="F4873" s="12"/>
      <c r="G4873" s="12"/>
      <c r="I4873" s="4"/>
      <c r="J4873" s="4"/>
      <c r="K4873" s="5"/>
      <c r="L4873" s="5"/>
      <c r="M4873" s="5"/>
      <c r="N4873" s="5"/>
      <c r="O4873" s="5"/>
      <c r="P4873" s="5"/>
      <c r="Q4873" s="5"/>
      <c r="R4873" s="5"/>
      <c r="S4873" s="5"/>
    </row>
    <row r="4874" spans="2:19" x14ac:dyDescent="0.25">
      <c r="B4874" s="11"/>
      <c r="D4874" s="13"/>
      <c r="E4874" s="12"/>
      <c r="F4874" s="12"/>
      <c r="G4874" s="12"/>
      <c r="I4874" s="4"/>
      <c r="J4874" s="4"/>
      <c r="K4874" s="5"/>
      <c r="L4874" s="5"/>
      <c r="M4874" s="5"/>
      <c r="N4874" s="5"/>
      <c r="O4874" s="5"/>
      <c r="P4874" s="5"/>
      <c r="Q4874" s="5"/>
      <c r="R4874" s="5"/>
      <c r="S4874" s="5"/>
    </row>
    <row r="4875" spans="2:19" x14ac:dyDescent="0.25">
      <c r="B4875" s="11"/>
      <c r="D4875" s="13"/>
      <c r="E4875" s="12"/>
      <c r="F4875" s="12"/>
      <c r="G4875" s="12"/>
      <c r="I4875" s="4"/>
      <c r="J4875" s="4"/>
      <c r="K4875" s="5"/>
      <c r="L4875" s="5"/>
      <c r="M4875" s="5"/>
      <c r="N4875" s="5"/>
      <c r="O4875" s="5"/>
      <c r="P4875" s="5"/>
      <c r="Q4875" s="5"/>
      <c r="R4875" s="5"/>
      <c r="S4875" s="5"/>
    </row>
    <row r="4876" spans="2:19" x14ac:dyDescent="0.25">
      <c r="B4876" s="11"/>
      <c r="D4876" s="13"/>
      <c r="E4876" s="12"/>
      <c r="F4876" s="12"/>
      <c r="G4876" s="12"/>
      <c r="I4876" s="4"/>
      <c r="J4876" s="4"/>
      <c r="K4876" s="5"/>
      <c r="L4876" s="5"/>
      <c r="M4876" s="5"/>
      <c r="N4876" s="5"/>
      <c r="O4876" s="5"/>
      <c r="P4876" s="5"/>
      <c r="Q4876" s="5"/>
      <c r="R4876" s="5"/>
      <c r="S4876" s="5"/>
    </row>
    <row r="4877" spans="2:19" x14ac:dyDescent="0.25">
      <c r="B4877" s="11"/>
      <c r="D4877" s="13"/>
      <c r="E4877" s="12"/>
      <c r="F4877" s="12"/>
      <c r="G4877" s="12"/>
      <c r="I4877" s="4"/>
      <c r="J4877" s="4"/>
      <c r="K4877" s="5"/>
      <c r="L4877" s="5"/>
      <c r="M4877" s="5"/>
      <c r="N4877" s="5"/>
      <c r="O4877" s="5"/>
      <c r="P4877" s="5"/>
      <c r="Q4877" s="5"/>
      <c r="R4877" s="5"/>
      <c r="S4877" s="5"/>
    </row>
    <row r="4878" spans="2:19" x14ac:dyDescent="0.25">
      <c r="B4878" s="11"/>
      <c r="D4878" s="13"/>
      <c r="E4878" s="12"/>
      <c r="F4878" s="12"/>
      <c r="G4878" s="12"/>
      <c r="I4878" s="4"/>
      <c r="J4878" s="4"/>
      <c r="K4878" s="5"/>
      <c r="L4878" s="5"/>
      <c r="M4878" s="5"/>
      <c r="N4878" s="5"/>
      <c r="O4878" s="5"/>
      <c r="P4878" s="5"/>
      <c r="Q4878" s="5"/>
      <c r="R4878" s="5"/>
      <c r="S4878" s="5"/>
    </row>
    <row r="4879" spans="2:19" x14ac:dyDescent="0.25">
      <c r="B4879" s="11"/>
      <c r="D4879" s="13"/>
      <c r="E4879" s="12"/>
      <c r="F4879" s="12"/>
      <c r="G4879" s="12"/>
      <c r="I4879" s="4"/>
      <c r="J4879" s="4"/>
      <c r="K4879" s="5"/>
      <c r="L4879" s="5"/>
      <c r="M4879" s="5"/>
      <c r="N4879" s="5"/>
      <c r="O4879" s="5"/>
      <c r="P4879" s="5"/>
      <c r="Q4879" s="5"/>
      <c r="R4879" s="5"/>
      <c r="S4879" s="5"/>
    </row>
    <row r="4880" spans="2:19" x14ac:dyDescent="0.25">
      <c r="B4880" s="11"/>
      <c r="D4880" s="13"/>
      <c r="E4880" s="12"/>
      <c r="F4880" s="12"/>
      <c r="G4880" s="12"/>
      <c r="I4880" s="4"/>
      <c r="J4880" s="4"/>
      <c r="K4880" s="5"/>
      <c r="L4880" s="5"/>
      <c r="M4880" s="5"/>
      <c r="N4880" s="5"/>
      <c r="O4880" s="5"/>
      <c r="P4880" s="5"/>
      <c r="Q4880" s="5"/>
      <c r="R4880" s="5"/>
      <c r="S4880" s="5"/>
    </row>
    <row r="4881" spans="2:19" x14ac:dyDescent="0.25">
      <c r="B4881" s="11"/>
      <c r="D4881" s="13"/>
      <c r="E4881" s="12"/>
      <c r="F4881" s="12"/>
      <c r="G4881" s="12"/>
      <c r="I4881" s="4"/>
      <c r="J4881" s="4"/>
      <c r="K4881" s="5"/>
      <c r="L4881" s="5"/>
      <c r="M4881" s="5"/>
      <c r="N4881" s="5"/>
      <c r="O4881" s="5"/>
      <c r="P4881" s="5"/>
      <c r="Q4881" s="5"/>
      <c r="R4881" s="5"/>
      <c r="S4881" s="5"/>
    </row>
    <row r="4882" spans="2:19" x14ac:dyDescent="0.25">
      <c r="B4882" s="11"/>
      <c r="D4882" s="13"/>
      <c r="E4882" s="12"/>
      <c r="F4882" s="12"/>
      <c r="G4882" s="12"/>
      <c r="I4882" s="4"/>
      <c r="J4882" s="4"/>
      <c r="K4882" s="5"/>
      <c r="L4882" s="5"/>
      <c r="M4882" s="5"/>
      <c r="N4882" s="5"/>
      <c r="O4882" s="5"/>
      <c r="P4882" s="5"/>
      <c r="Q4882" s="5"/>
      <c r="R4882" s="5"/>
      <c r="S4882" s="5"/>
    </row>
    <row r="4883" spans="2:19" x14ac:dyDescent="0.25">
      <c r="B4883" s="11"/>
      <c r="D4883" s="13"/>
      <c r="E4883" s="12"/>
      <c r="F4883" s="12"/>
      <c r="G4883" s="12"/>
      <c r="I4883" s="4"/>
      <c r="J4883" s="4"/>
      <c r="K4883" s="5"/>
      <c r="L4883" s="5"/>
      <c r="M4883" s="5"/>
      <c r="N4883" s="5"/>
      <c r="O4883" s="5"/>
      <c r="P4883" s="5"/>
      <c r="Q4883" s="5"/>
      <c r="R4883" s="5"/>
      <c r="S4883" s="5"/>
    </row>
    <row r="4884" spans="2:19" x14ac:dyDescent="0.25">
      <c r="B4884" s="11"/>
      <c r="D4884" s="13"/>
      <c r="E4884" s="12"/>
      <c r="F4884" s="12"/>
      <c r="G4884" s="12"/>
      <c r="I4884" s="4"/>
      <c r="J4884" s="4"/>
      <c r="K4884" s="5"/>
      <c r="L4884" s="5"/>
      <c r="M4884" s="5"/>
      <c r="N4884" s="5"/>
      <c r="O4884" s="5"/>
      <c r="P4884" s="5"/>
      <c r="Q4884" s="5"/>
      <c r="R4884" s="5"/>
      <c r="S4884" s="5"/>
    </row>
    <row r="4885" spans="2:19" x14ac:dyDescent="0.25">
      <c r="B4885" s="11"/>
      <c r="D4885" s="13"/>
      <c r="E4885" s="12"/>
      <c r="F4885" s="12"/>
      <c r="G4885" s="12"/>
      <c r="I4885" s="4"/>
      <c r="J4885" s="4"/>
      <c r="K4885" s="5"/>
      <c r="L4885" s="5"/>
      <c r="M4885" s="5"/>
      <c r="N4885" s="5"/>
      <c r="O4885" s="5"/>
      <c r="P4885" s="5"/>
      <c r="Q4885" s="5"/>
      <c r="R4885" s="5"/>
      <c r="S4885" s="5"/>
    </row>
    <row r="4886" spans="2:19" x14ac:dyDescent="0.25">
      <c r="B4886" s="11"/>
      <c r="D4886" s="13"/>
      <c r="E4886" s="12"/>
      <c r="F4886" s="12"/>
      <c r="G4886" s="12"/>
      <c r="I4886" s="4"/>
      <c r="J4886" s="4"/>
      <c r="K4886" s="5"/>
      <c r="L4886" s="5"/>
      <c r="M4886" s="5"/>
      <c r="N4886" s="5"/>
      <c r="O4886" s="5"/>
      <c r="P4886" s="5"/>
      <c r="Q4886" s="5"/>
      <c r="R4886" s="5"/>
      <c r="S4886" s="5"/>
    </row>
    <row r="4887" spans="2:19" x14ac:dyDescent="0.25">
      <c r="B4887" s="11"/>
      <c r="D4887" s="13"/>
      <c r="E4887" s="12"/>
      <c r="F4887" s="12"/>
      <c r="G4887" s="12"/>
      <c r="I4887" s="4"/>
      <c r="J4887" s="4"/>
      <c r="K4887" s="5"/>
      <c r="L4887" s="5"/>
      <c r="M4887" s="5"/>
      <c r="N4887" s="5"/>
      <c r="O4887" s="5"/>
      <c r="P4887" s="5"/>
      <c r="Q4887" s="5"/>
      <c r="R4887" s="5"/>
      <c r="S4887" s="5"/>
    </row>
    <row r="4888" spans="2:19" x14ac:dyDescent="0.25">
      <c r="B4888" s="11"/>
      <c r="D4888" s="13"/>
      <c r="E4888" s="12"/>
      <c r="F4888" s="12"/>
      <c r="G4888" s="12"/>
      <c r="I4888" s="4"/>
      <c r="J4888" s="4"/>
      <c r="K4888" s="5"/>
      <c r="L4888" s="5"/>
      <c r="M4888" s="5"/>
      <c r="N4888" s="5"/>
      <c r="O4888" s="5"/>
      <c r="P4888" s="5"/>
      <c r="Q4888" s="5"/>
      <c r="R4888" s="5"/>
      <c r="S4888" s="5"/>
    </row>
    <row r="4889" spans="2:19" x14ac:dyDescent="0.25">
      <c r="B4889" s="11"/>
      <c r="D4889" s="13"/>
      <c r="E4889" s="12"/>
      <c r="F4889" s="12"/>
      <c r="G4889" s="12"/>
      <c r="I4889" s="4"/>
      <c r="J4889" s="4"/>
      <c r="K4889" s="5"/>
      <c r="L4889" s="5"/>
      <c r="M4889" s="5"/>
      <c r="N4889" s="5"/>
      <c r="O4889" s="5"/>
      <c r="P4889" s="5"/>
      <c r="Q4889" s="5"/>
      <c r="R4889" s="5"/>
      <c r="S4889" s="5"/>
    </row>
    <row r="4890" spans="2:19" x14ac:dyDescent="0.25">
      <c r="B4890" s="11"/>
      <c r="D4890" s="13"/>
      <c r="E4890" s="12"/>
      <c r="F4890" s="12"/>
      <c r="G4890" s="12"/>
      <c r="I4890" s="4"/>
      <c r="J4890" s="4"/>
      <c r="K4890" s="5"/>
      <c r="L4890" s="5"/>
      <c r="M4890" s="5"/>
      <c r="N4890" s="5"/>
      <c r="O4890" s="5"/>
      <c r="P4890" s="5"/>
      <c r="Q4890" s="5"/>
      <c r="R4890" s="5"/>
      <c r="S4890" s="5"/>
    </row>
    <row r="4891" spans="2:19" x14ac:dyDescent="0.25">
      <c r="B4891" s="11"/>
      <c r="D4891" s="13"/>
      <c r="E4891" s="12"/>
      <c r="F4891" s="12"/>
      <c r="G4891" s="12"/>
      <c r="I4891" s="4"/>
      <c r="J4891" s="4"/>
      <c r="K4891" s="5"/>
      <c r="L4891" s="5"/>
      <c r="M4891" s="5"/>
      <c r="N4891" s="5"/>
      <c r="O4891" s="5"/>
      <c r="P4891" s="5"/>
      <c r="Q4891" s="5"/>
      <c r="R4891" s="5"/>
      <c r="S4891" s="5"/>
    </row>
    <row r="4892" spans="2:19" x14ac:dyDescent="0.25">
      <c r="B4892" s="11"/>
      <c r="D4892" s="13"/>
      <c r="E4892" s="12"/>
      <c r="F4892" s="12"/>
      <c r="G4892" s="12"/>
      <c r="I4892" s="4"/>
      <c r="J4892" s="4"/>
      <c r="K4892" s="5"/>
      <c r="L4892" s="5"/>
      <c r="M4892" s="5"/>
      <c r="N4892" s="5"/>
      <c r="O4892" s="5"/>
      <c r="P4892" s="5"/>
      <c r="Q4892" s="5"/>
      <c r="R4892" s="5"/>
      <c r="S4892" s="5"/>
    </row>
    <row r="4893" spans="2:19" x14ac:dyDescent="0.25">
      <c r="B4893" s="11"/>
      <c r="D4893" s="13"/>
      <c r="E4893" s="12"/>
      <c r="F4893" s="12"/>
      <c r="G4893" s="12"/>
      <c r="I4893" s="4"/>
      <c r="J4893" s="4"/>
      <c r="K4893" s="5"/>
      <c r="L4893" s="5"/>
      <c r="M4893" s="5"/>
      <c r="N4893" s="5"/>
      <c r="O4893" s="5"/>
      <c r="P4893" s="5"/>
      <c r="Q4893" s="5"/>
      <c r="R4893" s="5"/>
      <c r="S4893" s="5"/>
    </row>
    <row r="4894" spans="2:19" x14ac:dyDescent="0.25">
      <c r="B4894" s="11"/>
      <c r="D4894" s="13"/>
      <c r="E4894" s="12"/>
      <c r="F4894" s="12"/>
      <c r="G4894" s="12"/>
      <c r="I4894" s="4"/>
      <c r="J4894" s="4"/>
      <c r="K4894" s="5"/>
      <c r="L4894" s="5"/>
      <c r="M4894" s="5"/>
      <c r="N4894" s="5"/>
      <c r="O4894" s="5"/>
      <c r="P4894" s="5"/>
      <c r="Q4894" s="5"/>
      <c r="R4894" s="5"/>
      <c r="S4894" s="5"/>
    </row>
    <row r="4895" spans="2:19" x14ac:dyDescent="0.25">
      <c r="B4895" s="11"/>
      <c r="D4895" s="13"/>
      <c r="E4895" s="12"/>
      <c r="F4895" s="12"/>
      <c r="G4895" s="12"/>
      <c r="I4895" s="4"/>
      <c r="J4895" s="4"/>
      <c r="K4895" s="5"/>
      <c r="L4895" s="5"/>
      <c r="M4895" s="5"/>
      <c r="N4895" s="5"/>
      <c r="O4895" s="5"/>
      <c r="P4895" s="5"/>
      <c r="Q4895" s="5"/>
      <c r="R4895" s="5"/>
      <c r="S4895" s="5"/>
    </row>
    <row r="4896" spans="2:19" x14ac:dyDescent="0.25">
      <c r="B4896" s="11"/>
      <c r="D4896" s="13"/>
      <c r="E4896" s="12"/>
      <c r="F4896" s="12"/>
      <c r="G4896" s="12"/>
      <c r="I4896" s="4"/>
      <c r="J4896" s="4"/>
      <c r="K4896" s="5"/>
      <c r="L4896" s="5"/>
      <c r="M4896" s="5"/>
      <c r="N4896" s="5"/>
      <c r="O4896" s="5"/>
      <c r="P4896" s="5"/>
      <c r="Q4896" s="5"/>
      <c r="R4896" s="5"/>
      <c r="S4896" s="5"/>
    </row>
    <row r="4897" spans="2:19" x14ac:dyDescent="0.25">
      <c r="B4897" s="11"/>
      <c r="D4897" s="13"/>
      <c r="E4897" s="12"/>
      <c r="F4897" s="12"/>
      <c r="G4897" s="12"/>
      <c r="I4897" s="4"/>
      <c r="J4897" s="4"/>
      <c r="K4897" s="5"/>
      <c r="L4897" s="5"/>
      <c r="M4897" s="5"/>
      <c r="N4897" s="5"/>
      <c r="O4897" s="5"/>
      <c r="P4897" s="5"/>
      <c r="Q4897" s="5"/>
      <c r="R4897" s="5"/>
      <c r="S4897" s="5"/>
    </row>
    <row r="4898" spans="2:19" x14ac:dyDescent="0.25">
      <c r="B4898" s="11"/>
      <c r="D4898" s="13"/>
      <c r="E4898" s="12"/>
      <c r="F4898" s="12"/>
      <c r="G4898" s="12"/>
      <c r="I4898" s="4"/>
      <c r="J4898" s="4"/>
      <c r="K4898" s="5"/>
      <c r="L4898" s="5"/>
      <c r="M4898" s="5"/>
      <c r="N4898" s="5"/>
      <c r="O4898" s="5"/>
      <c r="P4898" s="5"/>
      <c r="Q4898" s="5"/>
      <c r="R4898" s="5"/>
      <c r="S4898" s="5"/>
    </row>
    <row r="4899" spans="2:19" x14ac:dyDescent="0.25">
      <c r="B4899" s="11"/>
      <c r="D4899" s="13"/>
      <c r="E4899" s="12"/>
      <c r="F4899" s="12"/>
      <c r="G4899" s="12"/>
      <c r="I4899" s="4"/>
      <c r="J4899" s="4"/>
      <c r="K4899" s="5"/>
      <c r="L4899" s="5"/>
      <c r="M4899" s="5"/>
      <c r="N4899" s="5"/>
      <c r="O4899" s="5"/>
      <c r="P4899" s="5"/>
      <c r="Q4899" s="5"/>
      <c r="R4899" s="5"/>
      <c r="S4899" s="5"/>
    </row>
    <row r="4900" spans="2:19" x14ac:dyDescent="0.25">
      <c r="B4900" s="11"/>
      <c r="D4900" s="13"/>
      <c r="E4900" s="12"/>
      <c r="F4900" s="12"/>
      <c r="G4900" s="12"/>
      <c r="I4900" s="4"/>
      <c r="J4900" s="4"/>
      <c r="K4900" s="5"/>
      <c r="L4900" s="5"/>
      <c r="M4900" s="5"/>
      <c r="N4900" s="5"/>
      <c r="O4900" s="5"/>
      <c r="P4900" s="5"/>
      <c r="Q4900" s="5"/>
      <c r="R4900" s="5"/>
      <c r="S4900" s="5"/>
    </row>
    <row r="4901" spans="2:19" x14ac:dyDescent="0.25">
      <c r="B4901" s="11"/>
      <c r="D4901" s="13"/>
      <c r="E4901" s="12"/>
      <c r="F4901" s="12"/>
      <c r="G4901" s="12"/>
      <c r="I4901" s="4"/>
      <c r="J4901" s="4"/>
      <c r="K4901" s="5"/>
      <c r="L4901" s="5"/>
      <c r="M4901" s="5"/>
      <c r="N4901" s="5"/>
      <c r="O4901" s="5"/>
      <c r="P4901" s="5"/>
      <c r="Q4901" s="5"/>
      <c r="R4901" s="5"/>
      <c r="S4901" s="5"/>
    </row>
    <row r="4902" spans="2:19" x14ac:dyDescent="0.25">
      <c r="B4902" s="11"/>
      <c r="D4902" s="13"/>
      <c r="E4902" s="12"/>
      <c r="F4902" s="12"/>
      <c r="G4902" s="12"/>
      <c r="I4902" s="4"/>
      <c r="J4902" s="4"/>
      <c r="K4902" s="5"/>
      <c r="L4902" s="5"/>
      <c r="M4902" s="5"/>
      <c r="N4902" s="5"/>
      <c r="O4902" s="5"/>
      <c r="P4902" s="5"/>
      <c r="Q4902" s="5"/>
      <c r="R4902" s="5"/>
      <c r="S4902" s="5"/>
    </row>
    <row r="4903" spans="2:19" x14ac:dyDescent="0.25">
      <c r="B4903" s="11"/>
      <c r="D4903" s="13"/>
      <c r="E4903" s="12"/>
      <c r="F4903" s="12"/>
      <c r="G4903" s="12"/>
      <c r="I4903" s="4"/>
      <c r="J4903" s="4"/>
      <c r="K4903" s="5"/>
      <c r="L4903" s="5"/>
      <c r="M4903" s="5"/>
      <c r="N4903" s="5"/>
      <c r="O4903" s="5"/>
      <c r="P4903" s="5"/>
      <c r="Q4903" s="5"/>
      <c r="R4903" s="5"/>
      <c r="S4903" s="5"/>
    </row>
    <row r="4904" spans="2:19" x14ac:dyDescent="0.25">
      <c r="B4904" s="11"/>
      <c r="D4904" s="13"/>
      <c r="E4904" s="12"/>
      <c r="F4904" s="12"/>
      <c r="G4904" s="12"/>
      <c r="I4904" s="4"/>
      <c r="J4904" s="4"/>
      <c r="K4904" s="5"/>
      <c r="L4904" s="5"/>
      <c r="M4904" s="5"/>
      <c r="N4904" s="5"/>
      <c r="O4904" s="5"/>
      <c r="P4904" s="5"/>
      <c r="Q4904" s="5"/>
      <c r="R4904" s="5"/>
      <c r="S4904" s="5"/>
    </row>
    <row r="4905" spans="2:19" x14ac:dyDescent="0.25">
      <c r="B4905" s="11"/>
      <c r="D4905" s="13"/>
      <c r="E4905" s="12"/>
      <c r="F4905" s="12"/>
      <c r="G4905" s="12"/>
      <c r="I4905" s="4"/>
      <c r="J4905" s="4"/>
      <c r="K4905" s="5"/>
      <c r="L4905" s="5"/>
      <c r="M4905" s="5"/>
      <c r="N4905" s="5"/>
      <c r="O4905" s="5"/>
      <c r="P4905" s="5"/>
      <c r="Q4905" s="5"/>
      <c r="R4905" s="5"/>
      <c r="S4905" s="5"/>
    </row>
    <row r="4906" spans="2:19" x14ac:dyDescent="0.25">
      <c r="B4906" s="11"/>
      <c r="D4906" s="13"/>
      <c r="E4906" s="12"/>
      <c r="F4906" s="12"/>
      <c r="G4906" s="12"/>
      <c r="I4906" s="4"/>
      <c r="J4906" s="4"/>
      <c r="K4906" s="5"/>
      <c r="L4906" s="5"/>
      <c r="M4906" s="5"/>
      <c r="N4906" s="5"/>
      <c r="O4906" s="5"/>
      <c r="P4906" s="5"/>
      <c r="Q4906" s="5"/>
      <c r="R4906" s="5"/>
      <c r="S4906" s="5"/>
    </row>
    <row r="4907" spans="2:19" x14ac:dyDescent="0.25">
      <c r="B4907" s="11"/>
      <c r="D4907" s="13"/>
      <c r="E4907" s="12"/>
      <c r="F4907" s="12"/>
      <c r="G4907" s="12"/>
      <c r="I4907" s="4"/>
      <c r="J4907" s="4"/>
      <c r="K4907" s="5"/>
      <c r="L4907" s="5"/>
      <c r="M4907" s="5"/>
      <c r="N4907" s="5"/>
      <c r="O4907" s="5"/>
      <c r="P4907" s="5"/>
      <c r="Q4907" s="5"/>
      <c r="R4907" s="5"/>
      <c r="S4907" s="5"/>
    </row>
    <row r="4908" spans="2:19" x14ac:dyDescent="0.25">
      <c r="B4908" s="11"/>
      <c r="D4908" s="13"/>
      <c r="E4908" s="12"/>
      <c r="F4908" s="12"/>
      <c r="G4908" s="12"/>
      <c r="I4908" s="4"/>
      <c r="J4908" s="4"/>
      <c r="K4908" s="5"/>
      <c r="L4908" s="5"/>
      <c r="M4908" s="5"/>
      <c r="N4908" s="5"/>
      <c r="O4908" s="5"/>
      <c r="P4908" s="5"/>
      <c r="Q4908" s="5"/>
      <c r="R4908" s="5"/>
      <c r="S4908" s="5"/>
    </row>
    <row r="4909" spans="2:19" x14ac:dyDescent="0.25">
      <c r="B4909" s="11"/>
      <c r="D4909" s="13"/>
      <c r="E4909" s="12"/>
      <c r="F4909" s="12"/>
      <c r="G4909" s="12"/>
      <c r="I4909" s="4"/>
      <c r="J4909" s="4"/>
      <c r="K4909" s="5"/>
      <c r="L4909" s="5"/>
      <c r="M4909" s="5"/>
      <c r="N4909" s="5"/>
      <c r="O4909" s="5"/>
      <c r="P4909" s="5"/>
      <c r="Q4909" s="5"/>
      <c r="R4909" s="5"/>
      <c r="S4909" s="5"/>
    </row>
    <row r="4910" spans="2:19" x14ac:dyDescent="0.25">
      <c r="B4910" s="11"/>
      <c r="D4910" s="13"/>
      <c r="E4910" s="12"/>
      <c r="F4910" s="12"/>
      <c r="G4910" s="12"/>
      <c r="I4910" s="4"/>
      <c r="J4910" s="4"/>
      <c r="K4910" s="5"/>
      <c r="L4910" s="5"/>
      <c r="M4910" s="5"/>
      <c r="N4910" s="5"/>
      <c r="O4910" s="5"/>
      <c r="P4910" s="5"/>
      <c r="Q4910" s="5"/>
      <c r="R4910" s="5"/>
      <c r="S4910" s="5"/>
    </row>
    <row r="4911" spans="2:19" x14ac:dyDescent="0.25">
      <c r="B4911" s="11"/>
      <c r="D4911" s="13"/>
      <c r="E4911" s="12"/>
      <c r="F4911" s="12"/>
      <c r="G4911" s="12"/>
      <c r="I4911" s="4"/>
      <c r="J4911" s="4"/>
      <c r="K4911" s="5"/>
      <c r="L4911" s="5"/>
      <c r="M4911" s="5"/>
      <c r="N4911" s="5"/>
      <c r="O4911" s="5"/>
      <c r="P4911" s="5"/>
      <c r="Q4911" s="5"/>
      <c r="R4911" s="5"/>
      <c r="S4911" s="5"/>
    </row>
    <row r="4912" spans="2:19" x14ac:dyDescent="0.25">
      <c r="B4912" s="11"/>
      <c r="D4912" s="13"/>
      <c r="E4912" s="12"/>
      <c r="F4912" s="12"/>
      <c r="G4912" s="12"/>
      <c r="I4912" s="4"/>
      <c r="J4912" s="4"/>
      <c r="K4912" s="5"/>
      <c r="L4912" s="5"/>
      <c r="M4912" s="5"/>
      <c r="N4912" s="5"/>
      <c r="O4912" s="5"/>
      <c r="P4912" s="5"/>
      <c r="Q4912" s="5"/>
      <c r="R4912" s="5"/>
      <c r="S4912" s="5"/>
    </row>
    <row r="4913" spans="2:19" x14ac:dyDescent="0.25">
      <c r="B4913" s="11"/>
      <c r="D4913" s="13"/>
      <c r="E4913" s="12"/>
      <c r="F4913" s="12"/>
      <c r="G4913" s="12"/>
      <c r="I4913" s="4"/>
      <c r="J4913" s="4"/>
      <c r="K4913" s="5"/>
      <c r="L4913" s="5"/>
      <c r="M4913" s="5"/>
      <c r="N4913" s="5"/>
      <c r="O4913" s="5"/>
      <c r="P4913" s="5"/>
      <c r="Q4913" s="5"/>
      <c r="R4913" s="5"/>
      <c r="S4913" s="5"/>
    </row>
    <row r="4914" spans="2:19" x14ac:dyDescent="0.25">
      <c r="B4914" s="11"/>
      <c r="D4914" s="13"/>
      <c r="E4914" s="12"/>
      <c r="F4914" s="12"/>
      <c r="G4914" s="12"/>
      <c r="I4914" s="4"/>
      <c r="J4914" s="4"/>
      <c r="K4914" s="5"/>
      <c r="L4914" s="5"/>
      <c r="M4914" s="5"/>
      <c r="N4914" s="5"/>
      <c r="O4914" s="5"/>
      <c r="P4914" s="5"/>
      <c r="Q4914" s="5"/>
      <c r="R4914" s="5"/>
      <c r="S4914" s="5"/>
    </row>
    <row r="4915" spans="2:19" x14ac:dyDescent="0.25">
      <c r="B4915" s="11"/>
      <c r="D4915" s="13"/>
      <c r="E4915" s="12"/>
      <c r="F4915" s="12"/>
      <c r="G4915" s="12"/>
      <c r="I4915" s="4"/>
      <c r="J4915" s="4"/>
      <c r="K4915" s="5"/>
      <c r="L4915" s="5"/>
      <c r="M4915" s="5"/>
      <c r="N4915" s="5"/>
      <c r="O4915" s="5"/>
      <c r="P4915" s="5"/>
      <c r="Q4915" s="5"/>
      <c r="R4915" s="5"/>
      <c r="S4915" s="5"/>
    </row>
    <row r="4916" spans="2:19" x14ac:dyDescent="0.25">
      <c r="B4916" s="11"/>
      <c r="D4916" s="13"/>
      <c r="E4916" s="12"/>
      <c r="F4916" s="12"/>
      <c r="G4916" s="12"/>
      <c r="I4916" s="4"/>
      <c r="J4916" s="4"/>
      <c r="K4916" s="5"/>
      <c r="L4916" s="5"/>
      <c r="M4916" s="5"/>
      <c r="N4916" s="5"/>
      <c r="O4916" s="5"/>
      <c r="P4916" s="5"/>
      <c r="Q4916" s="5"/>
      <c r="R4916" s="5"/>
      <c r="S4916" s="5"/>
    </row>
    <row r="4917" spans="2:19" x14ac:dyDescent="0.25">
      <c r="B4917" s="11"/>
      <c r="D4917" s="13"/>
      <c r="E4917" s="12"/>
      <c r="F4917" s="12"/>
      <c r="G4917" s="12"/>
      <c r="I4917" s="4"/>
      <c r="J4917" s="4"/>
      <c r="K4917" s="5"/>
      <c r="L4917" s="5"/>
      <c r="M4917" s="5"/>
      <c r="N4917" s="5"/>
      <c r="O4917" s="5"/>
      <c r="P4917" s="5"/>
      <c r="Q4917" s="5"/>
      <c r="R4917" s="5"/>
      <c r="S4917" s="5"/>
    </row>
    <row r="4918" spans="2:19" x14ac:dyDescent="0.25">
      <c r="B4918" s="11"/>
      <c r="D4918" s="13"/>
      <c r="E4918" s="12"/>
      <c r="F4918" s="12"/>
      <c r="G4918" s="12"/>
      <c r="I4918" s="4"/>
      <c r="J4918" s="4"/>
      <c r="K4918" s="5"/>
      <c r="L4918" s="5"/>
      <c r="M4918" s="5"/>
      <c r="N4918" s="5"/>
      <c r="O4918" s="5"/>
      <c r="P4918" s="5"/>
      <c r="Q4918" s="5"/>
      <c r="R4918" s="5"/>
      <c r="S4918" s="5"/>
    </row>
    <row r="4919" spans="2:19" x14ac:dyDescent="0.25">
      <c r="B4919" s="11"/>
      <c r="D4919" s="13"/>
      <c r="E4919" s="12"/>
      <c r="F4919" s="12"/>
      <c r="G4919" s="12"/>
      <c r="I4919" s="4"/>
      <c r="J4919" s="4"/>
      <c r="K4919" s="5"/>
      <c r="L4919" s="5"/>
      <c r="M4919" s="5"/>
      <c r="N4919" s="5"/>
      <c r="O4919" s="5"/>
      <c r="P4919" s="5"/>
      <c r="Q4919" s="5"/>
      <c r="R4919" s="5"/>
      <c r="S4919" s="5"/>
    </row>
    <row r="4920" spans="2:19" x14ac:dyDescent="0.25">
      <c r="B4920" s="11"/>
      <c r="D4920" s="13"/>
      <c r="E4920" s="12"/>
      <c r="F4920" s="12"/>
      <c r="G4920" s="12"/>
      <c r="I4920" s="4"/>
      <c r="J4920" s="4"/>
      <c r="K4920" s="5"/>
      <c r="L4920" s="5"/>
      <c r="M4920" s="5"/>
      <c r="N4920" s="5"/>
      <c r="O4920" s="5"/>
      <c r="P4920" s="5"/>
      <c r="Q4920" s="5"/>
      <c r="R4920" s="5"/>
      <c r="S4920" s="5"/>
    </row>
    <row r="4921" spans="2:19" x14ac:dyDescent="0.25">
      <c r="B4921" s="11"/>
      <c r="D4921" s="13"/>
      <c r="E4921" s="12"/>
      <c r="F4921" s="12"/>
      <c r="G4921" s="12"/>
      <c r="I4921" s="4"/>
      <c r="J4921" s="4"/>
      <c r="K4921" s="5"/>
      <c r="L4921" s="5"/>
      <c r="M4921" s="5"/>
      <c r="N4921" s="5"/>
      <c r="O4921" s="5"/>
      <c r="P4921" s="5"/>
      <c r="Q4921" s="5"/>
      <c r="R4921" s="5"/>
      <c r="S4921" s="5"/>
    </row>
    <row r="4922" spans="2:19" x14ac:dyDescent="0.25">
      <c r="B4922" s="11"/>
      <c r="D4922" s="13"/>
      <c r="E4922" s="12"/>
      <c r="F4922" s="12"/>
      <c r="G4922" s="12"/>
      <c r="I4922" s="4"/>
      <c r="J4922" s="4"/>
      <c r="K4922" s="5"/>
      <c r="L4922" s="5"/>
      <c r="M4922" s="5"/>
      <c r="N4922" s="5"/>
      <c r="O4922" s="5"/>
      <c r="P4922" s="5"/>
      <c r="Q4922" s="5"/>
      <c r="R4922" s="5"/>
      <c r="S4922" s="5"/>
    </row>
    <row r="4923" spans="2:19" x14ac:dyDescent="0.25">
      <c r="B4923" s="11"/>
      <c r="D4923" s="13"/>
      <c r="E4923" s="12"/>
      <c r="F4923" s="12"/>
      <c r="G4923" s="12"/>
      <c r="I4923" s="4"/>
      <c r="J4923" s="4"/>
      <c r="K4923" s="5"/>
      <c r="L4923" s="5"/>
      <c r="M4923" s="5"/>
      <c r="N4923" s="5"/>
      <c r="O4923" s="5"/>
      <c r="P4923" s="5"/>
      <c r="Q4923" s="5"/>
      <c r="R4923" s="5"/>
      <c r="S4923" s="5"/>
    </row>
    <row r="4924" spans="2:19" x14ac:dyDescent="0.25">
      <c r="B4924" s="11"/>
      <c r="D4924" s="13"/>
      <c r="E4924" s="12"/>
      <c r="F4924" s="12"/>
      <c r="G4924" s="12"/>
      <c r="I4924" s="4"/>
      <c r="J4924" s="4"/>
      <c r="K4924" s="5"/>
      <c r="L4924" s="5"/>
      <c r="M4924" s="5"/>
      <c r="N4924" s="5"/>
      <c r="O4924" s="5"/>
      <c r="P4924" s="5"/>
      <c r="Q4924" s="5"/>
      <c r="R4924" s="5"/>
      <c r="S4924" s="5"/>
    </row>
    <row r="4925" spans="2:19" x14ac:dyDescent="0.25">
      <c r="B4925" s="11"/>
      <c r="D4925" s="13"/>
      <c r="E4925" s="12"/>
      <c r="F4925" s="12"/>
      <c r="G4925" s="12"/>
      <c r="I4925" s="4"/>
      <c r="J4925" s="4"/>
      <c r="K4925" s="5"/>
      <c r="L4925" s="5"/>
      <c r="M4925" s="5"/>
      <c r="N4925" s="5"/>
      <c r="O4925" s="5"/>
      <c r="P4925" s="5"/>
      <c r="Q4925" s="5"/>
      <c r="R4925" s="5"/>
      <c r="S4925" s="5"/>
    </row>
    <row r="4926" spans="2:19" x14ac:dyDescent="0.25">
      <c r="B4926" s="11"/>
      <c r="D4926" s="13"/>
      <c r="E4926" s="12"/>
      <c r="F4926" s="12"/>
      <c r="G4926" s="12"/>
      <c r="I4926" s="4"/>
      <c r="J4926" s="4"/>
      <c r="K4926" s="5"/>
      <c r="L4926" s="5"/>
      <c r="M4926" s="5"/>
      <c r="N4926" s="5"/>
      <c r="O4926" s="5"/>
      <c r="P4926" s="5"/>
      <c r="Q4926" s="5"/>
      <c r="R4926" s="5"/>
      <c r="S4926" s="5"/>
    </row>
    <row r="4927" spans="2:19" x14ac:dyDescent="0.25">
      <c r="B4927" s="11"/>
      <c r="D4927" s="13"/>
      <c r="E4927" s="12"/>
      <c r="F4927" s="12"/>
      <c r="G4927" s="12"/>
      <c r="I4927" s="4"/>
      <c r="J4927" s="4"/>
      <c r="K4927" s="5"/>
      <c r="L4927" s="5"/>
      <c r="M4927" s="5"/>
      <c r="N4927" s="5"/>
      <c r="O4927" s="5"/>
      <c r="P4927" s="5"/>
      <c r="Q4927" s="5"/>
      <c r="R4927" s="5"/>
      <c r="S4927" s="5"/>
    </row>
    <row r="4928" spans="2:19" x14ac:dyDescent="0.25">
      <c r="B4928" s="11"/>
      <c r="D4928" s="13"/>
      <c r="E4928" s="12"/>
      <c r="F4928" s="12"/>
      <c r="G4928" s="12"/>
      <c r="I4928" s="4"/>
      <c r="J4928" s="4"/>
      <c r="K4928" s="5"/>
      <c r="L4928" s="5"/>
      <c r="M4928" s="5"/>
      <c r="N4928" s="5"/>
      <c r="O4928" s="5"/>
      <c r="P4928" s="5"/>
      <c r="Q4928" s="5"/>
      <c r="R4928" s="5"/>
      <c r="S4928" s="5"/>
    </row>
    <row r="4929" spans="2:19" x14ac:dyDescent="0.25">
      <c r="B4929" s="11"/>
      <c r="D4929" s="13"/>
      <c r="E4929" s="12"/>
      <c r="F4929" s="12"/>
      <c r="G4929" s="12"/>
      <c r="I4929" s="4"/>
      <c r="J4929" s="4"/>
      <c r="K4929" s="5"/>
      <c r="L4929" s="5"/>
      <c r="M4929" s="5"/>
      <c r="N4929" s="5"/>
      <c r="O4929" s="5"/>
      <c r="P4929" s="5"/>
      <c r="Q4929" s="5"/>
      <c r="R4929" s="5"/>
      <c r="S4929" s="5"/>
    </row>
    <row r="4930" spans="2:19" x14ac:dyDescent="0.25">
      <c r="B4930" s="11"/>
      <c r="D4930" s="13"/>
      <c r="E4930" s="12"/>
      <c r="F4930" s="12"/>
      <c r="G4930" s="12"/>
      <c r="I4930" s="4"/>
      <c r="J4930" s="4"/>
      <c r="K4930" s="5"/>
      <c r="L4930" s="5"/>
      <c r="M4930" s="5"/>
      <c r="N4930" s="5"/>
      <c r="O4930" s="5"/>
      <c r="P4930" s="5"/>
      <c r="Q4930" s="5"/>
      <c r="R4930" s="5"/>
      <c r="S4930" s="5"/>
    </row>
    <row r="4931" spans="2:19" x14ac:dyDescent="0.25">
      <c r="B4931" s="11"/>
      <c r="D4931" s="13"/>
      <c r="E4931" s="12"/>
      <c r="F4931" s="12"/>
      <c r="G4931" s="12"/>
      <c r="I4931" s="4"/>
      <c r="J4931" s="4"/>
      <c r="K4931" s="5"/>
      <c r="L4931" s="5"/>
      <c r="M4931" s="5"/>
      <c r="N4931" s="5"/>
      <c r="O4931" s="5"/>
      <c r="P4931" s="5"/>
      <c r="Q4931" s="5"/>
      <c r="R4931" s="5"/>
      <c r="S4931" s="5"/>
    </row>
    <row r="4932" spans="2:19" x14ac:dyDescent="0.25">
      <c r="B4932" s="11"/>
      <c r="D4932" s="13"/>
      <c r="E4932" s="12"/>
      <c r="F4932" s="12"/>
      <c r="G4932" s="12"/>
      <c r="I4932" s="4"/>
      <c r="J4932" s="4"/>
      <c r="K4932" s="5"/>
      <c r="L4932" s="5"/>
      <c r="M4932" s="5"/>
      <c r="N4932" s="5"/>
      <c r="O4932" s="5"/>
      <c r="P4932" s="5"/>
      <c r="Q4932" s="5"/>
      <c r="R4932" s="5"/>
      <c r="S4932" s="5"/>
    </row>
    <row r="4933" spans="2:19" x14ac:dyDescent="0.25">
      <c r="B4933" s="11"/>
      <c r="D4933" s="13"/>
      <c r="E4933" s="12"/>
      <c r="F4933" s="12"/>
      <c r="G4933" s="12"/>
      <c r="I4933" s="4"/>
      <c r="J4933" s="4"/>
      <c r="K4933" s="5"/>
      <c r="L4933" s="5"/>
      <c r="M4933" s="5"/>
      <c r="N4933" s="5"/>
      <c r="O4933" s="5"/>
      <c r="P4933" s="5"/>
      <c r="Q4933" s="5"/>
      <c r="R4933" s="5"/>
      <c r="S4933" s="5"/>
    </row>
    <row r="4934" spans="2:19" x14ac:dyDescent="0.25">
      <c r="B4934" s="11"/>
      <c r="D4934" s="13"/>
      <c r="E4934" s="12"/>
      <c r="F4934" s="12"/>
      <c r="G4934" s="12"/>
      <c r="I4934" s="4"/>
      <c r="J4934" s="4"/>
      <c r="K4934" s="5"/>
      <c r="L4934" s="5"/>
      <c r="M4934" s="5"/>
      <c r="N4934" s="5"/>
      <c r="O4934" s="5"/>
      <c r="P4934" s="5"/>
      <c r="Q4934" s="5"/>
      <c r="R4934" s="5"/>
      <c r="S4934" s="5"/>
    </row>
    <row r="4935" spans="2:19" x14ac:dyDescent="0.25">
      <c r="B4935" s="11"/>
      <c r="D4935" s="13"/>
      <c r="E4935" s="12"/>
      <c r="F4935" s="12"/>
      <c r="G4935" s="12"/>
      <c r="I4935" s="4"/>
      <c r="J4935" s="4"/>
      <c r="K4935" s="5"/>
      <c r="L4935" s="5"/>
      <c r="M4935" s="5"/>
      <c r="N4935" s="5"/>
      <c r="O4935" s="5"/>
      <c r="P4935" s="5"/>
      <c r="Q4935" s="5"/>
      <c r="R4935" s="5"/>
      <c r="S4935" s="5"/>
    </row>
    <row r="4936" spans="2:19" x14ac:dyDescent="0.25">
      <c r="B4936" s="11"/>
      <c r="D4936" s="13"/>
      <c r="E4936" s="12"/>
      <c r="F4936" s="12"/>
      <c r="G4936" s="12"/>
      <c r="I4936" s="4"/>
      <c r="J4936" s="4"/>
      <c r="K4936" s="5"/>
      <c r="L4936" s="5"/>
      <c r="M4936" s="5"/>
      <c r="N4936" s="5"/>
      <c r="O4936" s="5"/>
      <c r="P4936" s="5"/>
      <c r="Q4936" s="5"/>
      <c r="R4936" s="5"/>
      <c r="S4936" s="5"/>
    </row>
    <row r="4937" spans="2:19" x14ac:dyDescent="0.25">
      <c r="B4937" s="11"/>
      <c r="D4937" s="13"/>
      <c r="E4937" s="12"/>
      <c r="F4937" s="12"/>
      <c r="G4937" s="12"/>
      <c r="I4937" s="4"/>
      <c r="J4937" s="4"/>
      <c r="K4937" s="5"/>
      <c r="L4937" s="5"/>
      <c r="M4937" s="5"/>
      <c r="N4937" s="5"/>
      <c r="O4937" s="5"/>
      <c r="P4937" s="5"/>
      <c r="Q4937" s="5"/>
      <c r="R4937" s="5"/>
      <c r="S4937" s="5"/>
    </row>
    <row r="4938" spans="2:19" x14ac:dyDescent="0.25">
      <c r="B4938" s="11"/>
      <c r="D4938" s="13"/>
      <c r="E4938" s="12"/>
      <c r="F4938" s="12"/>
      <c r="G4938" s="12"/>
      <c r="I4938" s="4"/>
      <c r="J4938" s="4"/>
      <c r="K4938" s="5"/>
      <c r="L4938" s="5"/>
      <c r="M4938" s="5"/>
      <c r="N4938" s="5"/>
      <c r="O4938" s="5"/>
      <c r="P4938" s="5"/>
      <c r="Q4938" s="5"/>
      <c r="R4938" s="5"/>
      <c r="S4938" s="5"/>
    </row>
    <row r="4939" spans="2:19" x14ac:dyDescent="0.25">
      <c r="B4939" s="11"/>
      <c r="D4939" s="13"/>
      <c r="E4939" s="12"/>
      <c r="F4939" s="12"/>
      <c r="G4939" s="12"/>
      <c r="I4939" s="4"/>
      <c r="J4939" s="4"/>
      <c r="K4939" s="5"/>
      <c r="L4939" s="5"/>
      <c r="M4939" s="5"/>
      <c r="N4939" s="5"/>
      <c r="O4939" s="5"/>
      <c r="P4939" s="5"/>
      <c r="Q4939" s="5"/>
      <c r="R4939" s="5"/>
      <c r="S4939" s="5"/>
    </row>
    <row r="4940" spans="2:19" x14ac:dyDescent="0.25">
      <c r="B4940" s="11"/>
      <c r="D4940" s="13"/>
      <c r="E4940" s="12"/>
      <c r="F4940" s="12"/>
      <c r="G4940" s="12"/>
      <c r="I4940" s="4"/>
      <c r="J4940" s="4"/>
      <c r="K4940" s="5"/>
      <c r="L4940" s="5"/>
      <c r="M4940" s="5"/>
      <c r="N4940" s="5"/>
      <c r="O4940" s="5"/>
      <c r="P4940" s="5"/>
      <c r="Q4940" s="5"/>
      <c r="R4940" s="5"/>
      <c r="S4940" s="5"/>
    </row>
    <row r="4941" spans="2:19" x14ac:dyDescent="0.25">
      <c r="B4941" s="11"/>
      <c r="D4941" s="13"/>
      <c r="E4941" s="12"/>
      <c r="F4941" s="12"/>
      <c r="G4941" s="12"/>
      <c r="I4941" s="4"/>
      <c r="J4941" s="4"/>
      <c r="K4941" s="5"/>
      <c r="L4941" s="5"/>
      <c r="M4941" s="5"/>
      <c r="N4941" s="5"/>
      <c r="O4941" s="5"/>
      <c r="P4941" s="5"/>
      <c r="Q4941" s="5"/>
      <c r="R4941" s="5"/>
      <c r="S4941" s="5"/>
    </row>
    <row r="4942" spans="2:19" x14ac:dyDescent="0.25">
      <c r="B4942" s="11"/>
      <c r="D4942" s="13"/>
      <c r="E4942" s="12"/>
      <c r="F4942" s="12"/>
      <c r="G4942" s="12"/>
      <c r="I4942" s="4"/>
      <c r="J4942" s="4"/>
      <c r="K4942" s="5"/>
      <c r="L4942" s="5"/>
      <c r="M4942" s="5"/>
      <c r="N4942" s="5"/>
      <c r="O4942" s="5"/>
      <c r="P4942" s="5"/>
      <c r="Q4942" s="5"/>
      <c r="R4942" s="5"/>
      <c r="S4942" s="5"/>
    </row>
    <row r="4943" spans="2:19" x14ac:dyDescent="0.25">
      <c r="B4943" s="11"/>
      <c r="D4943" s="13"/>
      <c r="E4943" s="12"/>
      <c r="F4943" s="12"/>
      <c r="G4943" s="12"/>
      <c r="I4943" s="4"/>
      <c r="J4943" s="4"/>
      <c r="K4943" s="5"/>
      <c r="L4943" s="5"/>
      <c r="M4943" s="5"/>
      <c r="N4943" s="5"/>
      <c r="O4943" s="5"/>
      <c r="P4943" s="5"/>
      <c r="Q4943" s="5"/>
      <c r="R4943" s="5"/>
      <c r="S4943" s="5"/>
    </row>
    <row r="4944" spans="2:19" x14ac:dyDescent="0.25">
      <c r="B4944" s="11"/>
      <c r="D4944" s="13"/>
      <c r="E4944" s="12"/>
      <c r="F4944" s="12"/>
      <c r="G4944" s="12"/>
      <c r="I4944" s="4"/>
      <c r="J4944" s="4"/>
      <c r="K4944" s="5"/>
      <c r="L4944" s="5"/>
      <c r="M4944" s="5"/>
      <c r="N4944" s="5"/>
      <c r="O4944" s="5"/>
      <c r="P4944" s="5"/>
      <c r="Q4944" s="5"/>
      <c r="R4944" s="5"/>
      <c r="S4944" s="5"/>
    </row>
    <row r="4945" spans="2:19" x14ac:dyDescent="0.25">
      <c r="B4945" s="11"/>
      <c r="D4945" s="13"/>
      <c r="E4945" s="12"/>
      <c r="F4945" s="12"/>
      <c r="G4945" s="12"/>
      <c r="I4945" s="4"/>
      <c r="J4945" s="4"/>
      <c r="K4945" s="5"/>
      <c r="L4945" s="5"/>
      <c r="M4945" s="5"/>
      <c r="N4945" s="5"/>
      <c r="O4945" s="5"/>
      <c r="P4945" s="5"/>
      <c r="Q4945" s="5"/>
      <c r="R4945" s="5"/>
      <c r="S4945" s="5"/>
    </row>
    <row r="4946" spans="2:19" x14ac:dyDescent="0.25">
      <c r="B4946" s="11"/>
      <c r="D4946" s="13"/>
      <c r="E4946" s="12"/>
      <c r="F4946" s="12"/>
      <c r="G4946" s="12"/>
      <c r="I4946" s="4"/>
      <c r="J4946" s="4"/>
      <c r="K4946" s="5"/>
      <c r="L4946" s="5"/>
      <c r="M4946" s="5"/>
      <c r="N4946" s="5"/>
      <c r="O4946" s="5"/>
      <c r="P4946" s="5"/>
      <c r="Q4946" s="5"/>
      <c r="R4946" s="5"/>
      <c r="S4946" s="5"/>
    </row>
    <row r="4947" spans="2:19" x14ac:dyDescent="0.25">
      <c r="B4947" s="11"/>
      <c r="D4947" s="13"/>
      <c r="E4947" s="12"/>
      <c r="F4947" s="12"/>
      <c r="G4947" s="12"/>
      <c r="I4947" s="4"/>
      <c r="J4947" s="4"/>
      <c r="K4947" s="5"/>
      <c r="L4947" s="5"/>
      <c r="M4947" s="5"/>
      <c r="N4947" s="5"/>
      <c r="O4947" s="5"/>
      <c r="P4947" s="5"/>
      <c r="Q4947" s="5"/>
      <c r="R4947" s="5"/>
      <c r="S4947" s="5"/>
    </row>
    <row r="4948" spans="2:19" x14ac:dyDescent="0.25">
      <c r="B4948" s="11"/>
      <c r="D4948" s="13"/>
      <c r="E4948" s="12"/>
      <c r="F4948" s="12"/>
      <c r="G4948" s="12"/>
      <c r="I4948" s="4"/>
      <c r="J4948" s="4"/>
      <c r="K4948" s="5"/>
      <c r="L4948" s="5"/>
      <c r="M4948" s="5"/>
      <c r="N4948" s="5"/>
      <c r="O4948" s="5"/>
      <c r="P4948" s="5"/>
      <c r="Q4948" s="5"/>
      <c r="R4948" s="5"/>
      <c r="S4948" s="5"/>
    </row>
    <row r="4949" spans="2:19" x14ac:dyDescent="0.25">
      <c r="B4949" s="11"/>
      <c r="D4949" s="13"/>
      <c r="E4949" s="12"/>
      <c r="F4949" s="12"/>
      <c r="G4949" s="12"/>
      <c r="I4949" s="4"/>
      <c r="J4949" s="4"/>
      <c r="K4949" s="5"/>
      <c r="L4949" s="5"/>
      <c r="M4949" s="5"/>
      <c r="N4949" s="5"/>
      <c r="O4949" s="5"/>
      <c r="P4949" s="5"/>
      <c r="Q4949" s="5"/>
      <c r="R4949" s="5"/>
      <c r="S4949" s="5"/>
    </row>
    <row r="4950" spans="2:19" x14ac:dyDescent="0.25">
      <c r="B4950" s="11"/>
      <c r="D4950" s="13"/>
      <c r="E4950" s="12"/>
      <c r="F4950" s="12"/>
      <c r="G4950" s="12"/>
      <c r="I4950" s="4"/>
      <c r="J4950" s="4"/>
      <c r="K4950" s="5"/>
      <c r="L4950" s="5"/>
      <c r="M4950" s="5"/>
      <c r="N4950" s="5"/>
      <c r="O4950" s="5"/>
      <c r="P4950" s="5"/>
      <c r="Q4950" s="5"/>
      <c r="R4950" s="5"/>
      <c r="S4950" s="5"/>
    </row>
    <row r="4951" spans="2:19" x14ac:dyDescent="0.25">
      <c r="B4951" s="11"/>
      <c r="D4951" s="13"/>
      <c r="E4951" s="12"/>
      <c r="F4951" s="12"/>
      <c r="G4951" s="12"/>
      <c r="I4951" s="4"/>
      <c r="J4951" s="4"/>
      <c r="K4951" s="5"/>
      <c r="L4951" s="5"/>
      <c r="M4951" s="5"/>
      <c r="N4951" s="5"/>
      <c r="O4951" s="5"/>
      <c r="P4951" s="5"/>
      <c r="Q4951" s="5"/>
      <c r="R4951" s="5"/>
      <c r="S4951" s="5"/>
    </row>
    <row r="4952" spans="2:19" x14ac:dyDescent="0.25">
      <c r="B4952" s="11"/>
      <c r="D4952" s="13"/>
      <c r="E4952" s="12"/>
      <c r="F4952" s="12"/>
      <c r="G4952" s="12"/>
      <c r="I4952" s="4"/>
      <c r="J4952" s="4"/>
      <c r="K4952" s="5"/>
      <c r="L4952" s="5"/>
      <c r="M4952" s="5"/>
      <c r="N4952" s="5"/>
      <c r="O4952" s="5"/>
      <c r="P4952" s="5"/>
      <c r="Q4952" s="5"/>
      <c r="R4952" s="5"/>
      <c r="S4952" s="5"/>
    </row>
    <row r="4953" spans="2:19" x14ac:dyDescent="0.25">
      <c r="B4953" s="11"/>
      <c r="D4953" s="13"/>
      <c r="E4953" s="12"/>
      <c r="F4953" s="12"/>
      <c r="G4953" s="12"/>
      <c r="I4953" s="4"/>
      <c r="J4953" s="4"/>
      <c r="K4953" s="5"/>
      <c r="L4953" s="5"/>
      <c r="M4953" s="5"/>
      <c r="N4953" s="5"/>
      <c r="O4953" s="5"/>
      <c r="P4953" s="5"/>
      <c r="Q4953" s="5"/>
      <c r="R4953" s="5"/>
      <c r="S4953" s="5"/>
    </row>
    <row r="4954" spans="2:19" x14ac:dyDescent="0.25">
      <c r="B4954" s="11"/>
      <c r="D4954" s="13"/>
      <c r="E4954" s="12"/>
      <c r="F4954" s="12"/>
      <c r="G4954" s="12"/>
      <c r="I4954" s="4"/>
      <c r="J4954" s="4"/>
      <c r="K4954" s="5"/>
      <c r="L4954" s="5"/>
      <c r="M4954" s="5"/>
      <c r="N4954" s="5"/>
      <c r="O4954" s="5"/>
      <c r="P4954" s="5"/>
      <c r="Q4954" s="5"/>
      <c r="R4954" s="5"/>
      <c r="S4954" s="5"/>
    </row>
    <row r="4955" spans="2:19" x14ac:dyDescent="0.25">
      <c r="B4955" s="11"/>
      <c r="D4955" s="13"/>
      <c r="E4955" s="12"/>
      <c r="F4955" s="12"/>
      <c r="G4955" s="12"/>
      <c r="I4955" s="4"/>
      <c r="J4955" s="4"/>
      <c r="K4955" s="5"/>
      <c r="L4955" s="5"/>
      <c r="M4955" s="5"/>
      <c r="N4955" s="5"/>
      <c r="O4955" s="5"/>
      <c r="P4955" s="5"/>
      <c r="Q4955" s="5"/>
      <c r="R4955" s="5"/>
      <c r="S4955" s="5"/>
    </row>
    <row r="4956" spans="2:19" x14ac:dyDescent="0.25">
      <c r="B4956" s="11"/>
      <c r="D4956" s="13"/>
      <c r="E4956" s="12"/>
      <c r="F4956" s="12"/>
      <c r="G4956" s="12"/>
      <c r="I4956" s="4"/>
      <c r="J4956" s="4"/>
      <c r="K4956" s="5"/>
      <c r="L4956" s="5"/>
      <c r="M4956" s="5"/>
      <c r="N4956" s="5"/>
      <c r="O4956" s="5"/>
      <c r="P4956" s="5"/>
      <c r="Q4956" s="5"/>
      <c r="R4956" s="5"/>
      <c r="S4956" s="5"/>
    </row>
    <row r="4957" spans="2:19" x14ac:dyDescent="0.25">
      <c r="B4957" s="11"/>
      <c r="D4957" s="13"/>
      <c r="E4957" s="12"/>
      <c r="F4957" s="12"/>
      <c r="G4957" s="12"/>
      <c r="I4957" s="4"/>
      <c r="J4957" s="4"/>
      <c r="K4957" s="5"/>
      <c r="L4957" s="5"/>
      <c r="M4957" s="5"/>
      <c r="N4957" s="5"/>
      <c r="O4957" s="5"/>
      <c r="P4957" s="5"/>
      <c r="Q4957" s="5"/>
      <c r="R4957" s="5"/>
      <c r="S4957" s="5"/>
    </row>
    <row r="4958" spans="2:19" x14ac:dyDescent="0.25">
      <c r="B4958" s="11"/>
      <c r="D4958" s="13"/>
      <c r="E4958" s="12"/>
      <c r="F4958" s="12"/>
      <c r="G4958" s="12"/>
      <c r="I4958" s="4"/>
      <c r="J4958" s="4"/>
      <c r="K4958" s="5"/>
      <c r="L4958" s="5"/>
      <c r="M4958" s="5"/>
      <c r="N4958" s="5"/>
      <c r="O4958" s="5"/>
      <c r="P4958" s="5"/>
      <c r="Q4958" s="5"/>
      <c r="R4958" s="5"/>
      <c r="S4958" s="5"/>
    </row>
    <row r="4959" spans="2:19" x14ac:dyDescent="0.25">
      <c r="B4959" s="11"/>
      <c r="D4959" s="13"/>
      <c r="E4959" s="12"/>
      <c r="F4959" s="12"/>
      <c r="G4959" s="12"/>
      <c r="I4959" s="4"/>
      <c r="J4959" s="4"/>
      <c r="K4959" s="5"/>
      <c r="L4959" s="5"/>
      <c r="M4959" s="5"/>
      <c r="N4959" s="5"/>
      <c r="O4959" s="5"/>
      <c r="P4959" s="5"/>
      <c r="Q4959" s="5"/>
      <c r="R4959" s="5"/>
      <c r="S4959" s="5"/>
    </row>
    <row r="4960" spans="2:19" x14ac:dyDescent="0.25">
      <c r="B4960" s="11"/>
      <c r="D4960" s="13"/>
      <c r="E4960" s="12"/>
      <c r="F4960" s="12"/>
      <c r="G4960" s="12"/>
      <c r="I4960" s="4"/>
      <c r="J4960" s="4"/>
      <c r="K4960" s="5"/>
      <c r="L4960" s="5"/>
      <c r="M4960" s="5"/>
      <c r="N4960" s="5"/>
      <c r="O4960" s="5"/>
      <c r="P4960" s="5"/>
      <c r="Q4960" s="5"/>
      <c r="R4960" s="5"/>
      <c r="S4960" s="5"/>
    </row>
    <row r="4961" spans="2:19" x14ac:dyDescent="0.25">
      <c r="B4961" s="11"/>
      <c r="D4961" s="13"/>
      <c r="E4961" s="12"/>
      <c r="F4961" s="12"/>
      <c r="G4961" s="12"/>
      <c r="I4961" s="4"/>
      <c r="J4961" s="4"/>
      <c r="K4961" s="5"/>
      <c r="L4961" s="5"/>
      <c r="M4961" s="5"/>
      <c r="N4961" s="5"/>
      <c r="O4961" s="5"/>
      <c r="P4961" s="5"/>
      <c r="Q4961" s="5"/>
      <c r="R4961" s="5"/>
      <c r="S4961" s="5"/>
    </row>
    <row r="4962" spans="2:19" x14ac:dyDescent="0.25">
      <c r="B4962" s="11"/>
      <c r="D4962" s="13"/>
      <c r="E4962" s="12"/>
      <c r="F4962" s="12"/>
      <c r="G4962" s="12"/>
      <c r="I4962" s="4"/>
      <c r="J4962" s="4"/>
      <c r="K4962" s="5"/>
      <c r="L4962" s="5"/>
      <c r="M4962" s="5"/>
      <c r="N4962" s="5"/>
      <c r="O4962" s="5"/>
      <c r="P4962" s="5"/>
      <c r="Q4962" s="5"/>
      <c r="R4962" s="5"/>
      <c r="S4962" s="5"/>
    </row>
    <row r="4963" spans="2:19" x14ac:dyDescent="0.25">
      <c r="B4963" s="11"/>
      <c r="D4963" s="13"/>
      <c r="E4963" s="12"/>
      <c r="F4963" s="12"/>
      <c r="G4963" s="12"/>
      <c r="I4963" s="4"/>
      <c r="J4963" s="4"/>
      <c r="K4963" s="5"/>
      <c r="L4963" s="5"/>
      <c r="M4963" s="5"/>
      <c r="N4963" s="5"/>
      <c r="O4963" s="5"/>
      <c r="P4963" s="5"/>
      <c r="Q4963" s="5"/>
      <c r="R4963" s="5"/>
      <c r="S4963" s="5"/>
    </row>
    <row r="4964" spans="2:19" x14ac:dyDescent="0.25">
      <c r="B4964" s="11"/>
      <c r="D4964" s="13"/>
      <c r="E4964" s="12"/>
      <c r="F4964" s="12"/>
      <c r="G4964" s="12"/>
      <c r="I4964" s="4"/>
      <c r="J4964" s="4"/>
      <c r="K4964" s="5"/>
      <c r="L4964" s="5"/>
      <c r="M4964" s="5"/>
      <c r="N4964" s="5"/>
      <c r="O4964" s="5"/>
      <c r="P4964" s="5"/>
      <c r="Q4964" s="5"/>
      <c r="R4964" s="5"/>
      <c r="S4964" s="5"/>
    </row>
    <row r="4965" spans="2:19" x14ac:dyDescent="0.25">
      <c r="B4965" s="11"/>
      <c r="D4965" s="13"/>
      <c r="E4965" s="12"/>
      <c r="F4965" s="12"/>
      <c r="G4965" s="12"/>
      <c r="I4965" s="4"/>
      <c r="J4965" s="4"/>
      <c r="K4965" s="5"/>
      <c r="L4965" s="5"/>
      <c r="M4965" s="5"/>
      <c r="N4965" s="5"/>
      <c r="O4965" s="5"/>
      <c r="P4965" s="5"/>
      <c r="Q4965" s="5"/>
      <c r="R4965" s="5"/>
      <c r="S4965" s="5"/>
    </row>
    <row r="4966" spans="2:19" x14ac:dyDescent="0.25">
      <c r="B4966" s="11"/>
      <c r="D4966" s="13"/>
      <c r="E4966" s="12"/>
      <c r="F4966" s="12"/>
      <c r="G4966" s="12"/>
      <c r="I4966" s="4"/>
      <c r="J4966" s="4"/>
      <c r="K4966" s="5"/>
      <c r="L4966" s="5"/>
      <c r="M4966" s="5"/>
      <c r="N4966" s="5"/>
      <c r="O4966" s="5"/>
      <c r="P4966" s="5"/>
      <c r="Q4966" s="5"/>
      <c r="R4966" s="5"/>
      <c r="S4966" s="5"/>
    </row>
    <row r="4967" spans="2:19" x14ac:dyDescent="0.25">
      <c r="B4967" s="11"/>
      <c r="D4967" s="13"/>
      <c r="E4967" s="12"/>
      <c r="F4967" s="12"/>
      <c r="G4967" s="12"/>
      <c r="I4967" s="4"/>
      <c r="J4967" s="4"/>
      <c r="K4967" s="5"/>
      <c r="L4967" s="5"/>
      <c r="M4967" s="5"/>
      <c r="N4967" s="5"/>
      <c r="O4967" s="5"/>
      <c r="P4967" s="5"/>
      <c r="Q4967" s="5"/>
      <c r="R4967" s="5"/>
      <c r="S4967" s="5"/>
    </row>
    <row r="4968" spans="2:19" x14ac:dyDescent="0.25">
      <c r="B4968" s="11"/>
      <c r="D4968" s="13"/>
      <c r="E4968" s="12"/>
      <c r="F4968" s="12"/>
      <c r="G4968" s="12"/>
      <c r="I4968" s="4"/>
      <c r="J4968" s="4"/>
      <c r="K4968" s="5"/>
      <c r="L4968" s="5"/>
      <c r="M4968" s="5"/>
      <c r="N4968" s="5"/>
      <c r="O4968" s="5"/>
      <c r="P4968" s="5"/>
      <c r="Q4968" s="5"/>
      <c r="R4968" s="5"/>
      <c r="S4968" s="5"/>
    </row>
    <row r="4969" spans="2:19" x14ac:dyDescent="0.25">
      <c r="B4969" s="11"/>
      <c r="D4969" s="13"/>
      <c r="E4969" s="12"/>
      <c r="F4969" s="12"/>
      <c r="G4969" s="12"/>
      <c r="I4969" s="4"/>
      <c r="J4969" s="4"/>
      <c r="K4969" s="5"/>
      <c r="L4969" s="5"/>
      <c r="M4969" s="5"/>
      <c r="N4969" s="5"/>
      <c r="O4969" s="5"/>
      <c r="P4969" s="5"/>
      <c r="Q4969" s="5"/>
      <c r="R4969" s="5"/>
      <c r="S4969" s="5"/>
    </row>
    <row r="4970" spans="2:19" x14ac:dyDescent="0.25">
      <c r="B4970" s="11"/>
      <c r="D4970" s="13"/>
      <c r="E4970" s="12"/>
      <c r="F4970" s="12"/>
      <c r="G4970" s="12"/>
      <c r="I4970" s="4"/>
      <c r="J4970" s="4"/>
      <c r="K4970" s="5"/>
      <c r="L4970" s="5"/>
      <c r="M4970" s="5"/>
      <c r="N4970" s="5"/>
      <c r="O4970" s="5"/>
      <c r="P4970" s="5"/>
      <c r="Q4970" s="5"/>
      <c r="R4970" s="5"/>
      <c r="S4970" s="5"/>
    </row>
    <row r="4971" spans="2:19" x14ac:dyDescent="0.25">
      <c r="B4971" s="11"/>
      <c r="D4971" s="13"/>
      <c r="E4971" s="12"/>
      <c r="F4971" s="12"/>
      <c r="G4971" s="12"/>
      <c r="I4971" s="4"/>
      <c r="J4971" s="4"/>
      <c r="K4971" s="5"/>
      <c r="L4971" s="5"/>
      <c r="M4971" s="5"/>
      <c r="N4971" s="5"/>
      <c r="O4971" s="5"/>
      <c r="P4971" s="5"/>
      <c r="Q4971" s="5"/>
      <c r="R4971" s="5"/>
      <c r="S4971" s="5"/>
    </row>
    <row r="4972" spans="2:19" x14ac:dyDescent="0.25">
      <c r="B4972" s="11"/>
      <c r="D4972" s="13"/>
      <c r="E4972" s="12"/>
      <c r="F4972" s="12"/>
      <c r="G4972" s="12"/>
      <c r="I4972" s="4"/>
      <c r="J4972" s="4"/>
      <c r="K4972" s="5"/>
      <c r="L4972" s="5"/>
      <c r="M4972" s="5"/>
      <c r="N4972" s="5"/>
      <c r="O4972" s="5"/>
      <c r="P4972" s="5"/>
      <c r="Q4972" s="5"/>
      <c r="R4972" s="5"/>
      <c r="S4972" s="5"/>
    </row>
    <row r="4973" spans="2:19" x14ac:dyDescent="0.25">
      <c r="B4973" s="11"/>
      <c r="D4973" s="13"/>
      <c r="E4973" s="12"/>
      <c r="F4973" s="12"/>
      <c r="G4973" s="12"/>
      <c r="I4973" s="4"/>
      <c r="J4973" s="4"/>
      <c r="K4973" s="5"/>
      <c r="L4973" s="5"/>
      <c r="M4973" s="5"/>
      <c r="N4973" s="5"/>
      <c r="O4973" s="5"/>
      <c r="P4973" s="5"/>
      <c r="Q4973" s="5"/>
      <c r="R4973" s="5"/>
      <c r="S4973" s="5"/>
    </row>
    <row r="4974" spans="2:19" x14ac:dyDescent="0.25">
      <c r="B4974" s="11"/>
      <c r="D4974" s="13"/>
      <c r="E4974" s="12"/>
      <c r="F4974" s="12"/>
      <c r="G4974" s="12"/>
      <c r="I4974" s="4"/>
      <c r="J4974" s="4"/>
      <c r="K4974" s="5"/>
      <c r="L4974" s="5"/>
      <c r="M4974" s="5"/>
      <c r="N4974" s="5"/>
      <c r="O4974" s="5"/>
      <c r="P4974" s="5"/>
      <c r="Q4974" s="5"/>
      <c r="R4974" s="5"/>
      <c r="S4974" s="5"/>
    </row>
    <row r="4975" spans="2:19" x14ac:dyDescent="0.25">
      <c r="B4975" s="11"/>
      <c r="D4975" s="13"/>
      <c r="E4975" s="12"/>
      <c r="F4975" s="12"/>
      <c r="G4975" s="12"/>
      <c r="I4975" s="4"/>
      <c r="J4975" s="4"/>
      <c r="K4975" s="5"/>
      <c r="L4975" s="5"/>
      <c r="M4975" s="5"/>
      <c r="N4975" s="5"/>
      <c r="O4975" s="5"/>
      <c r="P4975" s="5"/>
      <c r="Q4975" s="5"/>
      <c r="R4975" s="5"/>
      <c r="S4975" s="5"/>
    </row>
    <row r="4976" spans="2:19" x14ac:dyDescent="0.25">
      <c r="B4976" s="11"/>
      <c r="D4976" s="13"/>
      <c r="E4976" s="12"/>
      <c r="F4976" s="12"/>
      <c r="G4976" s="12"/>
      <c r="I4976" s="4"/>
      <c r="J4976" s="4"/>
      <c r="K4976" s="5"/>
      <c r="L4976" s="5"/>
      <c r="M4976" s="5"/>
      <c r="N4976" s="5"/>
      <c r="O4976" s="5"/>
      <c r="P4976" s="5"/>
      <c r="Q4976" s="5"/>
      <c r="R4976" s="5"/>
      <c r="S4976" s="5"/>
    </row>
    <row r="4977" spans="2:19" x14ac:dyDescent="0.25">
      <c r="B4977" s="11"/>
      <c r="D4977" s="13"/>
      <c r="E4977" s="12"/>
      <c r="F4977" s="12"/>
      <c r="G4977" s="12"/>
      <c r="I4977" s="4"/>
      <c r="J4977" s="4"/>
      <c r="K4977" s="5"/>
      <c r="L4977" s="5"/>
      <c r="M4977" s="5"/>
      <c r="N4977" s="5"/>
      <c r="O4977" s="5"/>
      <c r="P4977" s="5"/>
      <c r="Q4977" s="5"/>
      <c r="R4977" s="5"/>
      <c r="S4977" s="5"/>
    </row>
    <row r="4978" spans="2:19" x14ac:dyDescent="0.25">
      <c r="B4978" s="11"/>
      <c r="D4978" s="13"/>
      <c r="E4978" s="12"/>
      <c r="F4978" s="12"/>
      <c r="G4978" s="12"/>
      <c r="I4978" s="4"/>
      <c r="J4978" s="4"/>
      <c r="K4978" s="5"/>
      <c r="L4978" s="5"/>
      <c r="M4978" s="5"/>
      <c r="N4978" s="5"/>
      <c r="O4978" s="5"/>
      <c r="P4978" s="5"/>
      <c r="Q4978" s="5"/>
      <c r="R4978" s="5"/>
      <c r="S4978" s="5"/>
    </row>
    <row r="4979" spans="2:19" x14ac:dyDescent="0.25">
      <c r="B4979" s="11"/>
      <c r="D4979" s="13"/>
      <c r="E4979" s="12"/>
      <c r="F4979" s="12"/>
      <c r="G4979" s="12"/>
      <c r="I4979" s="4"/>
      <c r="J4979" s="4"/>
      <c r="K4979" s="5"/>
      <c r="L4979" s="5"/>
      <c r="M4979" s="5"/>
      <c r="N4979" s="5"/>
      <c r="O4979" s="5"/>
      <c r="P4979" s="5"/>
      <c r="Q4979" s="5"/>
      <c r="R4979" s="5"/>
      <c r="S4979" s="5"/>
    </row>
    <row r="4980" spans="2:19" x14ac:dyDescent="0.25">
      <c r="B4980" s="11"/>
      <c r="D4980" s="13"/>
      <c r="E4980" s="12"/>
      <c r="F4980" s="12"/>
      <c r="G4980" s="12"/>
      <c r="I4980" s="4"/>
      <c r="J4980" s="4"/>
      <c r="K4980" s="5"/>
      <c r="L4980" s="5"/>
      <c r="M4980" s="5"/>
      <c r="N4980" s="5"/>
      <c r="O4980" s="5"/>
      <c r="P4980" s="5"/>
      <c r="Q4980" s="5"/>
      <c r="R4980" s="5"/>
      <c r="S4980" s="5"/>
    </row>
    <row r="4981" spans="2:19" x14ac:dyDescent="0.25">
      <c r="B4981" s="11"/>
      <c r="D4981" s="13"/>
      <c r="E4981" s="12"/>
      <c r="F4981" s="12"/>
      <c r="G4981" s="12"/>
      <c r="I4981" s="4"/>
      <c r="J4981" s="4"/>
      <c r="K4981" s="5"/>
      <c r="L4981" s="5"/>
      <c r="M4981" s="5"/>
      <c r="N4981" s="5"/>
      <c r="O4981" s="5"/>
      <c r="P4981" s="5"/>
      <c r="Q4981" s="5"/>
      <c r="R4981" s="5"/>
      <c r="S4981" s="5"/>
    </row>
    <row r="4982" spans="2:19" x14ac:dyDescent="0.25">
      <c r="B4982" s="11"/>
      <c r="D4982" s="13"/>
      <c r="E4982" s="12"/>
      <c r="F4982" s="12"/>
      <c r="G4982" s="12"/>
      <c r="I4982" s="4"/>
      <c r="J4982" s="4"/>
      <c r="K4982" s="5"/>
      <c r="L4982" s="5"/>
      <c r="M4982" s="5"/>
      <c r="N4982" s="5"/>
      <c r="O4982" s="5"/>
      <c r="P4982" s="5"/>
      <c r="Q4982" s="5"/>
      <c r="R4982" s="5"/>
      <c r="S4982" s="5"/>
    </row>
    <row r="4983" spans="2:19" x14ac:dyDescent="0.25">
      <c r="B4983" s="11"/>
      <c r="D4983" s="13"/>
      <c r="E4983" s="12"/>
      <c r="F4983" s="12"/>
      <c r="G4983" s="12"/>
      <c r="I4983" s="4"/>
      <c r="J4983" s="4"/>
      <c r="K4983" s="5"/>
      <c r="L4983" s="5"/>
      <c r="M4983" s="5"/>
      <c r="N4983" s="5"/>
      <c r="O4983" s="5"/>
      <c r="P4983" s="5"/>
      <c r="Q4983" s="5"/>
      <c r="R4983" s="5"/>
      <c r="S4983" s="5"/>
    </row>
    <row r="4984" spans="2:19" x14ac:dyDescent="0.25">
      <c r="B4984" s="11"/>
      <c r="D4984" s="13"/>
      <c r="E4984" s="12"/>
      <c r="F4984" s="12"/>
      <c r="G4984" s="12"/>
      <c r="I4984" s="4"/>
      <c r="J4984" s="4"/>
      <c r="K4984" s="5"/>
      <c r="L4984" s="5"/>
      <c r="M4984" s="5"/>
      <c r="N4984" s="5"/>
      <c r="O4984" s="5"/>
      <c r="P4984" s="5"/>
      <c r="Q4984" s="5"/>
      <c r="R4984" s="5"/>
      <c r="S4984" s="5"/>
    </row>
    <row r="4985" spans="2:19" x14ac:dyDescent="0.25">
      <c r="B4985" s="11"/>
      <c r="D4985" s="13"/>
      <c r="E4985" s="12"/>
      <c r="F4985" s="12"/>
      <c r="G4985" s="12"/>
      <c r="I4985" s="4"/>
      <c r="J4985" s="4"/>
      <c r="K4985" s="5"/>
      <c r="L4985" s="5"/>
      <c r="M4985" s="5"/>
      <c r="N4985" s="5"/>
      <c r="O4985" s="5"/>
      <c r="P4985" s="5"/>
      <c r="Q4985" s="5"/>
      <c r="R4985" s="5"/>
      <c r="S4985" s="5"/>
    </row>
    <row r="4986" spans="2:19" x14ac:dyDescent="0.25">
      <c r="B4986" s="11"/>
      <c r="D4986" s="13"/>
      <c r="E4986" s="12"/>
      <c r="F4986" s="12"/>
      <c r="G4986" s="12"/>
      <c r="I4986" s="4"/>
      <c r="J4986" s="4"/>
      <c r="K4986" s="5"/>
      <c r="L4986" s="5"/>
      <c r="M4986" s="5"/>
      <c r="N4986" s="5"/>
      <c r="O4986" s="5"/>
      <c r="P4986" s="5"/>
      <c r="Q4986" s="5"/>
      <c r="R4986" s="5"/>
      <c r="S4986" s="5"/>
    </row>
    <row r="4987" spans="2:19" x14ac:dyDescent="0.25">
      <c r="B4987" s="11"/>
      <c r="D4987" s="13"/>
      <c r="E4987" s="12"/>
      <c r="F4987" s="12"/>
      <c r="G4987" s="12"/>
      <c r="I4987" s="4"/>
      <c r="J4987" s="4"/>
      <c r="K4987" s="5"/>
      <c r="L4987" s="5"/>
      <c r="M4987" s="5"/>
      <c r="N4987" s="5"/>
      <c r="O4987" s="5"/>
      <c r="P4987" s="5"/>
      <c r="Q4987" s="5"/>
      <c r="R4987" s="5"/>
      <c r="S4987" s="5"/>
    </row>
    <row r="4988" spans="2:19" x14ac:dyDescent="0.25">
      <c r="B4988" s="11"/>
      <c r="D4988" s="13"/>
      <c r="E4988" s="12"/>
      <c r="F4988" s="12"/>
      <c r="G4988" s="12"/>
      <c r="I4988" s="4"/>
      <c r="J4988" s="4"/>
      <c r="K4988" s="5"/>
      <c r="L4988" s="5"/>
      <c r="M4988" s="5"/>
      <c r="N4988" s="5"/>
      <c r="O4988" s="5"/>
      <c r="P4988" s="5"/>
      <c r="Q4988" s="5"/>
      <c r="R4988" s="5"/>
      <c r="S4988" s="5"/>
    </row>
    <row r="4989" spans="2:19" x14ac:dyDescent="0.25">
      <c r="B4989" s="11"/>
      <c r="D4989" s="13"/>
      <c r="E4989" s="12"/>
      <c r="F4989" s="12"/>
      <c r="G4989" s="12"/>
      <c r="I4989" s="4"/>
      <c r="J4989" s="4"/>
      <c r="K4989" s="5"/>
      <c r="L4989" s="5"/>
      <c r="M4989" s="5"/>
      <c r="N4989" s="5"/>
      <c r="O4989" s="5"/>
      <c r="P4989" s="5"/>
      <c r="Q4989" s="5"/>
      <c r="R4989" s="5"/>
      <c r="S4989" s="5"/>
    </row>
    <row r="4990" spans="2:19" x14ac:dyDescent="0.25">
      <c r="B4990" s="11"/>
      <c r="D4990" s="13"/>
      <c r="E4990" s="12"/>
      <c r="F4990" s="12"/>
      <c r="G4990" s="12"/>
      <c r="I4990" s="4"/>
      <c r="J4990" s="4"/>
      <c r="K4990" s="5"/>
      <c r="L4990" s="5"/>
      <c r="M4990" s="5"/>
      <c r="N4990" s="5"/>
      <c r="O4990" s="5"/>
      <c r="P4990" s="5"/>
      <c r="Q4990" s="5"/>
      <c r="R4990" s="5"/>
      <c r="S4990" s="5"/>
    </row>
    <row r="4991" spans="2:19" x14ac:dyDescent="0.25">
      <c r="B4991" s="11"/>
      <c r="D4991" s="13"/>
      <c r="E4991" s="12"/>
      <c r="F4991" s="12"/>
      <c r="G4991" s="12"/>
      <c r="I4991" s="4"/>
      <c r="J4991" s="4"/>
      <c r="K4991" s="5"/>
      <c r="L4991" s="5"/>
      <c r="M4991" s="5"/>
      <c r="N4991" s="5"/>
      <c r="O4991" s="5"/>
      <c r="P4991" s="5"/>
      <c r="Q4991" s="5"/>
      <c r="R4991" s="5"/>
      <c r="S4991" s="5"/>
    </row>
    <row r="4992" spans="2:19" x14ac:dyDescent="0.25">
      <c r="B4992" s="11"/>
      <c r="D4992" s="13"/>
      <c r="E4992" s="12"/>
      <c r="F4992" s="12"/>
      <c r="G4992" s="12"/>
      <c r="I4992" s="4"/>
      <c r="J4992" s="4"/>
      <c r="K4992" s="5"/>
      <c r="L4992" s="5"/>
      <c r="M4992" s="5"/>
      <c r="N4992" s="5"/>
      <c r="O4992" s="5"/>
      <c r="P4992" s="5"/>
      <c r="Q4992" s="5"/>
      <c r="R4992" s="5"/>
      <c r="S4992" s="5"/>
    </row>
    <row r="4993" spans="2:19" x14ac:dyDescent="0.25">
      <c r="B4993" s="11"/>
      <c r="D4993" s="13"/>
      <c r="E4993" s="12"/>
      <c r="F4993" s="12"/>
      <c r="G4993" s="12"/>
      <c r="I4993" s="4"/>
      <c r="J4993" s="4"/>
      <c r="K4993" s="5"/>
      <c r="L4993" s="5"/>
      <c r="M4993" s="5"/>
      <c r="N4993" s="5"/>
      <c r="O4993" s="5"/>
      <c r="P4993" s="5"/>
      <c r="Q4993" s="5"/>
      <c r="R4993" s="5"/>
      <c r="S4993" s="5"/>
    </row>
    <row r="4994" spans="2:19" x14ac:dyDescent="0.25">
      <c r="B4994" s="11"/>
      <c r="D4994" s="13"/>
      <c r="E4994" s="12"/>
      <c r="F4994" s="12"/>
      <c r="G4994" s="12"/>
      <c r="I4994" s="4"/>
      <c r="J4994" s="4"/>
      <c r="K4994" s="5"/>
      <c r="L4994" s="5"/>
      <c r="M4994" s="5"/>
      <c r="N4994" s="5"/>
      <c r="O4994" s="5"/>
      <c r="P4994" s="5"/>
      <c r="Q4994" s="5"/>
      <c r="R4994" s="5"/>
      <c r="S4994" s="5"/>
    </row>
    <row r="4995" spans="2:19" x14ac:dyDescent="0.25">
      <c r="B4995" s="11"/>
      <c r="D4995" s="13"/>
      <c r="E4995" s="12"/>
      <c r="F4995" s="12"/>
      <c r="G4995" s="12"/>
      <c r="I4995" s="4"/>
      <c r="J4995" s="4"/>
      <c r="K4995" s="5"/>
      <c r="L4995" s="5"/>
      <c r="M4995" s="5"/>
      <c r="N4995" s="5"/>
      <c r="O4995" s="5"/>
      <c r="P4995" s="5"/>
      <c r="Q4995" s="5"/>
      <c r="R4995" s="5"/>
      <c r="S4995" s="5"/>
    </row>
    <row r="4996" spans="2:19" x14ac:dyDescent="0.25">
      <c r="B4996" s="11"/>
      <c r="D4996" s="13"/>
      <c r="E4996" s="12"/>
      <c r="F4996" s="12"/>
      <c r="G4996" s="12"/>
      <c r="I4996" s="4"/>
      <c r="J4996" s="4"/>
      <c r="K4996" s="5"/>
      <c r="L4996" s="5"/>
      <c r="M4996" s="5"/>
      <c r="N4996" s="5"/>
      <c r="O4996" s="5"/>
      <c r="P4996" s="5"/>
      <c r="Q4996" s="5"/>
      <c r="R4996" s="5"/>
      <c r="S4996" s="5"/>
    </row>
    <row r="4997" spans="2:19" x14ac:dyDescent="0.25">
      <c r="B4997" s="11"/>
      <c r="D4997" s="13"/>
      <c r="E4997" s="12"/>
      <c r="F4997" s="12"/>
      <c r="G4997" s="12"/>
      <c r="I4997" s="4"/>
      <c r="J4997" s="4"/>
      <c r="K4997" s="5"/>
      <c r="L4997" s="5"/>
      <c r="M4997" s="5"/>
      <c r="N4997" s="5"/>
      <c r="O4997" s="5"/>
      <c r="P4997" s="5"/>
      <c r="Q4997" s="5"/>
      <c r="R4997" s="5"/>
      <c r="S4997" s="5"/>
    </row>
    <row r="4998" spans="2:19" x14ac:dyDescent="0.25">
      <c r="B4998" s="11"/>
      <c r="D4998" s="13"/>
      <c r="E4998" s="12"/>
      <c r="F4998" s="12"/>
      <c r="G4998" s="12"/>
      <c r="I4998" s="4"/>
      <c r="J4998" s="4"/>
      <c r="K4998" s="5"/>
      <c r="L4998" s="5"/>
      <c r="M4998" s="5"/>
      <c r="N4998" s="5"/>
      <c r="O4998" s="5"/>
      <c r="P4998" s="5"/>
      <c r="Q4998" s="5"/>
      <c r="R4998" s="5"/>
      <c r="S4998" s="5"/>
    </row>
    <row r="4999" spans="2:19" x14ac:dyDescent="0.25">
      <c r="B4999" s="11"/>
      <c r="D4999" s="13"/>
      <c r="E4999" s="12"/>
      <c r="F4999" s="12"/>
      <c r="G4999" s="12"/>
      <c r="I4999" s="4"/>
      <c r="J4999" s="4"/>
      <c r="K4999" s="5"/>
      <c r="L4999" s="5"/>
      <c r="M4999" s="5"/>
      <c r="N4999" s="5"/>
      <c r="O4999" s="5"/>
      <c r="P4999" s="5"/>
      <c r="Q4999" s="5"/>
      <c r="R4999" s="5"/>
      <c r="S4999" s="5"/>
    </row>
    <row r="5000" spans="2:19" x14ac:dyDescent="0.25">
      <c r="B5000" s="11"/>
      <c r="D5000" s="13"/>
      <c r="E5000" s="12"/>
      <c r="F5000" s="12"/>
      <c r="G5000" s="12"/>
      <c r="I5000" s="4"/>
      <c r="J5000" s="4"/>
      <c r="K5000" s="5"/>
      <c r="L5000" s="5"/>
      <c r="M5000" s="5"/>
      <c r="N5000" s="5"/>
      <c r="O5000" s="5"/>
      <c r="P5000" s="5"/>
      <c r="Q5000" s="5"/>
      <c r="R5000" s="5"/>
      <c r="S5000" s="5"/>
    </row>
    <row r="5001" spans="2:19" x14ac:dyDescent="0.25">
      <c r="B5001" s="11"/>
      <c r="D5001" s="13"/>
      <c r="E5001" s="12"/>
      <c r="F5001" s="12"/>
      <c r="G5001" s="12"/>
      <c r="I5001" s="4"/>
      <c r="J5001" s="4"/>
      <c r="K5001" s="5"/>
      <c r="L5001" s="5"/>
      <c r="M5001" s="5"/>
      <c r="N5001" s="5"/>
      <c r="O5001" s="5"/>
      <c r="P5001" s="5"/>
      <c r="Q5001" s="5"/>
      <c r="R5001" s="5"/>
      <c r="S5001" s="5"/>
    </row>
    <row r="5002" spans="2:19" x14ac:dyDescent="0.25">
      <c r="B5002" s="11"/>
      <c r="D5002" s="13"/>
      <c r="E5002" s="12"/>
      <c r="F5002" s="12"/>
      <c r="G5002" s="12"/>
      <c r="I5002" s="4"/>
      <c r="J5002" s="4"/>
      <c r="K5002" s="5"/>
      <c r="L5002" s="5"/>
      <c r="M5002" s="5"/>
      <c r="N5002" s="5"/>
      <c r="O5002" s="5"/>
      <c r="P5002" s="5"/>
      <c r="Q5002" s="5"/>
      <c r="R5002" s="5"/>
      <c r="S5002" s="5"/>
    </row>
    <row r="5003" spans="2:19" x14ac:dyDescent="0.25">
      <c r="B5003" s="11"/>
      <c r="D5003" s="13"/>
      <c r="E5003" s="12"/>
      <c r="F5003" s="12"/>
      <c r="G5003" s="12"/>
      <c r="I5003" s="4"/>
      <c r="J5003" s="4"/>
      <c r="K5003" s="5"/>
      <c r="L5003" s="5"/>
      <c r="M5003" s="5"/>
      <c r="N5003" s="5"/>
      <c r="O5003" s="5"/>
      <c r="P5003" s="5"/>
      <c r="Q5003" s="5"/>
      <c r="R5003" s="5"/>
      <c r="S5003" s="5"/>
    </row>
    <row r="5004" spans="2:19" x14ac:dyDescent="0.25">
      <c r="B5004" s="11"/>
      <c r="D5004" s="13"/>
      <c r="E5004" s="12"/>
      <c r="F5004" s="12"/>
      <c r="G5004" s="12"/>
      <c r="I5004" s="4"/>
      <c r="J5004" s="4"/>
      <c r="K5004" s="5"/>
      <c r="L5004" s="5"/>
      <c r="M5004" s="5"/>
      <c r="N5004" s="5"/>
      <c r="O5004" s="5"/>
      <c r="P5004" s="5"/>
      <c r="Q5004" s="5"/>
      <c r="R5004" s="5"/>
      <c r="S5004" s="5"/>
    </row>
    <row r="5005" spans="2:19" x14ac:dyDescent="0.25">
      <c r="B5005" s="11"/>
      <c r="D5005" s="13"/>
      <c r="E5005" s="12"/>
      <c r="F5005" s="12"/>
      <c r="G5005" s="12"/>
      <c r="I5005" s="4"/>
      <c r="J5005" s="4"/>
      <c r="K5005" s="5"/>
      <c r="L5005" s="5"/>
      <c r="M5005" s="5"/>
      <c r="N5005" s="5"/>
      <c r="O5005" s="5"/>
      <c r="P5005" s="5"/>
      <c r="Q5005" s="5"/>
      <c r="R5005" s="5"/>
      <c r="S5005" s="5"/>
    </row>
    <row r="5006" spans="2:19" x14ac:dyDescent="0.25">
      <c r="B5006" s="11"/>
      <c r="D5006" s="13"/>
      <c r="E5006" s="12"/>
      <c r="F5006" s="12"/>
      <c r="G5006" s="12"/>
      <c r="I5006" s="4"/>
      <c r="J5006" s="4"/>
      <c r="K5006" s="5"/>
      <c r="L5006" s="5"/>
      <c r="M5006" s="5"/>
      <c r="N5006" s="5"/>
      <c r="O5006" s="5"/>
      <c r="P5006" s="5"/>
      <c r="Q5006" s="5"/>
      <c r="R5006" s="5"/>
      <c r="S5006" s="5"/>
    </row>
    <row r="5007" spans="2:19" x14ac:dyDescent="0.25">
      <c r="B5007" s="11"/>
      <c r="D5007" s="13"/>
      <c r="E5007" s="12"/>
      <c r="F5007" s="12"/>
      <c r="G5007" s="12"/>
      <c r="I5007" s="4"/>
      <c r="J5007" s="4"/>
      <c r="K5007" s="5"/>
      <c r="L5007" s="5"/>
      <c r="M5007" s="5"/>
      <c r="N5007" s="5"/>
      <c r="O5007" s="5"/>
      <c r="P5007" s="5"/>
      <c r="Q5007" s="5"/>
      <c r="R5007" s="5"/>
      <c r="S5007" s="5"/>
    </row>
    <row r="5008" spans="2:19" x14ac:dyDescent="0.25">
      <c r="B5008" s="11"/>
      <c r="D5008" s="13"/>
      <c r="E5008" s="12"/>
      <c r="F5008" s="12"/>
      <c r="G5008" s="12"/>
      <c r="I5008" s="4"/>
      <c r="J5008" s="4"/>
      <c r="K5008" s="5"/>
      <c r="L5008" s="5"/>
      <c r="M5008" s="5"/>
      <c r="N5008" s="5"/>
      <c r="O5008" s="5"/>
      <c r="P5008" s="5"/>
      <c r="Q5008" s="5"/>
      <c r="R5008" s="5"/>
      <c r="S5008" s="5"/>
    </row>
    <row r="5009" spans="2:19" x14ac:dyDescent="0.25">
      <c r="B5009" s="11"/>
      <c r="D5009" s="13"/>
      <c r="E5009" s="12"/>
      <c r="F5009" s="12"/>
      <c r="G5009" s="12"/>
      <c r="I5009" s="4"/>
      <c r="J5009" s="4"/>
      <c r="K5009" s="5"/>
      <c r="L5009" s="5"/>
      <c r="M5009" s="5"/>
      <c r="N5009" s="5"/>
      <c r="O5009" s="5"/>
      <c r="P5009" s="5"/>
      <c r="Q5009" s="5"/>
      <c r="R5009" s="5"/>
      <c r="S5009" s="5"/>
    </row>
    <row r="5010" spans="2:19" x14ac:dyDescent="0.25">
      <c r="B5010" s="11"/>
      <c r="D5010" s="13"/>
      <c r="E5010" s="12"/>
      <c r="F5010" s="12"/>
      <c r="G5010" s="12"/>
      <c r="I5010" s="4"/>
      <c r="J5010" s="4"/>
      <c r="K5010" s="5"/>
      <c r="L5010" s="5"/>
      <c r="M5010" s="5"/>
      <c r="N5010" s="5"/>
      <c r="O5010" s="5"/>
      <c r="P5010" s="5"/>
      <c r="Q5010" s="5"/>
      <c r="R5010" s="5"/>
      <c r="S5010" s="5"/>
    </row>
    <row r="5011" spans="2:19" x14ac:dyDescent="0.25">
      <c r="B5011" s="11"/>
      <c r="D5011" s="13"/>
      <c r="E5011" s="12"/>
      <c r="F5011" s="12"/>
      <c r="G5011" s="12"/>
      <c r="I5011" s="4"/>
      <c r="J5011" s="4"/>
      <c r="K5011" s="5"/>
      <c r="L5011" s="5"/>
      <c r="M5011" s="5"/>
      <c r="N5011" s="5"/>
      <c r="O5011" s="5"/>
      <c r="P5011" s="5"/>
      <c r="Q5011" s="5"/>
      <c r="R5011" s="5"/>
      <c r="S5011" s="5"/>
    </row>
    <row r="5012" spans="2:19" x14ac:dyDescent="0.25">
      <c r="B5012" s="11"/>
      <c r="D5012" s="13"/>
      <c r="E5012" s="12"/>
      <c r="F5012" s="12"/>
      <c r="G5012" s="12"/>
      <c r="I5012" s="4"/>
      <c r="J5012" s="4"/>
      <c r="K5012" s="5"/>
      <c r="L5012" s="5"/>
      <c r="M5012" s="5"/>
      <c r="N5012" s="5"/>
      <c r="O5012" s="5"/>
      <c r="P5012" s="5"/>
      <c r="Q5012" s="5"/>
      <c r="R5012" s="5"/>
      <c r="S5012" s="5"/>
    </row>
    <row r="5013" spans="2:19" x14ac:dyDescent="0.25">
      <c r="B5013" s="11"/>
      <c r="D5013" s="13"/>
      <c r="E5013" s="12"/>
      <c r="F5013" s="12"/>
      <c r="G5013" s="12"/>
      <c r="I5013" s="4"/>
      <c r="J5013" s="4"/>
      <c r="K5013" s="5"/>
      <c r="L5013" s="5"/>
      <c r="M5013" s="5"/>
      <c r="N5013" s="5"/>
      <c r="O5013" s="5"/>
      <c r="P5013" s="5"/>
      <c r="Q5013" s="5"/>
      <c r="R5013" s="5"/>
      <c r="S5013" s="5"/>
    </row>
    <row r="5014" spans="2:19" x14ac:dyDescent="0.25">
      <c r="B5014" s="11"/>
      <c r="D5014" s="13"/>
      <c r="E5014" s="12"/>
      <c r="F5014" s="12"/>
      <c r="G5014" s="12"/>
      <c r="I5014" s="4"/>
      <c r="J5014" s="4"/>
      <c r="K5014" s="5"/>
      <c r="L5014" s="5"/>
      <c r="M5014" s="5"/>
      <c r="N5014" s="5"/>
      <c r="O5014" s="5"/>
      <c r="P5014" s="5"/>
      <c r="Q5014" s="5"/>
      <c r="R5014" s="5"/>
      <c r="S5014" s="5"/>
    </row>
    <row r="5015" spans="2:19" x14ac:dyDescent="0.25">
      <c r="B5015" s="11"/>
      <c r="D5015" s="13"/>
      <c r="E5015" s="12"/>
      <c r="F5015" s="12"/>
      <c r="G5015" s="12"/>
      <c r="I5015" s="4"/>
      <c r="J5015" s="4"/>
      <c r="K5015" s="5"/>
      <c r="L5015" s="5"/>
      <c r="M5015" s="5"/>
      <c r="N5015" s="5"/>
      <c r="O5015" s="5"/>
      <c r="P5015" s="5"/>
      <c r="Q5015" s="5"/>
      <c r="R5015" s="5"/>
      <c r="S5015" s="5"/>
    </row>
    <row r="5016" spans="2:19" x14ac:dyDescent="0.25">
      <c r="B5016" s="11"/>
      <c r="D5016" s="13"/>
      <c r="E5016" s="12"/>
      <c r="F5016" s="12"/>
      <c r="G5016" s="12"/>
      <c r="I5016" s="4"/>
      <c r="J5016" s="4"/>
      <c r="K5016" s="5"/>
      <c r="L5016" s="5"/>
      <c r="M5016" s="5"/>
      <c r="N5016" s="5"/>
      <c r="O5016" s="5"/>
      <c r="P5016" s="5"/>
      <c r="Q5016" s="5"/>
      <c r="R5016" s="5"/>
      <c r="S5016" s="5"/>
    </row>
    <row r="5017" spans="2:19" x14ac:dyDescent="0.25">
      <c r="B5017" s="11"/>
      <c r="D5017" s="13"/>
      <c r="E5017" s="12"/>
      <c r="F5017" s="12"/>
      <c r="G5017" s="12"/>
      <c r="I5017" s="4"/>
      <c r="J5017" s="4"/>
      <c r="K5017" s="5"/>
      <c r="L5017" s="5"/>
      <c r="M5017" s="5"/>
      <c r="N5017" s="5"/>
      <c r="O5017" s="5"/>
      <c r="P5017" s="5"/>
      <c r="Q5017" s="5"/>
      <c r="R5017" s="5"/>
      <c r="S5017" s="5"/>
    </row>
    <row r="5018" spans="2:19" x14ac:dyDescent="0.25">
      <c r="B5018" s="11"/>
      <c r="D5018" s="13"/>
      <c r="E5018" s="12"/>
      <c r="F5018" s="12"/>
      <c r="G5018" s="12"/>
      <c r="I5018" s="4"/>
      <c r="J5018" s="4"/>
      <c r="K5018" s="5"/>
      <c r="L5018" s="5"/>
      <c r="M5018" s="5"/>
      <c r="N5018" s="5"/>
      <c r="O5018" s="5"/>
      <c r="P5018" s="5"/>
      <c r="Q5018" s="5"/>
      <c r="R5018" s="5"/>
      <c r="S5018" s="5"/>
    </row>
    <row r="5019" spans="2:19" x14ac:dyDescent="0.25">
      <c r="B5019" s="11"/>
      <c r="D5019" s="13"/>
      <c r="E5019" s="12"/>
      <c r="F5019" s="12"/>
      <c r="G5019" s="12"/>
      <c r="I5019" s="4"/>
      <c r="J5019" s="4"/>
      <c r="K5019" s="5"/>
      <c r="L5019" s="5"/>
      <c r="M5019" s="5"/>
      <c r="N5019" s="5"/>
      <c r="O5019" s="5"/>
      <c r="P5019" s="5"/>
      <c r="Q5019" s="5"/>
      <c r="R5019" s="5"/>
      <c r="S5019" s="5"/>
    </row>
    <row r="5020" spans="2:19" x14ac:dyDescent="0.25">
      <c r="B5020" s="11"/>
      <c r="D5020" s="13"/>
      <c r="E5020" s="12"/>
      <c r="F5020" s="12"/>
      <c r="G5020" s="12"/>
      <c r="I5020" s="4"/>
      <c r="J5020" s="4"/>
      <c r="K5020" s="5"/>
      <c r="L5020" s="5"/>
      <c r="M5020" s="5"/>
      <c r="N5020" s="5"/>
      <c r="O5020" s="5"/>
      <c r="P5020" s="5"/>
      <c r="Q5020" s="5"/>
      <c r="R5020" s="5"/>
      <c r="S5020" s="5"/>
    </row>
    <row r="5021" spans="2:19" x14ac:dyDescent="0.25">
      <c r="B5021" s="11"/>
      <c r="D5021" s="13"/>
      <c r="E5021" s="12"/>
      <c r="F5021" s="12"/>
      <c r="G5021" s="12"/>
      <c r="I5021" s="4"/>
      <c r="J5021" s="4"/>
      <c r="K5021" s="5"/>
      <c r="L5021" s="5"/>
      <c r="M5021" s="5"/>
      <c r="N5021" s="5"/>
      <c r="O5021" s="5"/>
      <c r="P5021" s="5"/>
      <c r="Q5021" s="5"/>
      <c r="R5021" s="5"/>
      <c r="S5021" s="5"/>
    </row>
    <row r="5022" spans="2:19" x14ac:dyDescent="0.25">
      <c r="B5022" s="11"/>
      <c r="D5022" s="13"/>
      <c r="E5022" s="12"/>
      <c r="F5022" s="12"/>
      <c r="G5022" s="12"/>
      <c r="I5022" s="4"/>
      <c r="J5022" s="4"/>
      <c r="K5022" s="5"/>
      <c r="L5022" s="5"/>
      <c r="M5022" s="5"/>
      <c r="N5022" s="5"/>
      <c r="O5022" s="5"/>
      <c r="P5022" s="5"/>
      <c r="Q5022" s="5"/>
      <c r="R5022" s="5"/>
      <c r="S5022" s="5"/>
    </row>
    <row r="5023" spans="2:19" x14ac:dyDescent="0.25">
      <c r="B5023" s="11"/>
      <c r="D5023" s="13"/>
      <c r="E5023" s="12"/>
      <c r="F5023" s="12"/>
      <c r="G5023" s="12"/>
      <c r="I5023" s="4"/>
      <c r="J5023" s="4"/>
      <c r="K5023" s="5"/>
      <c r="L5023" s="5"/>
      <c r="M5023" s="5"/>
      <c r="N5023" s="5"/>
      <c r="O5023" s="5"/>
      <c r="P5023" s="5"/>
      <c r="Q5023" s="5"/>
      <c r="R5023" s="5"/>
      <c r="S5023" s="5"/>
    </row>
    <row r="5024" spans="2:19" x14ac:dyDescent="0.25">
      <c r="B5024" s="11"/>
      <c r="D5024" s="13"/>
      <c r="E5024" s="12"/>
      <c r="F5024" s="12"/>
      <c r="G5024" s="12"/>
      <c r="I5024" s="4"/>
      <c r="J5024" s="4"/>
      <c r="K5024" s="5"/>
      <c r="L5024" s="5"/>
      <c r="M5024" s="5"/>
      <c r="N5024" s="5"/>
      <c r="O5024" s="5"/>
      <c r="P5024" s="5"/>
      <c r="Q5024" s="5"/>
      <c r="R5024" s="5"/>
      <c r="S5024" s="5"/>
    </row>
    <row r="5025" spans="2:19" x14ac:dyDescent="0.25">
      <c r="B5025" s="11"/>
      <c r="D5025" s="13"/>
      <c r="E5025" s="12"/>
      <c r="F5025" s="12"/>
      <c r="G5025" s="12"/>
      <c r="I5025" s="4"/>
      <c r="J5025" s="4"/>
      <c r="K5025" s="5"/>
      <c r="L5025" s="5"/>
      <c r="M5025" s="5"/>
      <c r="N5025" s="5"/>
      <c r="O5025" s="5"/>
      <c r="P5025" s="5"/>
      <c r="Q5025" s="5"/>
      <c r="R5025" s="5"/>
      <c r="S5025" s="5"/>
    </row>
    <row r="5026" spans="2:19" x14ac:dyDescent="0.25">
      <c r="B5026" s="11"/>
      <c r="D5026" s="13"/>
      <c r="E5026" s="12"/>
      <c r="F5026" s="12"/>
      <c r="G5026" s="12"/>
      <c r="I5026" s="4"/>
      <c r="J5026" s="4"/>
      <c r="K5026" s="5"/>
      <c r="L5026" s="5"/>
      <c r="M5026" s="5"/>
      <c r="N5026" s="5"/>
      <c r="O5026" s="5"/>
      <c r="P5026" s="5"/>
      <c r="Q5026" s="5"/>
      <c r="R5026" s="5"/>
      <c r="S5026" s="5"/>
    </row>
    <row r="5027" spans="2:19" x14ac:dyDescent="0.25">
      <c r="B5027" s="11"/>
      <c r="D5027" s="13"/>
      <c r="E5027" s="12"/>
      <c r="F5027" s="12"/>
      <c r="G5027" s="12"/>
      <c r="I5027" s="4"/>
      <c r="J5027" s="4"/>
      <c r="K5027" s="5"/>
      <c r="L5027" s="5"/>
      <c r="M5027" s="5"/>
      <c r="N5027" s="5"/>
      <c r="O5027" s="5"/>
      <c r="P5027" s="5"/>
      <c r="Q5027" s="5"/>
      <c r="R5027" s="5"/>
      <c r="S5027" s="5"/>
    </row>
    <row r="5028" spans="2:19" x14ac:dyDescent="0.25">
      <c r="B5028" s="11"/>
      <c r="D5028" s="13"/>
      <c r="E5028" s="12"/>
      <c r="F5028" s="12"/>
      <c r="G5028" s="12"/>
      <c r="I5028" s="4"/>
      <c r="J5028" s="4"/>
      <c r="K5028" s="5"/>
      <c r="L5028" s="5"/>
      <c r="M5028" s="5"/>
      <c r="N5028" s="5"/>
      <c r="O5028" s="5"/>
      <c r="P5028" s="5"/>
      <c r="Q5028" s="5"/>
      <c r="R5028" s="5"/>
      <c r="S5028" s="5"/>
    </row>
    <row r="5029" spans="2:19" x14ac:dyDescent="0.25">
      <c r="B5029" s="11"/>
      <c r="D5029" s="13"/>
      <c r="E5029" s="12"/>
      <c r="F5029" s="12"/>
      <c r="G5029" s="12"/>
      <c r="I5029" s="4"/>
      <c r="J5029" s="4"/>
      <c r="K5029" s="5"/>
      <c r="L5029" s="5"/>
      <c r="M5029" s="5"/>
      <c r="N5029" s="5"/>
      <c r="O5029" s="5"/>
      <c r="P5029" s="5"/>
      <c r="Q5029" s="5"/>
      <c r="R5029" s="5"/>
      <c r="S5029" s="5"/>
    </row>
    <row r="5030" spans="2:19" x14ac:dyDescent="0.25">
      <c r="B5030" s="11"/>
      <c r="D5030" s="13"/>
      <c r="E5030" s="12"/>
      <c r="F5030" s="12"/>
      <c r="G5030" s="12"/>
      <c r="I5030" s="4"/>
      <c r="J5030" s="4"/>
      <c r="K5030" s="5"/>
      <c r="L5030" s="5"/>
      <c r="M5030" s="5"/>
      <c r="N5030" s="5"/>
      <c r="O5030" s="5"/>
      <c r="P5030" s="5"/>
      <c r="Q5030" s="5"/>
      <c r="R5030" s="5"/>
      <c r="S5030" s="5"/>
    </row>
    <row r="5031" spans="2:19" x14ac:dyDescent="0.25">
      <c r="B5031" s="11"/>
      <c r="D5031" s="13"/>
      <c r="E5031" s="12"/>
      <c r="F5031" s="12"/>
      <c r="G5031" s="12"/>
      <c r="I5031" s="4"/>
      <c r="J5031" s="4"/>
      <c r="K5031" s="5"/>
      <c r="L5031" s="5"/>
      <c r="M5031" s="5"/>
      <c r="N5031" s="5"/>
      <c r="O5031" s="5"/>
      <c r="P5031" s="5"/>
      <c r="Q5031" s="5"/>
      <c r="R5031" s="5"/>
      <c r="S5031" s="5"/>
    </row>
    <row r="5032" spans="2:19" x14ac:dyDescent="0.25">
      <c r="B5032" s="11"/>
      <c r="D5032" s="13"/>
      <c r="E5032" s="12"/>
      <c r="F5032" s="12"/>
      <c r="G5032" s="12"/>
      <c r="I5032" s="4"/>
      <c r="J5032" s="4"/>
      <c r="K5032" s="5"/>
      <c r="L5032" s="5"/>
      <c r="M5032" s="5"/>
      <c r="N5032" s="5"/>
      <c r="O5032" s="5"/>
      <c r="P5032" s="5"/>
      <c r="Q5032" s="5"/>
      <c r="R5032" s="5"/>
      <c r="S5032" s="5"/>
    </row>
    <row r="5033" spans="2:19" x14ac:dyDescent="0.25">
      <c r="B5033" s="11"/>
      <c r="D5033" s="13"/>
      <c r="E5033" s="12"/>
      <c r="F5033" s="12"/>
      <c r="G5033" s="12"/>
      <c r="I5033" s="4"/>
      <c r="J5033" s="4"/>
      <c r="K5033" s="5"/>
      <c r="L5033" s="5"/>
      <c r="M5033" s="5"/>
      <c r="N5033" s="5"/>
      <c r="O5033" s="5"/>
      <c r="P5033" s="5"/>
      <c r="Q5033" s="5"/>
      <c r="R5033" s="5"/>
      <c r="S5033" s="5"/>
    </row>
    <row r="5034" spans="2:19" x14ac:dyDescent="0.25">
      <c r="B5034" s="11"/>
      <c r="D5034" s="13"/>
      <c r="E5034" s="12"/>
      <c r="F5034" s="12"/>
      <c r="G5034" s="12"/>
      <c r="I5034" s="4"/>
      <c r="J5034" s="4"/>
      <c r="K5034" s="5"/>
      <c r="L5034" s="5"/>
      <c r="M5034" s="5"/>
      <c r="N5034" s="5"/>
      <c r="O5034" s="5"/>
      <c r="P5034" s="5"/>
      <c r="Q5034" s="5"/>
      <c r="R5034" s="5"/>
      <c r="S5034" s="5"/>
    </row>
    <row r="5035" spans="2:19" x14ac:dyDescent="0.25">
      <c r="B5035" s="11"/>
      <c r="D5035" s="13"/>
      <c r="E5035" s="12"/>
      <c r="F5035" s="12"/>
      <c r="G5035" s="12"/>
      <c r="I5035" s="4"/>
      <c r="J5035" s="4"/>
      <c r="K5035" s="5"/>
      <c r="L5035" s="5"/>
      <c r="M5035" s="5"/>
      <c r="N5035" s="5"/>
      <c r="O5035" s="5"/>
      <c r="P5035" s="5"/>
      <c r="Q5035" s="5"/>
      <c r="R5035" s="5"/>
      <c r="S5035" s="5"/>
    </row>
    <row r="5036" spans="2:19" x14ac:dyDescent="0.25">
      <c r="B5036" s="11"/>
      <c r="D5036" s="13"/>
      <c r="E5036" s="12"/>
      <c r="F5036" s="12"/>
      <c r="G5036" s="12"/>
      <c r="I5036" s="4"/>
      <c r="J5036" s="4"/>
      <c r="K5036" s="5"/>
      <c r="L5036" s="5"/>
      <c r="M5036" s="5"/>
      <c r="N5036" s="5"/>
      <c r="O5036" s="5"/>
      <c r="P5036" s="5"/>
      <c r="Q5036" s="5"/>
      <c r="R5036" s="5"/>
      <c r="S5036" s="5"/>
    </row>
    <row r="5037" spans="2:19" x14ac:dyDescent="0.25">
      <c r="B5037" s="11"/>
      <c r="D5037" s="13"/>
      <c r="E5037" s="12"/>
      <c r="F5037" s="12"/>
      <c r="G5037" s="12"/>
      <c r="I5037" s="4"/>
      <c r="J5037" s="4"/>
      <c r="K5037" s="5"/>
      <c r="L5037" s="5"/>
      <c r="M5037" s="5"/>
      <c r="N5037" s="5"/>
      <c r="O5037" s="5"/>
      <c r="P5037" s="5"/>
      <c r="Q5037" s="5"/>
      <c r="R5037" s="5"/>
      <c r="S5037" s="5"/>
    </row>
    <row r="5038" spans="2:19" x14ac:dyDescent="0.25">
      <c r="B5038" s="11"/>
      <c r="D5038" s="13"/>
      <c r="E5038" s="12"/>
      <c r="F5038" s="12"/>
      <c r="G5038" s="12"/>
      <c r="I5038" s="4"/>
      <c r="J5038" s="4"/>
      <c r="K5038" s="5"/>
      <c r="L5038" s="5"/>
      <c r="M5038" s="5"/>
      <c r="N5038" s="5"/>
      <c r="O5038" s="5"/>
      <c r="P5038" s="5"/>
      <c r="Q5038" s="5"/>
      <c r="R5038" s="5"/>
      <c r="S5038" s="5"/>
    </row>
    <row r="5039" spans="2:19" x14ac:dyDescent="0.25">
      <c r="B5039" s="11"/>
      <c r="D5039" s="13"/>
      <c r="E5039" s="12"/>
      <c r="F5039" s="12"/>
      <c r="G5039" s="12"/>
      <c r="I5039" s="4"/>
      <c r="J5039" s="4"/>
      <c r="K5039" s="5"/>
      <c r="L5039" s="5"/>
      <c r="M5039" s="5"/>
      <c r="N5039" s="5"/>
      <c r="O5039" s="5"/>
      <c r="P5039" s="5"/>
      <c r="Q5039" s="5"/>
      <c r="R5039" s="5"/>
      <c r="S5039" s="5"/>
    </row>
    <row r="5040" spans="2:19" x14ac:dyDescent="0.25">
      <c r="B5040" s="11"/>
      <c r="D5040" s="13"/>
      <c r="E5040" s="12"/>
      <c r="F5040" s="12"/>
      <c r="G5040" s="12"/>
      <c r="I5040" s="4"/>
      <c r="J5040" s="4"/>
      <c r="K5040" s="5"/>
      <c r="L5040" s="5"/>
      <c r="M5040" s="5"/>
      <c r="N5040" s="5"/>
      <c r="O5040" s="5"/>
      <c r="P5040" s="5"/>
      <c r="Q5040" s="5"/>
      <c r="R5040" s="5"/>
      <c r="S5040" s="5"/>
    </row>
    <row r="5041" spans="2:19" x14ac:dyDescent="0.25">
      <c r="B5041" s="11"/>
      <c r="D5041" s="13"/>
      <c r="E5041" s="12"/>
      <c r="F5041" s="12"/>
      <c r="G5041" s="12"/>
      <c r="I5041" s="4"/>
      <c r="J5041" s="4"/>
      <c r="K5041" s="5"/>
      <c r="L5041" s="5"/>
      <c r="M5041" s="5"/>
      <c r="N5041" s="5"/>
      <c r="O5041" s="5"/>
      <c r="P5041" s="5"/>
      <c r="Q5041" s="5"/>
      <c r="R5041" s="5"/>
      <c r="S5041" s="5"/>
    </row>
    <row r="5042" spans="2:19" x14ac:dyDescent="0.25">
      <c r="B5042" s="11"/>
      <c r="D5042" s="13"/>
      <c r="E5042" s="12"/>
      <c r="F5042" s="12"/>
      <c r="G5042" s="12"/>
      <c r="I5042" s="4"/>
      <c r="J5042" s="4"/>
      <c r="K5042" s="5"/>
      <c r="L5042" s="5"/>
      <c r="M5042" s="5"/>
      <c r="N5042" s="5"/>
      <c r="O5042" s="5"/>
      <c r="P5042" s="5"/>
      <c r="Q5042" s="5"/>
      <c r="R5042" s="5"/>
      <c r="S5042" s="5"/>
    </row>
    <row r="5043" spans="2:19" x14ac:dyDescent="0.25">
      <c r="B5043" s="11"/>
      <c r="D5043" s="13"/>
      <c r="E5043" s="12"/>
      <c r="F5043" s="12"/>
      <c r="G5043" s="12"/>
      <c r="I5043" s="4"/>
      <c r="J5043" s="4"/>
      <c r="K5043" s="5"/>
      <c r="L5043" s="5"/>
      <c r="M5043" s="5"/>
      <c r="N5043" s="5"/>
      <c r="O5043" s="5"/>
      <c r="P5043" s="5"/>
      <c r="Q5043" s="5"/>
      <c r="R5043" s="5"/>
      <c r="S5043" s="5"/>
    </row>
    <row r="5044" spans="2:19" x14ac:dyDescent="0.25">
      <c r="B5044" s="11"/>
      <c r="D5044" s="13"/>
      <c r="E5044" s="12"/>
      <c r="F5044" s="12"/>
      <c r="G5044" s="12"/>
      <c r="I5044" s="4"/>
      <c r="J5044" s="4"/>
      <c r="K5044" s="5"/>
      <c r="L5044" s="5"/>
      <c r="M5044" s="5"/>
      <c r="N5044" s="5"/>
      <c r="O5044" s="5"/>
      <c r="P5044" s="5"/>
      <c r="Q5044" s="5"/>
      <c r="R5044" s="5"/>
      <c r="S5044" s="5"/>
    </row>
    <row r="5045" spans="2:19" x14ac:dyDescent="0.25">
      <c r="B5045" s="11"/>
      <c r="D5045" s="13"/>
      <c r="E5045" s="12"/>
      <c r="F5045" s="12"/>
      <c r="G5045" s="12"/>
      <c r="I5045" s="4"/>
      <c r="J5045" s="4"/>
      <c r="K5045" s="5"/>
      <c r="L5045" s="5"/>
      <c r="M5045" s="5"/>
      <c r="N5045" s="5"/>
      <c r="O5045" s="5"/>
      <c r="P5045" s="5"/>
      <c r="Q5045" s="5"/>
      <c r="R5045" s="5"/>
      <c r="S5045" s="5"/>
    </row>
    <row r="5046" spans="2:19" x14ac:dyDescent="0.25">
      <c r="B5046" s="11"/>
      <c r="D5046" s="13"/>
      <c r="E5046" s="12"/>
      <c r="F5046" s="12"/>
      <c r="G5046" s="12"/>
      <c r="I5046" s="4"/>
      <c r="J5046" s="4"/>
      <c r="K5046" s="5"/>
      <c r="L5046" s="5"/>
      <c r="M5046" s="5"/>
      <c r="N5046" s="5"/>
      <c r="O5046" s="5"/>
      <c r="P5046" s="5"/>
      <c r="Q5046" s="5"/>
      <c r="R5046" s="5"/>
      <c r="S5046" s="5"/>
    </row>
    <row r="5047" spans="2:19" x14ac:dyDescent="0.25">
      <c r="B5047" s="11"/>
      <c r="D5047" s="13"/>
      <c r="E5047" s="12"/>
      <c r="F5047" s="12"/>
      <c r="G5047" s="12"/>
      <c r="I5047" s="4"/>
      <c r="J5047" s="4"/>
      <c r="K5047" s="5"/>
      <c r="L5047" s="5"/>
      <c r="M5047" s="5"/>
      <c r="N5047" s="5"/>
      <c r="O5047" s="5"/>
      <c r="P5047" s="5"/>
      <c r="Q5047" s="5"/>
      <c r="R5047" s="5"/>
      <c r="S5047" s="5"/>
    </row>
    <row r="5048" spans="2:19" x14ac:dyDescent="0.25">
      <c r="B5048" s="11"/>
      <c r="D5048" s="13"/>
      <c r="E5048" s="12"/>
      <c r="F5048" s="12"/>
      <c r="G5048" s="12"/>
      <c r="I5048" s="4"/>
      <c r="J5048" s="4"/>
      <c r="K5048" s="5"/>
      <c r="L5048" s="5"/>
      <c r="M5048" s="5"/>
      <c r="N5048" s="5"/>
      <c r="O5048" s="5"/>
      <c r="P5048" s="5"/>
      <c r="Q5048" s="5"/>
      <c r="R5048" s="5"/>
      <c r="S5048" s="5"/>
    </row>
    <row r="5049" spans="2:19" x14ac:dyDescent="0.25">
      <c r="B5049" s="11"/>
      <c r="D5049" s="13"/>
      <c r="E5049" s="12"/>
      <c r="F5049" s="12"/>
      <c r="G5049" s="12"/>
      <c r="I5049" s="4"/>
      <c r="J5049" s="4"/>
      <c r="K5049" s="5"/>
      <c r="L5049" s="5"/>
      <c r="M5049" s="5"/>
      <c r="N5049" s="5"/>
      <c r="O5049" s="5"/>
      <c r="P5049" s="5"/>
      <c r="Q5049" s="5"/>
      <c r="R5049" s="5"/>
      <c r="S5049" s="5"/>
    </row>
    <row r="5050" spans="2:19" x14ac:dyDescent="0.25">
      <c r="B5050" s="11"/>
      <c r="D5050" s="13"/>
      <c r="E5050" s="12"/>
      <c r="F5050" s="12"/>
      <c r="G5050" s="12"/>
      <c r="I5050" s="4"/>
      <c r="J5050" s="4"/>
      <c r="K5050" s="5"/>
      <c r="L5050" s="5"/>
      <c r="M5050" s="5"/>
      <c r="N5050" s="5"/>
      <c r="O5050" s="5"/>
      <c r="P5050" s="5"/>
      <c r="Q5050" s="5"/>
      <c r="R5050" s="5"/>
      <c r="S5050" s="5"/>
    </row>
    <row r="5051" spans="2:19" x14ac:dyDescent="0.25">
      <c r="B5051" s="11"/>
      <c r="D5051" s="13"/>
      <c r="E5051" s="12"/>
      <c r="F5051" s="12"/>
      <c r="G5051" s="12"/>
      <c r="I5051" s="4"/>
      <c r="J5051" s="4"/>
      <c r="K5051" s="5"/>
      <c r="L5051" s="5"/>
      <c r="M5051" s="5"/>
      <c r="N5051" s="5"/>
      <c r="O5051" s="5"/>
      <c r="P5051" s="5"/>
      <c r="Q5051" s="5"/>
      <c r="R5051" s="5"/>
      <c r="S5051" s="5"/>
    </row>
    <row r="5052" spans="2:19" x14ac:dyDescent="0.25">
      <c r="B5052" s="11"/>
      <c r="D5052" s="13"/>
      <c r="E5052" s="12"/>
      <c r="F5052" s="12"/>
      <c r="G5052" s="12"/>
      <c r="I5052" s="4"/>
      <c r="J5052" s="4"/>
      <c r="K5052" s="5"/>
      <c r="L5052" s="5"/>
      <c r="M5052" s="5"/>
      <c r="N5052" s="5"/>
      <c r="O5052" s="5"/>
      <c r="P5052" s="5"/>
      <c r="Q5052" s="5"/>
      <c r="R5052" s="5"/>
      <c r="S5052" s="5"/>
    </row>
    <row r="5053" spans="2:19" x14ac:dyDescent="0.25">
      <c r="B5053" s="11"/>
      <c r="D5053" s="13"/>
      <c r="E5053" s="12"/>
      <c r="F5053" s="12"/>
      <c r="G5053" s="12"/>
      <c r="I5053" s="4"/>
      <c r="J5053" s="4"/>
      <c r="K5053" s="5"/>
      <c r="L5053" s="5"/>
      <c r="M5053" s="5"/>
      <c r="N5053" s="5"/>
      <c r="O5053" s="5"/>
      <c r="P5053" s="5"/>
      <c r="Q5053" s="5"/>
      <c r="R5053" s="5"/>
      <c r="S5053" s="5"/>
    </row>
    <row r="5054" spans="2:19" x14ac:dyDescent="0.25">
      <c r="B5054" s="11"/>
      <c r="D5054" s="13"/>
      <c r="E5054" s="12"/>
      <c r="F5054" s="12"/>
      <c r="G5054" s="12"/>
      <c r="I5054" s="4"/>
      <c r="J5054" s="4"/>
      <c r="K5054" s="5"/>
      <c r="L5054" s="5"/>
      <c r="M5054" s="5"/>
      <c r="N5054" s="5"/>
      <c r="O5054" s="5"/>
      <c r="P5054" s="5"/>
      <c r="Q5054" s="5"/>
      <c r="R5054" s="5"/>
      <c r="S5054" s="5"/>
    </row>
    <row r="5055" spans="2:19" x14ac:dyDescent="0.25">
      <c r="B5055" s="11"/>
      <c r="D5055" s="13"/>
      <c r="E5055" s="12"/>
      <c r="F5055" s="12"/>
      <c r="G5055" s="12"/>
      <c r="I5055" s="4"/>
      <c r="J5055" s="4"/>
      <c r="K5055" s="5"/>
      <c r="L5055" s="5"/>
      <c r="M5055" s="5"/>
      <c r="N5055" s="5"/>
      <c r="O5055" s="5"/>
      <c r="P5055" s="5"/>
      <c r="Q5055" s="5"/>
      <c r="R5055" s="5"/>
      <c r="S5055" s="5"/>
    </row>
    <row r="5056" spans="2:19" x14ac:dyDescent="0.25">
      <c r="B5056" s="11"/>
      <c r="D5056" s="13"/>
      <c r="E5056" s="12"/>
      <c r="F5056" s="12"/>
      <c r="G5056" s="12"/>
      <c r="I5056" s="4"/>
      <c r="J5056" s="4"/>
      <c r="K5056" s="5"/>
      <c r="L5056" s="5"/>
      <c r="M5056" s="5"/>
      <c r="N5056" s="5"/>
      <c r="O5056" s="5"/>
      <c r="P5056" s="5"/>
      <c r="Q5056" s="5"/>
      <c r="R5056" s="5"/>
      <c r="S5056" s="5"/>
    </row>
    <row r="5057" spans="2:19" x14ac:dyDescent="0.25">
      <c r="B5057" s="11"/>
      <c r="D5057" s="13"/>
      <c r="E5057" s="12"/>
      <c r="F5057" s="12"/>
      <c r="G5057" s="12"/>
      <c r="I5057" s="4"/>
      <c r="J5057" s="4"/>
      <c r="K5057" s="5"/>
      <c r="L5057" s="5"/>
      <c r="M5057" s="5"/>
      <c r="N5057" s="5"/>
      <c r="O5057" s="5"/>
      <c r="P5057" s="5"/>
      <c r="Q5057" s="5"/>
      <c r="R5057" s="5"/>
      <c r="S5057" s="5"/>
    </row>
    <row r="5058" spans="2:19" x14ac:dyDescent="0.25">
      <c r="B5058" s="11"/>
      <c r="D5058" s="13"/>
      <c r="E5058" s="12"/>
      <c r="F5058" s="12"/>
      <c r="G5058" s="12"/>
      <c r="I5058" s="4"/>
      <c r="J5058" s="4"/>
      <c r="K5058" s="5"/>
      <c r="L5058" s="5"/>
      <c r="M5058" s="5"/>
      <c r="N5058" s="5"/>
      <c r="O5058" s="5"/>
      <c r="P5058" s="5"/>
      <c r="Q5058" s="5"/>
      <c r="R5058" s="5"/>
      <c r="S5058" s="5"/>
    </row>
    <row r="5059" spans="2:19" x14ac:dyDescent="0.25">
      <c r="B5059" s="11"/>
      <c r="D5059" s="13"/>
      <c r="E5059" s="12"/>
      <c r="F5059" s="12"/>
      <c r="G5059" s="12"/>
      <c r="I5059" s="4"/>
      <c r="J5059" s="4"/>
      <c r="K5059" s="5"/>
      <c r="L5059" s="5"/>
      <c r="M5059" s="5"/>
      <c r="N5059" s="5"/>
      <c r="O5059" s="5"/>
      <c r="P5059" s="5"/>
      <c r="Q5059" s="5"/>
      <c r="R5059" s="5"/>
      <c r="S5059" s="5"/>
    </row>
    <row r="5060" spans="2:19" x14ac:dyDescent="0.25">
      <c r="B5060" s="11"/>
      <c r="D5060" s="13"/>
      <c r="E5060" s="12"/>
      <c r="F5060" s="12"/>
      <c r="G5060" s="12"/>
      <c r="I5060" s="4"/>
      <c r="J5060" s="4"/>
      <c r="K5060" s="5"/>
      <c r="L5060" s="5"/>
      <c r="M5060" s="5"/>
      <c r="N5060" s="5"/>
      <c r="O5060" s="5"/>
      <c r="P5060" s="5"/>
      <c r="Q5060" s="5"/>
      <c r="R5060" s="5"/>
      <c r="S5060" s="5"/>
    </row>
    <row r="5061" spans="2:19" x14ac:dyDescent="0.25">
      <c r="B5061" s="11"/>
      <c r="D5061" s="13"/>
      <c r="E5061" s="12"/>
      <c r="F5061" s="12"/>
      <c r="G5061" s="12"/>
      <c r="I5061" s="4"/>
      <c r="J5061" s="4"/>
      <c r="K5061" s="5"/>
      <c r="L5061" s="5"/>
      <c r="M5061" s="5"/>
      <c r="N5061" s="5"/>
      <c r="O5061" s="5"/>
      <c r="P5061" s="5"/>
      <c r="Q5061" s="5"/>
      <c r="R5061" s="5"/>
      <c r="S5061" s="5"/>
    </row>
    <row r="5062" spans="2:19" x14ac:dyDescent="0.25">
      <c r="B5062" s="11"/>
      <c r="D5062" s="13"/>
      <c r="E5062" s="12"/>
      <c r="F5062" s="12"/>
      <c r="G5062" s="12"/>
      <c r="I5062" s="4"/>
      <c r="J5062" s="4"/>
      <c r="K5062" s="5"/>
      <c r="L5062" s="5"/>
      <c r="M5062" s="5"/>
      <c r="N5062" s="5"/>
      <c r="O5062" s="5"/>
      <c r="P5062" s="5"/>
      <c r="Q5062" s="5"/>
      <c r="R5062" s="5"/>
      <c r="S5062" s="5"/>
    </row>
    <row r="5063" spans="2:19" x14ac:dyDescent="0.25">
      <c r="B5063" s="11"/>
      <c r="D5063" s="13"/>
      <c r="E5063" s="12"/>
      <c r="F5063" s="12"/>
      <c r="G5063" s="12"/>
      <c r="I5063" s="4"/>
      <c r="J5063" s="4"/>
      <c r="K5063" s="5"/>
      <c r="L5063" s="5"/>
      <c r="M5063" s="5"/>
      <c r="N5063" s="5"/>
      <c r="O5063" s="5"/>
      <c r="P5063" s="5"/>
      <c r="Q5063" s="5"/>
      <c r="R5063" s="5"/>
      <c r="S5063" s="5"/>
    </row>
    <row r="5064" spans="2:19" x14ac:dyDescent="0.25">
      <c r="B5064" s="11"/>
      <c r="D5064" s="13"/>
      <c r="E5064" s="12"/>
      <c r="F5064" s="12"/>
      <c r="G5064" s="12"/>
      <c r="I5064" s="4"/>
      <c r="J5064" s="4"/>
      <c r="K5064" s="5"/>
      <c r="L5064" s="5"/>
      <c r="M5064" s="5"/>
      <c r="N5064" s="5"/>
      <c r="O5064" s="5"/>
      <c r="P5064" s="5"/>
      <c r="Q5064" s="5"/>
      <c r="R5064" s="5"/>
      <c r="S5064" s="5"/>
    </row>
    <row r="5065" spans="2:19" x14ac:dyDescent="0.25">
      <c r="B5065" s="11"/>
      <c r="D5065" s="13"/>
      <c r="E5065" s="12"/>
      <c r="F5065" s="12"/>
      <c r="G5065" s="12"/>
      <c r="I5065" s="4"/>
      <c r="J5065" s="4"/>
      <c r="K5065" s="5"/>
      <c r="L5065" s="5"/>
      <c r="M5065" s="5"/>
      <c r="N5065" s="5"/>
      <c r="O5065" s="5"/>
      <c r="P5065" s="5"/>
      <c r="Q5065" s="5"/>
      <c r="R5065" s="5"/>
      <c r="S5065" s="5"/>
    </row>
    <row r="5066" spans="2:19" x14ac:dyDescent="0.25">
      <c r="B5066" s="11"/>
      <c r="D5066" s="13"/>
      <c r="E5066" s="12"/>
      <c r="F5066" s="12"/>
      <c r="G5066" s="12"/>
      <c r="I5066" s="4"/>
      <c r="J5066" s="4"/>
      <c r="K5066" s="5"/>
      <c r="L5066" s="5"/>
      <c r="M5066" s="5"/>
      <c r="N5066" s="5"/>
      <c r="O5066" s="5"/>
      <c r="P5066" s="5"/>
      <c r="Q5066" s="5"/>
      <c r="R5066" s="5"/>
      <c r="S5066" s="5"/>
    </row>
    <row r="5067" spans="2:19" x14ac:dyDescent="0.25">
      <c r="B5067" s="11"/>
      <c r="D5067" s="13"/>
      <c r="E5067" s="12"/>
      <c r="F5067" s="12"/>
      <c r="G5067" s="12"/>
      <c r="I5067" s="4"/>
      <c r="J5067" s="4"/>
      <c r="K5067" s="5"/>
      <c r="L5067" s="5"/>
      <c r="M5067" s="5"/>
      <c r="N5067" s="5"/>
      <c r="O5067" s="5"/>
      <c r="P5067" s="5"/>
      <c r="Q5067" s="5"/>
      <c r="R5067" s="5"/>
      <c r="S5067" s="5"/>
    </row>
    <row r="5068" spans="2:19" x14ac:dyDescent="0.25">
      <c r="B5068" s="11"/>
      <c r="D5068" s="13"/>
      <c r="E5068" s="12"/>
      <c r="F5068" s="12"/>
      <c r="G5068" s="12"/>
      <c r="I5068" s="4"/>
      <c r="J5068" s="4"/>
      <c r="K5068" s="5"/>
      <c r="L5068" s="5"/>
      <c r="M5068" s="5"/>
      <c r="N5068" s="5"/>
      <c r="O5068" s="5"/>
      <c r="P5068" s="5"/>
      <c r="Q5068" s="5"/>
      <c r="R5068" s="5"/>
      <c r="S5068" s="5"/>
    </row>
    <row r="5069" spans="2:19" x14ac:dyDescent="0.25">
      <c r="B5069" s="11"/>
      <c r="D5069" s="13"/>
      <c r="E5069" s="12"/>
      <c r="F5069" s="12"/>
      <c r="G5069" s="12"/>
      <c r="I5069" s="4"/>
      <c r="J5069" s="4"/>
      <c r="K5069" s="5"/>
      <c r="L5069" s="5"/>
      <c r="M5069" s="5"/>
      <c r="N5069" s="5"/>
      <c r="O5069" s="5"/>
      <c r="P5069" s="5"/>
      <c r="Q5069" s="5"/>
      <c r="R5069" s="5"/>
      <c r="S5069" s="5"/>
    </row>
    <row r="5070" spans="2:19" x14ac:dyDescent="0.25">
      <c r="B5070" s="11"/>
      <c r="D5070" s="13"/>
      <c r="E5070" s="12"/>
      <c r="F5070" s="12"/>
      <c r="G5070" s="12"/>
      <c r="I5070" s="4"/>
      <c r="J5070" s="4"/>
      <c r="K5070" s="5"/>
      <c r="L5070" s="5"/>
      <c r="M5070" s="5"/>
      <c r="N5070" s="5"/>
      <c r="O5070" s="5"/>
      <c r="P5070" s="5"/>
      <c r="Q5070" s="5"/>
      <c r="R5070" s="5"/>
      <c r="S5070" s="5"/>
    </row>
    <row r="5071" spans="2:19" x14ac:dyDescent="0.25">
      <c r="B5071" s="11"/>
      <c r="D5071" s="13"/>
      <c r="E5071" s="12"/>
      <c r="F5071" s="12"/>
      <c r="G5071" s="12"/>
      <c r="I5071" s="4"/>
      <c r="J5071" s="4"/>
      <c r="K5071" s="5"/>
      <c r="L5071" s="5"/>
      <c r="M5071" s="5"/>
      <c r="N5071" s="5"/>
      <c r="O5071" s="5"/>
      <c r="P5071" s="5"/>
      <c r="Q5071" s="5"/>
      <c r="R5071" s="5"/>
      <c r="S5071" s="5"/>
    </row>
    <row r="5072" spans="2:19" x14ac:dyDescent="0.25">
      <c r="B5072" s="11"/>
      <c r="D5072" s="13"/>
      <c r="E5072" s="12"/>
      <c r="F5072" s="12"/>
      <c r="G5072" s="12"/>
      <c r="I5072" s="4"/>
      <c r="J5072" s="4"/>
      <c r="K5072" s="5"/>
      <c r="L5072" s="5"/>
      <c r="M5072" s="5"/>
      <c r="N5072" s="5"/>
      <c r="O5072" s="5"/>
      <c r="P5072" s="5"/>
      <c r="Q5072" s="5"/>
      <c r="R5072" s="5"/>
      <c r="S5072" s="5"/>
    </row>
    <row r="5073" spans="2:19" x14ac:dyDescent="0.25">
      <c r="B5073" s="11"/>
      <c r="D5073" s="13"/>
      <c r="E5073" s="12"/>
      <c r="F5073" s="12"/>
      <c r="G5073" s="12"/>
      <c r="I5073" s="4"/>
      <c r="J5073" s="4"/>
      <c r="K5073" s="5"/>
      <c r="L5073" s="5"/>
      <c r="M5073" s="5"/>
      <c r="N5073" s="5"/>
      <c r="O5073" s="5"/>
      <c r="P5073" s="5"/>
      <c r="Q5073" s="5"/>
      <c r="R5073" s="5"/>
      <c r="S5073" s="5"/>
    </row>
    <row r="5074" spans="2:19" x14ac:dyDescent="0.25">
      <c r="B5074" s="11"/>
      <c r="D5074" s="13"/>
      <c r="E5074" s="12"/>
      <c r="F5074" s="12"/>
      <c r="G5074" s="12"/>
      <c r="I5074" s="4"/>
      <c r="J5074" s="4"/>
      <c r="K5074" s="5"/>
      <c r="L5074" s="5"/>
      <c r="M5074" s="5"/>
      <c r="N5074" s="5"/>
      <c r="O5074" s="5"/>
      <c r="P5074" s="5"/>
      <c r="Q5074" s="5"/>
      <c r="R5074" s="5"/>
      <c r="S5074" s="5"/>
    </row>
    <row r="5075" spans="2:19" x14ac:dyDescent="0.25">
      <c r="B5075" s="11"/>
      <c r="D5075" s="13"/>
      <c r="E5075" s="12"/>
      <c r="F5075" s="12"/>
      <c r="G5075" s="12"/>
      <c r="I5075" s="4"/>
      <c r="J5075" s="4"/>
      <c r="K5075" s="5"/>
      <c r="L5075" s="5"/>
      <c r="M5075" s="5"/>
      <c r="N5075" s="5"/>
      <c r="O5075" s="5"/>
      <c r="P5075" s="5"/>
      <c r="Q5075" s="5"/>
      <c r="R5075" s="5"/>
      <c r="S5075" s="5"/>
    </row>
    <row r="5076" spans="2:19" x14ac:dyDescent="0.25">
      <c r="B5076" s="11"/>
      <c r="D5076" s="13"/>
      <c r="E5076" s="12"/>
      <c r="F5076" s="12"/>
      <c r="G5076" s="12"/>
      <c r="I5076" s="4"/>
      <c r="J5076" s="4"/>
      <c r="K5076" s="5"/>
      <c r="L5076" s="5"/>
      <c r="M5076" s="5"/>
      <c r="N5076" s="5"/>
      <c r="O5076" s="5"/>
      <c r="P5076" s="5"/>
      <c r="Q5076" s="5"/>
      <c r="R5076" s="5"/>
      <c r="S5076" s="5"/>
    </row>
    <row r="5077" spans="2:19" x14ac:dyDescent="0.25">
      <c r="B5077" s="11"/>
      <c r="D5077" s="13"/>
      <c r="E5077" s="12"/>
      <c r="F5077" s="12"/>
      <c r="G5077" s="12"/>
      <c r="I5077" s="4"/>
      <c r="J5077" s="4"/>
      <c r="K5077" s="5"/>
      <c r="L5077" s="5"/>
      <c r="M5077" s="5"/>
      <c r="N5077" s="5"/>
      <c r="O5077" s="5"/>
      <c r="P5077" s="5"/>
      <c r="Q5077" s="5"/>
      <c r="R5077" s="5"/>
      <c r="S5077" s="5"/>
    </row>
    <row r="5078" spans="2:19" x14ac:dyDescent="0.25">
      <c r="B5078" s="11"/>
      <c r="D5078" s="13"/>
      <c r="E5078" s="12"/>
      <c r="F5078" s="12"/>
      <c r="G5078" s="12"/>
      <c r="I5078" s="4"/>
      <c r="J5078" s="4"/>
      <c r="K5078" s="5"/>
      <c r="L5078" s="5"/>
      <c r="M5078" s="5"/>
      <c r="N5078" s="5"/>
      <c r="O5078" s="5"/>
      <c r="P5078" s="5"/>
      <c r="Q5078" s="5"/>
      <c r="R5078" s="5"/>
      <c r="S5078" s="5"/>
    </row>
    <row r="5079" spans="2:19" x14ac:dyDescent="0.25">
      <c r="B5079" s="11"/>
      <c r="D5079" s="13"/>
      <c r="E5079" s="12"/>
      <c r="F5079" s="12"/>
      <c r="G5079" s="12"/>
      <c r="I5079" s="4"/>
      <c r="J5079" s="4"/>
      <c r="K5079" s="5"/>
      <c r="L5079" s="5"/>
      <c r="M5079" s="5"/>
      <c r="N5079" s="5"/>
      <c r="O5079" s="5"/>
      <c r="P5079" s="5"/>
      <c r="Q5079" s="5"/>
      <c r="R5079" s="5"/>
      <c r="S5079" s="5"/>
    </row>
    <row r="5080" spans="2:19" x14ac:dyDescent="0.25">
      <c r="B5080" s="11"/>
      <c r="D5080" s="13"/>
      <c r="E5080" s="12"/>
      <c r="F5080" s="12"/>
      <c r="G5080" s="12"/>
      <c r="I5080" s="4"/>
      <c r="J5080" s="4"/>
      <c r="K5080" s="5"/>
      <c r="L5080" s="5"/>
      <c r="M5080" s="5"/>
      <c r="N5080" s="5"/>
      <c r="O5080" s="5"/>
      <c r="P5080" s="5"/>
      <c r="Q5080" s="5"/>
      <c r="R5080" s="5"/>
      <c r="S5080" s="5"/>
    </row>
    <row r="5081" spans="2:19" x14ac:dyDescent="0.25">
      <c r="B5081" s="11"/>
      <c r="D5081" s="13"/>
      <c r="E5081" s="12"/>
      <c r="F5081" s="12"/>
      <c r="G5081" s="12"/>
      <c r="I5081" s="4"/>
      <c r="J5081" s="4"/>
      <c r="K5081" s="5"/>
      <c r="L5081" s="5"/>
      <c r="M5081" s="5"/>
      <c r="N5081" s="5"/>
      <c r="O5081" s="5"/>
      <c r="P5081" s="5"/>
      <c r="Q5081" s="5"/>
      <c r="R5081" s="5"/>
      <c r="S5081" s="5"/>
    </row>
    <row r="5082" spans="2:19" x14ac:dyDescent="0.25">
      <c r="B5082" s="11"/>
      <c r="D5082" s="13"/>
      <c r="E5082" s="12"/>
      <c r="F5082" s="12"/>
      <c r="G5082" s="12"/>
      <c r="I5082" s="4"/>
      <c r="J5082" s="4"/>
      <c r="K5082" s="5"/>
      <c r="L5082" s="5"/>
      <c r="M5082" s="5"/>
      <c r="N5082" s="5"/>
      <c r="O5082" s="5"/>
      <c r="P5082" s="5"/>
      <c r="Q5082" s="5"/>
      <c r="R5082" s="5"/>
      <c r="S5082" s="5"/>
    </row>
    <row r="5083" spans="2:19" x14ac:dyDescent="0.25">
      <c r="B5083" s="11"/>
      <c r="D5083" s="13"/>
      <c r="E5083" s="12"/>
      <c r="F5083" s="12"/>
      <c r="G5083" s="12"/>
      <c r="I5083" s="4"/>
      <c r="J5083" s="4"/>
      <c r="K5083" s="5"/>
      <c r="L5083" s="5"/>
      <c r="M5083" s="5"/>
      <c r="N5083" s="5"/>
      <c r="O5083" s="5"/>
      <c r="P5083" s="5"/>
      <c r="Q5083" s="5"/>
      <c r="R5083" s="5"/>
      <c r="S5083" s="5"/>
    </row>
    <row r="5084" spans="2:19" x14ac:dyDescent="0.25">
      <c r="B5084" s="11"/>
      <c r="D5084" s="13"/>
      <c r="E5084" s="12"/>
      <c r="F5084" s="12"/>
      <c r="G5084" s="12"/>
      <c r="I5084" s="4"/>
      <c r="J5084" s="4"/>
      <c r="K5084" s="5"/>
      <c r="L5084" s="5"/>
      <c r="M5084" s="5"/>
      <c r="N5084" s="5"/>
      <c r="O5084" s="5"/>
      <c r="P5084" s="5"/>
      <c r="Q5084" s="5"/>
      <c r="R5084" s="5"/>
      <c r="S5084" s="5"/>
    </row>
    <row r="5085" spans="2:19" x14ac:dyDescent="0.25">
      <c r="B5085" s="11"/>
      <c r="D5085" s="13"/>
      <c r="E5085" s="12"/>
      <c r="F5085" s="12"/>
      <c r="G5085" s="12"/>
      <c r="I5085" s="4"/>
      <c r="J5085" s="4"/>
      <c r="K5085" s="5"/>
      <c r="L5085" s="5"/>
      <c r="M5085" s="5"/>
      <c r="N5085" s="5"/>
      <c r="O5085" s="5"/>
      <c r="P5085" s="5"/>
      <c r="Q5085" s="5"/>
      <c r="R5085" s="5"/>
      <c r="S5085" s="5"/>
    </row>
    <row r="5086" spans="2:19" x14ac:dyDescent="0.25">
      <c r="B5086" s="11"/>
      <c r="D5086" s="13"/>
      <c r="E5086" s="12"/>
      <c r="F5086" s="12"/>
      <c r="G5086" s="12"/>
      <c r="I5086" s="4"/>
      <c r="J5086" s="4"/>
      <c r="K5086" s="5"/>
      <c r="L5086" s="5"/>
      <c r="M5086" s="5"/>
      <c r="N5086" s="5"/>
      <c r="O5086" s="5"/>
      <c r="P5086" s="5"/>
      <c r="Q5086" s="5"/>
      <c r="R5086" s="5"/>
      <c r="S5086" s="5"/>
    </row>
    <row r="5087" spans="2:19" x14ac:dyDescent="0.25">
      <c r="B5087" s="11"/>
      <c r="D5087" s="13"/>
      <c r="E5087" s="12"/>
      <c r="F5087" s="12"/>
      <c r="G5087" s="12"/>
      <c r="I5087" s="4"/>
      <c r="J5087" s="4"/>
      <c r="K5087" s="5"/>
      <c r="L5087" s="5"/>
      <c r="M5087" s="5"/>
      <c r="N5087" s="5"/>
      <c r="O5087" s="5"/>
      <c r="P5087" s="5"/>
      <c r="Q5087" s="5"/>
      <c r="R5087" s="5"/>
      <c r="S5087" s="5"/>
    </row>
    <row r="5088" spans="2:19" x14ac:dyDescent="0.25">
      <c r="B5088" s="11"/>
      <c r="D5088" s="13"/>
      <c r="E5088" s="12"/>
      <c r="F5088" s="12"/>
      <c r="G5088" s="12"/>
      <c r="I5088" s="4"/>
      <c r="J5088" s="4"/>
      <c r="K5088" s="5"/>
      <c r="L5088" s="5"/>
      <c r="M5088" s="5"/>
      <c r="N5088" s="5"/>
      <c r="O5088" s="5"/>
      <c r="P5088" s="5"/>
      <c r="Q5088" s="5"/>
      <c r="R5088" s="5"/>
      <c r="S5088" s="5"/>
    </row>
    <row r="5089" spans="2:19" x14ac:dyDescent="0.25">
      <c r="B5089" s="11"/>
      <c r="D5089" s="13"/>
      <c r="E5089" s="12"/>
      <c r="F5089" s="12"/>
      <c r="G5089" s="12"/>
      <c r="I5089" s="4"/>
      <c r="J5089" s="4"/>
      <c r="K5089" s="5"/>
      <c r="L5089" s="5"/>
      <c r="M5089" s="5"/>
      <c r="N5089" s="5"/>
      <c r="O5089" s="5"/>
      <c r="P5089" s="5"/>
      <c r="Q5089" s="5"/>
      <c r="R5089" s="5"/>
      <c r="S5089" s="5"/>
    </row>
    <row r="5090" spans="2:19" x14ac:dyDescent="0.25">
      <c r="B5090" s="11"/>
      <c r="D5090" s="13"/>
      <c r="E5090" s="12"/>
      <c r="F5090" s="12"/>
      <c r="G5090" s="12"/>
      <c r="I5090" s="4"/>
      <c r="J5090" s="4"/>
      <c r="K5090" s="5"/>
      <c r="L5090" s="5"/>
      <c r="M5090" s="5"/>
      <c r="N5090" s="5"/>
      <c r="O5090" s="5"/>
      <c r="P5090" s="5"/>
      <c r="Q5090" s="5"/>
      <c r="R5090" s="5"/>
      <c r="S5090" s="5"/>
    </row>
    <row r="5091" spans="2:19" x14ac:dyDescent="0.25">
      <c r="B5091" s="11"/>
      <c r="D5091" s="13"/>
      <c r="E5091" s="12"/>
      <c r="F5091" s="12"/>
      <c r="G5091" s="12"/>
      <c r="I5091" s="4"/>
      <c r="J5091" s="4"/>
      <c r="K5091" s="5"/>
      <c r="L5091" s="5"/>
      <c r="M5091" s="5"/>
      <c r="N5091" s="5"/>
      <c r="O5091" s="5"/>
      <c r="P5091" s="5"/>
      <c r="Q5091" s="5"/>
      <c r="R5091" s="5"/>
      <c r="S5091" s="5"/>
    </row>
    <row r="5092" spans="2:19" x14ac:dyDescent="0.25">
      <c r="B5092" s="11"/>
      <c r="D5092" s="13"/>
      <c r="E5092" s="12"/>
      <c r="F5092" s="12"/>
      <c r="G5092" s="12"/>
      <c r="I5092" s="4"/>
      <c r="J5092" s="4"/>
      <c r="K5092" s="5"/>
      <c r="L5092" s="5"/>
      <c r="M5092" s="5"/>
      <c r="N5092" s="5"/>
      <c r="O5092" s="5"/>
      <c r="P5092" s="5"/>
      <c r="Q5092" s="5"/>
      <c r="R5092" s="5"/>
      <c r="S5092" s="5"/>
    </row>
    <row r="5093" spans="2:19" x14ac:dyDescent="0.25">
      <c r="B5093" s="11"/>
      <c r="D5093" s="13"/>
      <c r="E5093" s="12"/>
      <c r="F5093" s="12"/>
      <c r="G5093" s="12"/>
      <c r="I5093" s="4"/>
      <c r="J5093" s="4"/>
      <c r="K5093" s="5"/>
      <c r="L5093" s="5"/>
      <c r="M5093" s="5"/>
      <c r="N5093" s="5"/>
      <c r="O5093" s="5"/>
      <c r="P5093" s="5"/>
      <c r="Q5093" s="5"/>
      <c r="R5093" s="5"/>
      <c r="S5093" s="5"/>
    </row>
    <row r="5094" spans="2:19" x14ac:dyDescent="0.25">
      <c r="B5094" s="11"/>
      <c r="D5094" s="13"/>
      <c r="E5094" s="12"/>
      <c r="F5094" s="12"/>
      <c r="G5094" s="12"/>
      <c r="I5094" s="4"/>
      <c r="J5094" s="4"/>
      <c r="K5094" s="5"/>
      <c r="L5094" s="5"/>
      <c r="M5094" s="5"/>
      <c r="N5094" s="5"/>
      <c r="O5094" s="5"/>
      <c r="P5094" s="5"/>
      <c r="Q5094" s="5"/>
      <c r="R5094" s="5"/>
      <c r="S5094" s="5"/>
    </row>
    <row r="5095" spans="2:19" x14ac:dyDescent="0.25">
      <c r="B5095" s="11"/>
      <c r="D5095" s="13"/>
      <c r="E5095" s="12"/>
      <c r="F5095" s="12"/>
      <c r="G5095" s="12"/>
      <c r="I5095" s="4"/>
      <c r="J5095" s="4"/>
      <c r="K5095" s="5"/>
      <c r="L5095" s="5"/>
      <c r="M5095" s="5"/>
      <c r="N5095" s="5"/>
      <c r="O5095" s="5"/>
      <c r="P5095" s="5"/>
      <c r="Q5095" s="5"/>
      <c r="R5095" s="5"/>
      <c r="S5095" s="5"/>
    </row>
    <row r="5096" spans="2:19" x14ac:dyDescent="0.25">
      <c r="B5096" s="11"/>
      <c r="D5096" s="13"/>
      <c r="E5096" s="12"/>
      <c r="F5096" s="12"/>
      <c r="G5096" s="12"/>
      <c r="I5096" s="4"/>
      <c r="J5096" s="4"/>
      <c r="K5096" s="5"/>
      <c r="L5096" s="5"/>
      <c r="M5096" s="5"/>
      <c r="N5096" s="5"/>
      <c r="O5096" s="5"/>
      <c r="P5096" s="5"/>
      <c r="Q5096" s="5"/>
      <c r="R5096" s="5"/>
      <c r="S5096" s="5"/>
    </row>
    <row r="5097" spans="2:19" x14ac:dyDescent="0.25">
      <c r="B5097" s="11"/>
      <c r="D5097" s="13"/>
      <c r="E5097" s="12"/>
      <c r="F5097" s="12"/>
      <c r="G5097" s="12"/>
      <c r="I5097" s="4"/>
      <c r="J5097" s="4"/>
      <c r="K5097" s="5"/>
      <c r="L5097" s="5"/>
      <c r="M5097" s="5"/>
      <c r="N5097" s="5"/>
      <c r="O5097" s="5"/>
      <c r="P5097" s="5"/>
      <c r="Q5097" s="5"/>
      <c r="R5097" s="5"/>
      <c r="S5097" s="5"/>
    </row>
    <row r="5098" spans="2:19" x14ac:dyDescent="0.25">
      <c r="B5098" s="11"/>
      <c r="D5098" s="13"/>
      <c r="E5098" s="12"/>
      <c r="F5098" s="12"/>
      <c r="G5098" s="12"/>
      <c r="I5098" s="4"/>
      <c r="J5098" s="4"/>
      <c r="K5098" s="5"/>
      <c r="L5098" s="5"/>
      <c r="M5098" s="5"/>
      <c r="N5098" s="5"/>
      <c r="O5098" s="5"/>
      <c r="P5098" s="5"/>
      <c r="Q5098" s="5"/>
      <c r="R5098" s="5"/>
      <c r="S5098" s="5"/>
    </row>
    <row r="5099" spans="2:19" x14ac:dyDescent="0.25">
      <c r="B5099" s="11"/>
      <c r="D5099" s="13"/>
      <c r="E5099" s="12"/>
      <c r="F5099" s="12"/>
      <c r="G5099" s="12"/>
      <c r="I5099" s="4"/>
      <c r="J5099" s="4"/>
      <c r="K5099" s="5"/>
      <c r="L5099" s="5"/>
      <c r="M5099" s="5"/>
      <c r="N5099" s="5"/>
      <c r="O5099" s="5"/>
      <c r="P5099" s="5"/>
      <c r="Q5099" s="5"/>
      <c r="R5099" s="5"/>
      <c r="S5099" s="5"/>
    </row>
    <row r="5100" spans="2:19" x14ac:dyDescent="0.25">
      <c r="B5100" s="11"/>
      <c r="D5100" s="13"/>
      <c r="E5100" s="12"/>
      <c r="F5100" s="12"/>
      <c r="G5100" s="12"/>
      <c r="I5100" s="4"/>
      <c r="J5100" s="4"/>
      <c r="K5100" s="5"/>
      <c r="L5100" s="5"/>
      <c r="M5100" s="5"/>
      <c r="N5100" s="5"/>
      <c r="O5100" s="5"/>
      <c r="P5100" s="5"/>
      <c r="Q5100" s="5"/>
      <c r="R5100" s="5"/>
      <c r="S5100" s="5"/>
    </row>
    <row r="5101" spans="2:19" x14ac:dyDescent="0.25">
      <c r="B5101" s="11"/>
      <c r="D5101" s="13"/>
      <c r="E5101" s="12"/>
      <c r="F5101" s="12"/>
      <c r="G5101" s="12"/>
      <c r="I5101" s="4"/>
      <c r="J5101" s="4"/>
      <c r="K5101" s="5"/>
      <c r="L5101" s="5"/>
      <c r="M5101" s="5"/>
      <c r="N5101" s="5"/>
      <c r="O5101" s="5"/>
      <c r="P5101" s="5"/>
      <c r="Q5101" s="5"/>
      <c r="R5101" s="5"/>
      <c r="S5101" s="5"/>
    </row>
    <row r="5102" spans="2:19" x14ac:dyDescent="0.25">
      <c r="B5102" s="11"/>
      <c r="D5102" s="13"/>
      <c r="E5102" s="12"/>
      <c r="F5102" s="12"/>
      <c r="G5102" s="12"/>
      <c r="I5102" s="4"/>
      <c r="J5102" s="4"/>
      <c r="K5102" s="5"/>
      <c r="L5102" s="5"/>
      <c r="M5102" s="5"/>
      <c r="N5102" s="5"/>
      <c r="O5102" s="5"/>
      <c r="P5102" s="5"/>
      <c r="Q5102" s="5"/>
      <c r="R5102" s="5"/>
      <c r="S5102" s="5"/>
    </row>
    <row r="5103" spans="2:19" x14ac:dyDescent="0.25">
      <c r="B5103" s="11"/>
      <c r="D5103" s="13"/>
      <c r="E5103" s="12"/>
      <c r="F5103" s="12"/>
      <c r="G5103" s="12"/>
      <c r="I5103" s="4"/>
      <c r="J5103" s="4"/>
      <c r="K5103" s="5"/>
      <c r="L5103" s="5"/>
      <c r="M5103" s="5"/>
      <c r="N5103" s="5"/>
      <c r="O5103" s="5"/>
      <c r="P5103" s="5"/>
      <c r="Q5103" s="5"/>
      <c r="R5103" s="5"/>
      <c r="S5103" s="5"/>
    </row>
    <row r="5104" spans="2:19" x14ac:dyDescent="0.25">
      <c r="B5104" s="11"/>
      <c r="D5104" s="13"/>
      <c r="E5104" s="12"/>
      <c r="F5104" s="12"/>
      <c r="G5104" s="12"/>
      <c r="I5104" s="4"/>
      <c r="J5104" s="4"/>
      <c r="K5104" s="5"/>
      <c r="L5104" s="5"/>
      <c r="M5104" s="5"/>
      <c r="N5104" s="5"/>
      <c r="O5104" s="5"/>
      <c r="P5104" s="5"/>
      <c r="Q5104" s="5"/>
      <c r="R5104" s="5"/>
      <c r="S5104" s="5"/>
    </row>
    <row r="5105" spans="2:19" x14ac:dyDescent="0.25">
      <c r="B5105" s="11"/>
      <c r="D5105" s="13"/>
      <c r="E5105" s="12"/>
      <c r="F5105" s="12"/>
      <c r="G5105" s="12"/>
      <c r="I5105" s="4"/>
      <c r="J5105" s="4"/>
      <c r="K5105" s="5"/>
      <c r="L5105" s="5"/>
      <c r="M5105" s="5"/>
      <c r="N5105" s="5"/>
      <c r="O5105" s="5"/>
      <c r="P5105" s="5"/>
      <c r="Q5105" s="5"/>
      <c r="R5105" s="5"/>
      <c r="S5105" s="5"/>
    </row>
    <row r="5106" spans="2:19" x14ac:dyDescent="0.25">
      <c r="B5106" s="11"/>
      <c r="D5106" s="13"/>
      <c r="E5106" s="12"/>
      <c r="F5106" s="12"/>
      <c r="G5106" s="12"/>
      <c r="I5106" s="4"/>
      <c r="J5106" s="4"/>
      <c r="K5106" s="5"/>
      <c r="L5106" s="5"/>
      <c r="M5106" s="5"/>
      <c r="N5106" s="5"/>
      <c r="O5106" s="5"/>
      <c r="P5106" s="5"/>
      <c r="Q5106" s="5"/>
      <c r="R5106" s="5"/>
      <c r="S5106" s="5"/>
    </row>
    <row r="5107" spans="2:19" x14ac:dyDescent="0.25">
      <c r="B5107" s="11"/>
      <c r="D5107" s="13"/>
      <c r="E5107" s="12"/>
      <c r="F5107" s="12"/>
      <c r="G5107" s="12"/>
      <c r="I5107" s="4"/>
      <c r="J5107" s="4"/>
      <c r="K5107" s="5"/>
      <c r="L5107" s="5"/>
      <c r="M5107" s="5"/>
      <c r="N5107" s="5"/>
      <c r="O5107" s="5"/>
      <c r="P5107" s="5"/>
      <c r="Q5107" s="5"/>
      <c r="R5107" s="5"/>
      <c r="S5107" s="5"/>
    </row>
    <row r="5108" spans="2:19" x14ac:dyDescent="0.25">
      <c r="B5108" s="11"/>
      <c r="D5108" s="13"/>
      <c r="E5108" s="12"/>
      <c r="F5108" s="12"/>
      <c r="G5108" s="12"/>
      <c r="I5108" s="4"/>
      <c r="J5108" s="4"/>
      <c r="K5108" s="5"/>
      <c r="L5108" s="5"/>
      <c r="M5108" s="5"/>
      <c r="N5108" s="5"/>
      <c r="O5108" s="5"/>
      <c r="P5108" s="5"/>
      <c r="Q5108" s="5"/>
      <c r="R5108" s="5"/>
      <c r="S5108" s="5"/>
    </row>
    <row r="5109" spans="2:19" x14ac:dyDescent="0.25">
      <c r="B5109" s="11"/>
      <c r="D5109" s="13"/>
      <c r="E5109" s="12"/>
      <c r="F5109" s="12"/>
      <c r="G5109" s="12"/>
      <c r="I5109" s="4"/>
      <c r="J5109" s="4"/>
      <c r="K5109" s="5"/>
      <c r="L5109" s="5"/>
      <c r="M5109" s="5"/>
      <c r="N5109" s="5"/>
      <c r="O5109" s="5"/>
      <c r="P5109" s="5"/>
      <c r="Q5109" s="5"/>
      <c r="R5109" s="5"/>
      <c r="S5109" s="5"/>
    </row>
    <row r="5110" spans="2:19" x14ac:dyDescent="0.25">
      <c r="B5110" s="11"/>
      <c r="D5110" s="13"/>
      <c r="E5110" s="12"/>
      <c r="F5110" s="12"/>
      <c r="G5110" s="12"/>
      <c r="I5110" s="4"/>
      <c r="J5110" s="4"/>
      <c r="K5110" s="5"/>
      <c r="L5110" s="5"/>
      <c r="M5110" s="5"/>
      <c r="N5110" s="5"/>
      <c r="O5110" s="5"/>
      <c r="P5110" s="5"/>
      <c r="Q5110" s="5"/>
      <c r="R5110" s="5"/>
      <c r="S5110" s="5"/>
    </row>
    <row r="5111" spans="2:19" x14ac:dyDescent="0.25">
      <c r="B5111" s="11"/>
      <c r="D5111" s="13"/>
      <c r="E5111" s="12"/>
      <c r="F5111" s="12"/>
      <c r="G5111" s="12"/>
      <c r="I5111" s="4"/>
      <c r="J5111" s="4"/>
      <c r="K5111" s="5"/>
      <c r="L5111" s="5"/>
      <c r="M5111" s="5"/>
      <c r="N5111" s="5"/>
      <c r="O5111" s="5"/>
      <c r="P5111" s="5"/>
      <c r="Q5111" s="5"/>
      <c r="R5111" s="5"/>
      <c r="S5111" s="5"/>
    </row>
    <row r="5112" spans="2:19" x14ac:dyDescent="0.25">
      <c r="B5112" s="11"/>
      <c r="D5112" s="13"/>
      <c r="E5112" s="12"/>
      <c r="F5112" s="12"/>
      <c r="G5112" s="12"/>
      <c r="I5112" s="4"/>
      <c r="J5112" s="4"/>
      <c r="K5112" s="5"/>
      <c r="L5112" s="5"/>
      <c r="M5112" s="5"/>
      <c r="N5112" s="5"/>
      <c r="O5112" s="5"/>
      <c r="P5112" s="5"/>
      <c r="Q5112" s="5"/>
      <c r="R5112" s="5"/>
      <c r="S5112" s="5"/>
    </row>
    <row r="5113" spans="2:19" x14ac:dyDescent="0.25">
      <c r="B5113" s="11"/>
      <c r="D5113" s="13"/>
      <c r="E5113" s="12"/>
      <c r="F5113" s="12"/>
      <c r="G5113" s="12"/>
      <c r="I5113" s="4"/>
      <c r="J5113" s="4"/>
      <c r="K5113" s="5"/>
      <c r="L5113" s="5"/>
      <c r="M5113" s="5"/>
      <c r="N5113" s="5"/>
      <c r="O5113" s="5"/>
      <c r="P5113" s="5"/>
      <c r="Q5113" s="5"/>
      <c r="R5113" s="5"/>
      <c r="S5113" s="5"/>
    </row>
    <row r="5114" spans="2:19" x14ac:dyDescent="0.25">
      <c r="B5114" s="11"/>
      <c r="D5114" s="13"/>
      <c r="E5114" s="12"/>
      <c r="F5114" s="12"/>
      <c r="G5114" s="12"/>
      <c r="I5114" s="4"/>
      <c r="J5114" s="4"/>
      <c r="K5114" s="5"/>
      <c r="L5114" s="5"/>
      <c r="M5114" s="5"/>
      <c r="N5114" s="5"/>
      <c r="O5114" s="5"/>
      <c r="P5114" s="5"/>
      <c r="Q5114" s="5"/>
      <c r="R5114" s="5"/>
      <c r="S5114" s="5"/>
    </row>
    <row r="5115" spans="2:19" x14ac:dyDescent="0.25">
      <c r="B5115" s="11"/>
      <c r="D5115" s="13"/>
      <c r="E5115" s="12"/>
      <c r="F5115" s="12"/>
      <c r="G5115" s="12"/>
      <c r="I5115" s="4"/>
      <c r="J5115" s="4"/>
      <c r="K5115" s="5"/>
      <c r="L5115" s="5"/>
      <c r="M5115" s="5"/>
      <c r="N5115" s="5"/>
      <c r="O5115" s="5"/>
      <c r="P5115" s="5"/>
      <c r="Q5115" s="5"/>
      <c r="R5115" s="5"/>
      <c r="S5115" s="5"/>
    </row>
    <row r="5116" spans="2:19" x14ac:dyDescent="0.25">
      <c r="B5116" s="11"/>
      <c r="D5116" s="13"/>
      <c r="E5116" s="12"/>
      <c r="F5116" s="12"/>
      <c r="G5116" s="12"/>
      <c r="I5116" s="4"/>
      <c r="J5116" s="4"/>
      <c r="K5116" s="5"/>
      <c r="L5116" s="5"/>
      <c r="M5116" s="5"/>
      <c r="N5116" s="5"/>
      <c r="O5116" s="5"/>
      <c r="P5116" s="5"/>
      <c r="Q5116" s="5"/>
      <c r="R5116" s="5"/>
      <c r="S5116" s="5"/>
    </row>
    <row r="5117" spans="2:19" x14ac:dyDescent="0.25">
      <c r="B5117" s="11"/>
      <c r="D5117" s="13"/>
      <c r="E5117" s="12"/>
      <c r="F5117" s="12"/>
      <c r="G5117" s="12"/>
      <c r="I5117" s="4"/>
      <c r="J5117" s="4"/>
      <c r="K5117" s="5"/>
      <c r="L5117" s="5"/>
      <c r="M5117" s="5"/>
      <c r="N5117" s="5"/>
      <c r="O5117" s="5"/>
      <c r="P5117" s="5"/>
      <c r="Q5117" s="5"/>
      <c r="R5117" s="5"/>
      <c r="S5117" s="5"/>
    </row>
    <row r="5118" spans="2:19" x14ac:dyDescent="0.25">
      <c r="B5118" s="11"/>
      <c r="D5118" s="13"/>
      <c r="E5118" s="12"/>
      <c r="F5118" s="12"/>
      <c r="G5118" s="12"/>
      <c r="I5118" s="4"/>
      <c r="J5118" s="4"/>
      <c r="K5118" s="5"/>
      <c r="L5118" s="5"/>
      <c r="M5118" s="5"/>
      <c r="N5118" s="5"/>
      <c r="O5118" s="5"/>
      <c r="P5118" s="5"/>
      <c r="Q5118" s="5"/>
      <c r="R5118" s="5"/>
      <c r="S5118" s="5"/>
    </row>
    <row r="5119" spans="2:19" x14ac:dyDescent="0.25">
      <c r="B5119" s="11"/>
      <c r="D5119" s="13"/>
      <c r="E5119" s="12"/>
      <c r="F5119" s="12"/>
      <c r="G5119" s="12"/>
      <c r="I5119" s="4"/>
      <c r="J5119" s="4"/>
      <c r="K5119" s="5"/>
      <c r="L5119" s="5"/>
      <c r="M5119" s="5"/>
      <c r="N5119" s="5"/>
      <c r="O5119" s="5"/>
      <c r="P5119" s="5"/>
      <c r="Q5119" s="5"/>
      <c r="R5119" s="5"/>
      <c r="S5119" s="5"/>
    </row>
    <row r="5120" spans="2:19" x14ac:dyDescent="0.25">
      <c r="B5120" s="11"/>
      <c r="D5120" s="13"/>
      <c r="E5120" s="12"/>
      <c r="F5120" s="12"/>
      <c r="G5120" s="12"/>
      <c r="I5120" s="4"/>
      <c r="J5120" s="4"/>
      <c r="K5120" s="5"/>
      <c r="L5120" s="5"/>
      <c r="M5120" s="5"/>
      <c r="N5120" s="5"/>
      <c r="O5120" s="5"/>
      <c r="P5120" s="5"/>
      <c r="Q5120" s="5"/>
      <c r="R5120" s="5"/>
      <c r="S5120" s="5"/>
    </row>
    <row r="5121" spans="2:19" x14ac:dyDescent="0.25">
      <c r="B5121" s="11"/>
      <c r="D5121" s="13"/>
      <c r="E5121" s="12"/>
      <c r="F5121" s="12"/>
      <c r="G5121" s="12"/>
      <c r="I5121" s="4"/>
      <c r="J5121" s="4"/>
      <c r="K5121" s="5"/>
      <c r="L5121" s="5"/>
      <c r="M5121" s="5"/>
      <c r="N5121" s="5"/>
      <c r="O5121" s="5"/>
      <c r="P5121" s="5"/>
      <c r="Q5121" s="5"/>
      <c r="R5121" s="5"/>
      <c r="S5121" s="5"/>
    </row>
    <row r="5122" spans="2:19" x14ac:dyDescent="0.25">
      <c r="B5122" s="11"/>
      <c r="D5122" s="13"/>
      <c r="E5122" s="12"/>
      <c r="F5122" s="12"/>
      <c r="G5122" s="12"/>
      <c r="I5122" s="4"/>
      <c r="J5122" s="4"/>
      <c r="K5122" s="5"/>
      <c r="L5122" s="5"/>
      <c r="M5122" s="5"/>
      <c r="N5122" s="5"/>
      <c r="O5122" s="5"/>
      <c r="P5122" s="5"/>
      <c r="Q5122" s="5"/>
      <c r="R5122" s="5"/>
      <c r="S5122" s="5"/>
    </row>
    <row r="5123" spans="2:19" x14ac:dyDescent="0.25">
      <c r="B5123" s="11"/>
      <c r="D5123" s="13"/>
      <c r="E5123" s="12"/>
      <c r="F5123" s="12"/>
      <c r="G5123" s="12"/>
      <c r="I5123" s="4"/>
      <c r="J5123" s="4"/>
      <c r="K5123" s="5"/>
      <c r="L5123" s="5"/>
      <c r="M5123" s="5"/>
      <c r="N5123" s="5"/>
      <c r="O5123" s="5"/>
      <c r="P5123" s="5"/>
      <c r="Q5123" s="5"/>
      <c r="R5123" s="5"/>
      <c r="S5123" s="5"/>
    </row>
    <row r="5124" spans="2:19" x14ac:dyDescent="0.25">
      <c r="B5124" s="11"/>
      <c r="D5124" s="13"/>
      <c r="E5124" s="12"/>
      <c r="F5124" s="12"/>
      <c r="G5124" s="12"/>
      <c r="I5124" s="4"/>
      <c r="J5124" s="4"/>
      <c r="K5124" s="5"/>
      <c r="L5124" s="5"/>
      <c r="M5124" s="5"/>
      <c r="N5124" s="5"/>
      <c r="O5124" s="5"/>
      <c r="P5124" s="5"/>
      <c r="Q5124" s="5"/>
      <c r="R5124" s="5"/>
      <c r="S5124" s="5"/>
    </row>
    <row r="5125" spans="2:19" x14ac:dyDescent="0.25">
      <c r="B5125" s="11"/>
      <c r="D5125" s="13"/>
      <c r="E5125" s="12"/>
      <c r="F5125" s="12"/>
      <c r="G5125" s="12"/>
      <c r="I5125" s="4"/>
      <c r="J5125" s="4"/>
      <c r="K5125" s="5"/>
      <c r="L5125" s="5"/>
      <c r="M5125" s="5"/>
      <c r="N5125" s="5"/>
      <c r="O5125" s="5"/>
      <c r="P5125" s="5"/>
      <c r="Q5125" s="5"/>
      <c r="R5125" s="5"/>
      <c r="S5125" s="5"/>
    </row>
    <row r="5126" spans="2:19" x14ac:dyDescent="0.25">
      <c r="B5126" s="11"/>
      <c r="D5126" s="13"/>
      <c r="E5126" s="12"/>
      <c r="F5126" s="12"/>
      <c r="G5126" s="12"/>
      <c r="I5126" s="4"/>
      <c r="J5126" s="4"/>
      <c r="K5126" s="5"/>
      <c r="L5126" s="5"/>
      <c r="M5126" s="5"/>
      <c r="N5126" s="5"/>
      <c r="O5126" s="5"/>
      <c r="P5126" s="5"/>
      <c r="Q5126" s="5"/>
      <c r="R5126" s="5"/>
      <c r="S5126" s="5"/>
    </row>
    <row r="5127" spans="2:19" x14ac:dyDescent="0.25">
      <c r="B5127" s="11"/>
      <c r="D5127" s="13"/>
      <c r="E5127" s="12"/>
      <c r="F5127" s="12"/>
      <c r="G5127" s="12"/>
      <c r="I5127" s="4"/>
      <c r="J5127" s="4"/>
      <c r="K5127" s="5"/>
      <c r="L5127" s="5"/>
      <c r="M5127" s="5"/>
      <c r="N5127" s="5"/>
      <c r="O5127" s="5"/>
      <c r="P5127" s="5"/>
      <c r="Q5127" s="5"/>
      <c r="R5127" s="5"/>
      <c r="S5127" s="5"/>
    </row>
    <row r="5128" spans="2:19" x14ac:dyDescent="0.25">
      <c r="B5128" s="11"/>
      <c r="D5128" s="13"/>
      <c r="E5128" s="12"/>
      <c r="F5128" s="12"/>
      <c r="G5128" s="12"/>
      <c r="I5128" s="4"/>
      <c r="J5128" s="4"/>
      <c r="K5128" s="5"/>
      <c r="L5128" s="5"/>
      <c r="M5128" s="5"/>
      <c r="N5128" s="5"/>
      <c r="O5128" s="5"/>
      <c r="P5128" s="5"/>
      <c r="Q5128" s="5"/>
      <c r="R5128" s="5"/>
      <c r="S5128" s="5"/>
    </row>
    <row r="5129" spans="2:19" x14ac:dyDescent="0.25">
      <c r="B5129" s="11"/>
      <c r="D5129" s="13"/>
      <c r="E5129" s="12"/>
      <c r="F5129" s="12"/>
      <c r="G5129" s="12"/>
      <c r="I5129" s="4"/>
      <c r="J5129" s="4"/>
      <c r="K5129" s="5"/>
      <c r="L5129" s="5"/>
      <c r="M5129" s="5"/>
      <c r="N5129" s="5"/>
      <c r="O5129" s="5"/>
      <c r="P5129" s="5"/>
      <c r="Q5129" s="5"/>
      <c r="R5129" s="5"/>
      <c r="S5129" s="5"/>
    </row>
    <row r="5130" spans="2:19" x14ac:dyDescent="0.25">
      <c r="B5130" s="11"/>
      <c r="D5130" s="13"/>
      <c r="E5130" s="12"/>
      <c r="F5130" s="12"/>
      <c r="G5130" s="12"/>
      <c r="I5130" s="4"/>
      <c r="J5130" s="4"/>
      <c r="K5130" s="5"/>
      <c r="L5130" s="5"/>
      <c r="M5130" s="5"/>
      <c r="N5130" s="5"/>
      <c r="O5130" s="5"/>
      <c r="P5130" s="5"/>
      <c r="Q5130" s="5"/>
      <c r="R5130" s="5"/>
      <c r="S5130" s="5"/>
    </row>
    <row r="5131" spans="2:19" x14ac:dyDescent="0.25">
      <c r="B5131" s="11"/>
      <c r="D5131" s="13"/>
      <c r="E5131" s="12"/>
      <c r="F5131" s="12"/>
      <c r="G5131" s="12"/>
      <c r="I5131" s="4"/>
      <c r="J5131" s="4"/>
      <c r="K5131" s="5"/>
      <c r="L5131" s="5"/>
      <c r="M5131" s="5"/>
      <c r="N5131" s="5"/>
      <c r="O5131" s="5"/>
      <c r="P5131" s="5"/>
      <c r="Q5131" s="5"/>
      <c r="R5131" s="5"/>
      <c r="S5131" s="5"/>
    </row>
    <row r="5132" spans="2:19" x14ac:dyDescent="0.25">
      <c r="B5132" s="11"/>
      <c r="D5132" s="13"/>
      <c r="E5132" s="12"/>
      <c r="F5132" s="12"/>
      <c r="G5132" s="12"/>
      <c r="I5132" s="4"/>
      <c r="J5132" s="4"/>
      <c r="K5132" s="5"/>
      <c r="L5132" s="5"/>
      <c r="M5132" s="5"/>
      <c r="N5132" s="5"/>
      <c r="O5132" s="5"/>
      <c r="P5132" s="5"/>
      <c r="Q5132" s="5"/>
      <c r="R5132" s="5"/>
      <c r="S5132" s="5"/>
    </row>
    <row r="5133" spans="2:19" x14ac:dyDescent="0.25">
      <c r="B5133" s="11"/>
      <c r="D5133" s="13"/>
      <c r="E5133" s="12"/>
      <c r="F5133" s="12"/>
      <c r="G5133" s="12"/>
      <c r="I5133" s="4"/>
      <c r="J5133" s="4"/>
      <c r="K5133" s="5"/>
      <c r="L5133" s="5"/>
      <c r="M5133" s="5"/>
      <c r="N5133" s="5"/>
      <c r="O5133" s="5"/>
      <c r="P5133" s="5"/>
      <c r="Q5133" s="5"/>
      <c r="R5133" s="5"/>
      <c r="S5133" s="5"/>
    </row>
    <row r="5134" spans="2:19" x14ac:dyDescent="0.25">
      <c r="B5134" s="11"/>
      <c r="D5134" s="13"/>
      <c r="E5134" s="12"/>
      <c r="F5134" s="12"/>
      <c r="G5134" s="12"/>
      <c r="I5134" s="4"/>
      <c r="J5134" s="4"/>
      <c r="K5134" s="5"/>
      <c r="L5134" s="5"/>
      <c r="M5134" s="5"/>
      <c r="N5134" s="5"/>
      <c r="O5134" s="5"/>
      <c r="P5134" s="5"/>
      <c r="Q5134" s="5"/>
      <c r="R5134" s="5"/>
      <c r="S5134" s="5"/>
    </row>
    <row r="5135" spans="2:19" x14ac:dyDescent="0.25">
      <c r="B5135" s="11"/>
      <c r="D5135" s="13"/>
      <c r="E5135" s="12"/>
      <c r="F5135" s="12"/>
      <c r="G5135" s="12"/>
      <c r="I5135" s="4"/>
      <c r="J5135" s="4"/>
      <c r="K5135" s="5"/>
      <c r="L5135" s="5"/>
      <c r="M5135" s="5"/>
      <c r="N5135" s="5"/>
      <c r="O5135" s="5"/>
      <c r="P5135" s="5"/>
      <c r="Q5135" s="5"/>
      <c r="R5135" s="5"/>
      <c r="S5135" s="5"/>
    </row>
    <row r="5136" spans="2:19" x14ac:dyDescent="0.25">
      <c r="B5136" s="11"/>
      <c r="D5136" s="13"/>
      <c r="E5136" s="12"/>
      <c r="F5136" s="12"/>
      <c r="G5136" s="12"/>
      <c r="I5136" s="4"/>
      <c r="J5136" s="4"/>
      <c r="K5136" s="5"/>
      <c r="L5136" s="5"/>
      <c r="M5136" s="5"/>
      <c r="N5136" s="5"/>
      <c r="O5136" s="5"/>
      <c r="P5136" s="5"/>
      <c r="Q5136" s="5"/>
      <c r="R5136" s="5"/>
      <c r="S5136" s="5"/>
    </row>
    <row r="5137" spans="2:19" x14ac:dyDescent="0.25">
      <c r="B5137" s="11"/>
      <c r="D5137" s="13"/>
      <c r="E5137" s="12"/>
      <c r="F5137" s="12"/>
      <c r="G5137" s="12"/>
      <c r="I5137" s="4"/>
      <c r="J5137" s="4"/>
      <c r="K5137" s="5"/>
      <c r="L5137" s="5"/>
      <c r="M5137" s="5"/>
      <c r="N5137" s="5"/>
      <c r="O5137" s="5"/>
      <c r="P5137" s="5"/>
      <c r="Q5137" s="5"/>
      <c r="R5137" s="5"/>
      <c r="S5137" s="5"/>
    </row>
    <row r="5138" spans="2:19" x14ac:dyDescent="0.25">
      <c r="B5138" s="11"/>
      <c r="D5138" s="13"/>
      <c r="E5138" s="12"/>
      <c r="F5138" s="12"/>
      <c r="G5138" s="12"/>
      <c r="I5138" s="4"/>
      <c r="J5138" s="4"/>
      <c r="K5138" s="5"/>
      <c r="L5138" s="5"/>
      <c r="M5138" s="5"/>
      <c r="N5138" s="5"/>
      <c r="O5138" s="5"/>
      <c r="P5138" s="5"/>
      <c r="Q5138" s="5"/>
      <c r="R5138" s="5"/>
      <c r="S5138" s="5"/>
    </row>
    <row r="5139" spans="2:19" x14ac:dyDescent="0.25">
      <c r="B5139" s="11"/>
      <c r="D5139" s="13"/>
      <c r="E5139" s="12"/>
      <c r="F5139" s="12"/>
      <c r="G5139" s="12"/>
      <c r="I5139" s="4"/>
      <c r="J5139" s="4"/>
      <c r="K5139" s="5"/>
      <c r="L5139" s="5"/>
      <c r="M5139" s="5"/>
      <c r="N5139" s="5"/>
      <c r="O5139" s="5"/>
      <c r="P5139" s="5"/>
      <c r="Q5139" s="5"/>
      <c r="R5139" s="5"/>
      <c r="S5139" s="5"/>
    </row>
    <row r="5140" spans="2:19" x14ac:dyDescent="0.25">
      <c r="B5140" s="11"/>
      <c r="D5140" s="13"/>
      <c r="E5140" s="12"/>
      <c r="F5140" s="12"/>
      <c r="G5140" s="12"/>
      <c r="I5140" s="4"/>
      <c r="J5140" s="4"/>
      <c r="K5140" s="5"/>
      <c r="L5140" s="5"/>
      <c r="M5140" s="5"/>
      <c r="N5140" s="5"/>
      <c r="O5140" s="5"/>
      <c r="P5140" s="5"/>
      <c r="Q5140" s="5"/>
      <c r="R5140" s="5"/>
      <c r="S5140" s="5"/>
    </row>
    <row r="5141" spans="2:19" x14ac:dyDescent="0.25">
      <c r="B5141" s="11"/>
      <c r="D5141" s="13"/>
      <c r="E5141" s="12"/>
      <c r="F5141" s="12"/>
      <c r="G5141" s="12"/>
      <c r="I5141" s="4"/>
      <c r="J5141" s="4"/>
      <c r="K5141" s="5"/>
      <c r="L5141" s="5"/>
      <c r="M5141" s="5"/>
      <c r="N5141" s="5"/>
      <c r="O5141" s="5"/>
      <c r="P5141" s="5"/>
      <c r="Q5141" s="5"/>
      <c r="R5141" s="5"/>
      <c r="S5141" s="5"/>
    </row>
    <row r="5142" spans="2:19" x14ac:dyDescent="0.25">
      <c r="B5142" s="11"/>
      <c r="D5142" s="13"/>
      <c r="E5142" s="12"/>
      <c r="F5142" s="12"/>
      <c r="G5142" s="12"/>
      <c r="I5142" s="4"/>
      <c r="J5142" s="4"/>
      <c r="K5142" s="5"/>
      <c r="L5142" s="5"/>
      <c r="M5142" s="5"/>
      <c r="N5142" s="5"/>
      <c r="O5142" s="5"/>
      <c r="P5142" s="5"/>
      <c r="Q5142" s="5"/>
      <c r="R5142" s="5"/>
      <c r="S5142" s="5"/>
    </row>
    <row r="5143" spans="2:19" x14ac:dyDescent="0.25">
      <c r="B5143" s="11"/>
      <c r="D5143" s="13"/>
      <c r="E5143" s="12"/>
      <c r="F5143" s="12"/>
      <c r="G5143" s="12"/>
      <c r="I5143" s="4"/>
      <c r="J5143" s="4"/>
      <c r="K5143" s="5"/>
      <c r="L5143" s="5"/>
      <c r="M5143" s="5"/>
      <c r="N5143" s="5"/>
      <c r="O5143" s="5"/>
      <c r="P5143" s="5"/>
      <c r="Q5143" s="5"/>
      <c r="R5143" s="5"/>
      <c r="S5143" s="5"/>
    </row>
    <row r="5144" spans="2:19" x14ac:dyDescent="0.25">
      <c r="B5144" s="11"/>
      <c r="D5144" s="13"/>
      <c r="E5144" s="12"/>
      <c r="F5144" s="12"/>
      <c r="G5144" s="12"/>
      <c r="I5144" s="4"/>
      <c r="J5144" s="4"/>
      <c r="K5144" s="5"/>
      <c r="L5144" s="5"/>
      <c r="M5144" s="5"/>
      <c r="N5144" s="5"/>
      <c r="O5144" s="5"/>
      <c r="P5144" s="5"/>
      <c r="Q5144" s="5"/>
      <c r="R5144" s="5"/>
      <c r="S5144" s="5"/>
    </row>
    <row r="5145" spans="2:19" x14ac:dyDescent="0.25">
      <c r="B5145" s="11"/>
      <c r="D5145" s="13"/>
      <c r="E5145" s="12"/>
      <c r="F5145" s="12"/>
      <c r="G5145" s="12"/>
      <c r="I5145" s="4"/>
      <c r="J5145" s="4"/>
      <c r="K5145" s="5"/>
      <c r="L5145" s="5"/>
      <c r="M5145" s="5"/>
      <c r="N5145" s="5"/>
      <c r="O5145" s="5"/>
      <c r="P5145" s="5"/>
      <c r="Q5145" s="5"/>
      <c r="R5145" s="5"/>
      <c r="S5145" s="5"/>
    </row>
    <row r="5146" spans="2:19" x14ac:dyDescent="0.25">
      <c r="B5146" s="11"/>
      <c r="D5146" s="13"/>
      <c r="E5146" s="12"/>
      <c r="F5146" s="12"/>
      <c r="G5146" s="12"/>
      <c r="I5146" s="4"/>
      <c r="J5146" s="4"/>
      <c r="K5146" s="5"/>
      <c r="L5146" s="5"/>
      <c r="M5146" s="5"/>
      <c r="N5146" s="5"/>
      <c r="O5146" s="5"/>
      <c r="P5146" s="5"/>
      <c r="Q5146" s="5"/>
      <c r="R5146" s="5"/>
      <c r="S5146" s="5"/>
    </row>
    <row r="5147" spans="2:19" x14ac:dyDescent="0.25">
      <c r="B5147" s="11"/>
      <c r="D5147" s="13"/>
      <c r="E5147" s="12"/>
      <c r="F5147" s="12"/>
      <c r="G5147" s="12"/>
      <c r="I5147" s="4"/>
      <c r="J5147" s="4"/>
      <c r="K5147" s="5"/>
      <c r="L5147" s="5"/>
      <c r="M5147" s="5"/>
      <c r="N5147" s="5"/>
      <c r="O5147" s="5"/>
      <c r="P5147" s="5"/>
      <c r="Q5147" s="5"/>
      <c r="R5147" s="5"/>
      <c r="S5147" s="5"/>
    </row>
    <row r="5148" spans="2:19" x14ac:dyDescent="0.25">
      <c r="B5148" s="11"/>
      <c r="D5148" s="13"/>
      <c r="E5148" s="12"/>
      <c r="F5148" s="12"/>
      <c r="G5148" s="12"/>
      <c r="I5148" s="4"/>
      <c r="J5148" s="4"/>
      <c r="K5148" s="5"/>
      <c r="L5148" s="5"/>
      <c r="M5148" s="5"/>
      <c r="N5148" s="5"/>
      <c r="O5148" s="5"/>
      <c r="P5148" s="5"/>
      <c r="Q5148" s="5"/>
      <c r="R5148" s="5"/>
      <c r="S5148" s="5"/>
    </row>
    <row r="5149" spans="2:19" x14ac:dyDescent="0.25">
      <c r="B5149" s="11"/>
      <c r="D5149" s="13"/>
      <c r="E5149" s="12"/>
      <c r="F5149" s="12"/>
      <c r="G5149" s="12"/>
      <c r="I5149" s="4"/>
      <c r="J5149" s="4"/>
      <c r="K5149" s="5"/>
      <c r="L5149" s="5"/>
      <c r="M5149" s="5"/>
      <c r="N5149" s="5"/>
      <c r="O5149" s="5"/>
      <c r="P5149" s="5"/>
      <c r="Q5149" s="5"/>
      <c r="R5149" s="5"/>
      <c r="S5149" s="5"/>
    </row>
    <row r="5150" spans="2:19" x14ac:dyDescent="0.25">
      <c r="B5150" s="11"/>
      <c r="D5150" s="13"/>
      <c r="E5150" s="12"/>
      <c r="F5150" s="12"/>
      <c r="G5150" s="12"/>
      <c r="I5150" s="4"/>
      <c r="J5150" s="4"/>
      <c r="K5150" s="5"/>
      <c r="L5150" s="5"/>
      <c r="M5150" s="5"/>
      <c r="N5150" s="5"/>
      <c r="O5150" s="5"/>
      <c r="P5150" s="5"/>
      <c r="Q5150" s="5"/>
      <c r="R5150" s="5"/>
      <c r="S5150" s="5"/>
    </row>
    <row r="5151" spans="2:19" x14ac:dyDescent="0.25">
      <c r="B5151" s="11"/>
      <c r="D5151" s="13"/>
      <c r="E5151" s="12"/>
      <c r="F5151" s="12"/>
      <c r="G5151" s="12"/>
      <c r="I5151" s="4"/>
      <c r="J5151" s="4"/>
      <c r="K5151" s="5"/>
      <c r="L5151" s="5"/>
      <c r="M5151" s="5"/>
      <c r="N5151" s="5"/>
      <c r="O5151" s="5"/>
      <c r="P5151" s="5"/>
      <c r="Q5151" s="5"/>
      <c r="R5151" s="5"/>
      <c r="S5151" s="5"/>
    </row>
    <row r="5152" spans="2:19" x14ac:dyDescent="0.25">
      <c r="B5152" s="11"/>
      <c r="D5152" s="13"/>
      <c r="E5152" s="12"/>
      <c r="F5152" s="12"/>
      <c r="G5152" s="12"/>
      <c r="I5152" s="4"/>
      <c r="J5152" s="4"/>
      <c r="K5152" s="5"/>
      <c r="L5152" s="5"/>
      <c r="M5152" s="5"/>
      <c r="N5152" s="5"/>
      <c r="O5152" s="5"/>
      <c r="P5152" s="5"/>
      <c r="Q5152" s="5"/>
      <c r="R5152" s="5"/>
      <c r="S5152" s="5"/>
    </row>
    <row r="5153" spans="2:19" x14ac:dyDescent="0.25">
      <c r="B5153" s="11"/>
      <c r="D5153" s="13"/>
      <c r="E5153" s="12"/>
      <c r="F5153" s="12"/>
      <c r="G5153" s="12"/>
      <c r="I5153" s="4"/>
      <c r="J5153" s="4"/>
      <c r="K5153" s="5"/>
      <c r="L5153" s="5"/>
      <c r="M5153" s="5"/>
      <c r="N5153" s="5"/>
      <c r="O5153" s="5"/>
      <c r="P5153" s="5"/>
      <c r="Q5153" s="5"/>
      <c r="R5153" s="5"/>
      <c r="S5153" s="5"/>
    </row>
    <row r="5154" spans="2:19" x14ac:dyDescent="0.25">
      <c r="B5154" s="11"/>
      <c r="D5154" s="13"/>
      <c r="E5154" s="12"/>
      <c r="F5154" s="12"/>
      <c r="G5154" s="12"/>
      <c r="I5154" s="4"/>
      <c r="J5154" s="4"/>
      <c r="K5154" s="5"/>
      <c r="L5154" s="5"/>
      <c r="M5154" s="5"/>
      <c r="N5154" s="5"/>
      <c r="O5154" s="5"/>
      <c r="P5154" s="5"/>
      <c r="Q5154" s="5"/>
      <c r="R5154" s="5"/>
      <c r="S5154" s="5"/>
    </row>
    <row r="5155" spans="2:19" x14ac:dyDescent="0.25">
      <c r="B5155" s="11"/>
      <c r="D5155" s="13"/>
      <c r="E5155" s="12"/>
      <c r="F5155" s="12"/>
      <c r="G5155" s="12"/>
      <c r="I5155" s="4"/>
      <c r="J5155" s="4"/>
      <c r="K5155" s="5"/>
      <c r="L5155" s="5"/>
      <c r="M5155" s="5"/>
      <c r="N5155" s="5"/>
      <c r="O5155" s="5"/>
      <c r="P5155" s="5"/>
      <c r="Q5155" s="5"/>
      <c r="R5155" s="5"/>
      <c r="S5155" s="5"/>
    </row>
    <row r="5156" spans="2:19" x14ac:dyDescent="0.25">
      <c r="B5156" s="11"/>
      <c r="D5156" s="13"/>
      <c r="E5156" s="12"/>
      <c r="F5156" s="12"/>
      <c r="G5156" s="12"/>
      <c r="I5156" s="4"/>
      <c r="J5156" s="4"/>
      <c r="K5156" s="5"/>
      <c r="L5156" s="5"/>
      <c r="M5156" s="5"/>
      <c r="N5156" s="5"/>
      <c r="O5156" s="5"/>
      <c r="P5156" s="5"/>
      <c r="Q5156" s="5"/>
      <c r="R5156" s="5"/>
      <c r="S5156" s="5"/>
    </row>
    <row r="5157" spans="2:19" x14ac:dyDescent="0.25">
      <c r="B5157" s="11"/>
      <c r="D5157" s="13"/>
      <c r="E5157" s="12"/>
      <c r="F5157" s="12"/>
      <c r="G5157" s="12"/>
      <c r="I5157" s="4"/>
      <c r="J5157" s="4"/>
      <c r="K5157" s="5"/>
      <c r="L5157" s="5"/>
      <c r="M5157" s="5"/>
      <c r="N5157" s="5"/>
      <c r="O5157" s="5"/>
      <c r="P5157" s="5"/>
      <c r="Q5157" s="5"/>
      <c r="R5157" s="5"/>
      <c r="S5157" s="5"/>
    </row>
    <row r="5158" spans="2:19" x14ac:dyDescent="0.25">
      <c r="B5158" s="11"/>
      <c r="D5158" s="13"/>
      <c r="E5158" s="12"/>
      <c r="F5158" s="12"/>
      <c r="G5158" s="12"/>
      <c r="I5158" s="4"/>
      <c r="J5158" s="4"/>
      <c r="K5158" s="5"/>
      <c r="L5158" s="5"/>
      <c r="M5158" s="5"/>
      <c r="N5158" s="5"/>
      <c r="O5158" s="5"/>
      <c r="P5158" s="5"/>
      <c r="Q5158" s="5"/>
      <c r="R5158" s="5"/>
      <c r="S5158" s="5"/>
    </row>
    <row r="5159" spans="2:19" x14ac:dyDescent="0.25">
      <c r="B5159" s="11"/>
      <c r="D5159" s="13"/>
      <c r="E5159" s="12"/>
      <c r="F5159" s="12"/>
      <c r="G5159" s="12"/>
      <c r="I5159" s="4"/>
      <c r="J5159" s="4"/>
      <c r="K5159" s="5"/>
      <c r="L5159" s="5"/>
      <c r="M5159" s="5"/>
      <c r="N5159" s="5"/>
      <c r="O5159" s="5"/>
      <c r="P5159" s="5"/>
      <c r="Q5159" s="5"/>
      <c r="R5159" s="5"/>
      <c r="S5159" s="5"/>
    </row>
    <row r="5160" spans="2:19" x14ac:dyDescent="0.25">
      <c r="B5160" s="11"/>
      <c r="D5160" s="13"/>
      <c r="E5160" s="12"/>
      <c r="F5160" s="12"/>
      <c r="G5160" s="12"/>
      <c r="I5160" s="4"/>
      <c r="J5160" s="4"/>
      <c r="K5160" s="5"/>
      <c r="L5160" s="5"/>
      <c r="M5160" s="5"/>
      <c r="N5160" s="5"/>
      <c r="O5160" s="5"/>
      <c r="P5160" s="5"/>
      <c r="Q5160" s="5"/>
      <c r="R5160" s="5"/>
      <c r="S5160" s="5"/>
    </row>
    <row r="5161" spans="2:19" x14ac:dyDescent="0.25">
      <c r="B5161" s="11"/>
      <c r="D5161" s="13"/>
      <c r="E5161" s="12"/>
      <c r="F5161" s="12"/>
      <c r="G5161" s="12"/>
      <c r="I5161" s="4"/>
      <c r="J5161" s="4"/>
      <c r="K5161" s="5"/>
      <c r="L5161" s="5"/>
      <c r="M5161" s="5"/>
      <c r="N5161" s="5"/>
      <c r="O5161" s="5"/>
      <c r="P5161" s="5"/>
      <c r="Q5161" s="5"/>
      <c r="R5161" s="5"/>
      <c r="S5161" s="5"/>
    </row>
    <row r="5162" spans="2:19" x14ac:dyDescent="0.25">
      <c r="B5162" s="11"/>
      <c r="D5162" s="13"/>
      <c r="E5162" s="12"/>
      <c r="F5162" s="12"/>
      <c r="G5162" s="12"/>
      <c r="I5162" s="4"/>
      <c r="J5162" s="4"/>
      <c r="K5162" s="5"/>
      <c r="L5162" s="5"/>
      <c r="M5162" s="5"/>
      <c r="N5162" s="5"/>
      <c r="O5162" s="5"/>
      <c r="P5162" s="5"/>
      <c r="Q5162" s="5"/>
      <c r="R5162" s="5"/>
      <c r="S5162" s="5"/>
    </row>
    <row r="5163" spans="2:19" x14ac:dyDescent="0.25">
      <c r="B5163" s="11"/>
      <c r="D5163" s="13"/>
      <c r="E5163" s="12"/>
      <c r="F5163" s="12"/>
      <c r="G5163" s="12"/>
      <c r="I5163" s="4"/>
      <c r="J5163" s="4"/>
      <c r="K5163" s="5"/>
      <c r="L5163" s="5"/>
      <c r="M5163" s="5"/>
      <c r="N5163" s="5"/>
      <c r="O5163" s="5"/>
      <c r="P5163" s="5"/>
      <c r="Q5163" s="5"/>
      <c r="R5163" s="5"/>
      <c r="S5163" s="5"/>
    </row>
    <row r="5164" spans="2:19" x14ac:dyDescent="0.25">
      <c r="B5164" s="11"/>
      <c r="D5164" s="13"/>
      <c r="E5164" s="12"/>
      <c r="F5164" s="12"/>
      <c r="G5164" s="12"/>
      <c r="I5164" s="4"/>
      <c r="J5164" s="4"/>
      <c r="K5164" s="5"/>
      <c r="L5164" s="5"/>
      <c r="M5164" s="5"/>
      <c r="N5164" s="5"/>
      <c r="O5164" s="5"/>
      <c r="P5164" s="5"/>
      <c r="Q5164" s="5"/>
      <c r="R5164" s="5"/>
      <c r="S5164" s="5"/>
    </row>
    <row r="5165" spans="2:19" x14ac:dyDescent="0.25">
      <c r="B5165" s="11"/>
      <c r="D5165" s="13"/>
      <c r="E5165" s="12"/>
      <c r="F5165" s="12"/>
      <c r="G5165" s="12"/>
      <c r="I5165" s="4"/>
      <c r="J5165" s="4"/>
      <c r="K5165" s="5"/>
      <c r="L5165" s="5"/>
      <c r="M5165" s="5"/>
      <c r="N5165" s="5"/>
      <c r="O5165" s="5"/>
      <c r="P5165" s="5"/>
      <c r="Q5165" s="5"/>
      <c r="R5165" s="5"/>
      <c r="S5165" s="5"/>
    </row>
    <row r="5166" spans="2:19" x14ac:dyDescent="0.25">
      <c r="B5166" s="11"/>
      <c r="D5166" s="13"/>
      <c r="E5166" s="12"/>
      <c r="F5166" s="12"/>
      <c r="G5166" s="12"/>
      <c r="I5166" s="4"/>
      <c r="J5166" s="4"/>
      <c r="K5166" s="5"/>
      <c r="L5166" s="5"/>
      <c r="M5166" s="5"/>
      <c r="N5166" s="5"/>
      <c r="O5166" s="5"/>
      <c r="P5166" s="5"/>
      <c r="Q5166" s="5"/>
      <c r="R5166" s="5"/>
      <c r="S5166" s="5"/>
    </row>
    <row r="5167" spans="2:19" x14ac:dyDescent="0.25">
      <c r="B5167" s="11"/>
      <c r="D5167" s="13"/>
      <c r="E5167" s="12"/>
      <c r="F5167" s="12"/>
      <c r="G5167" s="12"/>
      <c r="I5167" s="4"/>
      <c r="J5167" s="4"/>
      <c r="K5167" s="5"/>
      <c r="L5167" s="5"/>
      <c r="M5167" s="5"/>
      <c r="N5167" s="5"/>
      <c r="O5167" s="5"/>
      <c r="P5167" s="5"/>
      <c r="Q5167" s="5"/>
      <c r="R5167" s="5"/>
      <c r="S5167" s="5"/>
    </row>
    <row r="5168" spans="2:19" x14ac:dyDescent="0.25">
      <c r="B5168" s="11"/>
      <c r="D5168" s="13"/>
      <c r="E5168" s="12"/>
      <c r="F5168" s="12"/>
      <c r="G5168" s="12"/>
      <c r="I5168" s="4"/>
      <c r="J5168" s="4"/>
      <c r="K5168" s="5"/>
      <c r="L5168" s="5"/>
      <c r="M5168" s="5"/>
      <c r="N5168" s="5"/>
      <c r="O5168" s="5"/>
      <c r="P5168" s="5"/>
      <c r="Q5168" s="5"/>
      <c r="R5168" s="5"/>
      <c r="S5168" s="5"/>
    </row>
    <row r="5169" spans="2:19" x14ac:dyDescent="0.25">
      <c r="B5169" s="11"/>
      <c r="D5169" s="13"/>
      <c r="E5169" s="12"/>
      <c r="F5169" s="12"/>
      <c r="G5169" s="12"/>
      <c r="I5169" s="4"/>
      <c r="J5169" s="4"/>
      <c r="K5169" s="5"/>
      <c r="L5169" s="5"/>
      <c r="M5169" s="5"/>
      <c r="N5169" s="5"/>
      <c r="O5169" s="5"/>
      <c r="P5169" s="5"/>
      <c r="Q5169" s="5"/>
      <c r="R5169" s="5"/>
      <c r="S5169" s="5"/>
    </row>
    <row r="5170" spans="2:19" x14ac:dyDescent="0.25">
      <c r="B5170" s="11"/>
      <c r="D5170" s="13"/>
      <c r="E5170" s="12"/>
      <c r="F5170" s="12"/>
      <c r="G5170" s="12"/>
      <c r="I5170" s="4"/>
      <c r="J5170" s="4"/>
      <c r="K5170" s="5"/>
      <c r="L5170" s="5"/>
      <c r="M5170" s="5"/>
      <c r="N5170" s="5"/>
      <c r="O5170" s="5"/>
      <c r="P5170" s="5"/>
      <c r="Q5170" s="5"/>
      <c r="R5170" s="5"/>
      <c r="S5170" s="5"/>
    </row>
    <row r="5171" spans="2:19" x14ac:dyDescent="0.25">
      <c r="B5171" s="11"/>
      <c r="D5171" s="13"/>
      <c r="E5171" s="12"/>
      <c r="F5171" s="12"/>
      <c r="G5171" s="12"/>
      <c r="I5171" s="4"/>
      <c r="J5171" s="4"/>
      <c r="K5171" s="5"/>
      <c r="L5171" s="5"/>
      <c r="M5171" s="5"/>
      <c r="N5171" s="5"/>
      <c r="O5171" s="5"/>
      <c r="P5171" s="5"/>
      <c r="Q5171" s="5"/>
      <c r="R5171" s="5"/>
      <c r="S5171" s="5"/>
    </row>
    <row r="5172" spans="2:19" x14ac:dyDescent="0.25">
      <c r="B5172" s="11"/>
      <c r="D5172" s="13"/>
      <c r="E5172" s="12"/>
      <c r="F5172" s="12"/>
      <c r="G5172" s="12"/>
      <c r="I5172" s="4"/>
      <c r="J5172" s="4"/>
      <c r="K5172" s="5"/>
      <c r="L5172" s="5"/>
      <c r="M5172" s="5"/>
      <c r="N5172" s="5"/>
      <c r="O5172" s="5"/>
      <c r="P5172" s="5"/>
      <c r="Q5172" s="5"/>
      <c r="R5172" s="5"/>
      <c r="S5172" s="5"/>
    </row>
    <row r="5173" spans="2:19" x14ac:dyDescent="0.25">
      <c r="B5173" s="11"/>
      <c r="D5173" s="13"/>
      <c r="E5173" s="12"/>
      <c r="F5173" s="12"/>
      <c r="G5173" s="12"/>
      <c r="I5173" s="4"/>
      <c r="J5173" s="4"/>
      <c r="K5173" s="5"/>
      <c r="L5173" s="5"/>
      <c r="M5173" s="5"/>
      <c r="N5173" s="5"/>
      <c r="O5173" s="5"/>
      <c r="P5173" s="5"/>
      <c r="Q5173" s="5"/>
      <c r="R5173" s="5"/>
      <c r="S5173" s="5"/>
    </row>
    <row r="5174" spans="2:19" x14ac:dyDescent="0.25">
      <c r="B5174" s="11"/>
      <c r="D5174" s="13"/>
      <c r="E5174" s="12"/>
      <c r="F5174" s="12"/>
      <c r="G5174" s="12"/>
      <c r="I5174" s="4"/>
      <c r="J5174" s="4"/>
      <c r="K5174" s="5"/>
      <c r="L5174" s="5"/>
      <c r="M5174" s="5"/>
      <c r="N5174" s="5"/>
      <c r="O5174" s="5"/>
      <c r="P5174" s="5"/>
      <c r="Q5174" s="5"/>
      <c r="R5174" s="5"/>
      <c r="S5174" s="5"/>
    </row>
    <row r="5175" spans="2:19" x14ac:dyDescent="0.25">
      <c r="B5175" s="11"/>
      <c r="D5175" s="13"/>
      <c r="E5175" s="12"/>
      <c r="F5175" s="12"/>
      <c r="G5175" s="12"/>
      <c r="I5175" s="4"/>
      <c r="J5175" s="4"/>
      <c r="K5175" s="5"/>
      <c r="L5175" s="5"/>
      <c r="M5175" s="5"/>
      <c r="N5175" s="5"/>
      <c r="O5175" s="5"/>
      <c r="P5175" s="5"/>
      <c r="Q5175" s="5"/>
      <c r="R5175" s="5"/>
      <c r="S5175" s="5"/>
    </row>
    <row r="5176" spans="2:19" x14ac:dyDescent="0.25">
      <c r="B5176" s="11"/>
      <c r="D5176" s="13"/>
      <c r="E5176" s="12"/>
      <c r="F5176" s="12"/>
      <c r="G5176" s="12"/>
      <c r="I5176" s="4"/>
      <c r="J5176" s="4"/>
      <c r="K5176" s="5"/>
      <c r="L5176" s="5"/>
      <c r="M5176" s="5"/>
      <c r="N5176" s="5"/>
      <c r="O5176" s="5"/>
      <c r="P5176" s="5"/>
      <c r="Q5176" s="5"/>
      <c r="R5176" s="5"/>
      <c r="S5176" s="5"/>
    </row>
    <row r="5177" spans="2:19" x14ac:dyDescent="0.25">
      <c r="B5177" s="11"/>
      <c r="D5177" s="13"/>
      <c r="E5177" s="12"/>
      <c r="F5177" s="12"/>
      <c r="G5177" s="12"/>
      <c r="I5177" s="4"/>
      <c r="J5177" s="4"/>
      <c r="K5177" s="5"/>
      <c r="L5177" s="5"/>
      <c r="M5177" s="5"/>
      <c r="N5177" s="5"/>
      <c r="O5177" s="5"/>
      <c r="P5177" s="5"/>
      <c r="Q5177" s="5"/>
      <c r="R5177" s="5"/>
      <c r="S5177" s="5"/>
    </row>
    <row r="5178" spans="2:19" x14ac:dyDescent="0.25">
      <c r="B5178" s="11"/>
      <c r="D5178" s="13"/>
      <c r="E5178" s="12"/>
      <c r="F5178" s="12"/>
      <c r="G5178" s="12"/>
      <c r="I5178" s="4"/>
      <c r="J5178" s="4"/>
      <c r="K5178" s="5"/>
      <c r="L5178" s="5"/>
      <c r="M5178" s="5"/>
      <c r="N5178" s="5"/>
      <c r="O5178" s="5"/>
      <c r="P5178" s="5"/>
      <c r="Q5178" s="5"/>
      <c r="R5178" s="5"/>
      <c r="S5178" s="5"/>
    </row>
    <row r="5179" spans="2:19" x14ac:dyDescent="0.25">
      <c r="B5179" s="11"/>
      <c r="D5179" s="13"/>
      <c r="E5179" s="12"/>
      <c r="F5179" s="12"/>
      <c r="G5179" s="12"/>
      <c r="I5179" s="4"/>
      <c r="J5179" s="4"/>
      <c r="K5179" s="5"/>
      <c r="L5179" s="5"/>
      <c r="M5179" s="5"/>
      <c r="N5179" s="5"/>
      <c r="O5179" s="5"/>
      <c r="P5179" s="5"/>
      <c r="Q5179" s="5"/>
      <c r="R5179" s="5"/>
      <c r="S5179" s="5"/>
    </row>
    <row r="5180" spans="2:19" x14ac:dyDescent="0.25">
      <c r="B5180" s="11"/>
      <c r="D5180" s="13"/>
      <c r="E5180" s="12"/>
      <c r="F5180" s="12"/>
      <c r="G5180" s="12"/>
      <c r="I5180" s="4"/>
      <c r="J5180" s="4"/>
      <c r="K5180" s="5"/>
      <c r="L5180" s="5"/>
      <c r="M5180" s="5"/>
      <c r="N5180" s="5"/>
      <c r="O5180" s="5"/>
      <c r="P5180" s="5"/>
      <c r="Q5180" s="5"/>
      <c r="R5180" s="5"/>
      <c r="S5180" s="5"/>
    </row>
    <row r="5181" spans="2:19" x14ac:dyDescent="0.25">
      <c r="B5181" s="11"/>
      <c r="D5181" s="13"/>
      <c r="E5181" s="12"/>
      <c r="F5181" s="12"/>
      <c r="G5181" s="12"/>
      <c r="I5181" s="4"/>
      <c r="J5181" s="4"/>
      <c r="K5181" s="5"/>
      <c r="L5181" s="5"/>
      <c r="M5181" s="5"/>
      <c r="N5181" s="5"/>
      <c r="O5181" s="5"/>
      <c r="P5181" s="5"/>
      <c r="Q5181" s="5"/>
      <c r="R5181" s="5"/>
      <c r="S5181" s="5"/>
    </row>
    <row r="5182" spans="2:19" x14ac:dyDescent="0.25">
      <c r="B5182" s="11"/>
      <c r="D5182" s="13"/>
      <c r="E5182" s="12"/>
      <c r="F5182" s="12"/>
      <c r="G5182" s="12"/>
      <c r="I5182" s="4"/>
      <c r="J5182" s="4"/>
      <c r="K5182" s="5"/>
      <c r="L5182" s="5"/>
      <c r="M5182" s="5"/>
      <c r="N5182" s="5"/>
      <c r="O5182" s="5"/>
      <c r="P5182" s="5"/>
      <c r="Q5182" s="5"/>
      <c r="R5182" s="5"/>
      <c r="S5182" s="5"/>
    </row>
    <row r="5183" spans="2:19" x14ac:dyDescent="0.25">
      <c r="B5183" s="11"/>
      <c r="D5183" s="13"/>
      <c r="E5183" s="12"/>
      <c r="F5183" s="12"/>
      <c r="G5183" s="12"/>
      <c r="I5183" s="4"/>
      <c r="J5183" s="4"/>
      <c r="K5183" s="5"/>
      <c r="L5183" s="5"/>
      <c r="M5183" s="5"/>
      <c r="N5183" s="5"/>
      <c r="O5183" s="5"/>
      <c r="P5183" s="5"/>
      <c r="Q5183" s="5"/>
      <c r="R5183" s="5"/>
      <c r="S5183" s="5"/>
    </row>
    <row r="5184" spans="2:19" x14ac:dyDescent="0.25">
      <c r="B5184" s="11"/>
      <c r="D5184" s="13"/>
      <c r="E5184" s="12"/>
      <c r="F5184" s="12"/>
      <c r="G5184" s="12"/>
      <c r="I5184" s="4"/>
      <c r="J5184" s="4"/>
      <c r="K5184" s="5"/>
      <c r="L5184" s="5"/>
      <c r="M5184" s="5"/>
      <c r="N5184" s="5"/>
      <c r="O5184" s="5"/>
      <c r="P5184" s="5"/>
      <c r="Q5184" s="5"/>
      <c r="R5184" s="5"/>
      <c r="S5184" s="5"/>
    </row>
    <row r="5185" spans="2:19" x14ac:dyDescent="0.25">
      <c r="B5185" s="11"/>
      <c r="D5185" s="13"/>
      <c r="E5185" s="12"/>
      <c r="F5185" s="12"/>
      <c r="G5185" s="12"/>
      <c r="I5185" s="4"/>
      <c r="J5185" s="4"/>
      <c r="K5185" s="5"/>
      <c r="L5185" s="5"/>
      <c r="M5185" s="5"/>
      <c r="N5185" s="5"/>
      <c r="O5185" s="5"/>
      <c r="P5185" s="5"/>
      <c r="Q5185" s="5"/>
      <c r="R5185" s="5"/>
      <c r="S5185" s="5"/>
    </row>
    <row r="5186" spans="2:19" x14ac:dyDescent="0.25">
      <c r="B5186" s="11"/>
      <c r="D5186" s="13"/>
      <c r="E5186" s="12"/>
      <c r="F5186" s="12"/>
      <c r="G5186" s="12"/>
      <c r="I5186" s="4"/>
      <c r="J5186" s="4"/>
      <c r="K5186" s="5"/>
      <c r="L5186" s="5"/>
      <c r="M5186" s="5"/>
      <c r="N5186" s="5"/>
      <c r="O5186" s="5"/>
      <c r="P5186" s="5"/>
      <c r="Q5186" s="5"/>
      <c r="R5186" s="5"/>
      <c r="S5186" s="5"/>
    </row>
    <row r="5187" spans="2:19" x14ac:dyDescent="0.25">
      <c r="B5187" s="11"/>
      <c r="D5187" s="13"/>
      <c r="E5187" s="12"/>
      <c r="F5187" s="12"/>
      <c r="G5187" s="12"/>
      <c r="I5187" s="4"/>
      <c r="J5187" s="4"/>
      <c r="K5187" s="5"/>
      <c r="L5187" s="5"/>
      <c r="M5187" s="5"/>
      <c r="N5187" s="5"/>
      <c r="O5187" s="5"/>
      <c r="P5187" s="5"/>
      <c r="Q5187" s="5"/>
      <c r="R5187" s="5"/>
      <c r="S5187" s="5"/>
    </row>
    <row r="5188" spans="2:19" x14ac:dyDescent="0.25">
      <c r="B5188" s="11"/>
      <c r="D5188" s="13"/>
      <c r="E5188" s="12"/>
      <c r="F5188" s="12"/>
      <c r="G5188" s="12"/>
      <c r="I5188" s="4"/>
      <c r="J5188" s="4"/>
      <c r="K5188" s="5"/>
      <c r="L5188" s="5"/>
      <c r="M5188" s="5"/>
      <c r="N5188" s="5"/>
      <c r="O5188" s="5"/>
      <c r="P5188" s="5"/>
      <c r="Q5188" s="5"/>
      <c r="R5188" s="5"/>
      <c r="S5188" s="5"/>
    </row>
    <row r="5189" spans="2:19" x14ac:dyDescent="0.25">
      <c r="B5189" s="11"/>
      <c r="D5189" s="13"/>
      <c r="E5189" s="12"/>
      <c r="F5189" s="12"/>
      <c r="G5189" s="12"/>
      <c r="I5189" s="4"/>
      <c r="J5189" s="4"/>
      <c r="K5189" s="5"/>
      <c r="L5189" s="5"/>
      <c r="M5189" s="5"/>
      <c r="N5189" s="5"/>
      <c r="O5189" s="5"/>
      <c r="P5189" s="5"/>
      <c r="Q5189" s="5"/>
      <c r="R5189" s="5"/>
      <c r="S5189" s="5"/>
    </row>
    <row r="5190" spans="2:19" x14ac:dyDescent="0.25">
      <c r="B5190" s="11"/>
      <c r="D5190" s="13"/>
      <c r="E5190" s="12"/>
      <c r="F5190" s="12"/>
      <c r="G5190" s="12"/>
      <c r="I5190" s="4"/>
      <c r="J5190" s="4"/>
      <c r="K5190" s="5"/>
      <c r="L5190" s="5"/>
      <c r="M5190" s="5"/>
      <c r="N5190" s="5"/>
      <c r="O5190" s="5"/>
      <c r="P5190" s="5"/>
      <c r="Q5190" s="5"/>
      <c r="R5190" s="5"/>
      <c r="S5190" s="5"/>
    </row>
    <row r="5191" spans="2:19" x14ac:dyDescent="0.25">
      <c r="B5191" s="11"/>
      <c r="D5191" s="13"/>
      <c r="E5191" s="12"/>
      <c r="F5191" s="12"/>
      <c r="G5191" s="12"/>
      <c r="I5191" s="4"/>
      <c r="J5191" s="4"/>
      <c r="K5191" s="5"/>
      <c r="L5191" s="5"/>
      <c r="M5191" s="5"/>
      <c r="N5191" s="5"/>
      <c r="O5191" s="5"/>
      <c r="P5191" s="5"/>
      <c r="Q5191" s="5"/>
      <c r="R5191" s="5"/>
      <c r="S5191" s="5"/>
    </row>
    <row r="5192" spans="2:19" x14ac:dyDescent="0.25">
      <c r="B5192" s="11"/>
      <c r="D5192" s="13"/>
      <c r="E5192" s="12"/>
      <c r="F5192" s="12"/>
      <c r="G5192" s="12"/>
      <c r="I5192" s="4"/>
      <c r="J5192" s="4"/>
      <c r="K5192" s="5"/>
      <c r="L5192" s="5"/>
      <c r="M5192" s="5"/>
      <c r="N5192" s="5"/>
      <c r="O5192" s="5"/>
      <c r="P5192" s="5"/>
      <c r="Q5192" s="5"/>
      <c r="R5192" s="5"/>
      <c r="S5192" s="5"/>
    </row>
    <row r="5193" spans="2:19" x14ac:dyDescent="0.25">
      <c r="B5193" s="11"/>
      <c r="D5193" s="13"/>
      <c r="E5193" s="12"/>
      <c r="F5193" s="12"/>
      <c r="G5193" s="12"/>
      <c r="I5193" s="4"/>
      <c r="J5193" s="4"/>
      <c r="K5193" s="5"/>
      <c r="L5193" s="5"/>
      <c r="M5193" s="5"/>
      <c r="N5193" s="5"/>
      <c r="O5193" s="5"/>
      <c r="P5193" s="5"/>
      <c r="Q5193" s="5"/>
      <c r="R5193" s="5"/>
      <c r="S5193" s="5"/>
    </row>
    <row r="5194" spans="2:19" x14ac:dyDescent="0.25">
      <c r="B5194" s="11"/>
      <c r="D5194" s="13"/>
      <c r="E5194" s="12"/>
      <c r="F5194" s="12"/>
      <c r="G5194" s="12"/>
      <c r="I5194" s="4"/>
      <c r="J5194" s="4"/>
      <c r="K5194" s="5"/>
      <c r="L5194" s="5"/>
      <c r="M5194" s="5"/>
      <c r="N5194" s="5"/>
      <c r="O5194" s="5"/>
      <c r="P5194" s="5"/>
      <c r="Q5194" s="5"/>
      <c r="R5194" s="5"/>
      <c r="S5194" s="5"/>
    </row>
    <row r="5195" spans="2:19" x14ac:dyDescent="0.25">
      <c r="B5195" s="11"/>
      <c r="D5195" s="13"/>
      <c r="E5195" s="12"/>
      <c r="F5195" s="12"/>
      <c r="G5195" s="12"/>
      <c r="I5195" s="4"/>
      <c r="J5195" s="4"/>
      <c r="K5195" s="5"/>
      <c r="L5195" s="5"/>
      <c r="M5195" s="5"/>
      <c r="N5195" s="5"/>
      <c r="O5195" s="5"/>
      <c r="P5195" s="5"/>
      <c r="Q5195" s="5"/>
      <c r="R5195" s="5"/>
      <c r="S5195" s="5"/>
    </row>
    <row r="5196" spans="2:19" x14ac:dyDescent="0.25">
      <c r="B5196" s="11"/>
      <c r="D5196" s="13"/>
      <c r="E5196" s="12"/>
      <c r="F5196" s="12"/>
      <c r="G5196" s="12"/>
      <c r="I5196" s="4"/>
      <c r="J5196" s="4"/>
      <c r="K5196" s="5"/>
      <c r="L5196" s="5"/>
      <c r="M5196" s="5"/>
      <c r="N5196" s="5"/>
      <c r="O5196" s="5"/>
      <c r="P5196" s="5"/>
      <c r="Q5196" s="5"/>
      <c r="R5196" s="5"/>
      <c r="S5196" s="5"/>
    </row>
    <row r="5197" spans="2:19" x14ac:dyDescent="0.25">
      <c r="B5197" s="11"/>
      <c r="D5197" s="13"/>
      <c r="E5197" s="12"/>
      <c r="F5197" s="12"/>
      <c r="G5197" s="12"/>
      <c r="I5197" s="4"/>
      <c r="J5197" s="4"/>
      <c r="K5197" s="5"/>
      <c r="L5197" s="5"/>
      <c r="M5197" s="5"/>
      <c r="N5197" s="5"/>
      <c r="O5197" s="5"/>
      <c r="P5197" s="5"/>
      <c r="Q5197" s="5"/>
      <c r="R5197" s="5"/>
      <c r="S5197" s="5"/>
    </row>
    <row r="5198" spans="2:19" x14ac:dyDescent="0.25">
      <c r="B5198" s="11"/>
      <c r="D5198" s="13"/>
      <c r="E5198" s="12"/>
      <c r="F5198" s="12"/>
      <c r="G5198" s="12"/>
      <c r="I5198" s="4"/>
      <c r="J5198" s="4"/>
      <c r="K5198" s="5"/>
      <c r="L5198" s="5"/>
      <c r="M5198" s="5"/>
      <c r="N5198" s="5"/>
      <c r="O5198" s="5"/>
      <c r="P5198" s="5"/>
      <c r="Q5198" s="5"/>
      <c r="R5198" s="5"/>
      <c r="S5198" s="5"/>
    </row>
    <row r="5199" spans="2:19" x14ac:dyDescent="0.25">
      <c r="B5199" s="11"/>
      <c r="D5199" s="13"/>
      <c r="E5199" s="12"/>
      <c r="F5199" s="12"/>
      <c r="G5199" s="12"/>
      <c r="I5199" s="4"/>
      <c r="J5199" s="4"/>
      <c r="K5199" s="5"/>
      <c r="L5199" s="5"/>
      <c r="M5199" s="5"/>
      <c r="N5199" s="5"/>
      <c r="O5199" s="5"/>
      <c r="P5199" s="5"/>
      <c r="Q5199" s="5"/>
      <c r="R5199" s="5"/>
      <c r="S5199" s="5"/>
    </row>
    <row r="5200" spans="2:19" x14ac:dyDescent="0.25">
      <c r="B5200" s="11"/>
      <c r="D5200" s="13"/>
      <c r="E5200" s="12"/>
      <c r="F5200" s="12"/>
      <c r="G5200" s="12"/>
      <c r="I5200" s="4"/>
      <c r="J5200" s="4"/>
      <c r="K5200" s="5"/>
      <c r="L5200" s="5"/>
      <c r="M5200" s="5"/>
      <c r="N5200" s="5"/>
      <c r="O5200" s="5"/>
      <c r="P5200" s="5"/>
      <c r="Q5200" s="5"/>
      <c r="R5200" s="5"/>
      <c r="S5200" s="5"/>
    </row>
    <row r="5201" spans="2:19" x14ac:dyDescent="0.25">
      <c r="B5201" s="11"/>
      <c r="D5201" s="13"/>
      <c r="E5201" s="12"/>
      <c r="F5201" s="12"/>
      <c r="G5201" s="12"/>
      <c r="I5201" s="4"/>
      <c r="J5201" s="4"/>
      <c r="K5201" s="5"/>
      <c r="L5201" s="5"/>
      <c r="M5201" s="5"/>
      <c r="N5201" s="5"/>
      <c r="O5201" s="5"/>
      <c r="P5201" s="5"/>
      <c r="Q5201" s="5"/>
      <c r="R5201" s="5"/>
      <c r="S5201" s="5"/>
    </row>
    <row r="5202" spans="2:19" x14ac:dyDescent="0.25">
      <c r="B5202" s="11"/>
      <c r="D5202" s="13"/>
      <c r="E5202" s="12"/>
      <c r="F5202" s="12"/>
      <c r="G5202" s="12"/>
      <c r="I5202" s="4"/>
      <c r="J5202" s="4"/>
      <c r="K5202" s="5"/>
      <c r="L5202" s="5"/>
      <c r="M5202" s="5"/>
      <c r="N5202" s="5"/>
      <c r="O5202" s="5"/>
      <c r="P5202" s="5"/>
      <c r="Q5202" s="5"/>
      <c r="R5202" s="5"/>
      <c r="S5202" s="5"/>
    </row>
    <row r="5203" spans="2:19" x14ac:dyDescent="0.25">
      <c r="B5203" s="11"/>
      <c r="D5203" s="13"/>
      <c r="E5203" s="12"/>
      <c r="F5203" s="12"/>
      <c r="G5203" s="12"/>
      <c r="I5203" s="4"/>
      <c r="J5203" s="4"/>
      <c r="K5203" s="5"/>
      <c r="L5203" s="5"/>
      <c r="M5203" s="5"/>
      <c r="N5203" s="5"/>
      <c r="O5203" s="5"/>
      <c r="P5203" s="5"/>
      <c r="Q5203" s="5"/>
      <c r="R5203" s="5"/>
      <c r="S5203" s="5"/>
    </row>
    <row r="5204" spans="2:19" x14ac:dyDescent="0.25">
      <c r="B5204" s="11"/>
      <c r="D5204" s="13"/>
      <c r="E5204" s="12"/>
      <c r="F5204" s="12"/>
      <c r="G5204" s="12"/>
      <c r="I5204" s="4"/>
      <c r="J5204" s="4"/>
      <c r="K5204" s="5"/>
      <c r="L5204" s="5"/>
      <c r="M5204" s="5"/>
      <c r="N5204" s="5"/>
      <c r="O5204" s="5"/>
      <c r="P5204" s="5"/>
      <c r="Q5204" s="5"/>
      <c r="R5204" s="5"/>
      <c r="S5204" s="5"/>
    </row>
    <row r="5205" spans="2:19" x14ac:dyDescent="0.25">
      <c r="B5205" s="11"/>
      <c r="D5205" s="13"/>
      <c r="E5205" s="12"/>
      <c r="F5205" s="12"/>
      <c r="G5205" s="12"/>
      <c r="I5205" s="4"/>
      <c r="J5205" s="4"/>
      <c r="K5205" s="5"/>
      <c r="L5205" s="5"/>
      <c r="M5205" s="5"/>
      <c r="N5205" s="5"/>
      <c r="O5205" s="5"/>
      <c r="P5205" s="5"/>
      <c r="Q5205" s="5"/>
      <c r="R5205" s="5"/>
      <c r="S5205" s="5"/>
    </row>
    <row r="5206" spans="2:19" x14ac:dyDescent="0.25">
      <c r="B5206" s="11"/>
      <c r="D5206" s="13"/>
      <c r="E5206" s="12"/>
      <c r="F5206" s="12"/>
      <c r="G5206" s="12"/>
      <c r="I5206" s="4"/>
      <c r="J5206" s="4"/>
      <c r="K5206" s="5"/>
      <c r="L5206" s="5"/>
      <c r="M5206" s="5"/>
      <c r="N5206" s="5"/>
      <c r="O5206" s="5"/>
      <c r="P5206" s="5"/>
      <c r="Q5206" s="5"/>
      <c r="R5206" s="5"/>
      <c r="S5206" s="5"/>
    </row>
    <row r="5207" spans="2:19" x14ac:dyDescent="0.25">
      <c r="B5207" s="11"/>
      <c r="D5207" s="13"/>
      <c r="E5207" s="12"/>
      <c r="F5207" s="12"/>
      <c r="G5207" s="12"/>
      <c r="I5207" s="4"/>
      <c r="J5207" s="4"/>
      <c r="K5207" s="5"/>
      <c r="L5207" s="5"/>
      <c r="M5207" s="5"/>
      <c r="N5207" s="5"/>
      <c r="O5207" s="5"/>
      <c r="P5207" s="5"/>
      <c r="Q5207" s="5"/>
      <c r="R5207" s="5"/>
      <c r="S5207" s="5"/>
    </row>
    <row r="5208" spans="2:19" x14ac:dyDescent="0.25">
      <c r="B5208" s="11"/>
      <c r="D5208" s="13"/>
      <c r="E5208" s="12"/>
      <c r="F5208" s="12"/>
      <c r="G5208" s="12"/>
      <c r="I5208" s="4"/>
      <c r="J5208" s="4"/>
      <c r="K5208" s="5"/>
      <c r="L5208" s="5"/>
      <c r="M5208" s="5"/>
      <c r="N5208" s="5"/>
      <c r="O5208" s="5"/>
      <c r="P5208" s="5"/>
      <c r="Q5208" s="5"/>
      <c r="R5208" s="5"/>
      <c r="S5208" s="5"/>
    </row>
    <row r="5209" spans="2:19" x14ac:dyDescent="0.25">
      <c r="B5209" s="11"/>
      <c r="D5209" s="13"/>
      <c r="E5209" s="12"/>
      <c r="F5209" s="12"/>
      <c r="G5209" s="12"/>
      <c r="I5209" s="4"/>
      <c r="J5209" s="4"/>
      <c r="K5209" s="5"/>
      <c r="L5209" s="5"/>
      <c r="M5209" s="5"/>
      <c r="N5209" s="5"/>
      <c r="O5209" s="5"/>
      <c r="P5209" s="5"/>
      <c r="Q5209" s="5"/>
      <c r="R5209" s="5"/>
      <c r="S5209" s="5"/>
    </row>
    <row r="5210" spans="2:19" x14ac:dyDescent="0.25">
      <c r="B5210" s="11"/>
      <c r="D5210" s="13"/>
      <c r="E5210" s="12"/>
      <c r="F5210" s="12"/>
      <c r="G5210" s="12"/>
      <c r="I5210" s="4"/>
      <c r="J5210" s="4"/>
      <c r="K5210" s="5"/>
      <c r="L5210" s="5"/>
      <c r="M5210" s="5"/>
      <c r="N5210" s="5"/>
      <c r="O5210" s="5"/>
      <c r="P5210" s="5"/>
      <c r="Q5210" s="5"/>
      <c r="R5210" s="5"/>
      <c r="S5210" s="5"/>
    </row>
    <row r="5211" spans="2:19" x14ac:dyDescent="0.25">
      <c r="B5211" s="11"/>
      <c r="D5211" s="13"/>
      <c r="E5211" s="12"/>
      <c r="F5211" s="12"/>
      <c r="G5211" s="12"/>
      <c r="I5211" s="4"/>
      <c r="J5211" s="4"/>
      <c r="K5211" s="5"/>
      <c r="L5211" s="5"/>
      <c r="M5211" s="5"/>
      <c r="N5211" s="5"/>
      <c r="O5211" s="5"/>
      <c r="P5211" s="5"/>
      <c r="Q5211" s="5"/>
      <c r="R5211" s="5"/>
      <c r="S5211" s="5"/>
    </row>
    <row r="5212" spans="2:19" x14ac:dyDescent="0.25">
      <c r="B5212" s="11"/>
      <c r="D5212" s="13"/>
      <c r="E5212" s="12"/>
      <c r="F5212" s="12"/>
      <c r="G5212" s="12"/>
      <c r="I5212" s="4"/>
      <c r="J5212" s="4"/>
      <c r="K5212" s="5"/>
      <c r="L5212" s="5"/>
      <c r="M5212" s="5"/>
      <c r="N5212" s="5"/>
      <c r="O5212" s="5"/>
      <c r="P5212" s="5"/>
      <c r="Q5212" s="5"/>
      <c r="R5212" s="5"/>
      <c r="S5212" s="5"/>
    </row>
    <row r="5213" spans="2:19" x14ac:dyDescent="0.25">
      <c r="B5213" s="11"/>
      <c r="D5213" s="13"/>
      <c r="E5213" s="12"/>
      <c r="F5213" s="12"/>
      <c r="G5213" s="12"/>
      <c r="I5213" s="4"/>
      <c r="J5213" s="4"/>
      <c r="K5213" s="5"/>
      <c r="L5213" s="5"/>
      <c r="M5213" s="5"/>
      <c r="N5213" s="5"/>
      <c r="O5213" s="5"/>
      <c r="P5213" s="5"/>
      <c r="Q5213" s="5"/>
      <c r="R5213" s="5"/>
      <c r="S5213" s="5"/>
    </row>
    <row r="5214" spans="2:19" x14ac:dyDescent="0.25">
      <c r="B5214" s="11"/>
      <c r="D5214" s="13"/>
      <c r="E5214" s="12"/>
      <c r="F5214" s="12"/>
      <c r="G5214" s="12"/>
      <c r="I5214" s="4"/>
      <c r="J5214" s="4"/>
      <c r="K5214" s="5"/>
      <c r="L5214" s="5"/>
      <c r="M5214" s="5"/>
      <c r="N5214" s="5"/>
      <c r="O5214" s="5"/>
      <c r="P5214" s="5"/>
      <c r="Q5214" s="5"/>
      <c r="R5214" s="5"/>
      <c r="S5214" s="5"/>
    </row>
    <row r="5215" spans="2:19" x14ac:dyDescent="0.25">
      <c r="B5215" s="11"/>
      <c r="D5215" s="13"/>
      <c r="E5215" s="12"/>
      <c r="F5215" s="12"/>
      <c r="G5215" s="12"/>
      <c r="I5215" s="4"/>
      <c r="J5215" s="4"/>
      <c r="K5215" s="5"/>
      <c r="L5215" s="5"/>
      <c r="M5215" s="5"/>
      <c r="N5215" s="5"/>
      <c r="O5215" s="5"/>
      <c r="P5215" s="5"/>
      <c r="Q5215" s="5"/>
      <c r="R5215" s="5"/>
      <c r="S5215" s="5"/>
    </row>
    <row r="5216" spans="2:19" x14ac:dyDescent="0.25">
      <c r="B5216" s="11"/>
      <c r="D5216" s="13"/>
      <c r="E5216" s="12"/>
      <c r="F5216" s="12"/>
      <c r="G5216" s="12"/>
      <c r="I5216" s="4"/>
      <c r="J5216" s="4"/>
      <c r="K5216" s="5"/>
      <c r="L5216" s="5"/>
      <c r="M5216" s="5"/>
      <c r="N5216" s="5"/>
      <c r="O5216" s="5"/>
      <c r="P5216" s="5"/>
      <c r="Q5216" s="5"/>
      <c r="R5216" s="5"/>
      <c r="S5216" s="5"/>
    </row>
    <row r="5217" spans="2:19" x14ac:dyDescent="0.25">
      <c r="B5217" s="11"/>
      <c r="D5217" s="13"/>
      <c r="E5217" s="12"/>
      <c r="F5217" s="12"/>
      <c r="G5217" s="12"/>
      <c r="I5217" s="4"/>
      <c r="J5217" s="4"/>
      <c r="K5217" s="5"/>
      <c r="L5217" s="5"/>
      <c r="M5217" s="5"/>
      <c r="N5217" s="5"/>
      <c r="O5217" s="5"/>
      <c r="P5217" s="5"/>
      <c r="Q5217" s="5"/>
      <c r="R5217" s="5"/>
      <c r="S5217" s="5"/>
    </row>
    <row r="5218" spans="2:19" x14ac:dyDescent="0.25">
      <c r="B5218" s="11"/>
      <c r="D5218" s="13"/>
      <c r="E5218" s="12"/>
      <c r="F5218" s="12"/>
      <c r="G5218" s="12"/>
      <c r="I5218" s="4"/>
      <c r="J5218" s="4"/>
      <c r="K5218" s="5"/>
      <c r="L5218" s="5"/>
      <c r="M5218" s="5"/>
      <c r="N5218" s="5"/>
      <c r="O5218" s="5"/>
      <c r="P5218" s="5"/>
      <c r="Q5218" s="5"/>
      <c r="R5218" s="5"/>
      <c r="S5218" s="5"/>
    </row>
    <row r="5219" spans="2:19" x14ac:dyDescent="0.25">
      <c r="B5219" s="11"/>
      <c r="D5219" s="13"/>
      <c r="E5219" s="12"/>
      <c r="F5219" s="12"/>
      <c r="G5219" s="12"/>
      <c r="I5219" s="4"/>
      <c r="J5219" s="4"/>
      <c r="K5219" s="5"/>
      <c r="L5219" s="5"/>
      <c r="M5219" s="5"/>
      <c r="N5219" s="5"/>
      <c r="O5219" s="5"/>
      <c r="P5219" s="5"/>
      <c r="Q5219" s="5"/>
      <c r="R5219" s="5"/>
      <c r="S5219" s="5"/>
    </row>
    <row r="5220" spans="2:19" x14ac:dyDescent="0.25">
      <c r="B5220" s="11"/>
      <c r="D5220" s="13"/>
      <c r="E5220" s="12"/>
      <c r="F5220" s="12"/>
      <c r="G5220" s="12"/>
      <c r="I5220" s="4"/>
      <c r="J5220" s="4"/>
      <c r="K5220" s="5"/>
      <c r="L5220" s="5"/>
      <c r="M5220" s="5"/>
      <c r="N5220" s="5"/>
      <c r="O5220" s="5"/>
      <c r="P5220" s="5"/>
      <c r="Q5220" s="5"/>
      <c r="R5220" s="5"/>
      <c r="S5220" s="5"/>
    </row>
    <row r="5221" spans="2:19" x14ac:dyDescent="0.25">
      <c r="B5221" s="11"/>
      <c r="D5221" s="13"/>
      <c r="E5221" s="12"/>
      <c r="F5221" s="12"/>
      <c r="G5221" s="12"/>
      <c r="I5221" s="4"/>
      <c r="J5221" s="4"/>
      <c r="K5221" s="5"/>
      <c r="L5221" s="5"/>
      <c r="M5221" s="5"/>
      <c r="N5221" s="5"/>
      <c r="O5221" s="5"/>
      <c r="P5221" s="5"/>
      <c r="Q5221" s="5"/>
      <c r="R5221" s="5"/>
      <c r="S5221" s="5"/>
    </row>
    <row r="5222" spans="2:19" x14ac:dyDescent="0.25">
      <c r="B5222" s="11"/>
      <c r="D5222" s="13"/>
      <c r="E5222" s="12"/>
      <c r="F5222" s="12"/>
      <c r="G5222" s="12"/>
      <c r="I5222" s="4"/>
      <c r="J5222" s="4"/>
      <c r="K5222" s="5"/>
      <c r="L5222" s="5"/>
      <c r="M5222" s="5"/>
      <c r="N5222" s="5"/>
      <c r="O5222" s="5"/>
      <c r="P5222" s="5"/>
      <c r="Q5222" s="5"/>
      <c r="R5222" s="5"/>
      <c r="S5222" s="5"/>
    </row>
    <row r="5223" spans="2:19" x14ac:dyDescent="0.25">
      <c r="B5223" s="11"/>
      <c r="D5223" s="13"/>
      <c r="E5223" s="12"/>
      <c r="F5223" s="12"/>
      <c r="G5223" s="12"/>
      <c r="I5223" s="4"/>
      <c r="J5223" s="4"/>
      <c r="K5223" s="5"/>
      <c r="L5223" s="5"/>
      <c r="M5223" s="5"/>
      <c r="N5223" s="5"/>
      <c r="O5223" s="5"/>
      <c r="P5223" s="5"/>
      <c r="Q5223" s="5"/>
      <c r="R5223" s="5"/>
      <c r="S5223" s="5"/>
    </row>
    <row r="5224" spans="2:19" x14ac:dyDescent="0.25">
      <c r="B5224" s="11"/>
      <c r="D5224" s="13"/>
      <c r="E5224" s="12"/>
      <c r="F5224" s="12"/>
      <c r="G5224" s="12"/>
      <c r="I5224" s="4"/>
      <c r="J5224" s="4"/>
      <c r="K5224" s="5"/>
      <c r="L5224" s="5"/>
      <c r="M5224" s="5"/>
      <c r="N5224" s="5"/>
      <c r="O5224" s="5"/>
      <c r="P5224" s="5"/>
      <c r="Q5224" s="5"/>
      <c r="R5224" s="5"/>
      <c r="S5224" s="5"/>
    </row>
    <row r="5225" spans="2:19" x14ac:dyDescent="0.25">
      <c r="B5225" s="11"/>
      <c r="D5225" s="13"/>
      <c r="E5225" s="12"/>
      <c r="F5225" s="12"/>
      <c r="G5225" s="12"/>
      <c r="I5225" s="4"/>
      <c r="J5225" s="4"/>
      <c r="K5225" s="5"/>
      <c r="L5225" s="5"/>
      <c r="M5225" s="5"/>
      <c r="N5225" s="5"/>
      <c r="O5225" s="5"/>
      <c r="P5225" s="5"/>
      <c r="Q5225" s="5"/>
      <c r="R5225" s="5"/>
      <c r="S5225" s="5"/>
    </row>
    <row r="5226" spans="2:19" x14ac:dyDescent="0.25">
      <c r="B5226" s="11"/>
      <c r="D5226" s="13"/>
      <c r="E5226" s="12"/>
      <c r="F5226" s="12"/>
      <c r="G5226" s="12"/>
      <c r="I5226" s="4"/>
      <c r="J5226" s="4"/>
      <c r="K5226" s="5"/>
      <c r="L5226" s="5"/>
      <c r="M5226" s="5"/>
      <c r="N5226" s="5"/>
      <c r="O5226" s="5"/>
      <c r="P5226" s="5"/>
      <c r="Q5226" s="5"/>
      <c r="R5226" s="5"/>
      <c r="S5226" s="5"/>
    </row>
    <row r="5227" spans="2:19" x14ac:dyDescent="0.25">
      <c r="B5227" s="11"/>
      <c r="D5227" s="13"/>
      <c r="E5227" s="12"/>
      <c r="F5227" s="12"/>
      <c r="G5227" s="12"/>
      <c r="I5227" s="4"/>
      <c r="J5227" s="4"/>
      <c r="K5227" s="5"/>
      <c r="L5227" s="5"/>
      <c r="M5227" s="5"/>
      <c r="N5227" s="5"/>
      <c r="O5227" s="5"/>
      <c r="P5227" s="5"/>
      <c r="Q5227" s="5"/>
      <c r="R5227" s="5"/>
      <c r="S5227" s="5"/>
    </row>
    <row r="5228" spans="2:19" x14ac:dyDescent="0.25">
      <c r="B5228" s="11"/>
      <c r="D5228" s="13"/>
      <c r="E5228" s="12"/>
      <c r="F5228" s="12"/>
      <c r="G5228" s="12"/>
      <c r="I5228" s="4"/>
      <c r="J5228" s="4"/>
      <c r="K5228" s="5"/>
      <c r="L5228" s="5"/>
      <c r="M5228" s="5"/>
      <c r="N5228" s="5"/>
      <c r="O5228" s="5"/>
      <c r="P5228" s="5"/>
      <c r="Q5228" s="5"/>
      <c r="R5228" s="5"/>
      <c r="S5228" s="5"/>
    </row>
    <row r="5229" spans="2:19" x14ac:dyDescent="0.25">
      <c r="B5229" s="11"/>
      <c r="D5229" s="13"/>
      <c r="E5229" s="12"/>
      <c r="F5229" s="12"/>
      <c r="G5229" s="12"/>
      <c r="I5229" s="4"/>
      <c r="J5229" s="4"/>
      <c r="K5229" s="5"/>
      <c r="L5229" s="5"/>
      <c r="M5229" s="5"/>
      <c r="N5229" s="5"/>
      <c r="O5229" s="5"/>
      <c r="P5229" s="5"/>
      <c r="Q5229" s="5"/>
      <c r="R5229" s="5"/>
      <c r="S5229" s="5"/>
    </row>
    <row r="5230" spans="2:19" x14ac:dyDescent="0.25">
      <c r="B5230" s="11"/>
      <c r="D5230" s="13"/>
      <c r="E5230" s="12"/>
      <c r="F5230" s="12"/>
      <c r="G5230" s="12"/>
      <c r="I5230" s="4"/>
      <c r="J5230" s="4"/>
      <c r="K5230" s="5"/>
      <c r="L5230" s="5"/>
      <c r="M5230" s="5"/>
      <c r="N5230" s="5"/>
      <c r="O5230" s="5"/>
      <c r="P5230" s="5"/>
      <c r="Q5230" s="5"/>
      <c r="R5230" s="5"/>
      <c r="S5230" s="5"/>
    </row>
    <row r="5231" spans="2:19" x14ac:dyDescent="0.25">
      <c r="B5231" s="11"/>
      <c r="D5231" s="13"/>
      <c r="E5231" s="12"/>
      <c r="F5231" s="12"/>
      <c r="G5231" s="12"/>
      <c r="I5231" s="4"/>
      <c r="J5231" s="4"/>
      <c r="K5231" s="5"/>
      <c r="L5231" s="5"/>
      <c r="M5231" s="5"/>
      <c r="N5231" s="5"/>
      <c r="O5231" s="5"/>
      <c r="P5231" s="5"/>
      <c r="Q5231" s="5"/>
      <c r="R5231" s="5"/>
      <c r="S5231" s="5"/>
    </row>
    <row r="5232" spans="2:19" x14ac:dyDescent="0.25">
      <c r="B5232" s="11"/>
      <c r="D5232" s="13"/>
      <c r="E5232" s="12"/>
      <c r="F5232" s="12"/>
      <c r="G5232" s="12"/>
      <c r="I5232" s="4"/>
      <c r="J5232" s="4"/>
      <c r="K5232" s="5"/>
      <c r="L5232" s="5"/>
      <c r="M5232" s="5"/>
      <c r="N5232" s="5"/>
      <c r="O5232" s="5"/>
      <c r="P5232" s="5"/>
      <c r="Q5232" s="5"/>
      <c r="R5232" s="5"/>
      <c r="S5232" s="5"/>
    </row>
    <row r="5233" spans="2:19" x14ac:dyDescent="0.25">
      <c r="B5233" s="11"/>
      <c r="D5233" s="13"/>
      <c r="E5233" s="12"/>
      <c r="F5233" s="12"/>
      <c r="G5233" s="12"/>
      <c r="I5233" s="4"/>
      <c r="J5233" s="4"/>
      <c r="K5233" s="5"/>
      <c r="L5233" s="5"/>
      <c r="M5233" s="5"/>
      <c r="N5233" s="5"/>
      <c r="O5233" s="5"/>
      <c r="P5233" s="5"/>
      <c r="Q5233" s="5"/>
      <c r="R5233" s="5"/>
      <c r="S5233" s="5"/>
    </row>
    <row r="5234" spans="2:19" x14ac:dyDescent="0.25">
      <c r="B5234" s="11"/>
      <c r="D5234" s="13"/>
      <c r="E5234" s="12"/>
      <c r="F5234" s="12"/>
      <c r="G5234" s="12"/>
      <c r="I5234" s="4"/>
      <c r="J5234" s="4"/>
      <c r="K5234" s="5"/>
      <c r="L5234" s="5"/>
      <c r="M5234" s="5"/>
      <c r="N5234" s="5"/>
      <c r="O5234" s="5"/>
      <c r="P5234" s="5"/>
      <c r="Q5234" s="5"/>
      <c r="R5234" s="5"/>
      <c r="S5234" s="5"/>
    </row>
    <row r="5235" spans="2:19" x14ac:dyDescent="0.25">
      <c r="B5235" s="11"/>
      <c r="D5235" s="13"/>
      <c r="E5235" s="12"/>
      <c r="F5235" s="12"/>
      <c r="G5235" s="12"/>
      <c r="I5235" s="4"/>
      <c r="J5235" s="4"/>
      <c r="K5235" s="5"/>
      <c r="L5235" s="5"/>
      <c r="M5235" s="5"/>
      <c r="N5235" s="5"/>
      <c r="O5235" s="5"/>
      <c r="P5235" s="5"/>
      <c r="Q5235" s="5"/>
      <c r="R5235" s="5"/>
      <c r="S5235" s="5"/>
    </row>
    <row r="5236" spans="2:19" x14ac:dyDescent="0.25">
      <c r="B5236" s="11"/>
      <c r="D5236" s="13"/>
      <c r="E5236" s="12"/>
      <c r="F5236" s="12"/>
      <c r="G5236" s="12"/>
      <c r="I5236" s="4"/>
      <c r="J5236" s="4"/>
      <c r="K5236" s="5"/>
      <c r="L5236" s="5"/>
      <c r="M5236" s="5"/>
      <c r="N5236" s="5"/>
      <c r="O5236" s="5"/>
      <c r="P5236" s="5"/>
      <c r="Q5236" s="5"/>
      <c r="R5236" s="5"/>
      <c r="S5236" s="5"/>
    </row>
    <row r="5237" spans="2:19" x14ac:dyDescent="0.25">
      <c r="B5237" s="11"/>
      <c r="D5237" s="13"/>
      <c r="E5237" s="12"/>
      <c r="F5237" s="12"/>
      <c r="G5237" s="12"/>
      <c r="I5237" s="4"/>
      <c r="J5237" s="4"/>
      <c r="K5237" s="5"/>
      <c r="L5237" s="5"/>
      <c r="M5237" s="5"/>
      <c r="N5237" s="5"/>
      <c r="O5237" s="5"/>
      <c r="P5237" s="5"/>
      <c r="Q5237" s="5"/>
      <c r="R5237" s="5"/>
      <c r="S5237" s="5"/>
    </row>
    <row r="5238" spans="2:19" x14ac:dyDescent="0.25">
      <c r="B5238" s="11"/>
      <c r="D5238" s="13"/>
      <c r="E5238" s="12"/>
      <c r="F5238" s="12"/>
      <c r="G5238" s="12"/>
      <c r="I5238" s="4"/>
      <c r="J5238" s="4"/>
      <c r="K5238" s="5"/>
      <c r="L5238" s="5"/>
      <c r="M5238" s="5"/>
      <c r="N5238" s="5"/>
      <c r="O5238" s="5"/>
      <c r="P5238" s="5"/>
      <c r="Q5238" s="5"/>
      <c r="R5238" s="5"/>
      <c r="S5238" s="5"/>
    </row>
    <row r="5239" spans="2:19" x14ac:dyDescent="0.25">
      <c r="B5239" s="11"/>
      <c r="D5239" s="13"/>
      <c r="E5239" s="12"/>
      <c r="F5239" s="12"/>
      <c r="G5239" s="12"/>
      <c r="I5239" s="4"/>
      <c r="J5239" s="4"/>
      <c r="K5239" s="5"/>
      <c r="L5239" s="5"/>
      <c r="M5239" s="5"/>
      <c r="N5239" s="5"/>
      <c r="O5239" s="5"/>
      <c r="P5239" s="5"/>
      <c r="Q5239" s="5"/>
      <c r="R5239" s="5"/>
      <c r="S5239" s="5"/>
    </row>
    <row r="5240" spans="2:19" x14ac:dyDescent="0.25">
      <c r="B5240" s="11"/>
      <c r="D5240" s="13"/>
      <c r="E5240" s="12"/>
      <c r="F5240" s="12"/>
      <c r="G5240" s="12"/>
      <c r="I5240" s="4"/>
      <c r="J5240" s="4"/>
      <c r="K5240" s="5"/>
      <c r="L5240" s="5"/>
      <c r="M5240" s="5"/>
      <c r="N5240" s="5"/>
      <c r="O5240" s="5"/>
      <c r="P5240" s="5"/>
      <c r="Q5240" s="5"/>
      <c r="R5240" s="5"/>
      <c r="S5240" s="5"/>
    </row>
    <row r="5241" spans="2:19" x14ac:dyDescent="0.25">
      <c r="B5241" s="11"/>
      <c r="D5241" s="13"/>
      <c r="E5241" s="12"/>
      <c r="F5241" s="12"/>
      <c r="G5241" s="12"/>
      <c r="I5241" s="4"/>
      <c r="J5241" s="4"/>
      <c r="K5241" s="5"/>
      <c r="L5241" s="5"/>
      <c r="M5241" s="5"/>
      <c r="N5241" s="5"/>
      <c r="O5241" s="5"/>
      <c r="P5241" s="5"/>
      <c r="Q5241" s="5"/>
      <c r="R5241" s="5"/>
      <c r="S5241" s="5"/>
    </row>
    <row r="5242" spans="2:19" x14ac:dyDescent="0.25">
      <c r="B5242" s="11"/>
      <c r="D5242" s="13"/>
      <c r="E5242" s="12"/>
      <c r="F5242" s="12"/>
      <c r="G5242" s="12"/>
      <c r="I5242" s="4"/>
      <c r="J5242" s="4"/>
      <c r="K5242" s="5"/>
      <c r="L5242" s="5"/>
      <c r="M5242" s="5"/>
      <c r="N5242" s="5"/>
      <c r="O5242" s="5"/>
      <c r="P5242" s="5"/>
      <c r="Q5242" s="5"/>
      <c r="R5242" s="5"/>
      <c r="S5242" s="5"/>
    </row>
    <row r="5243" spans="2:19" x14ac:dyDescent="0.25">
      <c r="B5243" s="11"/>
      <c r="D5243" s="13"/>
      <c r="E5243" s="12"/>
      <c r="F5243" s="12"/>
      <c r="G5243" s="12"/>
      <c r="I5243" s="4"/>
      <c r="J5243" s="4"/>
      <c r="K5243" s="5"/>
      <c r="L5243" s="5"/>
      <c r="M5243" s="5"/>
      <c r="N5243" s="5"/>
      <c r="O5243" s="5"/>
      <c r="P5243" s="5"/>
      <c r="Q5243" s="5"/>
      <c r="R5243" s="5"/>
      <c r="S5243" s="5"/>
    </row>
    <row r="5244" spans="2:19" x14ac:dyDescent="0.25">
      <c r="B5244" s="11"/>
      <c r="D5244" s="13"/>
      <c r="E5244" s="12"/>
      <c r="F5244" s="12"/>
      <c r="G5244" s="12"/>
      <c r="I5244" s="4"/>
      <c r="J5244" s="4"/>
      <c r="K5244" s="5"/>
      <c r="L5244" s="5"/>
      <c r="M5244" s="5"/>
      <c r="N5244" s="5"/>
      <c r="O5244" s="5"/>
      <c r="P5244" s="5"/>
      <c r="Q5244" s="5"/>
      <c r="R5244" s="5"/>
      <c r="S5244" s="5"/>
    </row>
    <row r="5245" spans="2:19" x14ac:dyDescent="0.25">
      <c r="B5245" s="11"/>
      <c r="D5245" s="13"/>
      <c r="E5245" s="12"/>
      <c r="F5245" s="12"/>
      <c r="G5245" s="12"/>
      <c r="I5245" s="4"/>
      <c r="J5245" s="4"/>
      <c r="K5245" s="5"/>
      <c r="L5245" s="5"/>
      <c r="M5245" s="5"/>
      <c r="N5245" s="5"/>
      <c r="O5245" s="5"/>
      <c r="P5245" s="5"/>
      <c r="Q5245" s="5"/>
      <c r="R5245" s="5"/>
      <c r="S5245" s="5"/>
    </row>
    <row r="5246" spans="2:19" x14ac:dyDescent="0.25">
      <c r="B5246" s="11"/>
      <c r="D5246" s="13"/>
      <c r="E5246" s="12"/>
      <c r="F5246" s="12"/>
      <c r="G5246" s="12"/>
      <c r="I5246" s="4"/>
      <c r="J5246" s="4"/>
      <c r="K5246" s="5"/>
      <c r="L5246" s="5"/>
      <c r="M5246" s="5"/>
      <c r="N5246" s="5"/>
      <c r="O5246" s="5"/>
      <c r="P5246" s="5"/>
      <c r="Q5246" s="5"/>
      <c r="R5246" s="5"/>
      <c r="S5246" s="5"/>
    </row>
    <row r="5247" spans="2:19" x14ac:dyDescent="0.25">
      <c r="B5247" s="11"/>
      <c r="D5247" s="13"/>
      <c r="E5247" s="12"/>
      <c r="F5247" s="12"/>
      <c r="G5247" s="12"/>
      <c r="I5247" s="4"/>
      <c r="J5247" s="4"/>
      <c r="K5247" s="5"/>
      <c r="L5247" s="5"/>
      <c r="M5247" s="5"/>
      <c r="N5247" s="5"/>
      <c r="O5247" s="5"/>
      <c r="P5247" s="5"/>
      <c r="Q5247" s="5"/>
      <c r="R5247" s="5"/>
      <c r="S5247" s="5"/>
    </row>
    <row r="5248" spans="2:19" x14ac:dyDescent="0.25">
      <c r="B5248" s="11"/>
      <c r="D5248" s="13"/>
      <c r="E5248" s="12"/>
      <c r="F5248" s="12"/>
      <c r="G5248" s="12"/>
      <c r="I5248" s="4"/>
      <c r="J5248" s="4"/>
      <c r="K5248" s="5"/>
      <c r="L5248" s="5"/>
      <c r="M5248" s="5"/>
      <c r="N5248" s="5"/>
      <c r="O5248" s="5"/>
      <c r="P5248" s="5"/>
      <c r="Q5248" s="5"/>
      <c r="R5248" s="5"/>
      <c r="S5248" s="5"/>
    </row>
    <row r="5249" spans="2:19" x14ac:dyDescent="0.25">
      <c r="B5249" s="11"/>
      <c r="D5249" s="13"/>
      <c r="E5249" s="12"/>
      <c r="F5249" s="12"/>
      <c r="G5249" s="12"/>
      <c r="I5249" s="4"/>
      <c r="J5249" s="4"/>
      <c r="K5249" s="5"/>
      <c r="L5249" s="5"/>
      <c r="M5249" s="5"/>
      <c r="N5249" s="5"/>
      <c r="O5249" s="5"/>
      <c r="P5249" s="5"/>
      <c r="Q5249" s="5"/>
      <c r="R5249" s="5"/>
      <c r="S5249" s="5"/>
    </row>
    <row r="5250" spans="2:19" x14ac:dyDescent="0.25">
      <c r="B5250" s="11"/>
      <c r="D5250" s="13"/>
      <c r="E5250" s="12"/>
      <c r="F5250" s="12"/>
      <c r="G5250" s="12"/>
      <c r="I5250" s="4"/>
      <c r="J5250" s="4"/>
      <c r="K5250" s="5"/>
      <c r="L5250" s="5"/>
      <c r="M5250" s="5"/>
      <c r="N5250" s="5"/>
      <c r="O5250" s="5"/>
      <c r="P5250" s="5"/>
      <c r="Q5250" s="5"/>
      <c r="R5250" s="5"/>
      <c r="S5250" s="5"/>
    </row>
    <row r="5251" spans="2:19" x14ac:dyDescent="0.25">
      <c r="B5251" s="11"/>
      <c r="D5251" s="13"/>
      <c r="E5251" s="12"/>
      <c r="F5251" s="12"/>
      <c r="G5251" s="12"/>
      <c r="I5251" s="4"/>
      <c r="J5251" s="4"/>
      <c r="K5251" s="5"/>
      <c r="L5251" s="5"/>
      <c r="M5251" s="5"/>
      <c r="N5251" s="5"/>
      <c r="O5251" s="5"/>
      <c r="P5251" s="5"/>
      <c r="Q5251" s="5"/>
      <c r="R5251" s="5"/>
      <c r="S5251" s="5"/>
    </row>
    <row r="5252" spans="2:19" x14ac:dyDescent="0.25">
      <c r="B5252" s="11"/>
      <c r="D5252" s="13"/>
      <c r="E5252" s="12"/>
      <c r="F5252" s="12"/>
      <c r="G5252" s="12"/>
      <c r="I5252" s="4"/>
      <c r="J5252" s="4"/>
      <c r="K5252" s="5"/>
      <c r="L5252" s="5"/>
      <c r="M5252" s="5"/>
      <c r="N5252" s="5"/>
      <c r="O5252" s="5"/>
      <c r="P5252" s="5"/>
      <c r="Q5252" s="5"/>
      <c r="R5252" s="5"/>
      <c r="S5252" s="5"/>
    </row>
    <row r="5253" spans="2:19" x14ac:dyDescent="0.25">
      <c r="B5253" s="11"/>
      <c r="D5253" s="13"/>
      <c r="E5253" s="12"/>
      <c r="F5253" s="12"/>
      <c r="G5253" s="12"/>
      <c r="I5253" s="4"/>
      <c r="J5253" s="4"/>
      <c r="K5253" s="5"/>
      <c r="L5253" s="5"/>
      <c r="M5253" s="5"/>
      <c r="N5253" s="5"/>
      <c r="O5253" s="5"/>
      <c r="P5253" s="5"/>
      <c r="Q5253" s="5"/>
      <c r="R5253" s="5"/>
      <c r="S5253" s="5"/>
    </row>
    <row r="5254" spans="2:19" x14ac:dyDescent="0.25">
      <c r="B5254" s="11"/>
      <c r="D5254" s="13"/>
      <c r="E5254" s="12"/>
      <c r="F5254" s="12"/>
      <c r="G5254" s="12"/>
      <c r="I5254" s="4"/>
      <c r="J5254" s="4"/>
      <c r="K5254" s="5"/>
      <c r="L5254" s="5"/>
      <c r="M5254" s="5"/>
      <c r="N5254" s="5"/>
      <c r="O5254" s="5"/>
      <c r="P5254" s="5"/>
      <c r="Q5254" s="5"/>
      <c r="R5254" s="5"/>
      <c r="S5254" s="5"/>
    </row>
    <row r="5255" spans="2:19" x14ac:dyDescent="0.25">
      <c r="B5255" s="11"/>
      <c r="D5255" s="13"/>
      <c r="E5255" s="12"/>
      <c r="F5255" s="12"/>
      <c r="G5255" s="12"/>
      <c r="I5255" s="4"/>
      <c r="J5255" s="4"/>
      <c r="K5255" s="5"/>
      <c r="L5255" s="5"/>
      <c r="M5255" s="5"/>
      <c r="N5255" s="5"/>
      <c r="O5255" s="5"/>
      <c r="P5255" s="5"/>
      <c r="Q5255" s="5"/>
      <c r="R5255" s="5"/>
      <c r="S5255" s="5"/>
    </row>
    <row r="5256" spans="2:19" x14ac:dyDescent="0.25">
      <c r="B5256" s="11"/>
      <c r="D5256" s="13"/>
      <c r="E5256" s="12"/>
      <c r="F5256" s="12"/>
      <c r="G5256" s="12"/>
      <c r="I5256" s="4"/>
      <c r="J5256" s="4"/>
      <c r="K5256" s="5"/>
      <c r="L5256" s="5"/>
      <c r="M5256" s="5"/>
      <c r="N5256" s="5"/>
      <c r="O5256" s="5"/>
      <c r="P5256" s="5"/>
      <c r="Q5256" s="5"/>
      <c r="R5256" s="5"/>
      <c r="S5256" s="5"/>
    </row>
    <row r="5257" spans="2:19" x14ac:dyDescent="0.25">
      <c r="B5257" s="11"/>
      <c r="D5257" s="13"/>
      <c r="E5257" s="12"/>
      <c r="F5257" s="12"/>
      <c r="G5257" s="12"/>
      <c r="I5257" s="4"/>
      <c r="J5257" s="4"/>
      <c r="K5257" s="5"/>
      <c r="L5257" s="5"/>
      <c r="M5257" s="5"/>
      <c r="N5257" s="5"/>
      <c r="O5257" s="5"/>
      <c r="P5257" s="5"/>
      <c r="Q5257" s="5"/>
      <c r="R5257" s="5"/>
      <c r="S5257" s="5"/>
    </row>
    <row r="5258" spans="2:19" x14ac:dyDescent="0.25">
      <c r="B5258" s="11"/>
      <c r="D5258" s="13"/>
      <c r="E5258" s="12"/>
      <c r="F5258" s="12"/>
      <c r="G5258" s="12"/>
      <c r="I5258" s="4"/>
      <c r="J5258" s="4"/>
      <c r="K5258" s="5"/>
      <c r="L5258" s="5"/>
      <c r="M5258" s="5"/>
      <c r="N5258" s="5"/>
      <c r="O5258" s="5"/>
      <c r="P5258" s="5"/>
      <c r="Q5258" s="5"/>
      <c r="R5258" s="5"/>
      <c r="S5258" s="5"/>
    </row>
    <row r="5259" spans="2:19" x14ac:dyDescent="0.25">
      <c r="B5259" s="11"/>
      <c r="D5259" s="13"/>
      <c r="E5259" s="12"/>
      <c r="F5259" s="12"/>
      <c r="G5259" s="12"/>
      <c r="I5259" s="4"/>
      <c r="J5259" s="4"/>
      <c r="K5259" s="5"/>
      <c r="L5259" s="5"/>
      <c r="M5259" s="5"/>
      <c r="N5259" s="5"/>
      <c r="O5259" s="5"/>
      <c r="P5259" s="5"/>
      <c r="Q5259" s="5"/>
      <c r="R5259" s="5"/>
      <c r="S5259" s="5"/>
    </row>
    <row r="5260" spans="2:19" x14ac:dyDescent="0.25">
      <c r="B5260" s="11"/>
      <c r="D5260" s="13"/>
      <c r="E5260" s="12"/>
      <c r="F5260" s="12"/>
      <c r="G5260" s="12"/>
      <c r="I5260" s="4"/>
      <c r="J5260" s="4"/>
      <c r="K5260" s="5"/>
      <c r="L5260" s="5"/>
      <c r="M5260" s="5"/>
      <c r="N5260" s="5"/>
      <c r="O5260" s="5"/>
      <c r="P5260" s="5"/>
      <c r="Q5260" s="5"/>
      <c r="R5260" s="5"/>
      <c r="S5260" s="5"/>
    </row>
    <row r="5261" spans="2:19" x14ac:dyDescent="0.25">
      <c r="B5261" s="11"/>
      <c r="D5261" s="13"/>
      <c r="E5261" s="12"/>
      <c r="F5261" s="12"/>
      <c r="G5261" s="12"/>
      <c r="I5261" s="4"/>
      <c r="J5261" s="4"/>
      <c r="K5261" s="5"/>
      <c r="L5261" s="5"/>
      <c r="M5261" s="5"/>
      <c r="N5261" s="5"/>
      <c r="O5261" s="5"/>
      <c r="P5261" s="5"/>
      <c r="Q5261" s="5"/>
      <c r="R5261" s="5"/>
      <c r="S5261" s="5"/>
    </row>
    <row r="5262" spans="2:19" x14ac:dyDescent="0.25">
      <c r="B5262" s="11"/>
      <c r="D5262" s="13"/>
      <c r="E5262" s="12"/>
      <c r="F5262" s="12"/>
      <c r="G5262" s="12"/>
      <c r="I5262" s="4"/>
      <c r="J5262" s="4"/>
      <c r="K5262" s="5"/>
      <c r="L5262" s="5"/>
      <c r="M5262" s="5"/>
      <c r="N5262" s="5"/>
      <c r="O5262" s="5"/>
      <c r="P5262" s="5"/>
      <c r="Q5262" s="5"/>
      <c r="R5262" s="5"/>
      <c r="S5262" s="5"/>
    </row>
    <row r="5263" spans="2:19" x14ac:dyDescent="0.25">
      <c r="B5263" s="11"/>
      <c r="D5263" s="13"/>
      <c r="E5263" s="12"/>
      <c r="F5263" s="12"/>
      <c r="G5263" s="12"/>
      <c r="I5263" s="4"/>
      <c r="J5263" s="4"/>
      <c r="K5263" s="5"/>
      <c r="L5263" s="5"/>
      <c r="M5263" s="5"/>
      <c r="N5263" s="5"/>
      <c r="O5263" s="5"/>
      <c r="P5263" s="5"/>
      <c r="Q5263" s="5"/>
      <c r="R5263" s="5"/>
      <c r="S5263" s="5"/>
    </row>
    <row r="5264" spans="2:19" x14ac:dyDescent="0.25">
      <c r="B5264" s="11"/>
      <c r="D5264" s="13"/>
      <c r="E5264" s="12"/>
      <c r="F5264" s="12"/>
      <c r="G5264" s="12"/>
      <c r="I5264" s="4"/>
      <c r="J5264" s="4"/>
      <c r="K5264" s="5"/>
      <c r="L5264" s="5"/>
      <c r="M5264" s="5"/>
      <c r="N5264" s="5"/>
      <c r="O5264" s="5"/>
      <c r="P5264" s="5"/>
      <c r="Q5264" s="5"/>
      <c r="R5264" s="5"/>
      <c r="S5264" s="5"/>
    </row>
    <row r="5265" spans="2:19" x14ac:dyDescent="0.25">
      <c r="B5265" s="11"/>
      <c r="D5265" s="13"/>
      <c r="E5265" s="12"/>
      <c r="F5265" s="12"/>
      <c r="G5265" s="12"/>
      <c r="I5265" s="4"/>
      <c r="J5265" s="4"/>
      <c r="K5265" s="5"/>
      <c r="L5265" s="5"/>
      <c r="M5265" s="5"/>
      <c r="N5265" s="5"/>
      <c r="O5265" s="5"/>
      <c r="P5265" s="5"/>
      <c r="Q5265" s="5"/>
      <c r="R5265" s="5"/>
      <c r="S5265" s="5"/>
    </row>
    <row r="5266" spans="2:19" x14ac:dyDescent="0.25">
      <c r="B5266" s="11"/>
      <c r="D5266" s="13"/>
      <c r="E5266" s="12"/>
      <c r="F5266" s="12"/>
      <c r="G5266" s="12"/>
      <c r="I5266" s="4"/>
      <c r="J5266" s="4"/>
      <c r="K5266" s="5"/>
      <c r="L5266" s="5"/>
      <c r="M5266" s="5"/>
      <c r="N5266" s="5"/>
      <c r="O5266" s="5"/>
      <c r="P5266" s="5"/>
      <c r="Q5266" s="5"/>
      <c r="R5266" s="5"/>
      <c r="S5266" s="5"/>
    </row>
    <row r="5267" spans="2:19" x14ac:dyDescent="0.25">
      <c r="B5267" s="11"/>
      <c r="D5267" s="13"/>
      <c r="E5267" s="12"/>
      <c r="F5267" s="12"/>
      <c r="G5267" s="12"/>
      <c r="I5267" s="4"/>
      <c r="J5267" s="4"/>
      <c r="K5267" s="5"/>
      <c r="L5267" s="5"/>
      <c r="M5267" s="5"/>
      <c r="N5267" s="5"/>
      <c r="O5267" s="5"/>
      <c r="P5267" s="5"/>
      <c r="Q5267" s="5"/>
      <c r="R5267" s="5"/>
      <c r="S5267" s="5"/>
    </row>
    <row r="5268" spans="2:19" x14ac:dyDescent="0.25">
      <c r="B5268" s="11"/>
      <c r="D5268" s="13"/>
      <c r="E5268" s="12"/>
      <c r="F5268" s="12"/>
      <c r="G5268" s="12"/>
      <c r="I5268" s="4"/>
      <c r="J5268" s="4"/>
      <c r="K5268" s="5"/>
      <c r="L5268" s="5"/>
      <c r="M5268" s="5"/>
      <c r="N5268" s="5"/>
      <c r="O5268" s="5"/>
      <c r="P5268" s="5"/>
      <c r="Q5268" s="5"/>
      <c r="R5268" s="5"/>
      <c r="S5268" s="5"/>
    </row>
    <row r="5269" spans="2:19" x14ac:dyDescent="0.25">
      <c r="B5269" s="11"/>
      <c r="D5269" s="13"/>
      <c r="E5269" s="12"/>
      <c r="F5269" s="12"/>
      <c r="G5269" s="12"/>
      <c r="I5269" s="4"/>
      <c r="J5269" s="4"/>
      <c r="K5269" s="5"/>
      <c r="L5269" s="5"/>
      <c r="M5269" s="5"/>
      <c r="N5269" s="5"/>
      <c r="O5269" s="5"/>
      <c r="P5269" s="5"/>
      <c r="Q5269" s="5"/>
      <c r="R5269" s="5"/>
      <c r="S5269" s="5"/>
    </row>
    <row r="5270" spans="2:19" x14ac:dyDescent="0.25">
      <c r="B5270" s="11"/>
      <c r="D5270" s="13"/>
      <c r="E5270" s="12"/>
      <c r="F5270" s="12"/>
      <c r="G5270" s="12"/>
      <c r="I5270" s="4"/>
      <c r="J5270" s="4"/>
      <c r="K5270" s="5"/>
      <c r="L5270" s="5"/>
      <c r="M5270" s="5"/>
      <c r="N5270" s="5"/>
      <c r="O5270" s="5"/>
      <c r="P5270" s="5"/>
      <c r="Q5270" s="5"/>
      <c r="R5270" s="5"/>
      <c r="S5270" s="5"/>
    </row>
    <row r="5271" spans="2:19" x14ac:dyDescent="0.25">
      <c r="B5271" s="11"/>
      <c r="D5271" s="13"/>
      <c r="E5271" s="12"/>
      <c r="F5271" s="12"/>
      <c r="G5271" s="12"/>
      <c r="I5271" s="4"/>
      <c r="J5271" s="4"/>
      <c r="K5271" s="5"/>
      <c r="L5271" s="5"/>
      <c r="M5271" s="5"/>
      <c r="N5271" s="5"/>
      <c r="O5271" s="5"/>
      <c r="P5271" s="5"/>
      <c r="Q5271" s="5"/>
      <c r="R5271" s="5"/>
      <c r="S5271" s="5"/>
    </row>
    <row r="5272" spans="2:19" x14ac:dyDescent="0.25">
      <c r="B5272" s="11"/>
      <c r="D5272" s="13"/>
      <c r="E5272" s="12"/>
      <c r="F5272" s="12"/>
      <c r="G5272" s="12"/>
      <c r="I5272" s="4"/>
      <c r="J5272" s="4"/>
      <c r="K5272" s="5"/>
      <c r="L5272" s="5"/>
      <c r="M5272" s="5"/>
      <c r="N5272" s="5"/>
      <c r="O5272" s="5"/>
      <c r="P5272" s="5"/>
      <c r="Q5272" s="5"/>
      <c r="R5272" s="5"/>
      <c r="S5272" s="5"/>
    </row>
    <row r="5273" spans="2:19" x14ac:dyDescent="0.25">
      <c r="B5273" s="11"/>
      <c r="D5273" s="13"/>
      <c r="E5273" s="12"/>
      <c r="F5273" s="12"/>
      <c r="G5273" s="12"/>
      <c r="I5273" s="4"/>
      <c r="J5273" s="4"/>
      <c r="K5273" s="5"/>
      <c r="L5273" s="5"/>
      <c r="M5273" s="5"/>
      <c r="N5273" s="5"/>
      <c r="O5273" s="5"/>
      <c r="P5273" s="5"/>
      <c r="Q5273" s="5"/>
      <c r="R5273" s="5"/>
      <c r="S5273" s="5"/>
    </row>
    <row r="5274" spans="2:19" x14ac:dyDescent="0.25">
      <c r="B5274" s="11"/>
      <c r="D5274" s="13"/>
      <c r="E5274" s="12"/>
      <c r="F5274" s="12"/>
      <c r="G5274" s="12"/>
      <c r="I5274" s="4"/>
      <c r="J5274" s="4"/>
      <c r="K5274" s="5"/>
      <c r="L5274" s="5"/>
      <c r="M5274" s="5"/>
      <c r="N5274" s="5"/>
      <c r="O5274" s="5"/>
      <c r="P5274" s="5"/>
      <c r="Q5274" s="5"/>
      <c r="R5274" s="5"/>
      <c r="S5274" s="5"/>
    </row>
    <row r="5275" spans="2:19" x14ac:dyDescent="0.25">
      <c r="B5275" s="11"/>
      <c r="D5275" s="13"/>
      <c r="E5275" s="12"/>
      <c r="F5275" s="12"/>
      <c r="G5275" s="12"/>
      <c r="I5275" s="4"/>
      <c r="J5275" s="4"/>
      <c r="K5275" s="5"/>
      <c r="L5275" s="5"/>
      <c r="M5275" s="5"/>
      <c r="N5275" s="5"/>
      <c r="O5275" s="5"/>
      <c r="P5275" s="5"/>
      <c r="Q5275" s="5"/>
      <c r="R5275" s="5"/>
      <c r="S5275" s="5"/>
    </row>
    <row r="5276" spans="2:19" x14ac:dyDescent="0.25">
      <c r="B5276" s="11"/>
      <c r="D5276" s="13"/>
      <c r="E5276" s="12"/>
      <c r="F5276" s="12"/>
      <c r="G5276" s="12"/>
      <c r="I5276" s="4"/>
      <c r="J5276" s="4"/>
      <c r="K5276" s="5"/>
      <c r="L5276" s="5"/>
      <c r="M5276" s="5"/>
      <c r="N5276" s="5"/>
      <c r="O5276" s="5"/>
      <c r="P5276" s="5"/>
      <c r="Q5276" s="5"/>
      <c r="R5276" s="5"/>
      <c r="S5276" s="5"/>
    </row>
    <row r="5277" spans="2:19" x14ac:dyDescent="0.25">
      <c r="B5277" s="11"/>
      <c r="D5277" s="13"/>
      <c r="E5277" s="12"/>
      <c r="F5277" s="12"/>
      <c r="G5277" s="12"/>
      <c r="I5277" s="4"/>
      <c r="J5277" s="4"/>
      <c r="K5277" s="5"/>
      <c r="L5277" s="5"/>
      <c r="M5277" s="5"/>
      <c r="N5277" s="5"/>
      <c r="O5277" s="5"/>
      <c r="P5277" s="5"/>
      <c r="Q5277" s="5"/>
      <c r="R5277" s="5"/>
      <c r="S5277" s="5"/>
    </row>
    <row r="5278" spans="2:19" x14ac:dyDescent="0.25">
      <c r="B5278" s="11"/>
      <c r="D5278" s="13"/>
      <c r="E5278" s="12"/>
      <c r="F5278" s="12"/>
      <c r="G5278" s="12"/>
      <c r="I5278" s="4"/>
      <c r="J5278" s="4"/>
      <c r="K5278" s="5"/>
      <c r="L5278" s="5"/>
      <c r="M5278" s="5"/>
      <c r="N5278" s="5"/>
      <c r="O5278" s="5"/>
      <c r="P5278" s="5"/>
      <c r="Q5278" s="5"/>
      <c r="R5278" s="5"/>
      <c r="S5278" s="5"/>
    </row>
    <row r="5279" spans="2:19" x14ac:dyDescent="0.25">
      <c r="B5279" s="11"/>
      <c r="D5279" s="13"/>
      <c r="E5279" s="12"/>
      <c r="F5279" s="12"/>
      <c r="G5279" s="12"/>
      <c r="I5279" s="4"/>
      <c r="J5279" s="4"/>
      <c r="K5279" s="5"/>
      <c r="L5279" s="5"/>
      <c r="M5279" s="5"/>
      <c r="N5279" s="5"/>
      <c r="O5279" s="5"/>
      <c r="P5279" s="5"/>
      <c r="Q5279" s="5"/>
      <c r="R5279" s="5"/>
      <c r="S5279" s="5"/>
    </row>
    <row r="5280" spans="2:19" x14ac:dyDescent="0.25">
      <c r="B5280" s="11"/>
      <c r="D5280" s="13"/>
      <c r="E5280" s="12"/>
      <c r="F5280" s="12"/>
      <c r="G5280" s="12"/>
      <c r="I5280" s="4"/>
      <c r="J5280" s="4"/>
      <c r="K5280" s="5"/>
      <c r="L5280" s="5"/>
      <c r="M5280" s="5"/>
      <c r="N5280" s="5"/>
      <c r="O5280" s="5"/>
      <c r="P5280" s="5"/>
      <c r="Q5280" s="5"/>
      <c r="R5280" s="5"/>
      <c r="S5280" s="5"/>
    </row>
    <row r="5281" spans="2:19" x14ac:dyDescent="0.25">
      <c r="B5281" s="11"/>
      <c r="D5281" s="13"/>
      <c r="E5281" s="12"/>
      <c r="F5281" s="12"/>
      <c r="G5281" s="12"/>
      <c r="I5281" s="4"/>
      <c r="J5281" s="4"/>
      <c r="K5281" s="5"/>
      <c r="L5281" s="5"/>
      <c r="M5281" s="5"/>
      <c r="N5281" s="5"/>
      <c r="O5281" s="5"/>
      <c r="P5281" s="5"/>
      <c r="Q5281" s="5"/>
      <c r="R5281" s="5"/>
      <c r="S5281" s="5"/>
    </row>
    <row r="5282" spans="2:19" x14ac:dyDescent="0.25">
      <c r="B5282" s="11"/>
      <c r="D5282" s="13"/>
      <c r="E5282" s="12"/>
      <c r="F5282" s="12"/>
      <c r="G5282" s="12"/>
      <c r="I5282" s="4"/>
      <c r="J5282" s="4"/>
      <c r="K5282" s="5"/>
      <c r="L5282" s="5"/>
      <c r="M5282" s="5"/>
      <c r="N5282" s="5"/>
      <c r="O5282" s="5"/>
      <c r="P5282" s="5"/>
      <c r="Q5282" s="5"/>
      <c r="R5282" s="5"/>
      <c r="S5282" s="5"/>
    </row>
    <row r="5283" spans="2:19" x14ac:dyDescent="0.25">
      <c r="B5283" s="11"/>
      <c r="D5283" s="13"/>
      <c r="E5283" s="12"/>
      <c r="F5283" s="12"/>
      <c r="G5283" s="12"/>
      <c r="I5283" s="4"/>
      <c r="J5283" s="4"/>
      <c r="K5283" s="5"/>
      <c r="L5283" s="5"/>
      <c r="M5283" s="5"/>
      <c r="N5283" s="5"/>
      <c r="O5283" s="5"/>
      <c r="P5283" s="5"/>
      <c r="Q5283" s="5"/>
      <c r="R5283" s="5"/>
      <c r="S5283" s="5"/>
    </row>
    <row r="5284" spans="2:19" x14ac:dyDescent="0.25">
      <c r="B5284" s="11"/>
      <c r="D5284" s="13"/>
      <c r="E5284" s="12"/>
      <c r="F5284" s="12"/>
      <c r="G5284" s="12"/>
      <c r="I5284" s="4"/>
      <c r="J5284" s="4"/>
      <c r="K5284" s="5"/>
      <c r="L5284" s="5"/>
      <c r="M5284" s="5"/>
      <c r="N5284" s="5"/>
      <c r="O5284" s="5"/>
      <c r="P5284" s="5"/>
      <c r="Q5284" s="5"/>
      <c r="R5284" s="5"/>
      <c r="S5284" s="5"/>
    </row>
    <row r="5285" spans="2:19" x14ac:dyDescent="0.25">
      <c r="B5285" s="11"/>
      <c r="D5285" s="13"/>
      <c r="E5285" s="12"/>
      <c r="F5285" s="12"/>
      <c r="G5285" s="12"/>
      <c r="I5285" s="4"/>
      <c r="J5285" s="4"/>
      <c r="K5285" s="5"/>
      <c r="L5285" s="5"/>
      <c r="M5285" s="5"/>
      <c r="N5285" s="5"/>
      <c r="O5285" s="5"/>
      <c r="P5285" s="5"/>
      <c r="Q5285" s="5"/>
      <c r="R5285" s="5"/>
      <c r="S5285" s="5"/>
    </row>
    <row r="5286" spans="2:19" x14ac:dyDescent="0.25">
      <c r="B5286" s="11"/>
      <c r="D5286" s="13"/>
      <c r="E5286" s="12"/>
      <c r="F5286" s="12"/>
      <c r="G5286" s="12"/>
      <c r="I5286" s="4"/>
      <c r="J5286" s="4"/>
      <c r="K5286" s="5"/>
      <c r="L5286" s="5"/>
      <c r="M5286" s="5"/>
      <c r="N5286" s="5"/>
      <c r="O5286" s="5"/>
      <c r="P5286" s="5"/>
      <c r="Q5286" s="5"/>
      <c r="R5286" s="5"/>
      <c r="S5286" s="5"/>
    </row>
    <row r="5287" spans="2:19" x14ac:dyDescent="0.25">
      <c r="B5287" s="11"/>
      <c r="D5287" s="13"/>
      <c r="E5287" s="12"/>
      <c r="F5287" s="12"/>
      <c r="G5287" s="12"/>
      <c r="I5287" s="4"/>
      <c r="J5287" s="4"/>
      <c r="K5287" s="5"/>
      <c r="L5287" s="5"/>
      <c r="M5287" s="5"/>
      <c r="N5287" s="5"/>
      <c r="O5287" s="5"/>
      <c r="P5287" s="5"/>
      <c r="Q5287" s="5"/>
      <c r="R5287" s="5"/>
      <c r="S5287" s="5"/>
    </row>
    <row r="5288" spans="2:19" x14ac:dyDescent="0.25">
      <c r="B5288" s="11"/>
      <c r="D5288" s="13"/>
      <c r="E5288" s="12"/>
      <c r="F5288" s="12"/>
      <c r="G5288" s="12"/>
      <c r="I5288" s="4"/>
      <c r="J5288" s="4"/>
      <c r="K5288" s="5"/>
      <c r="L5288" s="5"/>
      <c r="M5288" s="5"/>
      <c r="N5288" s="5"/>
      <c r="O5288" s="5"/>
      <c r="P5288" s="5"/>
      <c r="Q5288" s="5"/>
      <c r="R5288" s="5"/>
      <c r="S5288" s="5"/>
    </row>
    <row r="5289" spans="2:19" x14ac:dyDescent="0.25">
      <c r="B5289" s="11"/>
      <c r="D5289" s="13"/>
      <c r="E5289" s="12"/>
      <c r="F5289" s="12"/>
      <c r="G5289" s="12"/>
      <c r="I5289" s="4"/>
      <c r="J5289" s="4"/>
      <c r="K5289" s="5"/>
      <c r="L5289" s="5"/>
      <c r="M5289" s="5"/>
      <c r="N5289" s="5"/>
      <c r="O5289" s="5"/>
      <c r="P5289" s="5"/>
      <c r="Q5289" s="5"/>
      <c r="R5289" s="5"/>
      <c r="S5289" s="5"/>
    </row>
    <row r="5290" spans="2:19" x14ac:dyDescent="0.25">
      <c r="B5290" s="11"/>
      <c r="D5290" s="13"/>
      <c r="E5290" s="12"/>
      <c r="F5290" s="12"/>
      <c r="G5290" s="12"/>
      <c r="I5290" s="4"/>
      <c r="J5290" s="4"/>
      <c r="K5290" s="5"/>
      <c r="L5290" s="5"/>
      <c r="M5290" s="5"/>
      <c r="N5290" s="5"/>
      <c r="O5290" s="5"/>
      <c r="P5290" s="5"/>
      <c r="Q5290" s="5"/>
      <c r="R5290" s="5"/>
      <c r="S5290" s="5"/>
    </row>
    <row r="5291" spans="2:19" x14ac:dyDescent="0.25">
      <c r="B5291" s="11"/>
      <c r="D5291" s="13"/>
      <c r="E5291" s="12"/>
      <c r="F5291" s="12"/>
      <c r="G5291" s="12"/>
      <c r="I5291" s="4"/>
      <c r="J5291" s="4"/>
      <c r="K5291" s="5"/>
      <c r="L5291" s="5"/>
      <c r="M5291" s="5"/>
      <c r="N5291" s="5"/>
      <c r="O5291" s="5"/>
      <c r="P5291" s="5"/>
      <c r="Q5291" s="5"/>
      <c r="R5291" s="5"/>
      <c r="S5291" s="5"/>
    </row>
    <row r="5292" spans="2:19" x14ac:dyDescent="0.25">
      <c r="B5292" s="11"/>
      <c r="D5292" s="13"/>
      <c r="E5292" s="12"/>
      <c r="F5292" s="12"/>
      <c r="G5292" s="12"/>
      <c r="I5292" s="4"/>
      <c r="J5292" s="4"/>
      <c r="K5292" s="5"/>
      <c r="L5292" s="5"/>
      <c r="M5292" s="5"/>
      <c r="N5292" s="5"/>
      <c r="O5292" s="5"/>
      <c r="P5292" s="5"/>
      <c r="Q5292" s="5"/>
      <c r="R5292" s="5"/>
      <c r="S5292" s="5"/>
    </row>
    <row r="5293" spans="2:19" x14ac:dyDescent="0.25">
      <c r="B5293" s="11"/>
      <c r="D5293" s="13"/>
      <c r="E5293" s="12"/>
      <c r="F5293" s="12"/>
      <c r="G5293" s="12"/>
      <c r="I5293" s="4"/>
      <c r="J5293" s="4"/>
      <c r="K5293" s="5"/>
      <c r="L5293" s="5"/>
      <c r="M5293" s="5"/>
      <c r="N5293" s="5"/>
      <c r="O5293" s="5"/>
      <c r="P5293" s="5"/>
      <c r="Q5293" s="5"/>
      <c r="R5293" s="5"/>
      <c r="S5293" s="5"/>
    </row>
    <row r="5294" spans="2:19" x14ac:dyDescent="0.25">
      <c r="B5294" s="11"/>
      <c r="D5294" s="13"/>
      <c r="E5294" s="12"/>
      <c r="F5294" s="12"/>
      <c r="G5294" s="12"/>
      <c r="I5294" s="4"/>
      <c r="J5294" s="4"/>
      <c r="K5294" s="5"/>
      <c r="L5294" s="5"/>
      <c r="M5294" s="5"/>
      <c r="N5294" s="5"/>
      <c r="O5294" s="5"/>
      <c r="P5294" s="5"/>
      <c r="Q5294" s="5"/>
      <c r="R5294" s="5"/>
      <c r="S5294" s="5"/>
    </row>
    <row r="5295" spans="2:19" x14ac:dyDescent="0.25">
      <c r="B5295" s="11"/>
      <c r="D5295" s="13"/>
      <c r="E5295" s="12"/>
      <c r="F5295" s="12"/>
      <c r="G5295" s="12"/>
      <c r="I5295" s="4"/>
      <c r="J5295" s="4"/>
      <c r="K5295" s="5"/>
      <c r="L5295" s="5"/>
      <c r="M5295" s="5"/>
      <c r="N5295" s="5"/>
      <c r="O5295" s="5"/>
      <c r="P5295" s="5"/>
      <c r="Q5295" s="5"/>
      <c r="R5295" s="5"/>
      <c r="S5295" s="5"/>
    </row>
    <row r="5296" spans="2:19" x14ac:dyDescent="0.25">
      <c r="B5296" s="11"/>
      <c r="D5296" s="13"/>
      <c r="E5296" s="12"/>
      <c r="F5296" s="12"/>
      <c r="G5296" s="12"/>
      <c r="I5296" s="4"/>
      <c r="J5296" s="4"/>
      <c r="K5296" s="5"/>
      <c r="L5296" s="5"/>
      <c r="M5296" s="5"/>
      <c r="N5296" s="5"/>
      <c r="O5296" s="5"/>
      <c r="P5296" s="5"/>
      <c r="Q5296" s="5"/>
      <c r="R5296" s="5"/>
      <c r="S5296" s="5"/>
    </row>
    <row r="5297" spans="2:19" x14ac:dyDescent="0.25">
      <c r="B5297" s="11"/>
      <c r="D5297" s="13"/>
      <c r="E5297" s="12"/>
      <c r="F5297" s="12"/>
      <c r="G5297" s="12"/>
      <c r="I5297" s="4"/>
      <c r="J5297" s="4"/>
      <c r="K5297" s="5"/>
      <c r="L5297" s="5"/>
      <c r="M5297" s="5"/>
      <c r="N5297" s="5"/>
      <c r="O5297" s="5"/>
      <c r="P5297" s="5"/>
      <c r="Q5297" s="5"/>
      <c r="R5297" s="5"/>
      <c r="S5297" s="5"/>
    </row>
    <row r="5298" spans="2:19" x14ac:dyDescent="0.25">
      <c r="B5298" s="11"/>
      <c r="D5298" s="13"/>
      <c r="E5298" s="12"/>
      <c r="F5298" s="12"/>
      <c r="G5298" s="12"/>
      <c r="I5298" s="4"/>
      <c r="J5298" s="4"/>
      <c r="K5298" s="5"/>
      <c r="L5298" s="5"/>
      <c r="M5298" s="5"/>
      <c r="N5298" s="5"/>
      <c r="O5298" s="5"/>
      <c r="P5298" s="5"/>
      <c r="Q5298" s="5"/>
      <c r="R5298" s="5"/>
      <c r="S5298" s="5"/>
    </row>
    <row r="5299" spans="2:19" x14ac:dyDescent="0.25">
      <c r="B5299" s="11"/>
      <c r="D5299" s="13"/>
      <c r="E5299" s="12"/>
      <c r="F5299" s="12"/>
      <c r="G5299" s="12"/>
      <c r="I5299" s="4"/>
      <c r="J5299" s="4"/>
      <c r="K5299" s="5"/>
      <c r="L5299" s="5"/>
      <c r="M5299" s="5"/>
      <c r="N5299" s="5"/>
      <c r="O5299" s="5"/>
      <c r="P5299" s="5"/>
      <c r="Q5299" s="5"/>
      <c r="R5299" s="5"/>
      <c r="S5299" s="5"/>
    </row>
    <row r="5300" spans="2:19" x14ac:dyDescent="0.25">
      <c r="B5300" s="11"/>
      <c r="D5300" s="13"/>
      <c r="E5300" s="12"/>
      <c r="F5300" s="12"/>
      <c r="G5300" s="12"/>
      <c r="I5300" s="4"/>
      <c r="J5300" s="4"/>
      <c r="K5300" s="5"/>
      <c r="L5300" s="5"/>
      <c r="M5300" s="5"/>
      <c r="N5300" s="5"/>
      <c r="O5300" s="5"/>
      <c r="P5300" s="5"/>
      <c r="Q5300" s="5"/>
      <c r="R5300" s="5"/>
      <c r="S5300" s="5"/>
    </row>
    <row r="5301" spans="2:19" x14ac:dyDescent="0.25">
      <c r="B5301" s="11"/>
      <c r="D5301" s="13"/>
      <c r="E5301" s="12"/>
      <c r="F5301" s="12"/>
      <c r="G5301" s="12"/>
      <c r="I5301" s="4"/>
      <c r="J5301" s="4"/>
      <c r="K5301" s="5"/>
      <c r="L5301" s="5"/>
      <c r="M5301" s="5"/>
      <c r="N5301" s="5"/>
      <c r="O5301" s="5"/>
      <c r="P5301" s="5"/>
      <c r="Q5301" s="5"/>
      <c r="R5301" s="5"/>
      <c r="S5301" s="5"/>
    </row>
    <row r="5302" spans="2:19" x14ac:dyDescent="0.25">
      <c r="B5302" s="11"/>
      <c r="D5302" s="13"/>
      <c r="E5302" s="12"/>
      <c r="F5302" s="12"/>
      <c r="G5302" s="12"/>
      <c r="I5302" s="4"/>
      <c r="J5302" s="4"/>
      <c r="K5302" s="5"/>
      <c r="L5302" s="5"/>
      <c r="M5302" s="5"/>
      <c r="N5302" s="5"/>
      <c r="O5302" s="5"/>
      <c r="P5302" s="5"/>
      <c r="Q5302" s="5"/>
      <c r="R5302" s="5"/>
      <c r="S5302" s="5"/>
    </row>
    <row r="5303" spans="2:19" x14ac:dyDescent="0.25">
      <c r="B5303" s="11"/>
      <c r="D5303" s="13"/>
      <c r="E5303" s="12"/>
      <c r="F5303" s="12"/>
      <c r="G5303" s="12"/>
      <c r="I5303" s="4"/>
      <c r="J5303" s="4"/>
      <c r="K5303" s="5"/>
      <c r="L5303" s="5"/>
      <c r="M5303" s="5"/>
      <c r="N5303" s="5"/>
      <c r="O5303" s="5"/>
      <c r="P5303" s="5"/>
      <c r="Q5303" s="5"/>
      <c r="R5303" s="5"/>
      <c r="S5303" s="5"/>
    </row>
    <row r="5304" spans="2:19" x14ac:dyDescent="0.25">
      <c r="B5304" s="11"/>
      <c r="D5304" s="13"/>
      <c r="E5304" s="12"/>
      <c r="F5304" s="12"/>
      <c r="G5304" s="12"/>
      <c r="I5304" s="4"/>
      <c r="J5304" s="4"/>
      <c r="K5304" s="5"/>
      <c r="L5304" s="5"/>
      <c r="M5304" s="5"/>
      <c r="N5304" s="5"/>
      <c r="O5304" s="5"/>
      <c r="P5304" s="5"/>
      <c r="Q5304" s="5"/>
      <c r="R5304" s="5"/>
      <c r="S5304" s="5"/>
    </row>
    <row r="5305" spans="2:19" x14ac:dyDescent="0.25">
      <c r="B5305" s="11"/>
      <c r="D5305" s="13"/>
      <c r="E5305" s="12"/>
      <c r="F5305" s="12"/>
      <c r="G5305" s="12"/>
      <c r="I5305" s="4"/>
      <c r="J5305" s="4"/>
      <c r="K5305" s="5"/>
      <c r="L5305" s="5"/>
      <c r="M5305" s="5"/>
      <c r="N5305" s="5"/>
      <c r="O5305" s="5"/>
      <c r="P5305" s="5"/>
      <c r="Q5305" s="5"/>
      <c r="R5305" s="5"/>
      <c r="S5305" s="5"/>
    </row>
    <row r="5306" spans="2:19" x14ac:dyDescent="0.25">
      <c r="B5306" s="11"/>
      <c r="D5306" s="13"/>
      <c r="E5306" s="12"/>
      <c r="F5306" s="12"/>
      <c r="G5306" s="12"/>
      <c r="I5306" s="4"/>
      <c r="J5306" s="4"/>
      <c r="K5306" s="5"/>
      <c r="L5306" s="5"/>
      <c r="M5306" s="5"/>
      <c r="N5306" s="5"/>
      <c r="O5306" s="5"/>
      <c r="P5306" s="5"/>
      <c r="Q5306" s="5"/>
      <c r="R5306" s="5"/>
      <c r="S5306" s="5"/>
    </row>
    <row r="5307" spans="2:19" x14ac:dyDescent="0.25">
      <c r="B5307" s="11"/>
      <c r="D5307" s="13"/>
      <c r="E5307" s="12"/>
      <c r="F5307" s="12"/>
      <c r="G5307" s="12"/>
      <c r="I5307" s="4"/>
      <c r="J5307" s="4"/>
      <c r="K5307" s="5"/>
      <c r="L5307" s="5"/>
      <c r="M5307" s="5"/>
      <c r="N5307" s="5"/>
      <c r="O5307" s="5"/>
      <c r="P5307" s="5"/>
      <c r="Q5307" s="5"/>
      <c r="R5307" s="5"/>
      <c r="S5307" s="5"/>
    </row>
    <row r="5308" spans="2:19" x14ac:dyDescent="0.25">
      <c r="B5308" s="11"/>
      <c r="D5308" s="13"/>
      <c r="E5308" s="12"/>
      <c r="F5308" s="12"/>
      <c r="G5308" s="12"/>
      <c r="I5308" s="4"/>
      <c r="J5308" s="4"/>
      <c r="K5308" s="5"/>
      <c r="L5308" s="5"/>
      <c r="M5308" s="5"/>
      <c r="N5308" s="5"/>
      <c r="O5308" s="5"/>
      <c r="P5308" s="5"/>
      <c r="Q5308" s="5"/>
      <c r="R5308" s="5"/>
      <c r="S5308" s="5"/>
    </row>
    <row r="5309" spans="2:19" x14ac:dyDescent="0.25">
      <c r="B5309" s="11"/>
      <c r="D5309" s="13"/>
      <c r="E5309" s="12"/>
      <c r="F5309" s="12"/>
      <c r="G5309" s="12"/>
      <c r="I5309" s="4"/>
      <c r="J5309" s="4"/>
      <c r="K5309" s="5"/>
      <c r="L5309" s="5"/>
      <c r="M5309" s="5"/>
      <c r="N5309" s="5"/>
      <c r="O5309" s="5"/>
      <c r="P5309" s="5"/>
      <c r="Q5309" s="5"/>
      <c r="R5309" s="5"/>
      <c r="S5309" s="5"/>
    </row>
    <row r="5310" spans="2:19" x14ac:dyDescent="0.25">
      <c r="B5310" s="11"/>
      <c r="D5310" s="13"/>
      <c r="E5310" s="12"/>
      <c r="F5310" s="12"/>
      <c r="G5310" s="12"/>
      <c r="I5310" s="4"/>
      <c r="J5310" s="4"/>
      <c r="K5310" s="5"/>
      <c r="L5310" s="5"/>
      <c r="M5310" s="5"/>
      <c r="N5310" s="5"/>
      <c r="O5310" s="5"/>
      <c r="P5310" s="5"/>
      <c r="Q5310" s="5"/>
      <c r="R5310" s="5"/>
      <c r="S5310" s="5"/>
    </row>
    <row r="5311" spans="2:19" x14ac:dyDescent="0.25">
      <c r="B5311" s="11"/>
      <c r="D5311" s="13"/>
      <c r="E5311" s="12"/>
      <c r="F5311" s="12"/>
      <c r="G5311" s="12"/>
      <c r="I5311" s="4"/>
      <c r="J5311" s="4"/>
      <c r="K5311" s="5"/>
      <c r="L5311" s="5"/>
      <c r="M5311" s="5"/>
      <c r="N5311" s="5"/>
      <c r="O5311" s="5"/>
      <c r="P5311" s="5"/>
      <c r="Q5311" s="5"/>
      <c r="R5311" s="5"/>
      <c r="S5311" s="5"/>
    </row>
    <row r="5312" spans="2:19" x14ac:dyDescent="0.25">
      <c r="B5312" s="11"/>
      <c r="D5312" s="13"/>
      <c r="E5312" s="12"/>
      <c r="F5312" s="12"/>
      <c r="G5312" s="12"/>
      <c r="I5312" s="4"/>
      <c r="J5312" s="4"/>
      <c r="K5312" s="5"/>
      <c r="L5312" s="5"/>
      <c r="M5312" s="5"/>
      <c r="N5312" s="5"/>
      <c r="O5312" s="5"/>
      <c r="P5312" s="5"/>
      <c r="Q5312" s="5"/>
      <c r="R5312" s="5"/>
      <c r="S5312" s="5"/>
    </row>
    <row r="5313" spans="2:19" x14ac:dyDescent="0.25">
      <c r="B5313" s="11"/>
      <c r="D5313" s="13"/>
      <c r="E5313" s="12"/>
      <c r="F5313" s="12"/>
      <c r="G5313" s="12"/>
      <c r="I5313" s="4"/>
      <c r="J5313" s="4"/>
      <c r="K5313" s="5"/>
      <c r="L5313" s="5"/>
      <c r="M5313" s="5"/>
      <c r="N5313" s="5"/>
      <c r="O5313" s="5"/>
      <c r="P5313" s="5"/>
      <c r="Q5313" s="5"/>
      <c r="R5313" s="5"/>
      <c r="S5313" s="5"/>
    </row>
    <row r="5314" spans="2:19" x14ac:dyDescent="0.25">
      <c r="B5314" s="11"/>
      <c r="D5314" s="13"/>
      <c r="E5314" s="12"/>
      <c r="F5314" s="12"/>
      <c r="G5314" s="12"/>
      <c r="I5314" s="4"/>
      <c r="J5314" s="4"/>
      <c r="K5314" s="5"/>
      <c r="L5314" s="5"/>
      <c r="M5314" s="5"/>
      <c r="N5314" s="5"/>
      <c r="O5314" s="5"/>
      <c r="P5314" s="5"/>
      <c r="Q5314" s="5"/>
      <c r="R5314" s="5"/>
      <c r="S5314" s="5"/>
    </row>
    <row r="5315" spans="2:19" x14ac:dyDescent="0.25">
      <c r="B5315" s="11"/>
      <c r="D5315" s="13"/>
      <c r="E5315" s="12"/>
      <c r="F5315" s="12"/>
      <c r="G5315" s="12"/>
      <c r="I5315" s="4"/>
      <c r="J5315" s="4"/>
      <c r="K5315" s="5"/>
      <c r="L5315" s="5"/>
      <c r="M5315" s="5"/>
      <c r="N5315" s="5"/>
      <c r="O5315" s="5"/>
      <c r="P5315" s="5"/>
      <c r="Q5315" s="5"/>
      <c r="R5315" s="5"/>
      <c r="S5315" s="5"/>
    </row>
    <row r="5316" spans="2:19" x14ac:dyDescent="0.25">
      <c r="B5316" s="11"/>
      <c r="D5316" s="13"/>
      <c r="E5316" s="12"/>
      <c r="F5316" s="12"/>
      <c r="G5316" s="12"/>
      <c r="I5316" s="4"/>
      <c r="J5316" s="4"/>
      <c r="K5316" s="5"/>
      <c r="L5316" s="5"/>
      <c r="M5316" s="5"/>
      <c r="N5316" s="5"/>
      <c r="O5316" s="5"/>
      <c r="P5316" s="5"/>
      <c r="Q5316" s="5"/>
      <c r="R5316" s="5"/>
      <c r="S5316" s="5"/>
    </row>
    <row r="5317" spans="2:19" x14ac:dyDescent="0.25">
      <c r="B5317" s="11"/>
      <c r="D5317" s="13"/>
      <c r="E5317" s="12"/>
      <c r="F5317" s="12"/>
      <c r="G5317" s="12"/>
      <c r="I5317" s="4"/>
      <c r="J5317" s="4"/>
      <c r="K5317" s="5"/>
      <c r="L5317" s="5"/>
      <c r="M5317" s="5"/>
      <c r="N5317" s="5"/>
      <c r="O5317" s="5"/>
      <c r="P5317" s="5"/>
      <c r="Q5317" s="5"/>
      <c r="R5317" s="5"/>
      <c r="S5317" s="5"/>
    </row>
    <row r="5318" spans="2:19" x14ac:dyDescent="0.25">
      <c r="B5318" s="11"/>
      <c r="D5318" s="13"/>
      <c r="E5318" s="12"/>
      <c r="F5318" s="12"/>
      <c r="G5318" s="12"/>
      <c r="I5318" s="4"/>
      <c r="J5318" s="4"/>
      <c r="K5318" s="5"/>
      <c r="L5318" s="5"/>
      <c r="M5318" s="5"/>
      <c r="N5318" s="5"/>
      <c r="O5318" s="5"/>
      <c r="P5318" s="5"/>
      <c r="Q5318" s="5"/>
      <c r="R5318" s="5"/>
      <c r="S5318" s="5"/>
    </row>
    <row r="5319" spans="2:19" x14ac:dyDescent="0.25">
      <c r="B5319" s="11"/>
      <c r="D5319" s="13"/>
      <c r="E5319" s="12"/>
      <c r="F5319" s="12"/>
      <c r="G5319" s="12"/>
      <c r="I5319" s="4"/>
      <c r="J5319" s="4"/>
      <c r="K5319" s="5"/>
      <c r="L5319" s="5"/>
      <c r="M5319" s="5"/>
      <c r="N5319" s="5"/>
      <c r="O5319" s="5"/>
      <c r="P5319" s="5"/>
      <c r="Q5319" s="5"/>
      <c r="R5319" s="5"/>
      <c r="S5319" s="5"/>
    </row>
    <row r="5320" spans="2:19" x14ac:dyDescent="0.25">
      <c r="B5320" s="11"/>
      <c r="D5320" s="13"/>
      <c r="E5320" s="12"/>
      <c r="F5320" s="12"/>
      <c r="G5320" s="12"/>
      <c r="I5320" s="4"/>
      <c r="J5320" s="4"/>
      <c r="K5320" s="5"/>
      <c r="L5320" s="5"/>
      <c r="M5320" s="5"/>
      <c r="N5320" s="5"/>
      <c r="O5320" s="5"/>
      <c r="P5320" s="5"/>
      <c r="Q5320" s="5"/>
      <c r="R5320" s="5"/>
      <c r="S5320" s="5"/>
    </row>
    <row r="5321" spans="2:19" x14ac:dyDescent="0.25">
      <c r="B5321" s="11"/>
      <c r="D5321" s="13"/>
      <c r="E5321" s="12"/>
      <c r="F5321" s="12"/>
      <c r="G5321" s="12"/>
      <c r="I5321" s="4"/>
      <c r="J5321" s="4"/>
      <c r="K5321" s="5"/>
      <c r="L5321" s="5"/>
      <c r="M5321" s="5"/>
      <c r="N5321" s="5"/>
      <c r="O5321" s="5"/>
      <c r="P5321" s="5"/>
      <c r="Q5321" s="5"/>
      <c r="R5321" s="5"/>
      <c r="S5321" s="5"/>
    </row>
    <row r="5322" spans="2:19" x14ac:dyDescent="0.25">
      <c r="B5322" s="11"/>
      <c r="D5322" s="13"/>
      <c r="E5322" s="12"/>
      <c r="F5322" s="12"/>
      <c r="G5322" s="12"/>
      <c r="I5322" s="4"/>
      <c r="J5322" s="4"/>
      <c r="K5322" s="5"/>
      <c r="L5322" s="5"/>
      <c r="M5322" s="5"/>
      <c r="N5322" s="5"/>
      <c r="O5322" s="5"/>
      <c r="P5322" s="5"/>
      <c r="Q5322" s="5"/>
      <c r="R5322" s="5"/>
      <c r="S5322" s="5"/>
    </row>
    <row r="5323" spans="2:19" x14ac:dyDescent="0.25">
      <c r="B5323" s="11"/>
      <c r="D5323" s="13"/>
      <c r="E5323" s="12"/>
      <c r="F5323" s="12"/>
      <c r="G5323" s="12"/>
      <c r="I5323" s="4"/>
      <c r="J5323" s="4"/>
      <c r="K5323" s="5"/>
      <c r="L5323" s="5"/>
      <c r="M5323" s="5"/>
      <c r="N5323" s="5"/>
      <c r="O5323" s="5"/>
      <c r="P5323" s="5"/>
      <c r="Q5323" s="5"/>
      <c r="R5323" s="5"/>
      <c r="S5323" s="5"/>
    </row>
    <row r="5324" spans="2:19" x14ac:dyDescent="0.25">
      <c r="B5324" s="11"/>
      <c r="D5324" s="13"/>
      <c r="E5324" s="12"/>
      <c r="F5324" s="12"/>
      <c r="G5324" s="12"/>
      <c r="I5324" s="4"/>
      <c r="J5324" s="4"/>
      <c r="K5324" s="5"/>
      <c r="L5324" s="5"/>
      <c r="M5324" s="5"/>
      <c r="N5324" s="5"/>
      <c r="O5324" s="5"/>
      <c r="P5324" s="5"/>
      <c r="Q5324" s="5"/>
      <c r="R5324" s="5"/>
      <c r="S5324" s="5"/>
    </row>
    <row r="5325" spans="2:19" x14ac:dyDescent="0.25">
      <c r="B5325" s="11"/>
      <c r="D5325" s="13"/>
      <c r="E5325" s="12"/>
      <c r="F5325" s="12"/>
      <c r="G5325" s="12"/>
      <c r="I5325" s="4"/>
      <c r="J5325" s="4"/>
      <c r="K5325" s="5"/>
      <c r="L5325" s="5"/>
      <c r="M5325" s="5"/>
      <c r="N5325" s="5"/>
      <c r="O5325" s="5"/>
      <c r="P5325" s="5"/>
      <c r="Q5325" s="5"/>
      <c r="R5325" s="5"/>
      <c r="S5325" s="5"/>
    </row>
    <row r="5326" spans="2:19" x14ac:dyDescent="0.25">
      <c r="B5326" s="11"/>
      <c r="D5326" s="13"/>
      <c r="E5326" s="12"/>
      <c r="F5326" s="12"/>
      <c r="G5326" s="12"/>
      <c r="I5326" s="4"/>
      <c r="J5326" s="4"/>
      <c r="K5326" s="5"/>
      <c r="L5326" s="5"/>
      <c r="M5326" s="5"/>
      <c r="N5326" s="5"/>
      <c r="O5326" s="5"/>
      <c r="P5326" s="5"/>
      <c r="Q5326" s="5"/>
      <c r="R5326" s="5"/>
      <c r="S5326" s="5"/>
    </row>
    <row r="5327" spans="2:19" x14ac:dyDescent="0.25">
      <c r="B5327" s="11"/>
      <c r="D5327" s="13"/>
      <c r="E5327" s="12"/>
      <c r="F5327" s="12"/>
      <c r="G5327" s="12"/>
      <c r="I5327" s="4"/>
      <c r="J5327" s="4"/>
      <c r="K5327" s="5"/>
      <c r="L5327" s="5"/>
      <c r="M5327" s="5"/>
      <c r="N5327" s="5"/>
      <c r="O5327" s="5"/>
      <c r="P5327" s="5"/>
      <c r="Q5327" s="5"/>
      <c r="R5327" s="5"/>
      <c r="S5327" s="5"/>
    </row>
    <row r="5328" spans="2:19" x14ac:dyDescent="0.25">
      <c r="B5328" s="11"/>
      <c r="D5328" s="13"/>
      <c r="E5328" s="12"/>
      <c r="F5328" s="12"/>
      <c r="G5328" s="12"/>
      <c r="I5328" s="4"/>
      <c r="J5328" s="4"/>
      <c r="K5328" s="5"/>
      <c r="L5328" s="5"/>
      <c r="M5328" s="5"/>
      <c r="N5328" s="5"/>
      <c r="O5328" s="5"/>
      <c r="P5328" s="5"/>
      <c r="Q5328" s="5"/>
      <c r="R5328" s="5"/>
      <c r="S5328" s="5"/>
    </row>
    <row r="5329" spans="2:19" x14ac:dyDescent="0.25">
      <c r="B5329" s="11"/>
      <c r="D5329" s="13"/>
      <c r="E5329" s="12"/>
      <c r="F5329" s="12"/>
      <c r="G5329" s="12"/>
      <c r="I5329" s="4"/>
      <c r="J5329" s="4"/>
      <c r="K5329" s="5"/>
      <c r="L5329" s="5"/>
      <c r="M5329" s="5"/>
      <c r="N5329" s="5"/>
      <c r="O5329" s="5"/>
      <c r="P5329" s="5"/>
      <c r="Q5329" s="5"/>
      <c r="R5329" s="5"/>
      <c r="S5329" s="5"/>
    </row>
    <row r="5330" spans="2:19" x14ac:dyDescent="0.25">
      <c r="B5330" s="11"/>
      <c r="D5330" s="13"/>
      <c r="E5330" s="12"/>
      <c r="F5330" s="12"/>
      <c r="G5330" s="12"/>
      <c r="I5330" s="4"/>
      <c r="J5330" s="4"/>
      <c r="K5330" s="5"/>
      <c r="L5330" s="5"/>
      <c r="M5330" s="5"/>
      <c r="N5330" s="5"/>
      <c r="O5330" s="5"/>
      <c r="P5330" s="5"/>
      <c r="Q5330" s="5"/>
      <c r="R5330" s="5"/>
      <c r="S5330" s="5"/>
    </row>
    <row r="5331" spans="2:19" x14ac:dyDescent="0.25">
      <c r="B5331" s="11"/>
      <c r="D5331" s="13"/>
      <c r="E5331" s="12"/>
      <c r="F5331" s="12"/>
      <c r="G5331" s="12"/>
      <c r="I5331" s="4"/>
      <c r="J5331" s="4"/>
      <c r="K5331" s="5"/>
      <c r="L5331" s="5"/>
      <c r="M5331" s="5"/>
      <c r="N5331" s="5"/>
      <c r="O5331" s="5"/>
      <c r="P5331" s="5"/>
      <c r="Q5331" s="5"/>
      <c r="R5331" s="5"/>
      <c r="S5331" s="5"/>
    </row>
    <row r="5332" spans="2:19" x14ac:dyDescent="0.25">
      <c r="B5332" s="11"/>
      <c r="D5332" s="13"/>
      <c r="E5332" s="12"/>
      <c r="F5332" s="12"/>
      <c r="G5332" s="12"/>
      <c r="I5332" s="4"/>
      <c r="J5332" s="4"/>
      <c r="K5332" s="5"/>
      <c r="L5332" s="5"/>
      <c r="M5332" s="5"/>
      <c r="N5332" s="5"/>
      <c r="O5332" s="5"/>
      <c r="P5332" s="5"/>
      <c r="Q5332" s="5"/>
      <c r="R5332" s="5"/>
      <c r="S5332" s="5"/>
    </row>
    <row r="5333" spans="2:19" x14ac:dyDescent="0.25">
      <c r="B5333" s="11"/>
      <c r="D5333" s="13"/>
      <c r="E5333" s="12"/>
      <c r="F5333" s="12"/>
      <c r="G5333" s="12"/>
      <c r="I5333" s="4"/>
      <c r="J5333" s="4"/>
      <c r="K5333" s="5"/>
      <c r="L5333" s="5"/>
      <c r="M5333" s="5"/>
      <c r="N5333" s="5"/>
      <c r="O5333" s="5"/>
      <c r="P5333" s="5"/>
      <c r="Q5333" s="5"/>
      <c r="R5333" s="5"/>
      <c r="S5333" s="5"/>
    </row>
    <row r="5334" spans="2:19" x14ac:dyDescent="0.25">
      <c r="B5334" s="11"/>
      <c r="D5334" s="13"/>
      <c r="E5334" s="12"/>
      <c r="F5334" s="12"/>
      <c r="G5334" s="12"/>
      <c r="I5334" s="4"/>
      <c r="J5334" s="4"/>
      <c r="K5334" s="5"/>
      <c r="L5334" s="5"/>
      <c r="M5334" s="5"/>
      <c r="N5334" s="5"/>
      <c r="O5334" s="5"/>
      <c r="P5334" s="5"/>
      <c r="Q5334" s="5"/>
      <c r="R5334" s="5"/>
      <c r="S5334" s="5"/>
    </row>
    <row r="5335" spans="2:19" x14ac:dyDescent="0.25">
      <c r="B5335" s="11"/>
      <c r="D5335" s="13"/>
      <c r="E5335" s="12"/>
      <c r="F5335" s="12"/>
      <c r="G5335" s="12"/>
      <c r="I5335" s="4"/>
      <c r="J5335" s="4"/>
      <c r="K5335" s="5"/>
      <c r="L5335" s="5"/>
      <c r="M5335" s="5"/>
      <c r="N5335" s="5"/>
      <c r="O5335" s="5"/>
      <c r="P5335" s="5"/>
      <c r="Q5335" s="5"/>
      <c r="R5335" s="5"/>
      <c r="S5335" s="5"/>
    </row>
    <row r="5336" spans="2:19" x14ac:dyDescent="0.25">
      <c r="B5336" s="11"/>
      <c r="D5336" s="13"/>
      <c r="E5336" s="12"/>
      <c r="F5336" s="12"/>
      <c r="G5336" s="12"/>
      <c r="I5336" s="4"/>
      <c r="J5336" s="4"/>
      <c r="K5336" s="5"/>
      <c r="L5336" s="5"/>
      <c r="M5336" s="5"/>
      <c r="N5336" s="5"/>
      <c r="O5336" s="5"/>
      <c r="P5336" s="5"/>
      <c r="Q5336" s="5"/>
      <c r="R5336" s="5"/>
      <c r="S5336" s="5"/>
    </row>
    <row r="5337" spans="2:19" x14ac:dyDescent="0.25">
      <c r="B5337" s="11"/>
      <c r="D5337" s="13"/>
      <c r="E5337" s="12"/>
      <c r="F5337" s="12"/>
      <c r="G5337" s="12"/>
      <c r="I5337" s="4"/>
      <c r="J5337" s="4"/>
      <c r="K5337" s="5"/>
      <c r="L5337" s="5"/>
      <c r="M5337" s="5"/>
      <c r="N5337" s="5"/>
      <c r="O5337" s="5"/>
      <c r="P5337" s="5"/>
      <c r="Q5337" s="5"/>
      <c r="R5337" s="5"/>
      <c r="S5337" s="5"/>
    </row>
    <row r="5338" spans="2:19" x14ac:dyDescent="0.25">
      <c r="B5338" s="11"/>
      <c r="D5338" s="13"/>
      <c r="E5338" s="12"/>
      <c r="F5338" s="12"/>
      <c r="G5338" s="12"/>
      <c r="I5338" s="4"/>
      <c r="J5338" s="4"/>
      <c r="K5338" s="5"/>
      <c r="L5338" s="5"/>
      <c r="M5338" s="5"/>
      <c r="N5338" s="5"/>
      <c r="O5338" s="5"/>
      <c r="P5338" s="5"/>
      <c r="Q5338" s="5"/>
      <c r="R5338" s="5"/>
      <c r="S5338" s="5"/>
    </row>
    <row r="5339" spans="2:19" x14ac:dyDescent="0.25">
      <c r="B5339" s="11"/>
      <c r="D5339" s="13"/>
      <c r="E5339" s="12"/>
      <c r="F5339" s="12"/>
      <c r="G5339" s="12"/>
      <c r="I5339" s="4"/>
      <c r="J5339" s="4"/>
      <c r="K5339" s="5"/>
      <c r="L5339" s="5"/>
      <c r="M5339" s="5"/>
      <c r="N5339" s="5"/>
      <c r="O5339" s="5"/>
      <c r="P5339" s="5"/>
      <c r="Q5339" s="5"/>
      <c r="R5339" s="5"/>
      <c r="S5339" s="5"/>
    </row>
    <row r="5340" spans="2:19" x14ac:dyDescent="0.25">
      <c r="B5340" s="11"/>
      <c r="D5340" s="13"/>
      <c r="E5340" s="12"/>
      <c r="F5340" s="12"/>
      <c r="G5340" s="12"/>
      <c r="I5340" s="4"/>
      <c r="J5340" s="4"/>
      <c r="K5340" s="5"/>
      <c r="L5340" s="5"/>
      <c r="M5340" s="5"/>
      <c r="N5340" s="5"/>
      <c r="O5340" s="5"/>
      <c r="P5340" s="5"/>
      <c r="Q5340" s="5"/>
      <c r="R5340" s="5"/>
      <c r="S5340" s="5"/>
    </row>
    <row r="5341" spans="2:19" x14ac:dyDescent="0.25">
      <c r="B5341" s="11"/>
      <c r="D5341" s="13"/>
      <c r="E5341" s="12"/>
      <c r="F5341" s="12"/>
      <c r="G5341" s="12"/>
      <c r="I5341" s="4"/>
      <c r="J5341" s="4"/>
      <c r="K5341" s="5"/>
      <c r="L5341" s="5"/>
      <c r="M5341" s="5"/>
      <c r="N5341" s="5"/>
      <c r="O5341" s="5"/>
      <c r="P5341" s="5"/>
      <c r="Q5341" s="5"/>
      <c r="R5341" s="5"/>
      <c r="S5341" s="5"/>
    </row>
    <row r="5342" spans="2:19" x14ac:dyDescent="0.25">
      <c r="B5342" s="11"/>
      <c r="D5342" s="13"/>
      <c r="E5342" s="12"/>
      <c r="F5342" s="12"/>
      <c r="G5342" s="12"/>
      <c r="I5342" s="4"/>
      <c r="J5342" s="4"/>
      <c r="K5342" s="5"/>
      <c r="L5342" s="5"/>
      <c r="M5342" s="5"/>
      <c r="N5342" s="5"/>
      <c r="O5342" s="5"/>
      <c r="P5342" s="5"/>
      <c r="Q5342" s="5"/>
      <c r="R5342" s="5"/>
      <c r="S5342" s="5"/>
    </row>
    <row r="5343" spans="2:19" x14ac:dyDescent="0.25">
      <c r="B5343" s="11"/>
      <c r="D5343" s="13"/>
      <c r="E5343" s="12"/>
      <c r="F5343" s="12"/>
      <c r="G5343" s="12"/>
      <c r="I5343" s="4"/>
      <c r="J5343" s="4"/>
      <c r="K5343" s="5"/>
      <c r="L5343" s="5"/>
      <c r="M5343" s="5"/>
      <c r="N5343" s="5"/>
      <c r="O5343" s="5"/>
      <c r="P5343" s="5"/>
      <c r="Q5343" s="5"/>
      <c r="R5343" s="5"/>
      <c r="S5343" s="5"/>
    </row>
    <row r="5344" spans="2:19" x14ac:dyDescent="0.25">
      <c r="B5344" s="11"/>
      <c r="D5344" s="13"/>
      <c r="E5344" s="12"/>
      <c r="F5344" s="12"/>
      <c r="G5344" s="12"/>
      <c r="I5344" s="4"/>
      <c r="J5344" s="4"/>
      <c r="K5344" s="5"/>
      <c r="L5344" s="5"/>
      <c r="M5344" s="5"/>
      <c r="N5344" s="5"/>
      <c r="O5344" s="5"/>
      <c r="P5344" s="5"/>
      <c r="Q5344" s="5"/>
      <c r="R5344" s="5"/>
      <c r="S5344" s="5"/>
    </row>
    <row r="5345" spans="2:19" x14ac:dyDescent="0.25">
      <c r="B5345" s="11"/>
      <c r="D5345" s="13"/>
      <c r="E5345" s="12"/>
      <c r="F5345" s="12"/>
      <c r="G5345" s="12"/>
      <c r="I5345" s="4"/>
      <c r="J5345" s="4"/>
      <c r="K5345" s="5"/>
      <c r="L5345" s="5"/>
      <c r="M5345" s="5"/>
      <c r="N5345" s="5"/>
      <c r="O5345" s="5"/>
      <c r="P5345" s="5"/>
      <c r="Q5345" s="5"/>
      <c r="R5345" s="5"/>
      <c r="S5345" s="5"/>
    </row>
    <row r="5346" spans="2:19" x14ac:dyDescent="0.25">
      <c r="B5346" s="11"/>
      <c r="D5346" s="13"/>
      <c r="E5346" s="12"/>
      <c r="F5346" s="12"/>
      <c r="G5346" s="12"/>
      <c r="I5346" s="4"/>
      <c r="J5346" s="4"/>
      <c r="K5346" s="5"/>
      <c r="L5346" s="5"/>
      <c r="M5346" s="5"/>
      <c r="N5346" s="5"/>
      <c r="O5346" s="5"/>
      <c r="P5346" s="5"/>
      <c r="Q5346" s="5"/>
      <c r="R5346" s="5"/>
      <c r="S5346" s="5"/>
    </row>
    <row r="5347" spans="2:19" x14ac:dyDescent="0.25">
      <c r="B5347" s="11"/>
      <c r="D5347" s="13"/>
      <c r="E5347" s="12"/>
      <c r="F5347" s="12"/>
      <c r="G5347" s="12"/>
      <c r="I5347" s="4"/>
      <c r="J5347" s="4"/>
      <c r="K5347" s="5"/>
      <c r="L5347" s="5"/>
      <c r="M5347" s="5"/>
      <c r="N5347" s="5"/>
      <c r="O5347" s="5"/>
      <c r="P5347" s="5"/>
      <c r="Q5347" s="5"/>
      <c r="R5347" s="5"/>
      <c r="S5347" s="5"/>
    </row>
    <row r="5348" spans="2:19" x14ac:dyDescent="0.25">
      <c r="B5348" s="11"/>
      <c r="D5348" s="13"/>
      <c r="E5348" s="12"/>
      <c r="F5348" s="12"/>
      <c r="G5348" s="12"/>
      <c r="I5348" s="4"/>
      <c r="J5348" s="4"/>
      <c r="K5348" s="5"/>
      <c r="L5348" s="5"/>
      <c r="M5348" s="5"/>
      <c r="N5348" s="5"/>
      <c r="O5348" s="5"/>
      <c r="P5348" s="5"/>
      <c r="Q5348" s="5"/>
      <c r="R5348" s="5"/>
      <c r="S5348" s="5"/>
    </row>
    <row r="5349" spans="2:19" x14ac:dyDescent="0.25">
      <c r="B5349" s="11"/>
      <c r="D5349" s="13"/>
      <c r="E5349" s="12"/>
      <c r="F5349" s="12"/>
      <c r="G5349" s="12"/>
      <c r="I5349" s="4"/>
      <c r="J5349" s="4"/>
      <c r="K5349" s="5"/>
      <c r="L5349" s="5"/>
      <c r="M5349" s="5"/>
      <c r="N5349" s="5"/>
      <c r="O5349" s="5"/>
      <c r="P5349" s="5"/>
      <c r="Q5349" s="5"/>
      <c r="R5349" s="5"/>
      <c r="S5349" s="5"/>
    </row>
    <row r="5350" spans="2:19" x14ac:dyDescent="0.25">
      <c r="B5350" s="11"/>
      <c r="D5350" s="13"/>
      <c r="E5350" s="12"/>
      <c r="F5350" s="12"/>
      <c r="G5350" s="12"/>
      <c r="I5350" s="4"/>
      <c r="J5350" s="4"/>
      <c r="K5350" s="5"/>
      <c r="L5350" s="5"/>
      <c r="M5350" s="5"/>
      <c r="N5350" s="5"/>
      <c r="O5350" s="5"/>
      <c r="P5350" s="5"/>
      <c r="Q5350" s="5"/>
      <c r="R5350" s="5"/>
      <c r="S5350" s="5"/>
    </row>
    <row r="5351" spans="2:19" x14ac:dyDescent="0.25">
      <c r="B5351" s="11"/>
      <c r="D5351" s="13"/>
      <c r="E5351" s="12"/>
      <c r="F5351" s="12"/>
      <c r="G5351" s="12"/>
      <c r="I5351" s="4"/>
      <c r="J5351" s="4"/>
      <c r="K5351" s="5"/>
      <c r="L5351" s="5"/>
      <c r="M5351" s="5"/>
      <c r="N5351" s="5"/>
      <c r="O5351" s="5"/>
      <c r="P5351" s="5"/>
      <c r="Q5351" s="5"/>
      <c r="R5351" s="5"/>
      <c r="S5351" s="5"/>
    </row>
    <row r="5352" spans="2:19" x14ac:dyDescent="0.25">
      <c r="B5352" s="11"/>
      <c r="D5352" s="13"/>
      <c r="E5352" s="12"/>
      <c r="F5352" s="12"/>
      <c r="G5352" s="12"/>
      <c r="I5352" s="4"/>
      <c r="J5352" s="4"/>
      <c r="K5352" s="5"/>
      <c r="L5352" s="5"/>
      <c r="M5352" s="5"/>
      <c r="N5352" s="5"/>
      <c r="O5352" s="5"/>
      <c r="P5352" s="5"/>
      <c r="Q5352" s="5"/>
      <c r="R5352" s="5"/>
      <c r="S5352" s="5"/>
    </row>
    <row r="5353" spans="2:19" x14ac:dyDescent="0.25">
      <c r="B5353" s="11"/>
      <c r="D5353" s="13"/>
      <c r="E5353" s="12"/>
      <c r="F5353" s="12"/>
      <c r="G5353" s="12"/>
      <c r="I5353" s="4"/>
      <c r="J5353" s="4"/>
      <c r="K5353" s="5"/>
      <c r="L5353" s="5"/>
      <c r="M5353" s="5"/>
      <c r="N5353" s="5"/>
      <c r="O5353" s="5"/>
      <c r="P5353" s="5"/>
      <c r="Q5353" s="5"/>
      <c r="R5353" s="5"/>
      <c r="S5353" s="5"/>
    </row>
    <row r="5354" spans="2:19" x14ac:dyDescent="0.25">
      <c r="B5354" s="11"/>
      <c r="D5354" s="13"/>
      <c r="E5354" s="12"/>
      <c r="F5354" s="12"/>
      <c r="G5354" s="12"/>
      <c r="I5354" s="4"/>
      <c r="J5354" s="4"/>
      <c r="K5354" s="5"/>
      <c r="L5354" s="5"/>
      <c r="M5354" s="5"/>
      <c r="N5354" s="5"/>
      <c r="O5354" s="5"/>
      <c r="P5354" s="5"/>
      <c r="Q5354" s="5"/>
      <c r="R5354" s="5"/>
      <c r="S5354" s="5"/>
    </row>
    <row r="5355" spans="2:19" x14ac:dyDescent="0.25">
      <c r="B5355" s="11"/>
      <c r="D5355" s="13"/>
      <c r="E5355" s="12"/>
      <c r="F5355" s="12"/>
      <c r="G5355" s="12"/>
      <c r="I5355" s="4"/>
      <c r="J5355" s="4"/>
      <c r="K5355" s="5"/>
      <c r="L5355" s="5"/>
      <c r="M5355" s="5"/>
      <c r="N5355" s="5"/>
      <c r="O5355" s="5"/>
      <c r="P5355" s="5"/>
      <c r="Q5355" s="5"/>
      <c r="R5355" s="5"/>
      <c r="S5355" s="5"/>
    </row>
    <row r="5356" spans="2:19" x14ac:dyDescent="0.25">
      <c r="B5356" s="11"/>
      <c r="D5356" s="13"/>
      <c r="E5356" s="12"/>
      <c r="F5356" s="12"/>
      <c r="G5356" s="12"/>
      <c r="I5356" s="4"/>
      <c r="J5356" s="4"/>
      <c r="K5356" s="5"/>
      <c r="L5356" s="5"/>
      <c r="M5356" s="5"/>
      <c r="N5356" s="5"/>
      <c r="O5356" s="5"/>
      <c r="P5356" s="5"/>
      <c r="Q5356" s="5"/>
      <c r="R5356" s="5"/>
      <c r="S5356" s="5"/>
    </row>
    <row r="5357" spans="2:19" x14ac:dyDescent="0.25">
      <c r="B5357" s="11"/>
      <c r="D5357" s="13"/>
      <c r="E5357" s="12"/>
      <c r="F5357" s="12"/>
      <c r="G5357" s="12"/>
      <c r="I5357" s="4"/>
      <c r="J5357" s="4"/>
      <c r="K5357" s="5"/>
      <c r="L5357" s="5"/>
      <c r="M5357" s="5"/>
      <c r="N5357" s="5"/>
      <c r="O5357" s="5"/>
      <c r="P5357" s="5"/>
      <c r="Q5357" s="5"/>
      <c r="R5357" s="5"/>
      <c r="S5357" s="5"/>
    </row>
    <row r="5358" spans="2:19" x14ac:dyDescent="0.25">
      <c r="B5358" s="11"/>
      <c r="D5358" s="13"/>
      <c r="E5358" s="12"/>
      <c r="F5358" s="12"/>
      <c r="G5358" s="12"/>
      <c r="I5358" s="4"/>
      <c r="J5358" s="4"/>
      <c r="K5358" s="5"/>
      <c r="L5358" s="5"/>
      <c r="M5358" s="5"/>
      <c r="N5358" s="5"/>
      <c r="O5358" s="5"/>
      <c r="P5358" s="5"/>
      <c r="Q5358" s="5"/>
      <c r="R5358" s="5"/>
      <c r="S5358" s="5"/>
    </row>
    <row r="5359" spans="2:19" x14ac:dyDescent="0.25">
      <c r="B5359" s="11"/>
      <c r="D5359" s="13"/>
      <c r="E5359" s="12"/>
      <c r="F5359" s="12"/>
      <c r="G5359" s="12"/>
      <c r="I5359" s="4"/>
      <c r="J5359" s="4"/>
      <c r="K5359" s="5"/>
      <c r="L5359" s="5"/>
      <c r="M5359" s="5"/>
      <c r="N5359" s="5"/>
      <c r="O5359" s="5"/>
      <c r="P5359" s="5"/>
      <c r="Q5359" s="5"/>
      <c r="R5359" s="5"/>
      <c r="S5359" s="5"/>
    </row>
    <row r="5360" spans="2:19" x14ac:dyDescent="0.25">
      <c r="B5360" s="11"/>
      <c r="D5360" s="13"/>
      <c r="E5360" s="12"/>
      <c r="F5360" s="12"/>
      <c r="G5360" s="12"/>
      <c r="I5360" s="4"/>
      <c r="J5360" s="4"/>
      <c r="K5360" s="5"/>
      <c r="L5360" s="5"/>
      <c r="M5360" s="5"/>
      <c r="N5360" s="5"/>
      <c r="O5360" s="5"/>
      <c r="P5360" s="5"/>
      <c r="Q5360" s="5"/>
      <c r="R5360" s="5"/>
      <c r="S5360" s="5"/>
    </row>
    <row r="5361" spans="2:19" x14ac:dyDescent="0.25">
      <c r="B5361" s="11"/>
      <c r="D5361" s="13"/>
      <c r="E5361" s="12"/>
      <c r="F5361" s="12"/>
      <c r="G5361" s="12"/>
      <c r="I5361" s="4"/>
      <c r="J5361" s="4"/>
      <c r="K5361" s="5"/>
      <c r="L5361" s="5"/>
      <c r="M5361" s="5"/>
      <c r="N5361" s="5"/>
      <c r="O5361" s="5"/>
      <c r="P5361" s="5"/>
      <c r="Q5361" s="5"/>
      <c r="R5361" s="5"/>
      <c r="S5361" s="5"/>
    </row>
    <row r="5362" spans="2:19" x14ac:dyDescent="0.25">
      <c r="B5362" s="11"/>
      <c r="D5362" s="13"/>
      <c r="E5362" s="12"/>
      <c r="F5362" s="12"/>
      <c r="G5362" s="12"/>
      <c r="I5362" s="4"/>
      <c r="J5362" s="4"/>
      <c r="K5362" s="5"/>
      <c r="L5362" s="5"/>
      <c r="M5362" s="5"/>
      <c r="N5362" s="5"/>
      <c r="O5362" s="5"/>
      <c r="P5362" s="5"/>
      <c r="Q5362" s="5"/>
      <c r="R5362" s="5"/>
      <c r="S5362" s="5"/>
    </row>
    <row r="5363" spans="2:19" x14ac:dyDescent="0.25">
      <c r="B5363" s="11"/>
      <c r="D5363" s="13"/>
      <c r="E5363" s="12"/>
      <c r="F5363" s="12"/>
      <c r="G5363" s="12"/>
      <c r="I5363" s="4"/>
      <c r="J5363" s="4"/>
      <c r="K5363" s="5"/>
      <c r="L5363" s="5"/>
      <c r="M5363" s="5"/>
      <c r="N5363" s="5"/>
      <c r="O5363" s="5"/>
      <c r="P5363" s="5"/>
      <c r="Q5363" s="5"/>
      <c r="R5363" s="5"/>
      <c r="S5363" s="5"/>
    </row>
    <row r="5364" spans="2:19" x14ac:dyDescent="0.25">
      <c r="B5364" s="11"/>
      <c r="D5364" s="13"/>
      <c r="E5364" s="12"/>
      <c r="F5364" s="12"/>
      <c r="G5364" s="12"/>
      <c r="I5364" s="4"/>
      <c r="J5364" s="4"/>
      <c r="K5364" s="5"/>
      <c r="L5364" s="5"/>
      <c r="M5364" s="5"/>
      <c r="N5364" s="5"/>
      <c r="O5364" s="5"/>
      <c r="P5364" s="5"/>
      <c r="Q5364" s="5"/>
      <c r="R5364" s="5"/>
      <c r="S5364" s="5"/>
    </row>
    <row r="5365" spans="2:19" x14ac:dyDescent="0.25">
      <c r="B5365" s="11"/>
      <c r="D5365" s="13"/>
      <c r="E5365" s="12"/>
      <c r="F5365" s="12"/>
      <c r="G5365" s="12"/>
      <c r="I5365" s="4"/>
      <c r="J5365" s="4"/>
      <c r="K5365" s="5"/>
      <c r="L5365" s="5"/>
      <c r="M5365" s="5"/>
      <c r="N5365" s="5"/>
      <c r="O5365" s="5"/>
      <c r="P5365" s="5"/>
      <c r="Q5365" s="5"/>
      <c r="R5365" s="5"/>
      <c r="S5365" s="5"/>
    </row>
    <row r="5366" spans="2:19" x14ac:dyDescent="0.25">
      <c r="B5366" s="11"/>
      <c r="D5366" s="13"/>
      <c r="E5366" s="12"/>
      <c r="F5366" s="12"/>
      <c r="G5366" s="12"/>
      <c r="I5366" s="4"/>
      <c r="J5366" s="4"/>
      <c r="K5366" s="5"/>
      <c r="L5366" s="5"/>
      <c r="M5366" s="5"/>
      <c r="N5366" s="5"/>
      <c r="O5366" s="5"/>
      <c r="P5366" s="5"/>
      <c r="Q5366" s="5"/>
      <c r="R5366" s="5"/>
      <c r="S5366" s="5"/>
    </row>
    <row r="5367" spans="2:19" x14ac:dyDescent="0.25">
      <c r="B5367" s="11"/>
      <c r="D5367" s="13"/>
      <c r="E5367" s="12"/>
      <c r="F5367" s="12"/>
      <c r="G5367" s="12"/>
      <c r="I5367" s="4"/>
      <c r="J5367" s="4"/>
      <c r="K5367" s="5"/>
      <c r="L5367" s="5"/>
      <c r="M5367" s="5"/>
      <c r="N5367" s="5"/>
      <c r="O5367" s="5"/>
      <c r="P5367" s="5"/>
      <c r="Q5367" s="5"/>
      <c r="R5367" s="5"/>
      <c r="S5367" s="5"/>
    </row>
    <row r="5368" spans="2:19" x14ac:dyDescent="0.25">
      <c r="B5368" s="11"/>
      <c r="D5368" s="13"/>
      <c r="E5368" s="12"/>
      <c r="F5368" s="12"/>
      <c r="G5368" s="12"/>
      <c r="I5368" s="4"/>
      <c r="J5368" s="4"/>
      <c r="K5368" s="5"/>
      <c r="L5368" s="5"/>
      <c r="M5368" s="5"/>
      <c r="N5368" s="5"/>
      <c r="O5368" s="5"/>
      <c r="P5368" s="5"/>
      <c r="Q5368" s="5"/>
      <c r="R5368" s="5"/>
      <c r="S5368" s="5"/>
    </row>
    <row r="5369" spans="2:19" x14ac:dyDescent="0.25">
      <c r="B5369" s="11"/>
      <c r="D5369" s="13"/>
      <c r="E5369" s="12"/>
      <c r="F5369" s="12"/>
      <c r="G5369" s="12"/>
      <c r="I5369" s="4"/>
      <c r="J5369" s="4"/>
      <c r="K5369" s="5"/>
      <c r="L5369" s="5"/>
      <c r="M5369" s="5"/>
      <c r="N5369" s="5"/>
      <c r="O5369" s="5"/>
      <c r="P5369" s="5"/>
      <c r="Q5369" s="5"/>
      <c r="R5369" s="5"/>
      <c r="S5369" s="5"/>
    </row>
    <row r="5370" spans="2:19" x14ac:dyDescent="0.25">
      <c r="B5370" s="11"/>
      <c r="D5370" s="13"/>
      <c r="E5370" s="12"/>
      <c r="F5370" s="12"/>
      <c r="G5370" s="12"/>
      <c r="I5370" s="4"/>
      <c r="J5370" s="4"/>
      <c r="K5370" s="5"/>
      <c r="L5370" s="5"/>
      <c r="M5370" s="5"/>
      <c r="N5370" s="5"/>
      <c r="O5370" s="5"/>
      <c r="P5370" s="5"/>
      <c r="Q5370" s="5"/>
      <c r="R5370" s="5"/>
      <c r="S5370" s="5"/>
    </row>
    <row r="5371" spans="2:19" x14ac:dyDescent="0.25">
      <c r="B5371" s="11"/>
      <c r="D5371" s="13"/>
      <c r="E5371" s="12"/>
      <c r="F5371" s="12"/>
      <c r="G5371" s="12"/>
      <c r="I5371" s="4"/>
      <c r="J5371" s="4"/>
      <c r="K5371" s="5"/>
      <c r="L5371" s="5"/>
      <c r="M5371" s="5"/>
      <c r="N5371" s="5"/>
      <c r="O5371" s="5"/>
      <c r="P5371" s="5"/>
      <c r="Q5371" s="5"/>
      <c r="R5371" s="5"/>
      <c r="S5371" s="5"/>
    </row>
    <row r="5372" spans="2:19" x14ac:dyDescent="0.25">
      <c r="B5372" s="11"/>
      <c r="D5372" s="13"/>
      <c r="E5372" s="12"/>
      <c r="F5372" s="12"/>
      <c r="G5372" s="12"/>
      <c r="I5372" s="4"/>
      <c r="J5372" s="4"/>
      <c r="K5372" s="5"/>
      <c r="L5372" s="5"/>
      <c r="M5372" s="5"/>
      <c r="N5372" s="5"/>
      <c r="O5372" s="5"/>
      <c r="P5372" s="5"/>
      <c r="Q5372" s="5"/>
      <c r="R5372" s="5"/>
      <c r="S5372" s="5"/>
    </row>
    <row r="5373" spans="2:19" x14ac:dyDescent="0.25">
      <c r="B5373" s="11"/>
      <c r="D5373" s="13"/>
      <c r="E5373" s="12"/>
      <c r="F5373" s="12"/>
      <c r="G5373" s="12"/>
      <c r="I5373" s="4"/>
      <c r="J5373" s="4"/>
      <c r="K5373" s="5"/>
      <c r="L5373" s="5"/>
      <c r="M5373" s="5"/>
      <c r="N5373" s="5"/>
      <c r="O5373" s="5"/>
      <c r="P5373" s="5"/>
      <c r="Q5373" s="5"/>
      <c r="R5373" s="5"/>
      <c r="S5373" s="5"/>
    </row>
    <row r="5374" spans="2:19" x14ac:dyDescent="0.25">
      <c r="B5374" s="11"/>
      <c r="D5374" s="13"/>
      <c r="E5374" s="12"/>
      <c r="F5374" s="12"/>
      <c r="G5374" s="12"/>
      <c r="I5374" s="4"/>
      <c r="J5374" s="4"/>
      <c r="K5374" s="5"/>
      <c r="L5374" s="5"/>
      <c r="M5374" s="5"/>
      <c r="N5374" s="5"/>
      <c r="O5374" s="5"/>
      <c r="P5374" s="5"/>
      <c r="Q5374" s="5"/>
      <c r="R5374" s="5"/>
      <c r="S5374" s="5"/>
    </row>
    <row r="5375" spans="2:19" x14ac:dyDescent="0.25">
      <c r="B5375" s="11"/>
      <c r="D5375" s="13"/>
      <c r="E5375" s="12"/>
      <c r="F5375" s="12"/>
      <c r="G5375" s="12"/>
      <c r="I5375" s="4"/>
      <c r="J5375" s="4"/>
      <c r="K5375" s="5"/>
      <c r="L5375" s="5"/>
      <c r="M5375" s="5"/>
      <c r="N5375" s="5"/>
      <c r="O5375" s="5"/>
      <c r="P5375" s="5"/>
      <c r="Q5375" s="5"/>
      <c r="R5375" s="5"/>
      <c r="S5375" s="5"/>
    </row>
    <row r="5376" spans="2:19" x14ac:dyDescent="0.25">
      <c r="B5376" s="11"/>
      <c r="D5376" s="13"/>
      <c r="E5376" s="12"/>
      <c r="F5376" s="12"/>
      <c r="G5376" s="12"/>
      <c r="I5376" s="4"/>
      <c r="J5376" s="4"/>
      <c r="K5376" s="5"/>
      <c r="L5376" s="5"/>
      <c r="M5376" s="5"/>
      <c r="N5376" s="5"/>
      <c r="O5376" s="5"/>
      <c r="P5376" s="5"/>
      <c r="Q5376" s="5"/>
      <c r="R5376" s="5"/>
      <c r="S5376" s="5"/>
    </row>
    <row r="5377" spans="2:19" x14ac:dyDescent="0.25">
      <c r="B5377" s="11"/>
      <c r="D5377" s="13"/>
      <c r="E5377" s="12"/>
      <c r="F5377" s="12"/>
      <c r="G5377" s="12"/>
      <c r="I5377" s="4"/>
      <c r="J5377" s="4"/>
      <c r="K5377" s="5"/>
      <c r="L5377" s="5"/>
      <c r="M5377" s="5"/>
      <c r="N5377" s="5"/>
      <c r="O5377" s="5"/>
      <c r="P5377" s="5"/>
      <c r="Q5377" s="5"/>
      <c r="R5377" s="5"/>
      <c r="S5377" s="5"/>
    </row>
    <row r="5378" spans="2:19" x14ac:dyDescent="0.25">
      <c r="B5378" s="11"/>
      <c r="D5378" s="13"/>
      <c r="E5378" s="12"/>
      <c r="F5378" s="12"/>
      <c r="G5378" s="12"/>
      <c r="I5378" s="4"/>
      <c r="J5378" s="4"/>
      <c r="K5378" s="5"/>
      <c r="L5378" s="5"/>
      <c r="M5378" s="5"/>
      <c r="N5378" s="5"/>
      <c r="O5378" s="5"/>
      <c r="P5378" s="5"/>
      <c r="Q5378" s="5"/>
      <c r="R5378" s="5"/>
      <c r="S5378" s="5"/>
    </row>
    <row r="5379" spans="2:19" x14ac:dyDescent="0.25">
      <c r="B5379" s="11"/>
      <c r="D5379" s="13"/>
      <c r="E5379" s="12"/>
      <c r="F5379" s="12"/>
      <c r="G5379" s="12"/>
      <c r="I5379" s="4"/>
      <c r="J5379" s="4"/>
      <c r="K5379" s="5"/>
      <c r="L5379" s="5"/>
      <c r="M5379" s="5"/>
      <c r="N5379" s="5"/>
      <c r="O5379" s="5"/>
      <c r="P5379" s="5"/>
      <c r="Q5379" s="5"/>
      <c r="R5379" s="5"/>
      <c r="S5379" s="5"/>
    </row>
    <row r="5380" spans="2:19" x14ac:dyDescent="0.25">
      <c r="B5380" s="11"/>
      <c r="D5380" s="13"/>
      <c r="E5380" s="12"/>
      <c r="F5380" s="12"/>
      <c r="G5380" s="12"/>
      <c r="I5380" s="4"/>
      <c r="J5380" s="4"/>
      <c r="K5380" s="5"/>
      <c r="L5380" s="5"/>
      <c r="M5380" s="5"/>
      <c r="N5380" s="5"/>
      <c r="O5380" s="5"/>
      <c r="P5380" s="5"/>
      <c r="Q5380" s="5"/>
      <c r="R5380" s="5"/>
      <c r="S5380" s="5"/>
    </row>
    <row r="5381" spans="2:19" x14ac:dyDescent="0.25">
      <c r="B5381" s="11"/>
      <c r="D5381" s="13"/>
      <c r="E5381" s="12"/>
      <c r="F5381" s="12"/>
      <c r="G5381" s="12"/>
      <c r="I5381" s="4"/>
      <c r="J5381" s="4"/>
      <c r="K5381" s="5"/>
      <c r="L5381" s="5"/>
      <c r="M5381" s="5"/>
      <c r="N5381" s="5"/>
      <c r="O5381" s="5"/>
      <c r="P5381" s="5"/>
      <c r="Q5381" s="5"/>
      <c r="R5381" s="5"/>
      <c r="S5381" s="5"/>
    </row>
    <row r="5382" spans="2:19" x14ac:dyDescent="0.25">
      <c r="B5382" s="11"/>
      <c r="D5382" s="13"/>
      <c r="E5382" s="12"/>
      <c r="F5382" s="12"/>
      <c r="G5382" s="12"/>
      <c r="I5382" s="4"/>
      <c r="J5382" s="4"/>
      <c r="K5382" s="5"/>
      <c r="L5382" s="5"/>
      <c r="M5382" s="5"/>
      <c r="N5382" s="5"/>
      <c r="O5382" s="5"/>
      <c r="P5382" s="5"/>
      <c r="Q5382" s="5"/>
      <c r="R5382" s="5"/>
      <c r="S5382" s="5"/>
    </row>
    <row r="5383" spans="2:19" x14ac:dyDescent="0.25">
      <c r="B5383" s="11"/>
      <c r="D5383" s="13"/>
      <c r="E5383" s="12"/>
      <c r="F5383" s="12"/>
      <c r="G5383" s="12"/>
      <c r="I5383" s="4"/>
      <c r="J5383" s="4"/>
      <c r="K5383" s="5"/>
      <c r="L5383" s="5"/>
      <c r="M5383" s="5"/>
      <c r="N5383" s="5"/>
      <c r="O5383" s="5"/>
      <c r="P5383" s="5"/>
      <c r="Q5383" s="5"/>
      <c r="R5383" s="5"/>
      <c r="S5383" s="5"/>
    </row>
    <row r="5384" spans="2:19" x14ac:dyDescent="0.25">
      <c r="B5384" s="11"/>
      <c r="D5384" s="13"/>
      <c r="E5384" s="12"/>
      <c r="F5384" s="12"/>
      <c r="G5384" s="12"/>
      <c r="I5384" s="4"/>
      <c r="J5384" s="4"/>
      <c r="K5384" s="5"/>
      <c r="L5384" s="5"/>
      <c r="M5384" s="5"/>
      <c r="N5384" s="5"/>
      <c r="O5384" s="5"/>
      <c r="P5384" s="5"/>
      <c r="Q5384" s="5"/>
      <c r="R5384" s="5"/>
      <c r="S5384" s="5"/>
    </row>
    <row r="5385" spans="2:19" x14ac:dyDescent="0.25">
      <c r="B5385" s="11"/>
      <c r="D5385" s="13"/>
      <c r="E5385" s="12"/>
      <c r="F5385" s="12"/>
      <c r="G5385" s="12"/>
      <c r="I5385" s="4"/>
      <c r="J5385" s="4"/>
      <c r="K5385" s="5"/>
      <c r="L5385" s="5"/>
      <c r="M5385" s="5"/>
      <c r="N5385" s="5"/>
      <c r="O5385" s="5"/>
      <c r="P5385" s="5"/>
      <c r="Q5385" s="5"/>
      <c r="R5385" s="5"/>
      <c r="S5385" s="5"/>
    </row>
    <row r="5386" spans="2:19" x14ac:dyDescent="0.25">
      <c r="B5386" s="11"/>
      <c r="D5386" s="13"/>
      <c r="E5386" s="12"/>
      <c r="F5386" s="12"/>
      <c r="G5386" s="12"/>
      <c r="I5386" s="4"/>
      <c r="J5386" s="4"/>
      <c r="K5386" s="5"/>
      <c r="L5386" s="5"/>
      <c r="M5386" s="5"/>
      <c r="N5386" s="5"/>
      <c r="O5386" s="5"/>
      <c r="P5386" s="5"/>
      <c r="Q5386" s="5"/>
      <c r="R5386" s="5"/>
      <c r="S5386" s="5"/>
    </row>
    <row r="5387" spans="2:19" x14ac:dyDescent="0.25">
      <c r="B5387" s="11"/>
      <c r="D5387" s="13"/>
      <c r="E5387" s="12"/>
      <c r="F5387" s="12"/>
      <c r="G5387" s="12"/>
      <c r="I5387" s="4"/>
      <c r="J5387" s="4"/>
      <c r="K5387" s="5"/>
      <c r="L5387" s="5"/>
      <c r="M5387" s="5"/>
      <c r="N5387" s="5"/>
      <c r="O5387" s="5"/>
      <c r="P5387" s="5"/>
      <c r="Q5387" s="5"/>
      <c r="R5387" s="5"/>
      <c r="S5387" s="5"/>
    </row>
    <row r="5388" spans="2:19" x14ac:dyDescent="0.25">
      <c r="B5388" s="11"/>
      <c r="D5388" s="13"/>
      <c r="E5388" s="12"/>
      <c r="F5388" s="12"/>
      <c r="G5388" s="12"/>
      <c r="I5388" s="4"/>
      <c r="J5388" s="4"/>
      <c r="K5388" s="5"/>
      <c r="L5388" s="5"/>
      <c r="M5388" s="5"/>
      <c r="N5388" s="5"/>
      <c r="O5388" s="5"/>
      <c r="P5388" s="5"/>
      <c r="Q5388" s="5"/>
      <c r="R5388" s="5"/>
      <c r="S5388" s="5"/>
    </row>
    <row r="5389" spans="2:19" x14ac:dyDescent="0.25">
      <c r="B5389" s="11"/>
      <c r="D5389" s="13"/>
      <c r="E5389" s="12"/>
      <c r="F5389" s="12"/>
      <c r="G5389" s="12"/>
      <c r="I5389" s="4"/>
      <c r="J5389" s="4"/>
      <c r="K5389" s="5"/>
      <c r="L5389" s="5"/>
      <c r="M5389" s="5"/>
      <c r="N5389" s="5"/>
      <c r="O5389" s="5"/>
      <c r="P5389" s="5"/>
      <c r="Q5389" s="5"/>
      <c r="R5389" s="5"/>
      <c r="S5389" s="5"/>
    </row>
    <row r="5390" spans="2:19" x14ac:dyDescent="0.25">
      <c r="B5390" s="11"/>
      <c r="D5390" s="13"/>
      <c r="E5390" s="12"/>
      <c r="F5390" s="12"/>
      <c r="G5390" s="12"/>
      <c r="I5390" s="4"/>
      <c r="J5390" s="4"/>
      <c r="K5390" s="5"/>
      <c r="L5390" s="5"/>
      <c r="M5390" s="5"/>
      <c r="N5390" s="5"/>
      <c r="O5390" s="5"/>
      <c r="P5390" s="5"/>
      <c r="Q5390" s="5"/>
      <c r="R5390" s="5"/>
      <c r="S5390" s="5"/>
    </row>
    <row r="5391" spans="2:19" x14ac:dyDescent="0.25">
      <c r="B5391" s="11"/>
      <c r="D5391" s="13"/>
      <c r="E5391" s="12"/>
      <c r="F5391" s="12"/>
      <c r="G5391" s="12"/>
      <c r="I5391" s="4"/>
      <c r="J5391" s="4"/>
      <c r="K5391" s="5"/>
      <c r="L5391" s="5"/>
      <c r="M5391" s="5"/>
      <c r="N5391" s="5"/>
      <c r="O5391" s="5"/>
      <c r="P5391" s="5"/>
      <c r="Q5391" s="5"/>
      <c r="R5391" s="5"/>
      <c r="S5391" s="5"/>
    </row>
    <row r="5392" spans="2:19" x14ac:dyDescent="0.25">
      <c r="B5392" s="11"/>
      <c r="D5392" s="13"/>
      <c r="E5392" s="12"/>
      <c r="F5392" s="12"/>
      <c r="G5392" s="12"/>
      <c r="I5392" s="4"/>
      <c r="J5392" s="4"/>
      <c r="K5392" s="5"/>
      <c r="L5392" s="5"/>
      <c r="M5392" s="5"/>
      <c r="N5392" s="5"/>
      <c r="O5392" s="5"/>
      <c r="P5392" s="5"/>
      <c r="Q5392" s="5"/>
      <c r="R5392" s="5"/>
      <c r="S5392" s="5"/>
    </row>
    <row r="5393" spans="2:19" x14ac:dyDescent="0.25">
      <c r="B5393" s="11"/>
      <c r="D5393" s="13"/>
      <c r="E5393" s="12"/>
      <c r="F5393" s="12"/>
      <c r="G5393" s="12"/>
      <c r="I5393" s="4"/>
      <c r="J5393" s="4"/>
      <c r="K5393" s="5"/>
      <c r="L5393" s="5"/>
      <c r="M5393" s="5"/>
      <c r="N5393" s="5"/>
      <c r="O5393" s="5"/>
      <c r="P5393" s="5"/>
      <c r="Q5393" s="5"/>
      <c r="R5393" s="5"/>
      <c r="S5393" s="5"/>
    </row>
    <row r="5394" spans="2:19" x14ac:dyDescent="0.25">
      <c r="B5394" s="11"/>
      <c r="D5394" s="13"/>
      <c r="E5394" s="12"/>
      <c r="F5394" s="12"/>
      <c r="G5394" s="12"/>
      <c r="I5394" s="4"/>
      <c r="J5394" s="4"/>
      <c r="K5394" s="5"/>
      <c r="L5394" s="5"/>
      <c r="M5394" s="5"/>
      <c r="N5394" s="5"/>
      <c r="O5394" s="5"/>
      <c r="P5394" s="5"/>
      <c r="Q5394" s="5"/>
      <c r="R5394" s="5"/>
      <c r="S5394" s="5"/>
    </row>
    <row r="5395" spans="2:19" x14ac:dyDescent="0.25">
      <c r="B5395" s="11"/>
      <c r="D5395" s="13"/>
      <c r="E5395" s="12"/>
      <c r="F5395" s="12"/>
      <c r="G5395" s="12"/>
      <c r="I5395" s="4"/>
      <c r="J5395" s="4"/>
      <c r="K5395" s="5"/>
      <c r="L5395" s="5"/>
      <c r="M5395" s="5"/>
      <c r="N5395" s="5"/>
      <c r="O5395" s="5"/>
      <c r="P5395" s="5"/>
      <c r="Q5395" s="5"/>
      <c r="R5395" s="5"/>
      <c r="S5395" s="5"/>
    </row>
    <row r="5396" spans="2:19" x14ac:dyDescent="0.25">
      <c r="B5396" s="11"/>
      <c r="D5396" s="13"/>
      <c r="E5396" s="12"/>
      <c r="F5396" s="12"/>
      <c r="G5396" s="12"/>
      <c r="I5396" s="4"/>
      <c r="J5396" s="4"/>
      <c r="K5396" s="5"/>
      <c r="L5396" s="5"/>
      <c r="M5396" s="5"/>
      <c r="N5396" s="5"/>
      <c r="O5396" s="5"/>
      <c r="P5396" s="5"/>
      <c r="Q5396" s="5"/>
      <c r="R5396" s="5"/>
      <c r="S5396" s="5"/>
    </row>
    <row r="5397" spans="2:19" x14ac:dyDescent="0.25">
      <c r="B5397" s="11"/>
      <c r="D5397" s="13"/>
      <c r="E5397" s="12"/>
      <c r="F5397" s="12"/>
      <c r="G5397" s="12"/>
      <c r="I5397" s="4"/>
      <c r="J5397" s="4"/>
      <c r="K5397" s="5"/>
      <c r="L5397" s="5"/>
      <c r="M5397" s="5"/>
      <c r="N5397" s="5"/>
      <c r="O5397" s="5"/>
      <c r="P5397" s="5"/>
      <c r="Q5397" s="5"/>
      <c r="R5397" s="5"/>
      <c r="S5397" s="5"/>
    </row>
    <row r="5398" spans="2:19" x14ac:dyDescent="0.25">
      <c r="B5398" s="11"/>
      <c r="D5398" s="13"/>
      <c r="E5398" s="12"/>
      <c r="F5398" s="12"/>
      <c r="G5398" s="12"/>
      <c r="I5398" s="4"/>
      <c r="J5398" s="4"/>
      <c r="K5398" s="5"/>
      <c r="L5398" s="5"/>
      <c r="M5398" s="5"/>
      <c r="N5398" s="5"/>
      <c r="O5398" s="5"/>
      <c r="P5398" s="5"/>
      <c r="Q5398" s="5"/>
      <c r="R5398" s="5"/>
      <c r="S5398" s="5"/>
    </row>
    <row r="5399" spans="2:19" x14ac:dyDescent="0.25">
      <c r="B5399" s="11"/>
      <c r="D5399" s="13"/>
      <c r="E5399" s="12"/>
      <c r="F5399" s="12"/>
      <c r="G5399" s="12"/>
      <c r="I5399" s="4"/>
      <c r="J5399" s="4"/>
      <c r="K5399" s="5"/>
      <c r="L5399" s="5"/>
      <c r="M5399" s="5"/>
      <c r="N5399" s="5"/>
      <c r="O5399" s="5"/>
      <c r="P5399" s="5"/>
      <c r="Q5399" s="5"/>
      <c r="R5399" s="5"/>
      <c r="S5399" s="5"/>
    </row>
    <row r="5400" spans="2:19" x14ac:dyDescent="0.25">
      <c r="B5400" s="11"/>
      <c r="D5400" s="13"/>
      <c r="E5400" s="12"/>
      <c r="F5400" s="12"/>
      <c r="G5400" s="12"/>
      <c r="I5400" s="4"/>
      <c r="J5400" s="4"/>
      <c r="K5400" s="5"/>
      <c r="L5400" s="5"/>
      <c r="M5400" s="5"/>
      <c r="N5400" s="5"/>
      <c r="O5400" s="5"/>
      <c r="P5400" s="5"/>
      <c r="Q5400" s="5"/>
      <c r="R5400" s="5"/>
      <c r="S5400" s="5"/>
    </row>
    <row r="5401" spans="2:19" x14ac:dyDescent="0.25">
      <c r="B5401" s="11"/>
      <c r="D5401" s="13"/>
      <c r="E5401" s="12"/>
      <c r="F5401" s="12"/>
      <c r="G5401" s="12"/>
      <c r="I5401" s="4"/>
      <c r="J5401" s="4"/>
      <c r="K5401" s="5"/>
      <c r="L5401" s="5"/>
      <c r="M5401" s="5"/>
      <c r="N5401" s="5"/>
      <c r="O5401" s="5"/>
      <c r="P5401" s="5"/>
      <c r="Q5401" s="5"/>
      <c r="R5401" s="5"/>
      <c r="S5401" s="5"/>
    </row>
    <row r="5402" spans="2:19" x14ac:dyDescent="0.25">
      <c r="B5402" s="11"/>
      <c r="D5402" s="13"/>
      <c r="E5402" s="12"/>
      <c r="F5402" s="12"/>
      <c r="G5402" s="12"/>
      <c r="I5402" s="4"/>
      <c r="J5402" s="4"/>
      <c r="K5402" s="5"/>
      <c r="L5402" s="5"/>
      <c r="M5402" s="5"/>
      <c r="N5402" s="5"/>
      <c r="O5402" s="5"/>
      <c r="P5402" s="5"/>
      <c r="Q5402" s="5"/>
      <c r="R5402" s="5"/>
      <c r="S5402" s="5"/>
    </row>
    <row r="5403" spans="2:19" x14ac:dyDescent="0.25">
      <c r="B5403" s="11"/>
      <c r="D5403" s="13"/>
      <c r="E5403" s="12"/>
      <c r="F5403" s="12"/>
      <c r="G5403" s="12"/>
      <c r="I5403" s="4"/>
      <c r="J5403" s="4"/>
      <c r="K5403" s="5"/>
      <c r="L5403" s="5"/>
      <c r="M5403" s="5"/>
      <c r="N5403" s="5"/>
      <c r="O5403" s="5"/>
      <c r="P5403" s="5"/>
      <c r="Q5403" s="5"/>
      <c r="R5403" s="5"/>
      <c r="S5403" s="5"/>
    </row>
    <row r="5404" spans="2:19" x14ac:dyDescent="0.25">
      <c r="B5404" s="11"/>
      <c r="D5404" s="13"/>
      <c r="E5404" s="12"/>
      <c r="F5404" s="12"/>
      <c r="G5404" s="12"/>
      <c r="I5404" s="4"/>
      <c r="J5404" s="4"/>
      <c r="K5404" s="5"/>
      <c r="L5404" s="5"/>
      <c r="M5404" s="5"/>
      <c r="N5404" s="5"/>
      <c r="O5404" s="5"/>
      <c r="P5404" s="5"/>
      <c r="Q5404" s="5"/>
      <c r="R5404" s="5"/>
      <c r="S5404" s="5"/>
    </row>
    <row r="5405" spans="2:19" x14ac:dyDescent="0.25">
      <c r="B5405" s="11"/>
      <c r="D5405" s="13"/>
      <c r="E5405" s="12"/>
      <c r="F5405" s="12"/>
      <c r="G5405" s="12"/>
      <c r="I5405" s="4"/>
      <c r="J5405" s="4"/>
      <c r="K5405" s="5"/>
      <c r="L5405" s="5"/>
      <c r="M5405" s="5"/>
      <c r="N5405" s="5"/>
      <c r="O5405" s="5"/>
      <c r="P5405" s="5"/>
      <c r="Q5405" s="5"/>
      <c r="R5405" s="5"/>
      <c r="S5405" s="5"/>
    </row>
    <row r="5406" spans="2:19" x14ac:dyDescent="0.25">
      <c r="B5406" s="11"/>
      <c r="D5406" s="13"/>
      <c r="E5406" s="12"/>
      <c r="F5406" s="12"/>
      <c r="G5406" s="12"/>
      <c r="I5406" s="4"/>
      <c r="J5406" s="4"/>
      <c r="K5406" s="5"/>
      <c r="L5406" s="5"/>
      <c r="M5406" s="5"/>
      <c r="N5406" s="5"/>
      <c r="O5406" s="5"/>
      <c r="P5406" s="5"/>
      <c r="Q5406" s="5"/>
      <c r="R5406" s="5"/>
      <c r="S5406" s="5"/>
    </row>
    <row r="5407" spans="2:19" x14ac:dyDescent="0.25">
      <c r="B5407" s="11"/>
      <c r="D5407" s="13"/>
      <c r="E5407" s="12"/>
      <c r="F5407" s="12"/>
      <c r="G5407" s="12"/>
      <c r="I5407" s="4"/>
      <c r="J5407" s="4"/>
      <c r="K5407" s="5"/>
      <c r="L5407" s="5"/>
      <c r="M5407" s="5"/>
      <c r="N5407" s="5"/>
      <c r="O5407" s="5"/>
      <c r="P5407" s="5"/>
      <c r="Q5407" s="5"/>
      <c r="R5407" s="5"/>
      <c r="S5407" s="5"/>
    </row>
    <row r="5408" spans="2:19" x14ac:dyDescent="0.25">
      <c r="B5408" s="11"/>
      <c r="D5408" s="13"/>
      <c r="E5408" s="12"/>
      <c r="F5408" s="12"/>
      <c r="G5408" s="12"/>
      <c r="I5408" s="4"/>
      <c r="J5408" s="4"/>
      <c r="K5408" s="5"/>
      <c r="L5408" s="5"/>
      <c r="M5408" s="5"/>
      <c r="N5408" s="5"/>
      <c r="O5408" s="5"/>
      <c r="P5408" s="5"/>
      <c r="Q5408" s="5"/>
      <c r="R5408" s="5"/>
      <c r="S5408" s="5"/>
    </row>
    <row r="5409" spans="2:19" x14ac:dyDescent="0.25">
      <c r="B5409" s="11"/>
      <c r="D5409" s="13"/>
      <c r="E5409" s="12"/>
      <c r="F5409" s="12"/>
      <c r="G5409" s="12"/>
      <c r="I5409" s="4"/>
      <c r="J5409" s="4"/>
      <c r="K5409" s="5"/>
      <c r="L5409" s="5"/>
      <c r="M5409" s="5"/>
      <c r="N5409" s="5"/>
      <c r="O5409" s="5"/>
      <c r="P5409" s="5"/>
      <c r="Q5409" s="5"/>
      <c r="R5409" s="5"/>
      <c r="S5409" s="5"/>
    </row>
    <row r="5410" spans="2:19" x14ac:dyDescent="0.25">
      <c r="B5410" s="11"/>
      <c r="D5410" s="13"/>
      <c r="E5410" s="12"/>
      <c r="F5410" s="12"/>
      <c r="G5410" s="12"/>
      <c r="I5410" s="4"/>
      <c r="J5410" s="4"/>
      <c r="K5410" s="5"/>
      <c r="L5410" s="5"/>
      <c r="M5410" s="5"/>
      <c r="N5410" s="5"/>
      <c r="O5410" s="5"/>
      <c r="P5410" s="5"/>
      <c r="Q5410" s="5"/>
      <c r="R5410" s="5"/>
      <c r="S5410" s="5"/>
    </row>
    <row r="5411" spans="2:19" x14ac:dyDescent="0.25">
      <c r="B5411" s="11"/>
      <c r="D5411" s="13"/>
      <c r="E5411" s="12"/>
      <c r="F5411" s="12"/>
      <c r="G5411" s="12"/>
      <c r="I5411" s="4"/>
      <c r="J5411" s="4"/>
      <c r="K5411" s="5"/>
      <c r="L5411" s="5"/>
      <c r="M5411" s="5"/>
      <c r="N5411" s="5"/>
      <c r="O5411" s="5"/>
      <c r="P5411" s="5"/>
      <c r="Q5411" s="5"/>
      <c r="R5411" s="5"/>
      <c r="S5411" s="5"/>
    </row>
    <row r="5412" spans="2:19" x14ac:dyDescent="0.25">
      <c r="B5412" s="11"/>
      <c r="D5412" s="13"/>
      <c r="E5412" s="12"/>
      <c r="F5412" s="12"/>
      <c r="G5412" s="12"/>
      <c r="I5412" s="4"/>
      <c r="J5412" s="4"/>
      <c r="K5412" s="5"/>
      <c r="L5412" s="5"/>
      <c r="M5412" s="5"/>
      <c r="N5412" s="5"/>
      <c r="O5412" s="5"/>
      <c r="P5412" s="5"/>
      <c r="Q5412" s="5"/>
      <c r="R5412" s="5"/>
      <c r="S5412" s="5"/>
    </row>
    <row r="5413" spans="2:19" x14ac:dyDescent="0.25">
      <c r="B5413" s="11"/>
      <c r="D5413" s="13"/>
      <c r="E5413" s="12"/>
      <c r="F5413" s="12"/>
      <c r="G5413" s="12"/>
      <c r="I5413" s="4"/>
      <c r="J5413" s="4"/>
      <c r="K5413" s="5"/>
      <c r="L5413" s="5"/>
      <c r="M5413" s="5"/>
      <c r="N5413" s="5"/>
      <c r="O5413" s="5"/>
      <c r="P5413" s="5"/>
      <c r="Q5413" s="5"/>
      <c r="R5413" s="5"/>
      <c r="S5413" s="5"/>
    </row>
    <row r="5414" spans="2:19" x14ac:dyDescent="0.25">
      <c r="B5414" s="11"/>
      <c r="D5414" s="13"/>
      <c r="E5414" s="12"/>
      <c r="F5414" s="12"/>
      <c r="G5414" s="12"/>
      <c r="I5414" s="4"/>
      <c r="J5414" s="4"/>
      <c r="K5414" s="5"/>
      <c r="L5414" s="5"/>
      <c r="M5414" s="5"/>
      <c r="N5414" s="5"/>
      <c r="O5414" s="5"/>
      <c r="P5414" s="5"/>
      <c r="Q5414" s="5"/>
      <c r="R5414" s="5"/>
      <c r="S5414" s="5"/>
    </row>
    <row r="5415" spans="2:19" x14ac:dyDescent="0.25">
      <c r="B5415" s="11"/>
      <c r="D5415" s="13"/>
      <c r="E5415" s="12"/>
      <c r="F5415" s="12"/>
      <c r="G5415" s="12"/>
      <c r="I5415" s="4"/>
      <c r="J5415" s="4"/>
      <c r="K5415" s="5"/>
      <c r="L5415" s="5"/>
      <c r="M5415" s="5"/>
      <c r="N5415" s="5"/>
      <c r="O5415" s="5"/>
      <c r="P5415" s="5"/>
      <c r="Q5415" s="5"/>
      <c r="R5415" s="5"/>
      <c r="S5415" s="5"/>
    </row>
    <row r="5416" spans="2:19" x14ac:dyDescent="0.25">
      <c r="B5416" s="11"/>
      <c r="D5416" s="13"/>
      <c r="E5416" s="12"/>
      <c r="F5416" s="12"/>
      <c r="G5416" s="12"/>
      <c r="I5416" s="4"/>
      <c r="J5416" s="4"/>
      <c r="K5416" s="5"/>
      <c r="L5416" s="5"/>
      <c r="M5416" s="5"/>
      <c r="N5416" s="5"/>
      <c r="O5416" s="5"/>
      <c r="P5416" s="5"/>
      <c r="Q5416" s="5"/>
      <c r="R5416" s="5"/>
      <c r="S5416" s="5"/>
    </row>
    <row r="5417" spans="2:19" x14ac:dyDescent="0.25">
      <c r="B5417" s="11"/>
      <c r="D5417" s="13"/>
      <c r="E5417" s="12"/>
      <c r="F5417" s="12"/>
      <c r="G5417" s="12"/>
      <c r="I5417" s="4"/>
      <c r="J5417" s="4"/>
      <c r="K5417" s="5"/>
      <c r="L5417" s="5"/>
      <c r="M5417" s="5"/>
      <c r="N5417" s="5"/>
      <c r="O5417" s="5"/>
      <c r="P5417" s="5"/>
      <c r="Q5417" s="5"/>
      <c r="R5417" s="5"/>
      <c r="S5417" s="5"/>
    </row>
    <row r="5418" spans="2:19" x14ac:dyDescent="0.25">
      <c r="B5418" s="11"/>
      <c r="D5418" s="13"/>
      <c r="E5418" s="12"/>
      <c r="F5418" s="12"/>
      <c r="G5418" s="12"/>
      <c r="I5418" s="4"/>
      <c r="J5418" s="4"/>
      <c r="K5418" s="5"/>
      <c r="L5418" s="5"/>
      <c r="M5418" s="5"/>
      <c r="N5418" s="5"/>
      <c r="O5418" s="5"/>
      <c r="P5418" s="5"/>
      <c r="Q5418" s="5"/>
      <c r="R5418" s="5"/>
      <c r="S5418" s="5"/>
    </row>
    <row r="5419" spans="2:19" x14ac:dyDescent="0.25">
      <c r="B5419" s="11"/>
      <c r="D5419" s="13"/>
      <c r="E5419" s="12"/>
      <c r="F5419" s="12"/>
      <c r="G5419" s="12"/>
      <c r="I5419" s="4"/>
      <c r="J5419" s="4"/>
      <c r="K5419" s="5"/>
      <c r="L5419" s="5"/>
      <c r="M5419" s="5"/>
      <c r="N5419" s="5"/>
      <c r="O5419" s="5"/>
      <c r="P5419" s="5"/>
      <c r="Q5419" s="5"/>
      <c r="R5419" s="5"/>
      <c r="S5419" s="5"/>
    </row>
    <row r="5420" spans="2:19" x14ac:dyDescent="0.25">
      <c r="B5420" s="11"/>
      <c r="D5420" s="13"/>
      <c r="E5420" s="12"/>
      <c r="F5420" s="12"/>
      <c r="G5420" s="12"/>
      <c r="I5420" s="4"/>
      <c r="J5420" s="4"/>
      <c r="K5420" s="5"/>
      <c r="L5420" s="5"/>
      <c r="M5420" s="5"/>
      <c r="N5420" s="5"/>
      <c r="O5420" s="5"/>
      <c r="P5420" s="5"/>
      <c r="Q5420" s="5"/>
      <c r="R5420" s="5"/>
      <c r="S5420" s="5"/>
    </row>
    <row r="5421" spans="2:19" x14ac:dyDescent="0.25">
      <c r="B5421" s="11"/>
      <c r="D5421" s="13"/>
      <c r="E5421" s="12"/>
      <c r="F5421" s="12"/>
      <c r="G5421" s="12"/>
      <c r="I5421" s="4"/>
      <c r="J5421" s="4"/>
      <c r="K5421" s="5"/>
      <c r="L5421" s="5"/>
      <c r="M5421" s="5"/>
      <c r="N5421" s="5"/>
      <c r="O5421" s="5"/>
      <c r="P5421" s="5"/>
      <c r="Q5421" s="5"/>
      <c r="R5421" s="5"/>
      <c r="S5421" s="5"/>
    </row>
    <row r="5422" spans="2:19" x14ac:dyDescent="0.25">
      <c r="B5422" s="11"/>
      <c r="D5422" s="13"/>
      <c r="E5422" s="12"/>
      <c r="F5422" s="12"/>
      <c r="G5422" s="12"/>
      <c r="I5422" s="4"/>
      <c r="J5422" s="4"/>
      <c r="K5422" s="5"/>
      <c r="L5422" s="5"/>
      <c r="M5422" s="5"/>
      <c r="N5422" s="5"/>
      <c r="O5422" s="5"/>
      <c r="P5422" s="5"/>
      <c r="Q5422" s="5"/>
      <c r="R5422" s="5"/>
      <c r="S5422" s="5"/>
    </row>
    <row r="5423" spans="2:19" x14ac:dyDescent="0.25">
      <c r="B5423" s="11"/>
      <c r="D5423" s="13"/>
      <c r="E5423" s="12"/>
      <c r="F5423" s="12"/>
      <c r="G5423" s="12"/>
      <c r="I5423" s="4"/>
      <c r="J5423" s="4"/>
      <c r="K5423" s="5"/>
      <c r="L5423" s="5"/>
      <c r="M5423" s="5"/>
      <c r="N5423" s="5"/>
      <c r="O5423" s="5"/>
      <c r="P5423" s="5"/>
      <c r="Q5423" s="5"/>
      <c r="R5423" s="5"/>
      <c r="S5423" s="5"/>
    </row>
    <row r="5424" spans="2:19" x14ac:dyDescent="0.25">
      <c r="B5424" s="11"/>
      <c r="D5424" s="13"/>
      <c r="E5424" s="12"/>
      <c r="F5424" s="12"/>
      <c r="G5424" s="12"/>
      <c r="I5424" s="4"/>
      <c r="J5424" s="4"/>
      <c r="K5424" s="5"/>
      <c r="L5424" s="5"/>
      <c r="M5424" s="5"/>
      <c r="N5424" s="5"/>
      <c r="O5424" s="5"/>
      <c r="P5424" s="5"/>
      <c r="Q5424" s="5"/>
      <c r="R5424" s="5"/>
      <c r="S5424" s="5"/>
    </row>
    <row r="5425" spans="2:19" x14ac:dyDescent="0.25">
      <c r="B5425" s="11"/>
      <c r="D5425" s="13"/>
      <c r="E5425" s="12"/>
      <c r="F5425" s="12"/>
      <c r="G5425" s="12"/>
      <c r="I5425" s="4"/>
      <c r="J5425" s="4"/>
      <c r="K5425" s="5"/>
      <c r="L5425" s="5"/>
      <c r="M5425" s="5"/>
      <c r="N5425" s="5"/>
      <c r="O5425" s="5"/>
      <c r="P5425" s="5"/>
      <c r="Q5425" s="5"/>
      <c r="R5425" s="5"/>
      <c r="S5425" s="5"/>
    </row>
    <row r="5426" spans="2:19" x14ac:dyDescent="0.25">
      <c r="B5426" s="11"/>
      <c r="D5426" s="13"/>
      <c r="E5426" s="12"/>
      <c r="F5426" s="12"/>
      <c r="G5426" s="12"/>
      <c r="I5426" s="4"/>
      <c r="J5426" s="4"/>
      <c r="K5426" s="5"/>
      <c r="L5426" s="5"/>
      <c r="M5426" s="5"/>
      <c r="N5426" s="5"/>
      <c r="O5426" s="5"/>
      <c r="P5426" s="5"/>
      <c r="Q5426" s="5"/>
      <c r="R5426" s="5"/>
      <c r="S5426" s="5"/>
    </row>
    <row r="5427" spans="2:19" x14ac:dyDescent="0.25">
      <c r="B5427" s="11"/>
      <c r="D5427" s="13"/>
      <c r="E5427" s="12"/>
      <c r="F5427" s="12"/>
      <c r="G5427" s="12"/>
      <c r="I5427" s="4"/>
      <c r="J5427" s="4"/>
      <c r="K5427" s="5"/>
      <c r="L5427" s="5"/>
      <c r="M5427" s="5"/>
      <c r="N5427" s="5"/>
      <c r="O5427" s="5"/>
      <c r="P5427" s="5"/>
      <c r="Q5427" s="5"/>
      <c r="R5427" s="5"/>
      <c r="S5427" s="5"/>
    </row>
    <row r="5428" spans="2:19" x14ac:dyDescent="0.25">
      <c r="B5428" s="11"/>
      <c r="D5428" s="13"/>
      <c r="E5428" s="12"/>
      <c r="F5428" s="12"/>
      <c r="G5428" s="12"/>
      <c r="I5428" s="4"/>
      <c r="J5428" s="4"/>
      <c r="K5428" s="5"/>
      <c r="L5428" s="5"/>
      <c r="M5428" s="5"/>
      <c r="N5428" s="5"/>
      <c r="O5428" s="5"/>
      <c r="P5428" s="5"/>
      <c r="Q5428" s="5"/>
      <c r="R5428" s="5"/>
      <c r="S5428" s="5"/>
    </row>
    <row r="5429" spans="2:19" x14ac:dyDescent="0.25">
      <c r="B5429" s="11"/>
      <c r="D5429" s="13"/>
      <c r="E5429" s="12"/>
      <c r="F5429" s="12"/>
      <c r="G5429" s="12"/>
      <c r="I5429" s="4"/>
      <c r="J5429" s="4"/>
      <c r="K5429" s="5"/>
      <c r="L5429" s="5"/>
      <c r="M5429" s="5"/>
      <c r="N5429" s="5"/>
      <c r="O5429" s="5"/>
      <c r="P5429" s="5"/>
      <c r="Q5429" s="5"/>
      <c r="R5429" s="5"/>
      <c r="S5429" s="5"/>
    </row>
    <row r="5430" spans="2:19" x14ac:dyDescent="0.25">
      <c r="B5430" s="11"/>
      <c r="D5430" s="13"/>
      <c r="E5430" s="12"/>
      <c r="F5430" s="12"/>
      <c r="G5430" s="12"/>
      <c r="I5430" s="4"/>
      <c r="J5430" s="4"/>
      <c r="K5430" s="5"/>
      <c r="L5430" s="5"/>
      <c r="M5430" s="5"/>
      <c r="N5430" s="5"/>
      <c r="O5430" s="5"/>
      <c r="P5430" s="5"/>
      <c r="Q5430" s="5"/>
      <c r="R5430" s="5"/>
      <c r="S5430" s="5"/>
    </row>
    <row r="5431" spans="2:19" x14ac:dyDescent="0.25">
      <c r="B5431" s="11"/>
      <c r="D5431" s="13"/>
      <c r="E5431" s="12"/>
      <c r="F5431" s="12"/>
      <c r="G5431" s="12"/>
      <c r="I5431" s="4"/>
      <c r="J5431" s="4"/>
      <c r="K5431" s="5"/>
      <c r="L5431" s="5"/>
      <c r="M5431" s="5"/>
      <c r="N5431" s="5"/>
      <c r="O5431" s="5"/>
      <c r="P5431" s="5"/>
      <c r="Q5431" s="5"/>
      <c r="R5431" s="5"/>
      <c r="S5431" s="5"/>
    </row>
    <row r="5432" spans="2:19" x14ac:dyDescent="0.25">
      <c r="B5432" s="11"/>
      <c r="D5432" s="13"/>
      <c r="E5432" s="12"/>
      <c r="F5432" s="12"/>
      <c r="G5432" s="12"/>
      <c r="I5432" s="4"/>
      <c r="J5432" s="4"/>
      <c r="K5432" s="5"/>
      <c r="L5432" s="5"/>
      <c r="M5432" s="5"/>
      <c r="N5432" s="5"/>
      <c r="O5432" s="5"/>
      <c r="P5432" s="5"/>
      <c r="Q5432" s="5"/>
      <c r="R5432" s="5"/>
      <c r="S5432" s="5"/>
    </row>
    <row r="5433" spans="2:19" x14ac:dyDescent="0.25">
      <c r="B5433" s="11"/>
      <c r="D5433" s="13"/>
      <c r="E5433" s="12"/>
      <c r="F5433" s="12"/>
      <c r="G5433" s="12"/>
      <c r="I5433" s="4"/>
      <c r="J5433" s="4"/>
      <c r="K5433" s="5"/>
      <c r="L5433" s="5"/>
      <c r="M5433" s="5"/>
      <c r="N5433" s="5"/>
      <c r="O5433" s="5"/>
      <c r="P5433" s="5"/>
      <c r="Q5433" s="5"/>
      <c r="R5433" s="5"/>
      <c r="S5433" s="5"/>
    </row>
    <row r="5434" spans="2:19" x14ac:dyDescent="0.25">
      <c r="B5434" s="11"/>
      <c r="D5434" s="13"/>
      <c r="E5434" s="12"/>
      <c r="F5434" s="12"/>
      <c r="G5434" s="12"/>
      <c r="I5434" s="4"/>
      <c r="J5434" s="4"/>
      <c r="K5434" s="5"/>
      <c r="L5434" s="5"/>
      <c r="M5434" s="5"/>
      <c r="N5434" s="5"/>
      <c r="O5434" s="5"/>
      <c r="P5434" s="5"/>
      <c r="Q5434" s="5"/>
      <c r="R5434" s="5"/>
      <c r="S5434" s="5"/>
    </row>
    <row r="5435" spans="2:19" x14ac:dyDescent="0.25">
      <c r="B5435" s="11"/>
      <c r="D5435" s="13"/>
      <c r="E5435" s="12"/>
      <c r="F5435" s="12"/>
      <c r="G5435" s="12"/>
      <c r="I5435" s="4"/>
      <c r="J5435" s="4"/>
      <c r="K5435" s="5"/>
      <c r="L5435" s="5"/>
      <c r="M5435" s="5"/>
      <c r="N5435" s="5"/>
      <c r="O5435" s="5"/>
      <c r="P5435" s="5"/>
      <c r="Q5435" s="5"/>
      <c r="R5435" s="5"/>
      <c r="S5435" s="5"/>
    </row>
    <row r="5436" spans="2:19" x14ac:dyDescent="0.25">
      <c r="B5436" s="11"/>
      <c r="D5436" s="13"/>
      <c r="E5436" s="12"/>
      <c r="F5436" s="12"/>
      <c r="G5436" s="12"/>
      <c r="I5436" s="4"/>
      <c r="J5436" s="4"/>
      <c r="K5436" s="5"/>
      <c r="L5436" s="5"/>
      <c r="M5436" s="5"/>
      <c r="N5436" s="5"/>
      <c r="O5436" s="5"/>
      <c r="P5436" s="5"/>
      <c r="Q5436" s="5"/>
      <c r="R5436" s="5"/>
      <c r="S5436" s="5"/>
    </row>
    <row r="5437" spans="2:19" x14ac:dyDescent="0.25">
      <c r="B5437" s="11"/>
      <c r="D5437" s="13"/>
      <c r="E5437" s="12"/>
      <c r="F5437" s="12"/>
      <c r="G5437" s="12"/>
      <c r="I5437" s="4"/>
      <c r="J5437" s="4"/>
      <c r="K5437" s="5"/>
      <c r="L5437" s="5"/>
      <c r="M5437" s="5"/>
      <c r="N5437" s="5"/>
      <c r="O5437" s="5"/>
      <c r="P5437" s="5"/>
      <c r="Q5437" s="5"/>
      <c r="R5437" s="5"/>
      <c r="S5437" s="5"/>
    </row>
    <row r="5438" spans="2:19" x14ac:dyDescent="0.25">
      <c r="B5438" s="11"/>
      <c r="D5438" s="13"/>
      <c r="E5438" s="12"/>
      <c r="F5438" s="12"/>
      <c r="G5438" s="12"/>
      <c r="I5438" s="4"/>
      <c r="J5438" s="4"/>
      <c r="K5438" s="5"/>
      <c r="L5438" s="5"/>
      <c r="M5438" s="5"/>
      <c r="N5438" s="5"/>
      <c r="O5438" s="5"/>
      <c r="P5438" s="5"/>
      <c r="Q5438" s="5"/>
      <c r="R5438" s="5"/>
      <c r="S5438" s="5"/>
    </row>
    <row r="5439" spans="2:19" x14ac:dyDescent="0.25">
      <c r="B5439" s="11"/>
      <c r="D5439" s="13"/>
      <c r="E5439" s="12"/>
      <c r="F5439" s="12"/>
      <c r="G5439" s="12"/>
      <c r="I5439" s="4"/>
      <c r="J5439" s="4"/>
      <c r="K5439" s="5"/>
      <c r="L5439" s="5"/>
      <c r="M5439" s="5"/>
      <c r="N5439" s="5"/>
      <c r="O5439" s="5"/>
      <c r="P5439" s="5"/>
      <c r="Q5439" s="5"/>
      <c r="R5439" s="5"/>
      <c r="S5439" s="5"/>
    </row>
    <row r="5440" spans="2:19" x14ac:dyDescent="0.25">
      <c r="B5440" s="11"/>
      <c r="D5440" s="13"/>
      <c r="E5440" s="12"/>
      <c r="F5440" s="12"/>
      <c r="G5440" s="12"/>
      <c r="I5440" s="4"/>
      <c r="J5440" s="4"/>
      <c r="K5440" s="5"/>
      <c r="L5440" s="5"/>
      <c r="M5440" s="5"/>
      <c r="N5440" s="5"/>
      <c r="O5440" s="5"/>
      <c r="P5440" s="5"/>
      <c r="Q5440" s="5"/>
      <c r="R5440" s="5"/>
      <c r="S5440" s="5"/>
    </row>
    <row r="5441" spans="2:19" x14ac:dyDescent="0.25">
      <c r="B5441" s="11"/>
      <c r="D5441" s="13"/>
      <c r="E5441" s="12"/>
      <c r="F5441" s="12"/>
      <c r="G5441" s="12"/>
      <c r="I5441" s="4"/>
      <c r="J5441" s="4"/>
      <c r="K5441" s="5"/>
      <c r="L5441" s="5"/>
      <c r="M5441" s="5"/>
      <c r="N5441" s="5"/>
      <c r="O5441" s="5"/>
      <c r="P5441" s="5"/>
      <c r="Q5441" s="5"/>
      <c r="R5441" s="5"/>
      <c r="S5441" s="5"/>
    </row>
    <row r="5442" spans="2:19" x14ac:dyDescent="0.25">
      <c r="B5442" s="11"/>
      <c r="D5442" s="13"/>
      <c r="E5442" s="12"/>
      <c r="F5442" s="12"/>
      <c r="G5442" s="12"/>
      <c r="I5442" s="4"/>
      <c r="J5442" s="4"/>
      <c r="K5442" s="5"/>
      <c r="L5442" s="5"/>
      <c r="M5442" s="5"/>
      <c r="N5442" s="5"/>
      <c r="O5442" s="5"/>
      <c r="P5442" s="5"/>
      <c r="Q5442" s="5"/>
      <c r="R5442" s="5"/>
      <c r="S5442" s="5"/>
    </row>
    <row r="5443" spans="2:19" x14ac:dyDescent="0.25">
      <c r="B5443" s="11"/>
      <c r="D5443" s="13"/>
      <c r="E5443" s="12"/>
      <c r="F5443" s="12"/>
      <c r="G5443" s="12"/>
      <c r="I5443" s="4"/>
      <c r="J5443" s="4"/>
      <c r="K5443" s="5"/>
      <c r="L5443" s="5"/>
      <c r="M5443" s="5"/>
      <c r="N5443" s="5"/>
      <c r="O5443" s="5"/>
      <c r="P5443" s="5"/>
      <c r="Q5443" s="5"/>
      <c r="R5443" s="5"/>
      <c r="S5443" s="5"/>
    </row>
    <row r="5444" spans="2:19" x14ac:dyDescent="0.25">
      <c r="B5444" s="11"/>
      <c r="D5444" s="13"/>
      <c r="E5444" s="12"/>
      <c r="F5444" s="12"/>
      <c r="G5444" s="12"/>
      <c r="I5444" s="4"/>
      <c r="J5444" s="4"/>
      <c r="K5444" s="5"/>
      <c r="L5444" s="5"/>
      <c r="M5444" s="5"/>
      <c r="N5444" s="5"/>
      <c r="O5444" s="5"/>
      <c r="P5444" s="5"/>
      <c r="Q5444" s="5"/>
      <c r="R5444" s="5"/>
      <c r="S5444" s="5"/>
    </row>
    <row r="5445" spans="2:19" x14ac:dyDescent="0.25">
      <c r="B5445" s="11"/>
      <c r="D5445" s="13"/>
      <c r="E5445" s="12"/>
      <c r="F5445" s="12"/>
      <c r="G5445" s="12"/>
      <c r="I5445" s="4"/>
      <c r="J5445" s="4"/>
      <c r="K5445" s="5"/>
      <c r="L5445" s="5"/>
      <c r="M5445" s="5"/>
      <c r="N5445" s="5"/>
      <c r="O5445" s="5"/>
      <c r="P5445" s="5"/>
      <c r="Q5445" s="5"/>
      <c r="R5445" s="5"/>
      <c r="S5445" s="5"/>
    </row>
    <row r="5446" spans="2:19" x14ac:dyDescent="0.25">
      <c r="B5446" s="11"/>
      <c r="D5446" s="13"/>
      <c r="E5446" s="12"/>
      <c r="F5446" s="12"/>
      <c r="G5446" s="12"/>
      <c r="I5446" s="4"/>
      <c r="J5446" s="4"/>
      <c r="K5446" s="5"/>
      <c r="L5446" s="5"/>
      <c r="M5446" s="5"/>
      <c r="N5446" s="5"/>
      <c r="O5446" s="5"/>
      <c r="P5446" s="5"/>
      <c r="Q5446" s="5"/>
      <c r="R5446" s="5"/>
      <c r="S5446" s="5"/>
    </row>
    <row r="5447" spans="2:19" x14ac:dyDescent="0.25">
      <c r="B5447" s="11"/>
      <c r="D5447" s="13"/>
      <c r="E5447" s="12"/>
      <c r="F5447" s="12"/>
      <c r="G5447" s="12"/>
      <c r="I5447" s="4"/>
      <c r="J5447" s="4"/>
      <c r="K5447" s="5"/>
      <c r="L5447" s="5"/>
      <c r="M5447" s="5"/>
      <c r="N5447" s="5"/>
      <c r="O5447" s="5"/>
      <c r="P5447" s="5"/>
      <c r="Q5447" s="5"/>
      <c r="R5447" s="5"/>
      <c r="S5447" s="5"/>
    </row>
    <row r="5448" spans="2:19" x14ac:dyDescent="0.25">
      <c r="B5448" s="11"/>
      <c r="D5448" s="13"/>
      <c r="E5448" s="12"/>
      <c r="F5448" s="12"/>
      <c r="G5448" s="12"/>
      <c r="I5448" s="4"/>
      <c r="J5448" s="4"/>
      <c r="K5448" s="5"/>
      <c r="L5448" s="5"/>
      <c r="M5448" s="5"/>
      <c r="N5448" s="5"/>
      <c r="O5448" s="5"/>
      <c r="P5448" s="5"/>
      <c r="Q5448" s="5"/>
      <c r="R5448" s="5"/>
      <c r="S5448" s="5"/>
    </row>
    <row r="5449" spans="2:19" x14ac:dyDescent="0.25">
      <c r="B5449" s="11"/>
      <c r="D5449" s="13"/>
      <c r="E5449" s="12"/>
      <c r="F5449" s="12"/>
      <c r="G5449" s="12"/>
      <c r="I5449" s="4"/>
      <c r="J5449" s="4"/>
      <c r="K5449" s="5"/>
      <c r="L5449" s="5"/>
      <c r="M5449" s="5"/>
      <c r="N5449" s="5"/>
      <c r="O5449" s="5"/>
      <c r="P5449" s="5"/>
      <c r="Q5449" s="5"/>
      <c r="R5449" s="5"/>
      <c r="S5449" s="5"/>
    </row>
    <row r="5450" spans="2:19" x14ac:dyDescent="0.25">
      <c r="B5450" s="11"/>
      <c r="D5450" s="13"/>
      <c r="E5450" s="12"/>
      <c r="F5450" s="12"/>
      <c r="G5450" s="12"/>
      <c r="I5450" s="4"/>
      <c r="J5450" s="4"/>
      <c r="K5450" s="5"/>
      <c r="L5450" s="5"/>
      <c r="M5450" s="5"/>
      <c r="N5450" s="5"/>
      <c r="O5450" s="5"/>
      <c r="P5450" s="5"/>
      <c r="Q5450" s="5"/>
      <c r="R5450" s="5"/>
      <c r="S5450" s="5"/>
    </row>
    <row r="5451" spans="2:19" x14ac:dyDescent="0.25">
      <c r="B5451" s="11"/>
      <c r="D5451" s="13"/>
      <c r="E5451" s="12"/>
      <c r="F5451" s="12"/>
      <c r="G5451" s="12"/>
      <c r="I5451" s="4"/>
      <c r="J5451" s="4"/>
      <c r="K5451" s="5"/>
      <c r="L5451" s="5"/>
      <c r="M5451" s="5"/>
      <c r="N5451" s="5"/>
      <c r="O5451" s="5"/>
      <c r="P5451" s="5"/>
      <c r="Q5451" s="5"/>
      <c r="R5451" s="5"/>
      <c r="S5451" s="5"/>
    </row>
    <row r="5452" spans="2:19" x14ac:dyDescent="0.25">
      <c r="B5452" s="11"/>
      <c r="D5452" s="13"/>
      <c r="E5452" s="12"/>
      <c r="F5452" s="12"/>
      <c r="G5452" s="12"/>
      <c r="I5452" s="4"/>
      <c r="J5452" s="4"/>
      <c r="K5452" s="5"/>
      <c r="L5452" s="5"/>
      <c r="M5452" s="5"/>
      <c r="N5452" s="5"/>
      <c r="O5452" s="5"/>
      <c r="P5452" s="5"/>
      <c r="Q5452" s="5"/>
      <c r="R5452" s="5"/>
      <c r="S5452" s="5"/>
    </row>
    <row r="5453" spans="2:19" x14ac:dyDescent="0.25">
      <c r="B5453" s="11"/>
      <c r="D5453" s="13"/>
      <c r="E5453" s="12"/>
      <c r="F5453" s="12"/>
      <c r="G5453" s="12"/>
      <c r="I5453" s="4"/>
      <c r="J5453" s="4"/>
      <c r="K5453" s="5"/>
      <c r="L5453" s="5"/>
      <c r="M5453" s="5"/>
      <c r="N5453" s="5"/>
      <c r="O5453" s="5"/>
      <c r="P5453" s="5"/>
      <c r="Q5453" s="5"/>
      <c r="R5453" s="5"/>
      <c r="S5453" s="5"/>
    </row>
    <row r="5454" spans="2:19" x14ac:dyDescent="0.25">
      <c r="B5454" s="11"/>
      <c r="D5454" s="13"/>
      <c r="E5454" s="12"/>
      <c r="F5454" s="12"/>
      <c r="G5454" s="12"/>
      <c r="I5454" s="4"/>
      <c r="J5454" s="4"/>
      <c r="K5454" s="5"/>
      <c r="L5454" s="5"/>
      <c r="M5454" s="5"/>
      <c r="N5454" s="5"/>
      <c r="O5454" s="5"/>
      <c r="P5454" s="5"/>
      <c r="Q5454" s="5"/>
      <c r="R5454" s="5"/>
      <c r="S5454" s="5"/>
    </row>
    <row r="5455" spans="2:19" x14ac:dyDescent="0.25">
      <c r="B5455" s="11"/>
      <c r="D5455" s="13"/>
      <c r="E5455" s="12"/>
      <c r="F5455" s="12"/>
      <c r="G5455" s="12"/>
      <c r="I5455" s="4"/>
      <c r="J5455" s="4"/>
      <c r="K5455" s="5"/>
      <c r="L5455" s="5"/>
      <c r="M5455" s="5"/>
      <c r="N5455" s="5"/>
      <c r="O5455" s="5"/>
      <c r="P5455" s="5"/>
      <c r="Q5455" s="5"/>
      <c r="R5455" s="5"/>
      <c r="S5455" s="5"/>
    </row>
    <row r="5456" spans="2:19" x14ac:dyDescent="0.25">
      <c r="B5456" s="11"/>
      <c r="D5456" s="13"/>
      <c r="E5456" s="12"/>
      <c r="F5456" s="12"/>
      <c r="G5456" s="12"/>
      <c r="I5456" s="4"/>
      <c r="J5456" s="4"/>
      <c r="K5456" s="5"/>
      <c r="L5456" s="5"/>
      <c r="M5456" s="5"/>
      <c r="N5456" s="5"/>
      <c r="O5456" s="5"/>
      <c r="P5456" s="5"/>
      <c r="Q5456" s="5"/>
      <c r="R5456" s="5"/>
      <c r="S5456" s="5"/>
    </row>
    <row r="5457" spans="2:19" x14ac:dyDescent="0.25">
      <c r="B5457" s="11"/>
      <c r="D5457" s="13"/>
      <c r="E5457" s="12"/>
      <c r="F5457" s="12"/>
      <c r="G5457" s="12"/>
      <c r="I5457" s="4"/>
      <c r="J5457" s="4"/>
      <c r="K5457" s="5"/>
      <c r="L5457" s="5"/>
      <c r="M5457" s="5"/>
      <c r="N5457" s="5"/>
      <c r="O5457" s="5"/>
      <c r="P5457" s="5"/>
      <c r="Q5457" s="5"/>
      <c r="R5457" s="5"/>
      <c r="S5457" s="5"/>
    </row>
    <row r="5458" spans="2:19" x14ac:dyDescent="0.25">
      <c r="B5458" s="11"/>
      <c r="D5458" s="13"/>
      <c r="E5458" s="12"/>
      <c r="F5458" s="12"/>
      <c r="G5458" s="12"/>
      <c r="I5458" s="4"/>
      <c r="J5458" s="4"/>
      <c r="K5458" s="5"/>
      <c r="L5458" s="5"/>
      <c r="M5458" s="5"/>
      <c r="N5458" s="5"/>
      <c r="O5458" s="5"/>
      <c r="P5458" s="5"/>
      <c r="Q5458" s="5"/>
      <c r="R5458" s="5"/>
      <c r="S5458" s="5"/>
    </row>
    <row r="5459" spans="2:19" x14ac:dyDescent="0.25">
      <c r="B5459" s="11"/>
      <c r="D5459" s="13"/>
      <c r="E5459" s="12"/>
      <c r="F5459" s="12"/>
      <c r="G5459" s="12"/>
      <c r="I5459" s="4"/>
      <c r="J5459" s="4"/>
      <c r="K5459" s="5"/>
      <c r="L5459" s="5"/>
      <c r="M5459" s="5"/>
      <c r="N5459" s="5"/>
      <c r="O5459" s="5"/>
      <c r="P5459" s="5"/>
      <c r="Q5459" s="5"/>
      <c r="R5459" s="5"/>
      <c r="S5459" s="5"/>
    </row>
    <row r="5460" spans="2:19" x14ac:dyDescent="0.25">
      <c r="B5460" s="11"/>
      <c r="D5460" s="13"/>
      <c r="E5460" s="12"/>
      <c r="F5460" s="12"/>
      <c r="G5460" s="12"/>
      <c r="I5460" s="4"/>
      <c r="J5460" s="4"/>
      <c r="K5460" s="5"/>
      <c r="L5460" s="5"/>
      <c r="M5460" s="5"/>
      <c r="N5460" s="5"/>
      <c r="O5460" s="5"/>
      <c r="P5460" s="5"/>
      <c r="Q5460" s="5"/>
      <c r="R5460" s="5"/>
      <c r="S5460" s="5"/>
    </row>
    <row r="5461" spans="2:19" x14ac:dyDescent="0.25">
      <c r="B5461" s="11"/>
      <c r="D5461" s="13"/>
      <c r="E5461" s="12"/>
      <c r="F5461" s="12"/>
      <c r="G5461" s="12"/>
      <c r="I5461" s="4"/>
      <c r="J5461" s="4"/>
      <c r="K5461" s="5"/>
      <c r="L5461" s="5"/>
      <c r="M5461" s="5"/>
      <c r="N5461" s="5"/>
      <c r="O5461" s="5"/>
      <c r="P5461" s="5"/>
      <c r="Q5461" s="5"/>
      <c r="R5461" s="5"/>
      <c r="S5461" s="5"/>
    </row>
    <row r="5462" spans="2:19" x14ac:dyDescent="0.25">
      <c r="B5462" s="11"/>
      <c r="D5462" s="13"/>
      <c r="E5462" s="12"/>
      <c r="F5462" s="12"/>
      <c r="G5462" s="12"/>
      <c r="I5462" s="4"/>
      <c r="J5462" s="4"/>
      <c r="K5462" s="5"/>
      <c r="L5462" s="5"/>
      <c r="M5462" s="5"/>
      <c r="N5462" s="5"/>
      <c r="O5462" s="5"/>
      <c r="P5462" s="5"/>
      <c r="Q5462" s="5"/>
      <c r="R5462" s="5"/>
      <c r="S5462" s="5"/>
    </row>
    <row r="5463" spans="2:19" x14ac:dyDescent="0.25">
      <c r="B5463" s="11"/>
      <c r="D5463" s="13"/>
      <c r="E5463" s="12"/>
      <c r="F5463" s="12"/>
      <c r="G5463" s="12"/>
      <c r="I5463" s="4"/>
      <c r="J5463" s="4"/>
      <c r="K5463" s="5"/>
      <c r="L5463" s="5"/>
      <c r="M5463" s="5"/>
      <c r="N5463" s="5"/>
      <c r="O5463" s="5"/>
      <c r="P5463" s="5"/>
      <c r="Q5463" s="5"/>
      <c r="R5463" s="5"/>
      <c r="S5463" s="5"/>
    </row>
    <row r="5464" spans="2:19" x14ac:dyDescent="0.25">
      <c r="B5464" s="11"/>
      <c r="D5464" s="13"/>
      <c r="E5464" s="12"/>
      <c r="F5464" s="12"/>
      <c r="G5464" s="12"/>
      <c r="I5464" s="4"/>
      <c r="J5464" s="4"/>
      <c r="K5464" s="5"/>
      <c r="L5464" s="5"/>
      <c r="M5464" s="5"/>
      <c r="N5464" s="5"/>
      <c r="O5464" s="5"/>
      <c r="P5464" s="5"/>
      <c r="Q5464" s="5"/>
      <c r="R5464" s="5"/>
      <c r="S5464" s="5"/>
    </row>
    <row r="5465" spans="2:19" x14ac:dyDescent="0.25">
      <c r="B5465" s="11"/>
      <c r="D5465" s="13"/>
      <c r="E5465" s="12"/>
      <c r="F5465" s="12"/>
      <c r="G5465" s="12"/>
      <c r="I5465" s="4"/>
      <c r="J5465" s="4"/>
      <c r="K5465" s="5"/>
      <c r="L5465" s="5"/>
      <c r="M5465" s="5"/>
      <c r="N5465" s="5"/>
      <c r="O5465" s="5"/>
      <c r="P5465" s="5"/>
      <c r="Q5465" s="5"/>
      <c r="R5465" s="5"/>
      <c r="S5465" s="5"/>
    </row>
    <row r="5466" spans="2:19" x14ac:dyDescent="0.25">
      <c r="B5466" s="11"/>
      <c r="D5466" s="13"/>
      <c r="E5466" s="12"/>
      <c r="F5466" s="12"/>
      <c r="G5466" s="12"/>
      <c r="I5466" s="4"/>
      <c r="J5466" s="4"/>
      <c r="K5466" s="5"/>
      <c r="L5466" s="5"/>
      <c r="M5466" s="5"/>
      <c r="N5466" s="5"/>
      <c r="O5466" s="5"/>
      <c r="P5466" s="5"/>
      <c r="Q5466" s="5"/>
      <c r="R5466" s="5"/>
      <c r="S5466" s="5"/>
    </row>
    <row r="5467" spans="2:19" x14ac:dyDescent="0.25">
      <c r="B5467" s="11"/>
      <c r="D5467" s="13"/>
      <c r="E5467" s="12"/>
      <c r="F5467" s="12"/>
      <c r="G5467" s="12"/>
      <c r="I5467" s="4"/>
      <c r="J5467" s="4"/>
      <c r="K5467" s="5"/>
      <c r="L5467" s="5"/>
      <c r="M5467" s="5"/>
      <c r="N5467" s="5"/>
      <c r="O5467" s="5"/>
      <c r="P5467" s="5"/>
      <c r="Q5467" s="5"/>
      <c r="R5467" s="5"/>
      <c r="S5467" s="5"/>
    </row>
    <row r="5468" spans="2:19" x14ac:dyDescent="0.25">
      <c r="B5468" s="11"/>
      <c r="D5468" s="13"/>
      <c r="E5468" s="12"/>
      <c r="F5468" s="12"/>
      <c r="G5468" s="12"/>
      <c r="I5468" s="4"/>
      <c r="J5468" s="4"/>
      <c r="K5468" s="5"/>
      <c r="L5468" s="5"/>
      <c r="M5468" s="5"/>
      <c r="N5468" s="5"/>
      <c r="O5468" s="5"/>
      <c r="P5468" s="5"/>
      <c r="Q5468" s="5"/>
      <c r="R5468" s="5"/>
      <c r="S5468" s="5"/>
    </row>
    <row r="5469" spans="2:19" x14ac:dyDescent="0.25">
      <c r="B5469" s="11"/>
      <c r="D5469" s="13"/>
      <c r="E5469" s="12"/>
      <c r="F5469" s="12"/>
      <c r="G5469" s="12"/>
      <c r="I5469" s="4"/>
      <c r="J5469" s="4"/>
      <c r="K5469" s="5"/>
      <c r="L5469" s="5"/>
      <c r="M5469" s="5"/>
      <c r="N5469" s="5"/>
      <c r="O5469" s="5"/>
      <c r="P5469" s="5"/>
      <c r="Q5469" s="5"/>
      <c r="R5469" s="5"/>
      <c r="S5469" s="5"/>
    </row>
    <row r="5470" spans="2:19" x14ac:dyDescent="0.25">
      <c r="B5470" s="11"/>
      <c r="D5470" s="13"/>
      <c r="E5470" s="12"/>
      <c r="F5470" s="12"/>
      <c r="G5470" s="12"/>
      <c r="I5470" s="4"/>
      <c r="J5470" s="4"/>
      <c r="K5470" s="5"/>
      <c r="L5470" s="5"/>
      <c r="M5470" s="5"/>
      <c r="N5470" s="5"/>
      <c r="O5470" s="5"/>
      <c r="P5470" s="5"/>
      <c r="Q5470" s="5"/>
      <c r="R5470" s="5"/>
      <c r="S5470" s="5"/>
    </row>
    <row r="5471" spans="2:19" x14ac:dyDescent="0.25">
      <c r="B5471" s="11"/>
      <c r="D5471" s="13"/>
      <c r="E5471" s="12"/>
      <c r="F5471" s="12"/>
      <c r="G5471" s="12"/>
      <c r="I5471" s="4"/>
      <c r="J5471" s="4"/>
      <c r="K5471" s="5"/>
      <c r="L5471" s="5"/>
      <c r="M5471" s="5"/>
      <c r="N5471" s="5"/>
      <c r="O5471" s="5"/>
      <c r="P5471" s="5"/>
      <c r="Q5471" s="5"/>
      <c r="R5471" s="5"/>
      <c r="S5471" s="5"/>
    </row>
    <row r="5472" spans="2:19" x14ac:dyDescent="0.25">
      <c r="B5472" s="11"/>
      <c r="D5472" s="13"/>
      <c r="E5472" s="12"/>
      <c r="F5472" s="12"/>
      <c r="G5472" s="12"/>
      <c r="I5472" s="4"/>
      <c r="J5472" s="4"/>
      <c r="K5472" s="5"/>
      <c r="L5472" s="5"/>
      <c r="M5472" s="5"/>
      <c r="N5472" s="5"/>
      <c r="O5472" s="5"/>
      <c r="P5472" s="5"/>
      <c r="Q5472" s="5"/>
      <c r="R5472" s="5"/>
      <c r="S5472" s="5"/>
    </row>
    <row r="5473" spans="2:19" x14ac:dyDescent="0.25">
      <c r="B5473" s="11"/>
      <c r="D5473" s="13"/>
      <c r="E5473" s="12"/>
      <c r="F5473" s="12"/>
      <c r="G5473" s="12"/>
      <c r="I5473" s="4"/>
      <c r="J5473" s="4"/>
      <c r="K5473" s="5"/>
      <c r="L5473" s="5"/>
      <c r="M5473" s="5"/>
      <c r="N5473" s="5"/>
      <c r="O5473" s="5"/>
      <c r="P5473" s="5"/>
      <c r="Q5473" s="5"/>
      <c r="R5473" s="5"/>
      <c r="S5473" s="5"/>
    </row>
    <row r="5474" spans="2:19" x14ac:dyDescent="0.25">
      <c r="B5474" s="11"/>
      <c r="D5474" s="13"/>
      <c r="E5474" s="12"/>
      <c r="F5474" s="12"/>
      <c r="G5474" s="12"/>
      <c r="I5474" s="4"/>
      <c r="J5474" s="4"/>
      <c r="K5474" s="5"/>
      <c r="L5474" s="5"/>
      <c r="M5474" s="5"/>
      <c r="N5474" s="5"/>
      <c r="O5474" s="5"/>
      <c r="P5474" s="5"/>
      <c r="Q5474" s="5"/>
      <c r="R5474" s="5"/>
      <c r="S5474" s="5"/>
    </row>
    <row r="5475" spans="2:19" x14ac:dyDescent="0.25">
      <c r="B5475" s="11"/>
      <c r="D5475" s="13"/>
      <c r="E5475" s="12"/>
      <c r="F5475" s="12"/>
      <c r="G5475" s="12"/>
      <c r="I5475" s="4"/>
      <c r="J5475" s="4"/>
      <c r="K5475" s="5"/>
      <c r="L5475" s="5"/>
      <c r="M5475" s="5"/>
      <c r="N5475" s="5"/>
      <c r="O5475" s="5"/>
      <c r="P5475" s="5"/>
      <c r="Q5475" s="5"/>
      <c r="R5475" s="5"/>
      <c r="S5475" s="5"/>
    </row>
    <row r="5476" spans="2:19" x14ac:dyDescent="0.25">
      <c r="B5476" s="11"/>
      <c r="D5476" s="13"/>
      <c r="E5476" s="12"/>
      <c r="F5476" s="12"/>
      <c r="G5476" s="12"/>
      <c r="I5476" s="4"/>
      <c r="J5476" s="4"/>
      <c r="K5476" s="5"/>
      <c r="L5476" s="5"/>
      <c r="M5476" s="5"/>
      <c r="N5476" s="5"/>
      <c r="O5476" s="5"/>
      <c r="P5476" s="5"/>
      <c r="Q5476" s="5"/>
      <c r="R5476" s="5"/>
      <c r="S5476" s="5"/>
    </row>
    <row r="5477" spans="2:19" x14ac:dyDescent="0.25">
      <c r="B5477" s="11"/>
      <c r="D5477" s="13"/>
      <c r="E5477" s="12"/>
      <c r="F5477" s="12"/>
      <c r="G5477" s="12"/>
      <c r="I5477" s="4"/>
      <c r="J5477" s="4"/>
      <c r="K5477" s="5"/>
      <c r="L5477" s="5"/>
      <c r="M5477" s="5"/>
      <c r="N5477" s="5"/>
      <c r="O5477" s="5"/>
      <c r="P5477" s="5"/>
      <c r="Q5477" s="5"/>
      <c r="R5477" s="5"/>
      <c r="S5477" s="5"/>
    </row>
    <row r="5478" spans="2:19" x14ac:dyDescent="0.25">
      <c r="B5478" s="11"/>
      <c r="D5478" s="13"/>
      <c r="E5478" s="12"/>
      <c r="F5478" s="12"/>
      <c r="G5478" s="12"/>
      <c r="I5478" s="4"/>
      <c r="J5478" s="4"/>
      <c r="K5478" s="5"/>
      <c r="L5478" s="5"/>
      <c r="M5478" s="5"/>
      <c r="N5478" s="5"/>
      <c r="O5478" s="5"/>
      <c r="P5478" s="5"/>
      <c r="Q5478" s="5"/>
      <c r="R5478" s="5"/>
      <c r="S5478" s="5"/>
    </row>
    <row r="5479" spans="2:19" x14ac:dyDescent="0.25">
      <c r="B5479" s="11"/>
      <c r="D5479" s="13"/>
      <c r="E5479" s="12"/>
      <c r="F5479" s="12"/>
      <c r="G5479" s="12"/>
      <c r="I5479" s="4"/>
      <c r="J5479" s="4"/>
      <c r="K5479" s="5"/>
      <c r="L5479" s="5"/>
      <c r="M5479" s="5"/>
      <c r="N5479" s="5"/>
      <c r="O5479" s="5"/>
      <c r="P5479" s="5"/>
      <c r="Q5479" s="5"/>
      <c r="R5479" s="5"/>
      <c r="S5479" s="5"/>
    </row>
    <row r="5480" spans="2:19" x14ac:dyDescent="0.25">
      <c r="B5480" s="11"/>
      <c r="D5480" s="13"/>
      <c r="E5480" s="12"/>
      <c r="F5480" s="12"/>
      <c r="G5480" s="12"/>
      <c r="I5480" s="4"/>
      <c r="J5480" s="4"/>
      <c r="K5480" s="5"/>
      <c r="L5480" s="5"/>
      <c r="M5480" s="5"/>
      <c r="N5480" s="5"/>
      <c r="O5480" s="5"/>
      <c r="P5480" s="5"/>
      <c r="Q5480" s="5"/>
      <c r="R5480" s="5"/>
      <c r="S5480" s="5"/>
    </row>
    <row r="5481" spans="2:19" x14ac:dyDescent="0.25">
      <c r="B5481" s="11"/>
      <c r="D5481" s="13"/>
      <c r="E5481" s="12"/>
      <c r="F5481" s="12"/>
      <c r="G5481" s="12"/>
      <c r="I5481" s="4"/>
      <c r="J5481" s="4"/>
      <c r="K5481" s="5"/>
      <c r="L5481" s="5"/>
      <c r="M5481" s="5"/>
      <c r="N5481" s="5"/>
      <c r="O5481" s="5"/>
      <c r="P5481" s="5"/>
      <c r="Q5481" s="5"/>
      <c r="R5481" s="5"/>
      <c r="S5481" s="5"/>
    </row>
    <row r="5482" spans="2:19" x14ac:dyDescent="0.25">
      <c r="B5482" s="11"/>
      <c r="D5482" s="13"/>
      <c r="E5482" s="12"/>
      <c r="F5482" s="12"/>
      <c r="G5482" s="12"/>
      <c r="I5482" s="4"/>
      <c r="J5482" s="4"/>
      <c r="K5482" s="5"/>
      <c r="L5482" s="5"/>
      <c r="M5482" s="5"/>
      <c r="N5482" s="5"/>
      <c r="O5482" s="5"/>
      <c r="P5482" s="5"/>
      <c r="Q5482" s="5"/>
      <c r="R5482" s="5"/>
      <c r="S5482" s="5"/>
    </row>
    <row r="5483" spans="2:19" x14ac:dyDescent="0.25">
      <c r="B5483" s="11"/>
      <c r="D5483" s="13"/>
      <c r="E5483" s="12"/>
      <c r="F5483" s="12"/>
      <c r="G5483" s="12"/>
      <c r="I5483" s="4"/>
      <c r="J5483" s="4"/>
      <c r="K5483" s="5"/>
      <c r="L5483" s="5"/>
      <c r="M5483" s="5"/>
      <c r="N5483" s="5"/>
      <c r="O5483" s="5"/>
      <c r="P5483" s="5"/>
      <c r="Q5483" s="5"/>
      <c r="R5483" s="5"/>
      <c r="S5483" s="5"/>
    </row>
    <row r="5484" spans="2:19" x14ac:dyDescent="0.25">
      <c r="B5484" s="11"/>
      <c r="D5484" s="13"/>
      <c r="E5484" s="12"/>
      <c r="F5484" s="12"/>
      <c r="G5484" s="12"/>
      <c r="I5484" s="4"/>
      <c r="J5484" s="4"/>
      <c r="K5484" s="5"/>
      <c r="L5484" s="5"/>
      <c r="M5484" s="5"/>
      <c r="N5484" s="5"/>
      <c r="O5484" s="5"/>
      <c r="P5484" s="5"/>
      <c r="Q5484" s="5"/>
      <c r="R5484" s="5"/>
      <c r="S5484" s="5"/>
    </row>
    <row r="5485" spans="2:19" x14ac:dyDescent="0.25">
      <c r="B5485" s="11"/>
      <c r="D5485" s="13"/>
      <c r="E5485" s="12"/>
      <c r="F5485" s="12"/>
      <c r="G5485" s="12"/>
      <c r="I5485" s="4"/>
      <c r="J5485" s="4"/>
      <c r="K5485" s="5"/>
      <c r="L5485" s="5"/>
      <c r="M5485" s="5"/>
      <c r="N5485" s="5"/>
      <c r="O5485" s="5"/>
      <c r="P5485" s="5"/>
      <c r="Q5485" s="5"/>
      <c r="R5485" s="5"/>
      <c r="S5485" s="5"/>
    </row>
    <row r="5486" spans="2:19" x14ac:dyDescent="0.25">
      <c r="B5486" s="11"/>
      <c r="D5486" s="13"/>
      <c r="E5486" s="12"/>
      <c r="F5486" s="12"/>
      <c r="G5486" s="12"/>
      <c r="I5486" s="4"/>
      <c r="J5486" s="4"/>
      <c r="K5486" s="5"/>
      <c r="L5486" s="5"/>
      <c r="M5486" s="5"/>
      <c r="N5486" s="5"/>
      <c r="O5486" s="5"/>
      <c r="P5486" s="5"/>
      <c r="Q5486" s="5"/>
      <c r="R5486" s="5"/>
      <c r="S5486" s="5"/>
    </row>
    <row r="5487" spans="2:19" x14ac:dyDescent="0.25">
      <c r="B5487" s="11"/>
      <c r="D5487" s="13"/>
      <c r="E5487" s="12"/>
      <c r="F5487" s="12"/>
      <c r="G5487" s="12"/>
      <c r="I5487" s="4"/>
      <c r="J5487" s="4"/>
      <c r="K5487" s="5"/>
      <c r="L5487" s="5"/>
      <c r="M5487" s="5"/>
      <c r="N5487" s="5"/>
      <c r="O5487" s="5"/>
      <c r="P5487" s="5"/>
      <c r="Q5487" s="5"/>
      <c r="R5487" s="5"/>
      <c r="S5487" s="5"/>
    </row>
    <row r="5488" spans="2:19" x14ac:dyDescent="0.25">
      <c r="B5488" s="11"/>
      <c r="D5488" s="13"/>
      <c r="E5488" s="12"/>
      <c r="F5488" s="12"/>
      <c r="G5488" s="12"/>
      <c r="I5488" s="4"/>
      <c r="J5488" s="4"/>
      <c r="K5488" s="5"/>
      <c r="L5488" s="5"/>
      <c r="M5488" s="5"/>
      <c r="N5488" s="5"/>
      <c r="O5488" s="5"/>
      <c r="P5488" s="5"/>
      <c r="Q5488" s="5"/>
      <c r="R5488" s="5"/>
      <c r="S5488" s="5"/>
    </row>
    <row r="5489" spans="2:19" x14ac:dyDescent="0.25">
      <c r="B5489" s="11"/>
      <c r="D5489" s="13"/>
      <c r="E5489" s="12"/>
      <c r="F5489" s="12"/>
      <c r="G5489" s="12"/>
      <c r="I5489" s="4"/>
      <c r="J5489" s="4"/>
      <c r="K5489" s="5"/>
      <c r="L5489" s="5"/>
      <c r="M5489" s="5"/>
      <c r="N5489" s="5"/>
      <c r="O5489" s="5"/>
      <c r="P5489" s="5"/>
      <c r="Q5489" s="5"/>
      <c r="R5489" s="5"/>
      <c r="S5489" s="5"/>
    </row>
    <row r="5490" spans="2:19" x14ac:dyDescent="0.25">
      <c r="B5490" s="11"/>
      <c r="D5490" s="13"/>
      <c r="E5490" s="12"/>
      <c r="F5490" s="12"/>
      <c r="G5490" s="12"/>
      <c r="I5490" s="4"/>
      <c r="J5490" s="4"/>
      <c r="K5490" s="5"/>
      <c r="L5490" s="5"/>
      <c r="M5490" s="5"/>
      <c r="N5490" s="5"/>
      <c r="O5490" s="5"/>
      <c r="P5490" s="5"/>
      <c r="Q5490" s="5"/>
      <c r="R5490" s="5"/>
      <c r="S5490" s="5"/>
    </row>
    <row r="5491" spans="2:19" x14ac:dyDescent="0.25">
      <c r="B5491" s="11"/>
      <c r="D5491" s="13"/>
      <c r="E5491" s="12"/>
      <c r="F5491" s="12"/>
      <c r="G5491" s="12"/>
      <c r="I5491" s="4"/>
      <c r="J5491" s="4"/>
      <c r="K5491" s="5"/>
      <c r="L5491" s="5"/>
      <c r="M5491" s="5"/>
      <c r="N5491" s="5"/>
      <c r="O5491" s="5"/>
      <c r="P5491" s="5"/>
      <c r="Q5491" s="5"/>
      <c r="R5491" s="5"/>
      <c r="S5491" s="5"/>
    </row>
    <row r="5492" spans="2:19" x14ac:dyDescent="0.25">
      <c r="B5492" s="11"/>
      <c r="D5492" s="13"/>
      <c r="E5492" s="12"/>
      <c r="F5492" s="12"/>
      <c r="G5492" s="12"/>
      <c r="I5492" s="4"/>
      <c r="J5492" s="4"/>
      <c r="K5492" s="5"/>
      <c r="L5492" s="5"/>
      <c r="M5492" s="5"/>
      <c r="N5492" s="5"/>
      <c r="O5492" s="5"/>
      <c r="P5492" s="5"/>
      <c r="Q5492" s="5"/>
      <c r="R5492" s="5"/>
      <c r="S5492" s="5"/>
    </row>
    <row r="5493" spans="2:19" x14ac:dyDescent="0.25">
      <c r="B5493" s="11"/>
      <c r="D5493" s="13"/>
      <c r="E5493" s="12"/>
      <c r="F5493" s="12"/>
      <c r="G5493" s="12"/>
      <c r="I5493" s="4"/>
      <c r="J5493" s="4"/>
      <c r="K5493" s="5"/>
      <c r="L5493" s="5"/>
      <c r="M5493" s="5"/>
      <c r="N5493" s="5"/>
      <c r="O5493" s="5"/>
      <c r="P5493" s="5"/>
      <c r="Q5493" s="5"/>
      <c r="R5493" s="5"/>
      <c r="S5493" s="5"/>
    </row>
    <row r="5494" spans="2:19" x14ac:dyDescent="0.25">
      <c r="B5494" s="11"/>
      <c r="D5494" s="13"/>
      <c r="E5494" s="12"/>
      <c r="F5494" s="12"/>
      <c r="G5494" s="12"/>
      <c r="I5494" s="4"/>
      <c r="J5494" s="4"/>
      <c r="K5494" s="5"/>
      <c r="L5494" s="5"/>
      <c r="M5494" s="5"/>
      <c r="N5494" s="5"/>
      <c r="O5494" s="5"/>
      <c r="P5494" s="5"/>
      <c r="Q5494" s="5"/>
      <c r="R5494" s="5"/>
      <c r="S5494" s="5"/>
    </row>
    <row r="5495" spans="2:19" x14ac:dyDescent="0.25">
      <c r="B5495" s="11"/>
      <c r="D5495" s="13"/>
      <c r="E5495" s="12"/>
      <c r="F5495" s="12"/>
      <c r="G5495" s="12"/>
      <c r="I5495" s="4"/>
      <c r="J5495" s="4"/>
      <c r="K5495" s="5"/>
      <c r="L5495" s="5"/>
      <c r="M5495" s="5"/>
      <c r="N5495" s="5"/>
      <c r="O5495" s="5"/>
      <c r="P5495" s="5"/>
      <c r="Q5495" s="5"/>
      <c r="R5495" s="5"/>
      <c r="S5495" s="5"/>
    </row>
    <row r="5496" spans="2:19" x14ac:dyDescent="0.25">
      <c r="B5496" s="11"/>
      <c r="D5496" s="13"/>
      <c r="E5496" s="12"/>
      <c r="F5496" s="12"/>
      <c r="G5496" s="12"/>
      <c r="I5496" s="4"/>
      <c r="J5496" s="4"/>
      <c r="K5496" s="5"/>
      <c r="L5496" s="5"/>
      <c r="M5496" s="5"/>
      <c r="N5496" s="5"/>
      <c r="O5496" s="5"/>
      <c r="P5496" s="5"/>
      <c r="Q5496" s="5"/>
      <c r="R5496" s="5"/>
      <c r="S5496" s="5"/>
    </row>
    <row r="5497" spans="2:19" x14ac:dyDescent="0.25">
      <c r="B5497" s="11"/>
      <c r="D5497" s="13"/>
      <c r="E5497" s="12"/>
      <c r="F5497" s="12"/>
      <c r="G5497" s="12"/>
      <c r="I5497" s="4"/>
      <c r="J5497" s="4"/>
      <c r="K5497" s="5"/>
      <c r="L5497" s="5"/>
      <c r="M5497" s="5"/>
      <c r="N5497" s="5"/>
      <c r="O5497" s="5"/>
      <c r="P5497" s="5"/>
      <c r="Q5497" s="5"/>
      <c r="R5497" s="5"/>
      <c r="S5497" s="5"/>
    </row>
    <row r="5498" spans="2:19" x14ac:dyDescent="0.25">
      <c r="B5498" s="11"/>
      <c r="D5498" s="13"/>
      <c r="E5498" s="12"/>
      <c r="F5498" s="12"/>
      <c r="G5498" s="12"/>
      <c r="I5498" s="4"/>
      <c r="J5498" s="4"/>
      <c r="K5498" s="5"/>
      <c r="L5498" s="5"/>
      <c r="M5498" s="5"/>
      <c r="N5498" s="5"/>
      <c r="O5498" s="5"/>
      <c r="P5498" s="5"/>
      <c r="Q5498" s="5"/>
      <c r="R5498" s="5"/>
      <c r="S5498" s="5"/>
    </row>
    <row r="5499" spans="2:19" x14ac:dyDescent="0.25">
      <c r="B5499" s="11"/>
      <c r="D5499" s="13"/>
      <c r="E5499" s="12"/>
      <c r="F5499" s="12"/>
      <c r="G5499" s="12"/>
      <c r="I5499" s="4"/>
      <c r="J5499" s="4"/>
      <c r="K5499" s="5"/>
      <c r="L5499" s="5"/>
      <c r="M5499" s="5"/>
      <c r="N5499" s="5"/>
      <c r="O5499" s="5"/>
      <c r="P5499" s="5"/>
      <c r="Q5499" s="5"/>
      <c r="R5499" s="5"/>
      <c r="S5499" s="5"/>
    </row>
    <row r="5500" spans="2:19" x14ac:dyDescent="0.25">
      <c r="B5500" s="11"/>
      <c r="D5500" s="13"/>
      <c r="E5500" s="12"/>
      <c r="F5500" s="12"/>
      <c r="G5500" s="12"/>
      <c r="I5500" s="4"/>
      <c r="J5500" s="4"/>
      <c r="K5500" s="5"/>
      <c r="L5500" s="5"/>
      <c r="M5500" s="5"/>
      <c r="N5500" s="5"/>
      <c r="O5500" s="5"/>
      <c r="P5500" s="5"/>
      <c r="Q5500" s="5"/>
      <c r="R5500" s="5"/>
      <c r="S5500" s="5"/>
    </row>
    <row r="5501" spans="2:19" x14ac:dyDescent="0.25">
      <c r="B5501" s="11"/>
      <c r="D5501" s="13"/>
      <c r="E5501" s="12"/>
      <c r="F5501" s="12"/>
      <c r="G5501" s="12"/>
      <c r="I5501" s="4"/>
      <c r="J5501" s="4"/>
      <c r="K5501" s="5"/>
      <c r="L5501" s="5"/>
      <c r="M5501" s="5"/>
      <c r="N5501" s="5"/>
      <c r="O5501" s="5"/>
      <c r="P5501" s="5"/>
      <c r="Q5501" s="5"/>
      <c r="R5501" s="5"/>
      <c r="S5501" s="5"/>
    </row>
    <row r="5502" spans="2:19" x14ac:dyDescent="0.25">
      <c r="B5502" s="11"/>
      <c r="D5502" s="13"/>
      <c r="E5502" s="12"/>
      <c r="F5502" s="12"/>
      <c r="G5502" s="12"/>
      <c r="I5502" s="4"/>
      <c r="J5502" s="4"/>
      <c r="K5502" s="5"/>
      <c r="L5502" s="5"/>
      <c r="M5502" s="5"/>
      <c r="N5502" s="5"/>
      <c r="O5502" s="5"/>
      <c r="P5502" s="5"/>
      <c r="Q5502" s="5"/>
      <c r="R5502" s="5"/>
      <c r="S5502" s="5"/>
    </row>
    <row r="5503" spans="2:19" x14ac:dyDescent="0.25">
      <c r="B5503" s="11"/>
      <c r="D5503" s="13"/>
      <c r="E5503" s="12"/>
      <c r="F5503" s="12"/>
      <c r="G5503" s="12"/>
      <c r="I5503" s="4"/>
      <c r="J5503" s="4"/>
      <c r="K5503" s="5"/>
      <c r="L5503" s="5"/>
      <c r="M5503" s="5"/>
      <c r="N5503" s="5"/>
      <c r="O5503" s="5"/>
      <c r="P5503" s="5"/>
      <c r="Q5503" s="5"/>
      <c r="R5503" s="5"/>
      <c r="S5503" s="5"/>
    </row>
    <row r="5504" spans="2:19" x14ac:dyDescent="0.25">
      <c r="B5504" s="11"/>
      <c r="D5504" s="13"/>
      <c r="E5504" s="12"/>
      <c r="F5504" s="12"/>
      <c r="G5504" s="12"/>
      <c r="I5504" s="4"/>
      <c r="J5504" s="4"/>
      <c r="K5504" s="5"/>
      <c r="L5504" s="5"/>
      <c r="M5504" s="5"/>
      <c r="N5504" s="5"/>
      <c r="O5504" s="5"/>
      <c r="P5504" s="5"/>
      <c r="Q5504" s="5"/>
      <c r="R5504" s="5"/>
      <c r="S5504" s="5"/>
    </row>
    <row r="5505" spans="2:19" x14ac:dyDescent="0.25">
      <c r="B5505" s="11"/>
      <c r="D5505" s="13"/>
      <c r="E5505" s="12"/>
      <c r="F5505" s="12"/>
      <c r="G5505" s="12"/>
      <c r="I5505" s="4"/>
      <c r="J5505" s="4"/>
      <c r="K5505" s="5"/>
      <c r="L5505" s="5"/>
      <c r="M5505" s="5"/>
      <c r="N5505" s="5"/>
      <c r="O5505" s="5"/>
      <c r="P5505" s="5"/>
      <c r="Q5505" s="5"/>
      <c r="R5505" s="5"/>
      <c r="S5505" s="5"/>
    </row>
    <row r="5506" spans="2:19" x14ac:dyDescent="0.25">
      <c r="B5506" s="11"/>
      <c r="D5506" s="13"/>
      <c r="E5506" s="12"/>
      <c r="F5506" s="12"/>
      <c r="G5506" s="12"/>
      <c r="I5506" s="4"/>
      <c r="J5506" s="4"/>
      <c r="K5506" s="5"/>
      <c r="L5506" s="5"/>
      <c r="M5506" s="5"/>
      <c r="N5506" s="5"/>
      <c r="O5506" s="5"/>
      <c r="P5506" s="5"/>
      <c r="Q5506" s="5"/>
      <c r="R5506" s="5"/>
      <c r="S5506" s="5"/>
    </row>
    <row r="5507" spans="2:19" x14ac:dyDescent="0.25">
      <c r="B5507" s="11"/>
      <c r="D5507" s="13"/>
      <c r="E5507" s="12"/>
      <c r="F5507" s="12"/>
      <c r="G5507" s="12"/>
      <c r="I5507" s="4"/>
      <c r="J5507" s="4"/>
      <c r="K5507" s="5"/>
      <c r="L5507" s="5"/>
      <c r="M5507" s="5"/>
      <c r="N5507" s="5"/>
      <c r="O5507" s="5"/>
      <c r="P5507" s="5"/>
      <c r="Q5507" s="5"/>
      <c r="R5507" s="5"/>
      <c r="S5507" s="5"/>
    </row>
    <row r="5508" spans="2:19" x14ac:dyDescent="0.25">
      <c r="B5508" s="11"/>
      <c r="D5508" s="13"/>
      <c r="E5508" s="12"/>
      <c r="F5508" s="12"/>
      <c r="G5508" s="12"/>
      <c r="I5508" s="4"/>
      <c r="J5508" s="4"/>
      <c r="K5508" s="5"/>
      <c r="L5508" s="5"/>
      <c r="M5508" s="5"/>
      <c r="N5508" s="5"/>
      <c r="O5508" s="5"/>
      <c r="P5508" s="5"/>
      <c r="Q5508" s="5"/>
      <c r="R5508" s="5"/>
      <c r="S5508" s="5"/>
    </row>
    <row r="5509" spans="2:19" x14ac:dyDescent="0.25">
      <c r="B5509" s="11"/>
      <c r="D5509" s="13"/>
      <c r="E5509" s="12"/>
      <c r="F5509" s="12"/>
      <c r="G5509" s="12"/>
      <c r="I5509" s="4"/>
      <c r="J5509" s="4"/>
      <c r="K5509" s="5"/>
      <c r="L5509" s="5"/>
      <c r="M5509" s="5"/>
      <c r="N5509" s="5"/>
      <c r="O5509" s="5"/>
      <c r="P5509" s="5"/>
      <c r="Q5509" s="5"/>
      <c r="R5509" s="5"/>
      <c r="S5509" s="5"/>
    </row>
    <row r="5510" spans="2:19" x14ac:dyDescent="0.25">
      <c r="B5510" s="11"/>
      <c r="D5510" s="13"/>
      <c r="E5510" s="12"/>
      <c r="F5510" s="12"/>
      <c r="G5510" s="12"/>
      <c r="I5510" s="4"/>
      <c r="J5510" s="4"/>
      <c r="K5510" s="5"/>
      <c r="L5510" s="5"/>
      <c r="M5510" s="5"/>
      <c r="N5510" s="5"/>
      <c r="O5510" s="5"/>
      <c r="P5510" s="5"/>
      <c r="Q5510" s="5"/>
      <c r="R5510" s="5"/>
      <c r="S5510" s="5"/>
    </row>
    <row r="5511" spans="2:19" x14ac:dyDescent="0.25">
      <c r="B5511" s="11"/>
      <c r="D5511" s="13"/>
      <c r="E5511" s="12"/>
      <c r="F5511" s="12"/>
      <c r="G5511" s="12"/>
      <c r="I5511" s="4"/>
      <c r="J5511" s="4"/>
      <c r="K5511" s="5"/>
      <c r="L5511" s="5"/>
      <c r="M5511" s="5"/>
      <c r="N5511" s="5"/>
      <c r="O5511" s="5"/>
      <c r="P5511" s="5"/>
      <c r="Q5511" s="5"/>
      <c r="R5511" s="5"/>
      <c r="S5511" s="5"/>
    </row>
    <row r="5512" spans="2:19" x14ac:dyDescent="0.25">
      <c r="B5512" s="11"/>
      <c r="D5512" s="13"/>
      <c r="E5512" s="12"/>
      <c r="F5512" s="12"/>
      <c r="G5512" s="12"/>
      <c r="I5512" s="4"/>
      <c r="J5512" s="4"/>
      <c r="K5512" s="5"/>
      <c r="L5512" s="5"/>
      <c r="M5512" s="5"/>
      <c r="N5512" s="5"/>
      <c r="O5512" s="5"/>
      <c r="P5512" s="5"/>
      <c r="Q5512" s="5"/>
      <c r="R5512" s="5"/>
      <c r="S5512" s="5"/>
    </row>
    <row r="5513" spans="2:19" x14ac:dyDescent="0.25">
      <c r="B5513" s="11"/>
      <c r="D5513" s="13"/>
      <c r="E5513" s="12"/>
      <c r="F5513" s="12"/>
      <c r="G5513" s="12"/>
      <c r="I5513" s="4"/>
      <c r="J5513" s="4"/>
      <c r="K5513" s="5"/>
      <c r="L5513" s="5"/>
      <c r="M5513" s="5"/>
      <c r="N5513" s="5"/>
      <c r="O5513" s="5"/>
      <c r="P5513" s="5"/>
      <c r="Q5513" s="5"/>
      <c r="R5513" s="5"/>
      <c r="S5513" s="5"/>
    </row>
    <row r="5514" spans="2:19" x14ac:dyDescent="0.25">
      <c r="B5514" s="11"/>
      <c r="D5514" s="13"/>
      <c r="E5514" s="12"/>
      <c r="F5514" s="12"/>
      <c r="G5514" s="12"/>
      <c r="I5514" s="4"/>
      <c r="J5514" s="4"/>
      <c r="K5514" s="5"/>
      <c r="L5514" s="5"/>
      <c r="M5514" s="5"/>
      <c r="N5514" s="5"/>
      <c r="O5514" s="5"/>
      <c r="P5514" s="5"/>
      <c r="Q5514" s="5"/>
      <c r="R5514" s="5"/>
      <c r="S5514" s="5"/>
    </row>
    <row r="5515" spans="2:19" x14ac:dyDescent="0.25">
      <c r="B5515" s="11"/>
      <c r="D5515" s="13"/>
      <c r="E5515" s="12"/>
      <c r="F5515" s="12"/>
      <c r="G5515" s="12"/>
      <c r="I5515" s="4"/>
      <c r="J5515" s="4"/>
      <c r="K5515" s="5"/>
      <c r="L5515" s="5"/>
      <c r="M5515" s="5"/>
      <c r="N5515" s="5"/>
      <c r="O5515" s="5"/>
      <c r="P5515" s="5"/>
      <c r="Q5515" s="5"/>
      <c r="R5515" s="5"/>
      <c r="S5515" s="5"/>
    </row>
    <row r="5516" spans="2:19" x14ac:dyDescent="0.25">
      <c r="B5516" s="11"/>
      <c r="D5516" s="13"/>
      <c r="E5516" s="12"/>
      <c r="F5516" s="12"/>
      <c r="G5516" s="12"/>
      <c r="I5516" s="4"/>
      <c r="J5516" s="4"/>
      <c r="K5516" s="5"/>
      <c r="L5516" s="5"/>
      <c r="M5516" s="5"/>
      <c r="N5516" s="5"/>
      <c r="O5516" s="5"/>
      <c r="P5516" s="5"/>
      <c r="Q5516" s="5"/>
      <c r="R5516" s="5"/>
      <c r="S5516" s="5"/>
    </row>
    <row r="5517" spans="2:19" x14ac:dyDescent="0.25">
      <c r="B5517" s="11"/>
      <c r="D5517" s="13"/>
      <c r="E5517" s="12"/>
      <c r="F5517" s="12"/>
      <c r="G5517" s="12"/>
      <c r="I5517" s="4"/>
      <c r="J5517" s="4"/>
      <c r="K5517" s="5"/>
      <c r="L5517" s="5"/>
      <c r="M5517" s="5"/>
      <c r="N5517" s="5"/>
      <c r="O5517" s="5"/>
      <c r="P5517" s="5"/>
      <c r="Q5517" s="5"/>
      <c r="R5517" s="5"/>
      <c r="S5517" s="5"/>
    </row>
    <row r="5518" spans="2:19" x14ac:dyDescent="0.25">
      <c r="B5518" s="11"/>
      <c r="D5518" s="13"/>
      <c r="E5518" s="12"/>
      <c r="F5518" s="12"/>
      <c r="G5518" s="12"/>
      <c r="I5518" s="4"/>
      <c r="J5518" s="4"/>
      <c r="K5518" s="5"/>
      <c r="L5518" s="5"/>
      <c r="M5518" s="5"/>
      <c r="N5518" s="5"/>
      <c r="O5518" s="5"/>
      <c r="P5518" s="5"/>
      <c r="Q5518" s="5"/>
      <c r="R5518" s="5"/>
      <c r="S5518" s="5"/>
    </row>
    <row r="5519" spans="2:19" x14ac:dyDescent="0.25">
      <c r="B5519" s="11"/>
      <c r="D5519" s="13"/>
      <c r="E5519" s="12"/>
      <c r="F5519" s="12"/>
      <c r="G5519" s="12"/>
      <c r="I5519" s="4"/>
      <c r="J5519" s="4"/>
      <c r="K5519" s="5"/>
      <c r="L5519" s="5"/>
      <c r="M5519" s="5"/>
      <c r="N5519" s="5"/>
      <c r="O5519" s="5"/>
      <c r="P5519" s="5"/>
      <c r="Q5519" s="5"/>
      <c r="R5519" s="5"/>
      <c r="S5519" s="5"/>
    </row>
    <row r="5520" spans="2:19" x14ac:dyDescent="0.25">
      <c r="B5520" s="11"/>
      <c r="D5520" s="13"/>
      <c r="E5520" s="12"/>
      <c r="F5520" s="12"/>
      <c r="G5520" s="12"/>
      <c r="I5520" s="4"/>
      <c r="J5520" s="4"/>
      <c r="K5520" s="5"/>
      <c r="L5520" s="5"/>
      <c r="M5520" s="5"/>
      <c r="N5520" s="5"/>
      <c r="O5520" s="5"/>
      <c r="P5520" s="5"/>
      <c r="Q5520" s="5"/>
      <c r="R5520" s="5"/>
      <c r="S5520" s="5"/>
    </row>
    <row r="5521" spans="2:19" x14ac:dyDescent="0.25">
      <c r="B5521" s="11"/>
      <c r="D5521" s="13"/>
      <c r="E5521" s="12"/>
      <c r="F5521" s="12"/>
      <c r="G5521" s="12"/>
      <c r="I5521" s="4"/>
      <c r="J5521" s="4"/>
      <c r="K5521" s="5"/>
      <c r="L5521" s="5"/>
      <c r="M5521" s="5"/>
      <c r="N5521" s="5"/>
      <c r="O5521" s="5"/>
      <c r="P5521" s="5"/>
      <c r="Q5521" s="5"/>
      <c r="R5521" s="5"/>
      <c r="S5521" s="5"/>
    </row>
    <row r="5522" spans="2:19" x14ac:dyDescent="0.25">
      <c r="B5522" s="11"/>
      <c r="D5522" s="13"/>
      <c r="E5522" s="12"/>
      <c r="F5522" s="12"/>
      <c r="G5522" s="12"/>
      <c r="I5522" s="4"/>
      <c r="J5522" s="4"/>
      <c r="K5522" s="5"/>
      <c r="L5522" s="5"/>
      <c r="M5522" s="5"/>
      <c r="N5522" s="5"/>
      <c r="O5522" s="5"/>
      <c r="P5522" s="5"/>
      <c r="Q5522" s="5"/>
      <c r="R5522" s="5"/>
      <c r="S5522" s="5"/>
    </row>
    <row r="5523" spans="2:19" x14ac:dyDescent="0.25">
      <c r="B5523" s="11"/>
      <c r="D5523" s="13"/>
      <c r="E5523" s="12"/>
      <c r="F5523" s="12"/>
      <c r="G5523" s="12"/>
      <c r="I5523" s="4"/>
      <c r="J5523" s="4"/>
      <c r="K5523" s="5"/>
      <c r="L5523" s="5"/>
      <c r="M5523" s="5"/>
      <c r="N5523" s="5"/>
      <c r="O5523" s="5"/>
      <c r="P5523" s="5"/>
      <c r="Q5523" s="5"/>
      <c r="R5523" s="5"/>
      <c r="S5523" s="5"/>
    </row>
    <row r="5524" spans="2:19" x14ac:dyDescent="0.25">
      <c r="B5524" s="11"/>
      <c r="D5524" s="13"/>
      <c r="E5524" s="12"/>
      <c r="F5524" s="12"/>
      <c r="G5524" s="12"/>
      <c r="I5524" s="4"/>
      <c r="J5524" s="4"/>
      <c r="K5524" s="5"/>
      <c r="L5524" s="5"/>
      <c r="M5524" s="5"/>
      <c r="N5524" s="5"/>
      <c r="O5524" s="5"/>
      <c r="P5524" s="5"/>
      <c r="Q5524" s="5"/>
      <c r="R5524" s="5"/>
      <c r="S5524" s="5"/>
    </row>
    <row r="5525" spans="2:19" x14ac:dyDescent="0.25">
      <c r="B5525" s="11"/>
      <c r="D5525" s="13"/>
      <c r="E5525" s="12"/>
      <c r="F5525" s="12"/>
      <c r="G5525" s="12"/>
      <c r="I5525" s="4"/>
      <c r="J5525" s="4"/>
      <c r="K5525" s="5"/>
      <c r="L5525" s="5"/>
      <c r="M5525" s="5"/>
      <c r="N5525" s="5"/>
      <c r="O5525" s="5"/>
      <c r="P5525" s="5"/>
      <c r="Q5525" s="5"/>
      <c r="R5525" s="5"/>
      <c r="S5525" s="5"/>
    </row>
    <row r="5526" spans="2:19" x14ac:dyDescent="0.25">
      <c r="B5526" s="11"/>
      <c r="D5526" s="13"/>
      <c r="E5526" s="12"/>
      <c r="F5526" s="12"/>
      <c r="G5526" s="12"/>
      <c r="I5526" s="4"/>
      <c r="J5526" s="4"/>
      <c r="K5526" s="5"/>
      <c r="L5526" s="5"/>
      <c r="M5526" s="5"/>
      <c r="N5526" s="5"/>
      <c r="O5526" s="5"/>
      <c r="P5526" s="5"/>
      <c r="Q5526" s="5"/>
      <c r="R5526" s="5"/>
      <c r="S5526" s="5"/>
    </row>
    <row r="5527" spans="2:19" x14ac:dyDescent="0.25">
      <c r="B5527" s="11"/>
      <c r="D5527" s="13"/>
      <c r="E5527" s="12"/>
      <c r="F5527" s="12"/>
      <c r="G5527" s="12"/>
      <c r="I5527" s="4"/>
      <c r="J5527" s="4"/>
      <c r="K5527" s="5"/>
      <c r="L5527" s="5"/>
      <c r="M5527" s="5"/>
      <c r="N5527" s="5"/>
      <c r="O5527" s="5"/>
      <c r="P5527" s="5"/>
      <c r="Q5527" s="5"/>
      <c r="R5527" s="5"/>
      <c r="S5527" s="5"/>
    </row>
    <row r="5528" spans="2:19" x14ac:dyDescent="0.25">
      <c r="B5528" s="11"/>
      <c r="D5528" s="13"/>
      <c r="E5528" s="12"/>
      <c r="F5528" s="12"/>
      <c r="G5528" s="12"/>
      <c r="I5528" s="4"/>
      <c r="J5528" s="4"/>
      <c r="K5528" s="5"/>
      <c r="L5528" s="5"/>
      <c r="M5528" s="5"/>
      <c r="N5528" s="5"/>
      <c r="O5528" s="5"/>
      <c r="P5528" s="5"/>
      <c r="Q5528" s="5"/>
      <c r="R5528" s="5"/>
      <c r="S5528" s="5"/>
    </row>
    <row r="5529" spans="2:19" x14ac:dyDescent="0.25">
      <c r="B5529" s="11"/>
      <c r="D5529" s="13"/>
      <c r="E5529" s="12"/>
      <c r="F5529" s="12"/>
      <c r="G5529" s="12"/>
      <c r="I5529" s="4"/>
      <c r="J5529" s="4"/>
      <c r="K5529" s="5"/>
      <c r="L5529" s="5"/>
      <c r="M5529" s="5"/>
      <c r="N5529" s="5"/>
      <c r="O5529" s="5"/>
      <c r="P5529" s="5"/>
      <c r="Q5529" s="5"/>
      <c r="R5529" s="5"/>
      <c r="S5529" s="5"/>
    </row>
    <row r="5530" spans="2:19" x14ac:dyDescent="0.25">
      <c r="B5530" s="11"/>
      <c r="D5530" s="13"/>
      <c r="E5530" s="12"/>
      <c r="F5530" s="12"/>
      <c r="G5530" s="12"/>
      <c r="I5530" s="4"/>
      <c r="J5530" s="4"/>
      <c r="K5530" s="5"/>
      <c r="L5530" s="5"/>
      <c r="M5530" s="5"/>
      <c r="N5530" s="5"/>
      <c r="O5530" s="5"/>
      <c r="P5530" s="5"/>
      <c r="Q5530" s="5"/>
      <c r="R5530" s="5"/>
      <c r="S5530" s="5"/>
    </row>
    <row r="5531" spans="2:19" x14ac:dyDescent="0.25">
      <c r="B5531" s="11"/>
      <c r="D5531" s="13"/>
      <c r="E5531" s="12"/>
      <c r="F5531" s="12"/>
      <c r="G5531" s="12"/>
      <c r="I5531" s="4"/>
      <c r="J5531" s="4"/>
      <c r="K5531" s="5"/>
      <c r="L5531" s="5"/>
      <c r="M5531" s="5"/>
      <c r="N5531" s="5"/>
      <c r="O5531" s="5"/>
      <c r="P5531" s="5"/>
      <c r="Q5531" s="5"/>
      <c r="R5531" s="5"/>
      <c r="S5531" s="5"/>
    </row>
    <row r="5532" spans="2:19" x14ac:dyDescent="0.25">
      <c r="B5532" s="11"/>
      <c r="D5532" s="13"/>
      <c r="E5532" s="12"/>
      <c r="F5532" s="12"/>
      <c r="G5532" s="12"/>
      <c r="I5532" s="4"/>
      <c r="J5532" s="4"/>
      <c r="K5532" s="5"/>
      <c r="L5532" s="5"/>
      <c r="M5532" s="5"/>
      <c r="N5532" s="5"/>
      <c r="O5532" s="5"/>
      <c r="P5532" s="5"/>
      <c r="Q5532" s="5"/>
      <c r="R5532" s="5"/>
      <c r="S5532" s="5"/>
    </row>
    <row r="5533" spans="2:19" x14ac:dyDescent="0.25">
      <c r="B5533" s="11"/>
      <c r="D5533" s="13"/>
      <c r="E5533" s="12"/>
      <c r="F5533" s="12"/>
      <c r="G5533" s="12"/>
      <c r="I5533" s="4"/>
      <c r="J5533" s="4"/>
      <c r="K5533" s="5"/>
      <c r="L5533" s="5"/>
      <c r="M5533" s="5"/>
      <c r="N5533" s="5"/>
      <c r="O5533" s="5"/>
      <c r="P5533" s="5"/>
      <c r="Q5533" s="5"/>
      <c r="R5533" s="5"/>
      <c r="S5533" s="5"/>
    </row>
    <row r="5534" spans="2:19" x14ac:dyDescent="0.25">
      <c r="B5534" s="11"/>
      <c r="D5534" s="13"/>
      <c r="E5534" s="12"/>
      <c r="F5534" s="12"/>
      <c r="G5534" s="12"/>
      <c r="I5534" s="4"/>
      <c r="J5534" s="4"/>
      <c r="K5534" s="5"/>
      <c r="L5534" s="5"/>
      <c r="M5534" s="5"/>
      <c r="N5534" s="5"/>
      <c r="O5534" s="5"/>
      <c r="P5534" s="5"/>
      <c r="Q5534" s="5"/>
      <c r="R5534" s="5"/>
      <c r="S5534" s="5"/>
    </row>
    <row r="5535" spans="2:19" x14ac:dyDescent="0.25">
      <c r="B5535" s="11"/>
      <c r="D5535" s="13"/>
      <c r="E5535" s="12"/>
      <c r="F5535" s="12"/>
      <c r="G5535" s="12"/>
      <c r="I5535" s="4"/>
      <c r="J5535" s="4"/>
      <c r="K5535" s="5"/>
      <c r="L5535" s="5"/>
      <c r="M5535" s="5"/>
      <c r="N5535" s="5"/>
      <c r="O5535" s="5"/>
      <c r="P5535" s="5"/>
      <c r="Q5535" s="5"/>
      <c r="R5535" s="5"/>
      <c r="S5535" s="5"/>
    </row>
    <row r="5536" spans="2:19" x14ac:dyDescent="0.25">
      <c r="B5536" s="11"/>
      <c r="D5536" s="13"/>
      <c r="E5536" s="12"/>
      <c r="F5536" s="12"/>
      <c r="G5536" s="12"/>
      <c r="I5536" s="4"/>
      <c r="J5536" s="4"/>
      <c r="K5536" s="5"/>
      <c r="L5536" s="5"/>
      <c r="M5536" s="5"/>
      <c r="N5536" s="5"/>
      <c r="O5536" s="5"/>
      <c r="P5536" s="5"/>
      <c r="Q5536" s="5"/>
      <c r="R5536" s="5"/>
      <c r="S5536" s="5"/>
    </row>
    <row r="5537" spans="2:19" x14ac:dyDescent="0.25">
      <c r="B5537" s="11"/>
      <c r="D5537" s="13"/>
      <c r="E5537" s="12"/>
      <c r="F5537" s="12"/>
      <c r="G5537" s="12"/>
      <c r="I5537" s="4"/>
      <c r="J5537" s="4"/>
      <c r="K5537" s="5"/>
      <c r="L5537" s="5"/>
      <c r="M5537" s="5"/>
      <c r="N5537" s="5"/>
      <c r="O5537" s="5"/>
      <c r="P5537" s="5"/>
      <c r="Q5537" s="5"/>
      <c r="R5537" s="5"/>
      <c r="S5537" s="5"/>
    </row>
    <row r="5538" spans="2:19" x14ac:dyDescent="0.25">
      <c r="B5538" s="11"/>
      <c r="D5538" s="13"/>
      <c r="E5538" s="12"/>
      <c r="F5538" s="12"/>
      <c r="G5538" s="12"/>
      <c r="I5538" s="4"/>
      <c r="J5538" s="4"/>
      <c r="K5538" s="5"/>
      <c r="L5538" s="5"/>
      <c r="M5538" s="5"/>
      <c r="N5538" s="5"/>
      <c r="O5538" s="5"/>
      <c r="P5538" s="5"/>
      <c r="Q5538" s="5"/>
      <c r="R5538" s="5"/>
      <c r="S5538" s="5"/>
    </row>
    <row r="5539" spans="2:19" x14ac:dyDescent="0.25">
      <c r="B5539" s="11"/>
      <c r="D5539" s="13"/>
      <c r="E5539" s="12"/>
      <c r="F5539" s="12"/>
      <c r="G5539" s="12"/>
      <c r="I5539" s="4"/>
      <c r="J5539" s="4"/>
      <c r="K5539" s="5"/>
      <c r="L5539" s="5"/>
      <c r="M5539" s="5"/>
      <c r="N5539" s="5"/>
      <c r="O5539" s="5"/>
      <c r="P5539" s="5"/>
      <c r="Q5539" s="5"/>
      <c r="R5539" s="5"/>
      <c r="S5539" s="5"/>
    </row>
    <row r="5540" spans="2:19" x14ac:dyDescent="0.25">
      <c r="B5540" s="11"/>
      <c r="D5540" s="13"/>
      <c r="E5540" s="12"/>
      <c r="F5540" s="12"/>
      <c r="G5540" s="12"/>
      <c r="I5540" s="4"/>
      <c r="J5540" s="4"/>
      <c r="K5540" s="5"/>
      <c r="L5540" s="5"/>
      <c r="M5540" s="5"/>
      <c r="N5540" s="5"/>
      <c r="O5540" s="5"/>
      <c r="P5540" s="5"/>
      <c r="Q5540" s="5"/>
      <c r="R5540" s="5"/>
      <c r="S5540" s="5"/>
    </row>
    <row r="5541" spans="2:19" x14ac:dyDescent="0.25">
      <c r="B5541" s="11"/>
      <c r="D5541" s="13"/>
      <c r="E5541" s="12"/>
      <c r="F5541" s="12"/>
      <c r="G5541" s="12"/>
      <c r="I5541" s="4"/>
      <c r="J5541" s="4"/>
      <c r="K5541" s="5"/>
      <c r="L5541" s="5"/>
      <c r="M5541" s="5"/>
      <c r="N5541" s="5"/>
      <c r="O5541" s="5"/>
      <c r="P5541" s="5"/>
      <c r="Q5541" s="5"/>
      <c r="R5541" s="5"/>
      <c r="S5541" s="5"/>
    </row>
    <row r="5542" spans="2:19" x14ac:dyDescent="0.25">
      <c r="B5542" s="11"/>
      <c r="D5542" s="13"/>
      <c r="E5542" s="12"/>
      <c r="F5542" s="12"/>
      <c r="G5542" s="12"/>
      <c r="I5542" s="4"/>
      <c r="J5542" s="4"/>
      <c r="K5542" s="5"/>
      <c r="L5542" s="5"/>
      <c r="M5542" s="5"/>
      <c r="N5542" s="5"/>
      <c r="O5542" s="5"/>
      <c r="P5542" s="5"/>
      <c r="Q5542" s="5"/>
      <c r="R5542" s="5"/>
      <c r="S5542" s="5"/>
    </row>
    <row r="5543" spans="2:19" x14ac:dyDescent="0.25">
      <c r="B5543" s="11"/>
      <c r="D5543" s="13"/>
      <c r="E5543" s="12"/>
      <c r="F5543" s="12"/>
      <c r="G5543" s="12"/>
      <c r="I5543" s="4"/>
      <c r="J5543" s="4"/>
      <c r="K5543" s="5"/>
      <c r="L5543" s="5"/>
      <c r="M5543" s="5"/>
      <c r="N5543" s="5"/>
      <c r="O5543" s="5"/>
      <c r="P5543" s="5"/>
      <c r="Q5543" s="5"/>
      <c r="R5543" s="5"/>
      <c r="S5543" s="5"/>
    </row>
    <row r="5544" spans="2:19" x14ac:dyDescent="0.25">
      <c r="B5544" s="11"/>
      <c r="D5544" s="13"/>
      <c r="E5544" s="12"/>
      <c r="F5544" s="12"/>
      <c r="G5544" s="12"/>
      <c r="I5544" s="4"/>
      <c r="J5544" s="4"/>
      <c r="K5544" s="5"/>
      <c r="L5544" s="5"/>
      <c r="M5544" s="5"/>
      <c r="N5544" s="5"/>
      <c r="O5544" s="5"/>
      <c r="P5544" s="5"/>
      <c r="Q5544" s="5"/>
      <c r="R5544" s="5"/>
      <c r="S5544" s="5"/>
    </row>
    <row r="5545" spans="2:19" x14ac:dyDescent="0.25">
      <c r="B5545" s="11"/>
      <c r="D5545" s="13"/>
      <c r="E5545" s="12"/>
      <c r="F5545" s="12"/>
      <c r="G5545" s="12"/>
      <c r="I5545" s="4"/>
      <c r="J5545" s="4"/>
      <c r="K5545" s="5"/>
      <c r="L5545" s="5"/>
      <c r="M5545" s="5"/>
      <c r="N5545" s="5"/>
      <c r="O5545" s="5"/>
      <c r="P5545" s="5"/>
      <c r="Q5545" s="5"/>
      <c r="R5545" s="5"/>
      <c r="S5545" s="5"/>
    </row>
    <row r="5546" spans="2:19" x14ac:dyDescent="0.25">
      <c r="B5546" s="11"/>
      <c r="D5546" s="13"/>
      <c r="E5546" s="12"/>
      <c r="F5546" s="12"/>
      <c r="G5546" s="12"/>
      <c r="I5546" s="4"/>
      <c r="J5546" s="4"/>
      <c r="K5546" s="5"/>
      <c r="L5546" s="5"/>
      <c r="M5546" s="5"/>
      <c r="N5546" s="5"/>
      <c r="O5546" s="5"/>
      <c r="P5546" s="5"/>
      <c r="Q5546" s="5"/>
      <c r="R5546" s="5"/>
      <c r="S5546" s="5"/>
    </row>
    <row r="5547" spans="2:19" x14ac:dyDescent="0.25">
      <c r="B5547" s="11"/>
      <c r="D5547" s="13"/>
      <c r="E5547" s="12"/>
      <c r="F5547" s="12"/>
      <c r="G5547" s="12"/>
      <c r="I5547" s="4"/>
      <c r="J5547" s="4"/>
      <c r="K5547" s="5"/>
      <c r="L5547" s="5"/>
      <c r="M5547" s="5"/>
      <c r="N5547" s="5"/>
      <c r="O5547" s="5"/>
      <c r="P5547" s="5"/>
      <c r="Q5547" s="5"/>
      <c r="R5547" s="5"/>
      <c r="S5547" s="5"/>
    </row>
    <row r="5548" spans="2:19" x14ac:dyDescent="0.25">
      <c r="B5548" s="11"/>
      <c r="D5548" s="13"/>
      <c r="E5548" s="12"/>
      <c r="F5548" s="12"/>
      <c r="G5548" s="12"/>
      <c r="I5548" s="4"/>
      <c r="J5548" s="4"/>
      <c r="K5548" s="5"/>
      <c r="L5548" s="5"/>
      <c r="M5548" s="5"/>
      <c r="N5548" s="5"/>
      <c r="O5548" s="5"/>
      <c r="P5548" s="5"/>
      <c r="Q5548" s="5"/>
      <c r="R5548" s="5"/>
      <c r="S5548" s="5"/>
    </row>
    <row r="5549" spans="2:19" x14ac:dyDescent="0.25">
      <c r="B5549" s="11"/>
      <c r="D5549" s="13"/>
      <c r="E5549" s="12"/>
      <c r="F5549" s="12"/>
      <c r="G5549" s="12"/>
      <c r="I5549" s="4"/>
      <c r="J5549" s="4"/>
      <c r="K5549" s="5"/>
      <c r="L5549" s="5"/>
      <c r="M5549" s="5"/>
      <c r="N5549" s="5"/>
      <c r="O5549" s="5"/>
      <c r="P5549" s="5"/>
      <c r="Q5549" s="5"/>
      <c r="R5549" s="5"/>
      <c r="S5549" s="5"/>
    </row>
    <row r="5550" spans="2:19" x14ac:dyDescent="0.25">
      <c r="B5550" s="11"/>
      <c r="D5550" s="13"/>
      <c r="E5550" s="12"/>
      <c r="F5550" s="12"/>
      <c r="G5550" s="12"/>
      <c r="I5550" s="4"/>
      <c r="J5550" s="4"/>
      <c r="K5550" s="5"/>
      <c r="L5550" s="5"/>
      <c r="M5550" s="5"/>
      <c r="N5550" s="5"/>
      <c r="O5550" s="5"/>
      <c r="P5550" s="5"/>
      <c r="Q5550" s="5"/>
      <c r="R5550" s="5"/>
      <c r="S5550" s="5"/>
    </row>
    <row r="5551" spans="2:19" x14ac:dyDescent="0.25">
      <c r="B5551" s="11"/>
      <c r="D5551" s="13"/>
      <c r="E5551" s="12"/>
      <c r="F5551" s="12"/>
      <c r="G5551" s="12"/>
      <c r="I5551" s="4"/>
      <c r="J5551" s="4"/>
      <c r="K5551" s="5"/>
      <c r="L5551" s="5"/>
      <c r="M5551" s="5"/>
      <c r="N5551" s="5"/>
      <c r="O5551" s="5"/>
      <c r="P5551" s="5"/>
      <c r="Q5551" s="5"/>
      <c r="R5551" s="5"/>
      <c r="S5551" s="5"/>
    </row>
    <row r="5552" spans="2:19" x14ac:dyDescent="0.25">
      <c r="B5552" s="11"/>
      <c r="D5552" s="13"/>
      <c r="E5552" s="12"/>
      <c r="F5552" s="12"/>
      <c r="G5552" s="12"/>
      <c r="I5552" s="4"/>
      <c r="J5552" s="4"/>
      <c r="K5552" s="5"/>
      <c r="L5552" s="5"/>
      <c r="M5552" s="5"/>
      <c r="N5552" s="5"/>
      <c r="O5552" s="5"/>
      <c r="P5552" s="5"/>
      <c r="Q5552" s="5"/>
      <c r="R5552" s="5"/>
      <c r="S5552" s="5"/>
    </row>
    <row r="5553" spans="2:19" x14ac:dyDescent="0.25">
      <c r="B5553" s="11"/>
      <c r="D5553" s="13"/>
      <c r="E5553" s="12"/>
      <c r="F5553" s="12"/>
      <c r="G5553" s="12"/>
      <c r="I5553" s="4"/>
      <c r="J5553" s="4"/>
      <c r="K5553" s="5"/>
      <c r="L5553" s="5"/>
      <c r="M5553" s="5"/>
      <c r="N5553" s="5"/>
      <c r="O5553" s="5"/>
      <c r="P5553" s="5"/>
      <c r="Q5553" s="5"/>
      <c r="R5553" s="5"/>
      <c r="S5553" s="5"/>
    </row>
    <row r="5554" spans="2:19" x14ac:dyDescent="0.25">
      <c r="B5554" s="11"/>
      <c r="D5554" s="13"/>
      <c r="E5554" s="12"/>
      <c r="F5554" s="12"/>
      <c r="G5554" s="12"/>
      <c r="I5554" s="4"/>
      <c r="J5554" s="4"/>
      <c r="K5554" s="5"/>
      <c r="L5554" s="5"/>
      <c r="M5554" s="5"/>
      <c r="N5554" s="5"/>
      <c r="O5554" s="5"/>
      <c r="P5554" s="5"/>
      <c r="Q5554" s="5"/>
      <c r="R5554" s="5"/>
      <c r="S5554" s="5"/>
    </row>
    <row r="5555" spans="2:19" x14ac:dyDescent="0.25">
      <c r="B5555" s="11"/>
      <c r="D5555" s="13"/>
      <c r="E5555" s="12"/>
      <c r="F5555" s="12"/>
      <c r="G5555" s="12"/>
      <c r="I5555" s="4"/>
      <c r="J5555" s="4"/>
      <c r="K5555" s="5"/>
      <c r="L5555" s="5"/>
      <c r="M5555" s="5"/>
      <c r="N5555" s="5"/>
      <c r="O5555" s="5"/>
      <c r="P5555" s="5"/>
      <c r="Q5555" s="5"/>
      <c r="R5555" s="5"/>
      <c r="S5555" s="5"/>
    </row>
    <row r="5556" spans="2:19" x14ac:dyDescent="0.25">
      <c r="B5556" s="11"/>
      <c r="D5556" s="13"/>
      <c r="E5556" s="12"/>
      <c r="F5556" s="12"/>
      <c r="G5556" s="12"/>
      <c r="I5556" s="4"/>
      <c r="J5556" s="4"/>
      <c r="K5556" s="5"/>
      <c r="L5556" s="5"/>
      <c r="M5556" s="5"/>
      <c r="N5556" s="5"/>
      <c r="O5556" s="5"/>
      <c r="P5556" s="5"/>
      <c r="Q5556" s="5"/>
      <c r="R5556" s="5"/>
      <c r="S5556" s="5"/>
    </row>
    <row r="5557" spans="2:19" x14ac:dyDescent="0.25">
      <c r="B5557" s="11"/>
      <c r="D5557" s="13"/>
      <c r="E5557" s="12"/>
      <c r="F5557" s="12"/>
      <c r="G5557" s="12"/>
      <c r="I5557" s="4"/>
      <c r="J5557" s="4"/>
      <c r="K5557" s="5"/>
      <c r="L5557" s="5"/>
      <c r="M5557" s="5"/>
      <c r="N5557" s="5"/>
      <c r="O5557" s="5"/>
      <c r="P5557" s="5"/>
      <c r="Q5557" s="5"/>
      <c r="R5557" s="5"/>
      <c r="S5557" s="5"/>
    </row>
    <row r="5558" spans="2:19" x14ac:dyDescent="0.25">
      <c r="B5558" s="11"/>
      <c r="D5558" s="13"/>
      <c r="E5558" s="12"/>
      <c r="F5558" s="12"/>
      <c r="G5558" s="12"/>
      <c r="I5558" s="4"/>
      <c r="J5558" s="4"/>
      <c r="K5558" s="5"/>
      <c r="L5558" s="5"/>
      <c r="M5558" s="5"/>
      <c r="N5558" s="5"/>
      <c r="O5558" s="5"/>
      <c r="P5558" s="5"/>
      <c r="Q5558" s="5"/>
      <c r="R5558" s="5"/>
      <c r="S5558" s="5"/>
    </row>
    <row r="5559" spans="2:19" x14ac:dyDescent="0.25">
      <c r="B5559" s="11"/>
      <c r="D5559" s="13"/>
      <c r="E5559" s="12"/>
      <c r="F5559" s="12"/>
      <c r="G5559" s="12"/>
      <c r="I5559" s="4"/>
      <c r="J5559" s="4"/>
      <c r="K5559" s="5"/>
      <c r="L5559" s="5"/>
      <c r="M5559" s="5"/>
      <c r="N5559" s="5"/>
      <c r="O5559" s="5"/>
      <c r="P5559" s="5"/>
      <c r="Q5559" s="5"/>
      <c r="R5559" s="5"/>
      <c r="S5559" s="5"/>
    </row>
    <row r="5560" spans="2:19" x14ac:dyDescent="0.25">
      <c r="B5560" s="11"/>
      <c r="D5560" s="13"/>
      <c r="E5560" s="12"/>
      <c r="F5560" s="12"/>
      <c r="G5560" s="12"/>
      <c r="I5560" s="4"/>
      <c r="J5560" s="4"/>
      <c r="K5560" s="5"/>
      <c r="L5560" s="5"/>
      <c r="M5560" s="5"/>
      <c r="N5560" s="5"/>
      <c r="O5560" s="5"/>
      <c r="P5560" s="5"/>
      <c r="Q5560" s="5"/>
      <c r="R5560" s="5"/>
      <c r="S5560" s="5"/>
    </row>
    <row r="5561" spans="2:19" x14ac:dyDescent="0.25">
      <c r="B5561" s="11"/>
      <c r="D5561" s="13"/>
      <c r="E5561" s="12"/>
      <c r="F5561" s="12"/>
      <c r="G5561" s="12"/>
      <c r="I5561" s="4"/>
      <c r="J5561" s="4"/>
      <c r="K5561" s="5"/>
      <c r="L5561" s="5"/>
      <c r="M5561" s="5"/>
      <c r="N5561" s="5"/>
      <c r="O5561" s="5"/>
      <c r="P5561" s="5"/>
      <c r="Q5561" s="5"/>
      <c r="R5561" s="5"/>
      <c r="S5561" s="5"/>
    </row>
    <row r="5562" spans="2:19" x14ac:dyDescent="0.25">
      <c r="B5562" s="11"/>
      <c r="D5562" s="13"/>
      <c r="E5562" s="12"/>
      <c r="F5562" s="12"/>
      <c r="G5562" s="12"/>
      <c r="I5562" s="4"/>
      <c r="J5562" s="4"/>
      <c r="K5562" s="5"/>
      <c r="L5562" s="5"/>
      <c r="M5562" s="5"/>
      <c r="N5562" s="5"/>
      <c r="O5562" s="5"/>
      <c r="P5562" s="5"/>
      <c r="Q5562" s="5"/>
      <c r="R5562" s="5"/>
      <c r="S5562" s="5"/>
    </row>
    <row r="5563" spans="2:19" x14ac:dyDescent="0.25">
      <c r="B5563" s="11"/>
      <c r="D5563" s="13"/>
      <c r="E5563" s="12"/>
      <c r="F5563" s="12"/>
      <c r="G5563" s="12"/>
      <c r="I5563" s="4"/>
      <c r="J5563" s="4"/>
      <c r="K5563" s="5"/>
      <c r="L5563" s="5"/>
      <c r="M5563" s="5"/>
      <c r="N5563" s="5"/>
      <c r="O5563" s="5"/>
      <c r="P5563" s="5"/>
      <c r="Q5563" s="5"/>
      <c r="R5563" s="5"/>
      <c r="S5563" s="5"/>
    </row>
    <row r="5564" spans="2:19" x14ac:dyDescent="0.25">
      <c r="B5564" s="11"/>
      <c r="D5564" s="13"/>
      <c r="E5564" s="12"/>
      <c r="F5564" s="12"/>
      <c r="G5564" s="12"/>
      <c r="I5564" s="4"/>
      <c r="J5564" s="4"/>
      <c r="K5564" s="5"/>
      <c r="L5564" s="5"/>
      <c r="M5564" s="5"/>
      <c r="N5564" s="5"/>
      <c r="O5564" s="5"/>
      <c r="P5564" s="5"/>
      <c r="Q5564" s="5"/>
      <c r="R5564" s="5"/>
      <c r="S5564" s="5"/>
    </row>
    <row r="5565" spans="2:19" x14ac:dyDescent="0.25">
      <c r="B5565" s="11"/>
      <c r="D5565" s="13"/>
      <c r="E5565" s="12"/>
      <c r="F5565" s="12"/>
      <c r="G5565" s="12"/>
      <c r="I5565" s="4"/>
      <c r="J5565" s="4"/>
      <c r="K5565" s="5"/>
      <c r="L5565" s="5"/>
      <c r="M5565" s="5"/>
      <c r="N5565" s="5"/>
      <c r="O5565" s="5"/>
      <c r="P5565" s="5"/>
      <c r="Q5565" s="5"/>
      <c r="R5565" s="5"/>
      <c r="S5565" s="5"/>
    </row>
    <row r="5566" spans="2:19" x14ac:dyDescent="0.25">
      <c r="B5566" s="11"/>
      <c r="D5566" s="13"/>
      <c r="E5566" s="12"/>
      <c r="F5566" s="12"/>
      <c r="G5566" s="12"/>
      <c r="I5566" s="4"/>
      <c r="J5566" s="4"/>
      <c r="K5566" s="5"/>
      <c r="L5566" s="5"/>
      <c r="M5566" s="5"/>
      <c r="N5566" s="5"/>
      <c r="O5566" s="5"/>
      <c r="P5566" s="5"/>
      <c r="Q5566" s="5"/>
      <c r="R5566" s="5"/>
      <c r="S5566" s="5"/>
    </row>
    <row r="5567" spans="2:19" x14ac:dyDescent="0.25">
      <c r="B5567" s="11"/>
      <c r="D5567" s="13"/>
      <c r="E5567" s="12"/>
      <c r="F5567" s="12"/>
      <c r="G5567" s="12"/>
      <c r="I5567" s="4"/>
      <c r="J5567" s="4"/>
      <c r="K5567" s="5"/>
      <c r="L5567" s="5"/>
      <c r="M5567" s="5"/>
      <c r="N5567" s="5"/>
      <c r="O5567" s="5"/>
      <c r="P5567" s="5"/>
      <c r="Q5567" s="5"/>
      <c r="R5567" s="5"/>
      <c r="S5567" s="5"/>
    </row>
    <row r="5568" spans="2:19" x14ac:dyDescent="0.25">
      <c r="B5568" s="11"/>
      <c r="D5568" s="13"/>
      <c r="E5568" s="12"/>
      <c r="F5568" s="12"/>
      <c r="G5568" s="12"/>
      <c r="I5568" s="4"/>
      <c r="J5568" s="4"/>
      <c r="K5568" s="5"/>
      <c r="L5568" s="5"/>
      <c r="M5568" s="5"/>
      <c r="N5568" s="5"/>
      <c r="O5568" s="5"/>
      <c r="P5568" s="5"/>
      <c r="Q5568" s="5"/>
      <c r="R5568" s="5"/>
      <c r="S5568" s="5"/>
    </row>
    <row r="5569" spans="2:19" x14ac:dyDescent="0.25">
      <c r="B5569" s="11"/>
      <c r="D5569" s="13"/>
      <c r="E5569" s="12"/>
      <c r="F5569" s="12"/>
      <c r="G5569" s="12"/>
      <c r="I5569" s="4"/>
      <c r="J5569" s="4"/>
      <c r="K5569" s="5"/>
      <c r="L5569" s="5"/>
      <c r="M5569" s="5"/>
      <c r="N5569" s="5"/>
      <c r="O5569" s="5"/>
      <c r="P5569" s="5"/>
      <c r="Q5569" s="5"/>
      <c r="R5569" s="5"/>
      <c r="S5569" s="5"/>
    </row>
    <row r="5570" spans="2:19" x14ac:dyDescent="0.25">
      <c r="B5570" s="11"/>
      <c r="D5570" s="13"/>
      <c r="E5570" s="12"/>
      <c r="F5570" s="12"/>
      <c r="G5570" s="12"/>
      <c r="I5570" s="4"/>
      <c r="J5570" s="4"/>
      <c r="K5570" s="5"/>
      <c r="L5570" s="5"/>
      <c r="M5570" s="5"/>
      <c r="N5570" s="5"/>
      <c r="O5570" s="5"/>
      <c r="P5570" s="5"/>
      <c r="Q5570" s="5"/>
      <c r="R5570" s="5"/>
      <c r="S5570" s="5"/>
    </row>
    <row r="5571" spans="2:19" x14ac:dyDescent="0.25">
      <c r="B5571" s="11"/>
      <c r="D5571" s="13"/>
      <c r="E5571" s="12"/>
      <c r="F5571" s="12"/>
      <c r="G5571" s="12"/>
      <c r="I5571" s="4"/>
      <c r="J5571" s="4"/>
      <c r="K5571" s="5"/>
      <c r="L5571" s="5"/>
      <c r="M5571" s="5"/>
      <c r="N5571" s="5"/>
      <c r="O5571" s="5"/>
      <c r="P5571" s="5"/>
      <c r="Q5571" s="5"/>
      <c r="R5571" s="5"/>
      <c r="S5571" s="5"/>
    </row>
    <row r="5572" spans="2:19" x14ac:dyDescent="0.25">
      <c r="B5572" s="11"/>
      <c r="D5572" s="13"/>
      <c r="E5572" s="12"/>
      <c r="F5572" s="12"/>
      <c r="G5572" s="12"/>
      <c r="I5572" s="4"/>
      <c r="J5572" s="4"/>
      <c r="K5572" s="5"/>
      <c r="L5572" s="5"/>
      <c r="M5572" s="5"/>
      <c r="N5572" s="5"/>
      <c r="O5572" s="5"/>
      <c r="P5572" s="5"/>
      <c r="Q5572" s="5"/>
      <c r="R5572" s="5"/>
      <c r="S5572" s="5"/>
    </row>
    <row r="5573" spans="2:19" x14ac:dyDescent="0.25">
      <c r="B5573" s="11"/>
      <c r="D5573" s="13"/>
      <c r="E5573" s="12"/>
      <c r="F5573" s="12"/>
      <c r="G5573" s="12"/>
      <c r="I5573" s="4"/>
      <c r="J5573" s="4"/>
      <c r="K5573" s="5"/>
      <c r="L5573" s="5"/>
      <c r="M5573" s="5"/>
      <c r="N5573" s="5"/>
      <c r="O5573" s="5"/>
      <c r="P5573" s="5"/>
      <c r="Q5573" s="5"/>
      <c r="R5573" s="5"/>
      <c r="S5573" s="5"/>
    </row>
    <row r="5574" spans="2:19" x14ac:dyDescent="0.25">
      <c r="B5574" s="11"/>
      <c r="D5574" s="13"/>
      <c r="E5574" s="12"/>
      <c r="F5574" s="12"/>
      <c r="G5574" s="12"/>
      <c r="I5574" s="4"/>
      <c r="J5574" s="4"/>
      <c r="K5574" s="5"/>
      <c r="L5574" s="5"/>
      <c r="M5574" s="5"/>
      <c r="N5574" s="5"/>
      <c r="O5574" s="5"/>
      <c r="P5574" s="5"/>
      <c r="Q5574" s="5"/>
      <c r="R5574" s="5"/>
      <c r="S5574" s="5"/>
    </row>
    <row r="5575" spans="2:19" x14ac:dyDescent="0.25">
      <c r="B5575" s="11"/>
      <c r="D5575" s="13"/>
      <c r="E5575" s="12"/>
      <c r="F5575" s="12"/>
      <c r="G5575" s="12"/>
      <c r="I5575" s="4"/>
      <c r="J5575" s="4"/>
      <c r="K5575" s="5"/>
      <c r="L5575" s="5"/>
      <c r="M5575" s="5"/>
      <c r="N5575" s="5"/>
      <c r="O5575" s="5"/>
      <c r="P5575" s="5"/>
      <c r="Q5575" s="5"/>
      <c r="R5575" s="5"/>
      <c r="S5575" s="5"/>
    </row>
    <row r="5576" spans="2:19" x14ac:dyDescent="0.25">
      <c r="B5576" s="11"/>
      <c r="D5576" s="13"/>
      <c r="E5576" s="12"/>
      <c r="F5576" s="12"/>
      <c r="G5576" s="12"/>
      <c r="I5576" s="4"/>
      <c r="J5576" s="4"/>
      <c r="K5576" s="5"/>
      <c r="L5576" s="5"/>
      <c r="M5576" s="5"/>
      <c r="N5576" s="5"/>
      <c r="O5576" s="5"/>
      <c r="P5576" s="5"/>
      <c r="Q5576" s="5"/>
      <c r="R5576" s="5"/>
      <c r="S5576" s="5"/>
    </row>
    <row r="5577" spans="2:19" x14ac:dyDescent="0.25">
      <c r="B5577" s="11"/>
      <c r="D5577" s="13"/>
      <c r="E5577" s="12"/>
      <c r="F5577" s="12"/>
      <c r="G5577" s="12"/>
      <c r="I5577" s="4"/>
      <c r="J5577" s="4"/>
      <c r="K5577" s="5"/>
      <c r="L5577" s="5"/>
      <c r="M5577" s="5"/>
      <c r="N5577" s="5"/>
      <c r="O5577" s="5"/>
      <c r="P5577" s="5"/>
      <c r="Q5577" s="5"/>
      <c r="R5577" s="5"/>
      <c r="S5577" s="5"/>
    </row>
    <row r="5578" spans="2:19" x14ac:dyDescent="0.25">
      <c r="B5578" s="11"/>
      <c r="D5578" s="13"/>
      <c r="E5578" s="12"/>
      <c r="F5578" s="12"/>
      <c r="G5578" s="12"/>
      <c r="I5578" s="4"/>
      <c r="J5578" s="4"/>
      <c r="K5578" s="5"/>
      <c r="L5578" s="5"/>
      <c r="M5578" s="5"/>
      <c r="N5578" s="5"/>
      <c r="O5578" s="5"/>
      <c r="P5578" s="5"/>
      <c r="Q5578" s="5"/>
      <c r="R5578" s="5"/>
      <c r="S5578" s="5"/>
    </row>
    <row r="5579" spans="2:19" x14ac:dyDescent="0.25">
      <c r="B5579" s="11"/>
      <c r="D5579" s="13"/>
      <c r="E5579" s="12"/>
      <c r="F5579" s="12"/>
      <c r="G5579" s="12"/>
      <c r="I5579" s="4"/>
      <c r="J5579" s="4"/>
      <c r="K5579" s="5"/>
      <c r="L5579" s="5"/>
      <c r="M5579" s="5"/>
      <c r="N5579" s="5"/>
      <c r="O5579" s="5"/>
      <c r="P5579" s="5"/>
      <c r="Q5579" s="5"/>
      <c r="R5579" s="5"/>
      <c r="S5579" s="5"/>
    </row>
    <row r="5580" spans="2:19" x14ac:dyDescent="0.25">
      <c r="B5580" s="11"/>
      <c r="D5580" s="13"/>
      <c r="E5580" s="12"/>
      <c r="F5580" s="12"/>
      <c r="G5580" s="12"/>
      <c r="I5580" s="4"/>
      <c r="J5580" s="4"/>
      <c r="K5580" s="5"/>
      <c r="L5580" s="5"/>
      <c r="M5580" s="5"/>
      <c r="N5580" s="5"/>
      <c r="O5580" s="5"/>
      <c r="P5580" s="5"/>
      <c r="Q5580" s="5"/>
      <c r="R5580" s="5"/>
      <c r="S5580" s="5"/>
    </row>
    <row r="5581" spans="2:19" x14ac:dyDescent="0.25">
      <c r="B5581" s="11"/>
      <c r="D5581" s="13"/>
      <c r="E5581" s="12"/>
      <c r="F5581" s="12"/>
      <c r="G5581" s="12"/>
      <c r="I5581" s="4"/>
      <c r="J5581" s="4"/>
      <c r="K5581" s="5"/>
      <c r="L5581" s="5"/>
      <c r="M5581" s="5"/>
      <c r="N5581" s="5"/>
      <c r="O5581" s="5"/>
      <c r="P5581" s="5"/>
      <c r="Q5581" s="5"/>
      <c r="R5581" s="5"/>
      <c r="S5581" s="5"/>
    </row>
    <row r="5582" spans="2:19" x14ac:dyDescent="0.25">
      <c r="B5582" s="11"/>
      <c r="D5582" s="13"/>
      <c r="E5582" s="12"/>
      <c r="F5582" s="12"/>
      <c r="G5582" s="12"/>
      <c r="I5582" s="4"/>
      <c r="J5582" s="4"/>
      <c r="K5582" s="5"/>
      <c r="L5582" s="5"/>
      <c r="M5582" s="5"/>
      <c r="N5582" s="5"/>
      <c r="O5582" s="5"/>
      <c r="P5582" s="5"/>
      <c r="Q5582" s="5"/>
      <c r="R5582" s="5"/>
      <c r="S5582" s="5"/>
    </row>
    <row r="5583" spans="2:19" x14ac:dyDescent="0.25">
      <c r="B5583" s="11"/>
      <c r="D5583" s="13"/>
      <c r="E5583" s="12"/>
      <c r="F5583" s="12"/>
      <c r="G5583" s="12"/>
      <c r="I5583" s="4"/>
      <c r="J5583" s="4"/>
      <c r="K5583" s="5"/>
      <c r="L5583" s="5"/>
      <c r="M5583" s="5"/>
      <c r="N5583" s="5"/>
      <c r="O5583" s="5"/>
      <c r="P5583" s="5"/>
      <c r="Q5583" s="5"/>
      <c r="R5583" s="5"/>
      <c r="S5583" s="5"/>
    </row>
    <row r="5584" spans="2:19" x14ac:dyDescent="0.25">
      <c r="B5584" s="11"/>
      <c r="D5584" s="13"/>
      <c r="E5584" s="12"/>
      <c r="F5584" s="12"/>
      <c r="G5584" s="12"/>
      <c r="I5584" s="4"/>
      <c r="J5584" s="4"/>
      <c r="K5584" s="5"/>
      <c r="L5584" s="5"/>
      <c r="M5584" s="5"/>
      <c r="N5584" s="5"/>
      <c r="O5584" s="5"/>
      <c r="P5584" s="5"/>
      <c r="Q5584" s="5"/>
      <c r="R5584" s="5"/>
      <c r="S5584" s="5"/>
    </row>
    <row r="5585" spans="2:19" x14ac:dyDescent="0.25">
      <c r="B5585" s="11"/>
      <c r="D5585" s="13"/>
      <c r="E5585" s="12"/>
      <c r="F5585" s="12"/>
      <c r="G5585" s="12"/>
      <c r="I5585" s="4"/>
      <c r="J5585" s="4"/>
      <c r="K5585" s="5"/>
      <c r="L5585" s="5"/>
      <c r="M5585" s="5"/>
      <c r="N5585" s="5"/>
      <c r="O5585" s="5"/>
      <c r="P5585" s="5"/>
      <c r="Q5585" s="5"/>
      <c r="R5585" s="5"/>
      <c r="S5585" s="5"/>
    </row>
    <row r="5586" spans="2:19" x14ac:dyDescent="0.25">
      <c r="B5586" s="11"/>
      <c r="D5586" s="13"/>
      <c r="E5586" s="12"/>
      <c r="F5586" s="12"/>
      <c r="G5586" s="12"/>
      <c r="I5586" s="4"/>
      <c r="J5586" s="4"/>
      <c r="K5586" s="5"/>
      <c r="L5586" s="5"/>
      <c r="M5586" s="5"/>
      <c r="N5586" s="5"/>
      <c r="O5586" s="5"/>
      <c r="P5586" s="5"/>
      <c r="Q5586" s="5"/>
      <c r="R5586" s="5"/>
      <c r="S5586" s="5"/>
    </row>
    <row r="5587" spans="2:19" x14ac:dyDescent="0.25">
      <c r="B5587" s="11"/>
      <c r="D5587" s="13"/>
      <c r="E5587" s="12"/>
      <c r="F5587" s="12"/>
      <c r="G5587" s="12"/>
      <c r="I5587" s="4"/>
      <c r="J5587" s="4"/>
      <c r="K5587" s="5"/>
      <c r="L5587" s="5"/>
      <c r="M5587" s="5"/>
      <c r="N5587" s="5"/>
      <c r="O5587" s="5"/>
      <c r="P5587" s="5"/>
      <c r="Q5587" s="5"/>
      <c r="R5587" s="5"/>
      <c r="S5587" s="5"/>
    </row>
    <row r="5588" spans="2:19" x14ac:dyDescent="0.25">
      <c r="B5588" s="11"/>
      <c r="D5588" s="13"/>
      <c r="E5588" s="12"/>
      <c r="F5588" s="12"/>
      <c r="G5588" s="12"/>
      <c r="I5588" s="4"/>
      <c r="J5588" s="4"/>
      <c r="K5588" s="5"/>
      <c r="L5588" s="5"/>
      <c r="M5588" s="5"/>
      <c r="N5588" s="5"/>
      <c r="O5588" s="5"/>
      <c r="P5588" s="5"/>
      <c r="Q5588" s="5"/>
      <c r="R5588" s="5"/>
      <c r="S5588" s="5"/>
    </row>
    <row r="5589" spans="2:19" x14ac:dyDescent="0.25">
      <c r="B5589" s="11"/>
      <c r="D5589" s="13"/>
      <c r="E5589" s="12"/>
      <c r="F5589" s="12"/>
      <c r="G5589" s="12"/>
      <c r="I5589" s="4"/>
      <c r="J5589" s="4"/>
      <c r="K5589" s="5"/>
      <c r="L5589" s="5"/>
      <c r="M5589" s="5"/>
      <c r="N5589" s="5"/>
      <c r="O5589" s="5"/>
      <c r="P5589" s="5"/>
      <c r="Q5589" s="5"/>
      <c r="R5589" s="5"/>
      <c r="S5589" s="5"/>
    </row>
    <row r="5590" spans="2:19" x14ac:dyDescent="0.25">
      <c r="B5590" s="11"/>
      <c r="D5590" s="13"/>
      <c r="E5590" s="12"/>
      <c r="F5590" s="12"/>
      <c r="G5590" s="12"/>
      <c r="I5590" s="4"/>
      <c r="J5590" s="4"/>
      <c r="K5590" s="5"/>
      <c r="L5590" s="5"/>
      <c r="M5590" s="5"/>
      <c r="N5590" s="5"/>
      <c r="O5590" s="5"/>
      <c r="P5590" s="5"/>
      <c r="Q5590" s="5"/>
      <c r="R5590" s="5"/>
      <c r="S5590" s="5"/>
    </row>
    <row r="5591" spans="2:19" x14ac:dyDescent="0.25">
      <c r="B5591" s="11"/>
      <c r="D5591" s="13"/>
      <c r="E5591" s="12"/>
      <c r="F5591" s="12"/>
      <c r="G5591" s="12"/>
      <c r="I5591" s="4"/>
      <c r="J5591" s="4"/>
      <c r="K5591" s="5"/>
      <c r="L5591" s="5"/>
      <c r="M5591" s="5"/>
      <c r="N5591" s="5"/>
      <c r="O5591" s="5"/>
      <c r="P5591" s="5"/>
      <c r="Q5591" s="5"/>
      <c r="R5591" s="5"/>
      <c r="S5591" s="5"/>
    </row>
    <row r="5592" spans="2:19" x14ac:dyDescent="0.25">
      <c r="B5592" s="11"/>
      <c r="D5592" s="13"/>
      <c r="E5592" s="12"/>
      <c r="F5592" s="12"/>
      <c r="G5592" s="12"/>
      <c r="I5592" s="4"/>
      <c r="J5592" s="4"/>
      <c r="K5592" s="5"/>
      <c r="L5592" s="5"/>
      <c r="M5592" s="5"/>
      <c r="N5592" s="5"/>
      <c r="O5592" s="5"/>
      <c r="P5592" s="5"/>
      <c r="Q5592" s="5"/>
      <c r="R5592" s="5"/>
      <c r="S5592" s="5"/>
    </row>
    <row r="5593" spans="2:19" x14ac:dyDescent="0.25">
      <c r="B5593" s="11"/>
      <c r="D5593" s="13"/>
      <c r="E5593" s="12"/>
      <c r="F5593" s="12"/>
      <c r="G5593" s="12"/>
      <c r="I5593" s="4"/>
      <c r="J5593" s="4"/>
      <c r="K5593" s="5"/>
      <c r="L5593" s="5"/>
      <c r="M5593" s="5"/>
      <c r="N5593" s="5"/>
      <c r="O5593" s="5"/>
      <c r="P5593" s="5"/>
      <c r="Q5593" s="5"/>
      <c r="R5593" s="5"/>
      <c r="S5593" s="5"/>
    </row>
    <row r="5594" spans="2:19" x14ac:dyDescent="0.25">
      <c r="B5594" s="11"/>
      <c r="D5594" s="13"/>
      <c r="E5594" s="12"/>
      <c r="F5594" s="12"/>
      <c r="G5594" s="12"/>
      <c r="I5594" s="4"/>
      <c r="J5594" s="4"/>
      <c r="K5594" s="5"/>
      <c r="L5594" s="5"/>
      <c r="M5594" s="5"/>
      <c r="N5594" s="5"/>
      <c r="O5594" s="5"/>
      <c r="P5594" s="5"/>
      <c r="Q5594" s="5"/>
      <c r="R5594" s="5"/>
      <c r="S5594" s="5"/>
    </row>
    <row r="5595" spans="2:19" x14ac:dyDescent="0.25">
      <c r="B5595" s="11"/>
      <c r="D5595" s="13"/>
      <c r="E5595" s="12"/>
      <c r="F5595" s="12"/>
      <c r="G5595" s="12"/>
      <c r="I5595" s="4"/>
      <c r="J5595" s="4"/>
      <c r="K5595" s="5"/>
      <c r="L5595" s="5"/>
      <c r="M5595" s="5"/>
      <c r="N5595" s="5"/>
      <c r="O5595" s="5"/>
      <c r="P5595" s="5"/>
      <c r="Q5595" s="5"/>
      <c r="R5595" s="5"/>
      <c r="S5595" s="5"/>
    </row>
    <row r="5596" spans="2:19" x14ac:dyDescent="0.25">
      <c r="B5596" s="11"/>
      <c r="D5596" s="13"/>
      <c r="E5596" s="12"/>
      <c r="F5596" s="12"/>
      <c r="G5596" s="12"/>
      <c r="I5596" s="4"/>
      <c r="J5596" s="4"/>
      <c r="K5596" s="5"/>
      <c r="L5596" s="5"/>
      <c r="M5596" s="5"/>
      <c r="N5596" s="5"/>
      <c r="O5596" s="5"/>
      <c r="P5596" s="5"/>
      <c r="Q5596" s="5"/>
      <c r="R5596" s="5"/>
      <c r="S5596" s="5"/>
    </row>
    <row r="5597" spans="2:19" x14ac:dyDescent="0.25">
      <c r="B5597" s="11"/>
      <c r="D5597" s="13"/>
      <c r="E5597" s="12"/>
      <c r="F5597" s="12"/>
      <c r="G5597" s="12"/>
      <c r="I5597" s="4"/>
      <c r="J5597" s="4"/>
      <c r="K5597" s="5"/>
      <c r="L5597" s="5"/>
      <c r="M5597" s="5"/>
      <c r="N5597" s="5"/>
      <c r="O5597" s="5"/>
      <c r="P5597" s="5"/>
      <c r="Q5597" s="5"/>
      <c r="R5597" s="5"/>
      <c r="S5597" s="5"/>
    </row>
    <row r="5598" spans="2:19" x14ac:dyDescent="0.25">
      <c r="B5598" s="11"/>
      <c r="D5598" s="13"/>
      <c r="E5598" s="12"/>
      <c r="F5598" s="12"/>
      <c r="G5598" s="12"/>
      <c r="I5598" s="4"/>
      <c r="J5598" s="4"/>
      <c r="K5598" s="5"/>
      <c r="L5598" s="5"/>
      <c r="M5598" s="5"/>
      <c r="N5598" s="5"/>
      <c r="O5598" s="5"/>
      <c r="P5598" s="5"/>
      <c r="Q5598" s="5"/>
      <c r="R5598" s="5"/>
      <c r="S5598" s="5"/>
    </row>
    <row r="5599" spans="2:19" x14ac:dyDescent="0.25">
      <c r="B5599" s="11"/>
      <c r="D5599" s="13"/>
      <c r="E5599" s="12"/>
      <c r="F5599" s="12"/>
      <c r="G5599" s="12"/>
      <c r="I5599" s="4"/>
      <c r="J5599" s="4"/>
      <c r="K5599" s="5"/>
      <c r="L5599" s="5"/>
      <c r="M5599" s="5"/>
      <c r="N5599" s="5"/>
      <c r="O5599" s="5"/>
      <c r="P5599" s="5"/>
      <c r="Q5599" s="5"/>
      <c r="R5599" s="5"/>
      <c r="S5599" s="5"/>
    </row>
    <row r="5600" spans="2:19" x14ac:dyDescent="0.25">
      <c r="B5600" s="11"/>
      <c r="D5600" s="13"/>
      <c r="E5600" s="12"/>
      <c r="F5600" s="12"/>
      <c r="G5600" s="12"/>
      <c r="I5600" s="4"/>
      <c r="J5600" s="4"/>
      <c r="K5600" s="5"/>
      <c r="L5600" s="5"/>
      <c r="M5600" s="5"/>
      <c r="N5600" s="5"/>
      <c r="O5600" s="5"/>
      <c r="P5600" s="5"/>
      <c r="Q5600" s="5"/>
      <c r="R5600" s="5"/>
      <c r="S5600" s="5"/>
    </row>
    <row r="5601" spans="2:19" x14ac:dyDescent="0.25">
      <c r="B5601" s="11"/>
      <c r="D5601" s="13"/>
      <c r="E5601" s="12"/>
      <c r="F5601" s="12"/>
      <c r="G5601" s="12"/>
      <c r="I5601" s="4"/>
      <c r="J5601" s="4"/>
      <c r="K5601" s="5"/>
      <c r="L5601" s="5"/>
      <c r="M5601" s="5"/>
      <c r="N5601" s="5"/>
      <c r="O5601" s="5"/>
      <c r="P5601" s="5"/>
      <c r="Q5601" s="5"/>
      <c r="R5601" s="5"/>
      <c r="S5601" s="5"/>
    </row>
    <row r="5602" spans="2:19" x14ac:dyDescent="0.25">
      <c r="B5602" s="11"/>
      <c r="D5602" s="13"/>
      <c r="E5602" s="12"/>
      <c r="F5602" s="12"/>
      <c r="G5602" s="12"/>
      <c r="I5602" s="4"/>
      <c r="J5602" s="4"/>
      <c r="K5602" s="5"/>
      <c r="L5602" s="5"/>
      <c r="M5602" s="5"/>
      <c r="N5602" s="5"/>
      <c r="O5602" s="5"/>
      <c r="P5602" s="5"/>
      <c r="Q5602" s="5"/>
      <c r="R5602" s="5"/>
      <c r="S5602" s="5"/>
    </row>
    <row r="5603" spans="2:19" x14ac:dyDescent="0.25">
      <c r="B5603" s="11"/>
      <c r="D5603" s="13"/>
      <c r="E5603" s="12"/>
      <c r="F5603" s="12"/>
      <c r="G5603" s="12"/>
      <c r="I5603" s="4"/>
      <c r="J5603" s="4"/>
      <c r="K5603" s="5"/>
      <c r="L5603" s="5"/>
      <c r="M5603" s="5"/>
      <c r="N5603" s="5"/>
      <c r="O5603" s="5"/>
      <c r="P5603" s="5"/>
      <c r="Q5603" s="5"/>
      <c r="R5603" s="5"/>
      <c r="S5603" s="5"/>
    </row>
    <row r="5604" spans="2:19" x14ac:dyDescent="0.25">
      <c r="B5604" s="11"/>
      <c r="D5604" s="13"/>
      <c r="E5604" s="12"/>
      <c r="F5604" s="12"/>
      <c r="G5604" s="12"/>
      <c r="I5604" s="4"/>
      <c r="J5604" s="4"/>
      <c r="K5604" s="5"/>
      <c r="L5604" s="5"/>
      <c r="M5604" s="5"/>
      <c r="N5604" s="5"/>
      <c r="O5604" s="5"/>
      <c r="P5604" s="5"/>
      <c r="Q5604" s="5"/>
      <c r="R5604" s="5"/>
      <c r="S5604" s="5"/>
    </row>
    <row r="5605" spans="2:19" x14ac:dyDescent="0.25">
      <c r="B5605" s="11"/>
      <c r="D5605" s="13"/>
      <c r="E5605" s="12"/>
      <c r="F5605" s="12"/>
      <c r="G5605" s="12"/>
      <c r="I5605" s="4"/>
      <c r="J5605" s="4"/>
      <c r="K5605" s="5"/>
      <c r="L5605" s="5"/>
      <c r="M5605" s="5"/>
      <c r="N5605" s="5"/>
      <c r="O5605" s="5"/>
      <c r="P5605" s="5"/>
      <c r="Q5605" s="5"/>
      <c r="R5605" s="5"/>
      <c r="S5605" s="5"/>
    </row>
    <row r="5606" spans="2:19" x14ac:dyDescent="0.25">
      <c r="B5606" s="11"/>
      <c r="D5606" s="13"/>
      <c r="E5606" s="12"/>
      <c r="F5606" s="12"/>
      <c r="G5606" s="12"/>
      <c r="I5606" s="4"/>
      <c r="J5606" s="4"/>
      <c r="K5606" s="5"/>
      <c r="L5606" s="5"/>
      <c r="M5606" s="5"/>
      <c r="N5606" s="5"/>
      <c r="O5606" s="5"/>
      <c r="P5606" s="5"/>
      <c r="Q5606" s="5"/>
      <c r="R5606" s="5"/>
      <c r="S5606" s="5"/>
    </row>
    <row r="5607" spans="2:19" x14ac:dyDescent="0.25">
      <c r="B5607" s="11"/>
      <c r="D5607" s="13"/>
      <c r="E5607" s="12"/>
      <c r="F5607" s="12"/>
      <c r="G5607" s="12"/>
      <c r="I5607" s="4"/>
      <c r="J5607" s="4"/>
      <c r="K5607" s="5"/>
      <c r="L5607" s="5"/>
      <c r="M5607" s="5"/>
      <c r="N5607" s="5"/>
      <c r="O5607" s="5"/>
      <c r="P5607" s="5"/>
      <c r="Q5607" s="5"/>
      <c r="R5607" s="5"/>
      <c r="S5607" s="5"/>
    </row>
    <row r="5608" spans="2:19" x14ac:dyDescent="0.25">
      <c r="B5608" s="11"/>
      <c r="D5608" s="13"/>
      <c r="E5608" s="12"/>
      <c r="F5608" s="12"/>
      <c r="G5608" s="12"/>
      <c r="I5608" s="4"/>
      <c r="J5608" s="4"/>
      <c r="K5608" s="5"/>
      <c r="L5608" s="5"/>
      <c r="M5608" s="5"/>
      <c r="N5608" s="5"/>
      <c r="O5608" s="5"/>
      <c r="P5608" s="5"/>
      <c r="Q5608" s="5"/>
      <c r="R5608" s="5"/>
      <c r="S5608" s="5"/>
    </row>
    <row r="5609" spans="2:19" x14ac:dyDescent="0.25">
      <c r="B5609" s="11"/>
      <c r="D5609" s="13"/>
      <c r="E5609" s="12"/>
      <c r="F5609" s="12"/>
      <c r="G5609" s="12"/>
      <c r="I5609" s="4"/>
      <c r="J5609" s="4"/>
      <c r="K5609" s="5"/>
      <c r="L5609" s="5"/>
      <c r="M5609" s="5"/>
      <c r="N5609" s="5"/>
      <c r="O5609" s="5"/>
      <c r="P5609" s="5"/>
      <c r="Q5609" s="5"/>
      <c r="R5609" s="5"/>
      <c r="S5609" s="5"/>
    </row>
    <row r="5610" spans="2:19" x14ac:dyDescent="0.25">
      <c r="B5610" s="11"/>
      <c r="D5610" s="13"/>
      <c r="E5610" s="12"/>
      <c r="F5610" s="12"/>
      <c r="G5610" s="12"/>
      <c r="I5610" s="4"/>
      <c r="J5610" s="4"/>
      <c r="K5610" s="5"/>
      <c r="L5610" s="5"/>
      <c r="M5610" s="5"/>
      <c r="N5610" s="5"/>
      <c r="O5610" s="5"/>
      <c r="P5610" s="5"/>
      <c r="Q5610" s="5"/>
      <c r="R5610" s="5"/>
      <c r="S5610" s="5"/>
    </row>
    <row r="5611" spans="2:19" x14ac:dyDescent="0.25">
      <c r="B5611" s="11"/>
      <c r="D5611" s="13"/>
      <c r="E5611" s="12"/>
      <c r="F5611" s="12"/>
      <c r="G5611" s="12"/>
      <c r="I5611" s="4"/>
      <c r="J5611" s="4"/>
      <c r="K5611" s="5"/>
      <c r="L5611" s="5"/>
      <c r="M5611" s="5"/>
      <c r="N5611" s="5"/>
      <c r="O5611" s="5"/>
      <c r="P5611" s="5"/>
      <c r="Q5611" s="5"/>
      <c r="R5611" s="5"/>
      <c r="S5611" s="5"/>
    </row>
    <row r="5612" spans="2:19" x14ac:dyDescent="0.25">
      <c r="B5612" s="11"/>
      <c r="D5612" s="13"/>
      <c r="E5612" s="12"/>
      <c r="F5612" s="12"/>
      <c r="G5612" s="12"/>
      <c r="I5612" s="4"/>
      <c r="J5612" s="4"/>
      <c r="K5612" s="5"/>
      <c r="L5612" s="5"/>
      <c r="M5612" s="5"/>
      <c r="N5612" s="5"/>
      <c r="O5612" s="5"/>
      <c r="P5612" s="5"/>
      <c r="Q5612" s="5"/>
      <c r="R5612" s="5"/>
      <c r="S5612" s="5"/>
    </row>
    <row r="5613" spans="2:19" x14ac:dyDescent="0.25">
      <c r="B5613" s="11"/>
      <c r="D5613" s="13"/>
      <c r="E5613" s="12"/>
      <c r="F5613" s="12"/>
      <c r="G5613" s="12"/>
      <c r="I5613" s="4"/>
      <c r="J5613" s="4"/>
      <c r="K5613" s="5"/>
      <c r="L5613" s="5"/>
      <c r="M5613" s="5"/>
      <c r="N5613" s="5"/>
      <c r="O5613" s="5"/>
      <c r="P5613" s="5"/>
      <c r="Q5613" s="5"/>
      <c r="R5613" s="5"/>
      <c r="S5613" s="5"/>
    </row>
    <row r="5614" spans="2:19" x14ac:dyDescent="0.25">
      <c r="B5614" s="11"/>
      <c r="D5614" s="13"/>
      <c r="E5614" s="12"/>
      <c r="F5614" s="12"/>
      <c r="G5614" s="12"/>
      <c r="I5614" s="4"/>
      <c r="J5614" s="4"/>
      <c r="K5614" s="5"/>
      <c r="L5614" s="5"/>
      <c r="M5614" s="5"/>
      <c r="N5614" s="5"/>
      <c r="O5614" s="5"/>
      <c r="P5614" s="5"/>
      <c r="Q5614" s="5"/>
      <c r="R5614" s="5"/>
      <c r="S5614" s="5"/>
    </row>
    <row r="5615" spans="2:19" x14ac:dyDescent="0.25">
      <c r="B5615" s="11"/>
      <c r="D5615" s="13"/>
      <c r="E5615" s="12"/>
      <c r="F5615" s="12"/>
      <c r="G5615" s="12"/>
      <c r="I5615" s="4"/>
      <c r="J5615" s="4"/>
      <c r="K5615" s="5"/>
      <c r="L5615" s="5"/>
      <c r="M5615" s="5"/>
      <c r="N5615" s="5"/>
      <c r="O5615" s="5"/>
      <c r="P5615" s="5"/>
      <c r="Q5615" s="5"/>
      <c r="R5615" s="5"/>
      <c r="S5615" s="5"/>
    </row>
    <row r="5616" spans="2:19" x14ac:dyDescent="0.25">
      <c r="B5616" s="11"/>
      <c r="D5616" s="13"/>
      <c r="E5616" s="12"/>
      <c r="F5616" s="12"/>
      <c r="G5616" s="12"/>
      <c r="I5616" s="4"/>
      <c r="J5616" s="4"/>
      <c r="K5616" s="5"/>
      <c r="L5616" s="5"/>
      <c r="M5616" s="5"/>
      <c r="N5616" s="5"/>
      <c r="O5616" s="5"/>
      <c r="P5616" s="5"/>
      <c r="Q5616" s="5"/>
      <c r="R5616" s="5"/>
      <c r="S5616" s="5"/>
    </row>
    <row r="5617" spans="2:19" x14ac:dyDescent="0.25">
      <c r="B5617" s="11"/>
      <c r="D5617" s="13"/>
      <c r="E5617" s="12"/>
      <c r="F5617" s="12"/>
      <c r="G5617" s="12"/>
      <c r="I5617" s="4"/>
      <c r="J5617" s="4"/>
      <c r="K5617" s="5"/>
      <c r="L5617" s="5"/>
      <c r="M5617" s="5"/>
      <c r="N5617" s="5"/>
      <c r="O5617" s="5"/>
      <c r="P5617" s="5"/>
      <c r="Q5617" s="5"/>
      <c r="R5617" s="5"/>
      <c r="S5617" s="5"/>
    </row>
    <row r="5618" spans="2:19" x14ac:dyDescent="0.25">
      <c r="B5618" s="11"/>
      <c r="D5618" s="13"/>
      <c r="E5618" s="12"/>
      <c r="F5618" s="12"/>
      <c r="G5618" s="12"/>
      <c r="I5618" s="4"/>
      <c r="J5618" s="4"/>
      <c r="K5618" s="5"/>
      <c r="L5618" s="5"/>
      <c r="M5618" s="5"/>
      <c r="N5618" s="5"/>
      <c r="O5618" s="5"/>
      <c r="P5618" s="5"/>
      <c r="Q5618" s="5"/>
      <c r="R5618" s="5"/>
      <c r="S5618" s="5"/>
    </row>
    <row r="5619" spans="2:19" x14ac:dyDescent="0.25">
      <c r="B5619" s="11"/>
      <c r="D5619" s="13"/>
      <c r="E5619" s="12"/>
      <c r="F5619" s="12"/>
      <c r="G5619" s="12"/>
      <c r="I5619" s="4"/>
      <c r="J5619" s="4"/>
      <c r="K5619" s="5"/>
      <c r="L5619" s="5"/>
      <c r="M5619" s="5"/>
      <c r="N5619" s="5"/>
      <c r="O5619" s="5"/>
      <c r="P5619" s="5"/>
      <c r="Q5619" s="5"/>
      <c r="R5619" s="5"/>
      <c r="S5619" s="5"/>
    </row>
    <row r="5620" spans="2:19" x14ac:dyDescent="0.25">
      <c r="B5620" s="11"/>
      <c r="D5620" s="13"/>
      <c r="E5620" s="12"/>
      <c r="F5620" s="12"/>
      <c r="G5620" s="12"/>
      <c r="I5620" s="4"/>
      <c r="J5620" s="4"/>
      <c r="K5620" s="5"/>
      <c r="L5620" s="5"/>
      <c r="M5620" s="5"/>
      <c r="N5620" s="5"/>
      <c r="O5620" s="5"/>
      <c r="P5620" s="5"/>
      <c r="Q5620" s="5"/>
      <c r="R5620" s="5"/>
      <c r="S5620" s="5"/>
    </row>
    <row r="5621" spans="2:19" x14ac:dyDescent="0.25">
      <c r="B5621" s="11"/>
      <c r="D5621" s="13"/>
      <c r="E5621" s="12"/>
      <c r="F5621" s="12"/>
      <c r="G5621" s="12"/>
      <c r="I5621" s="4"/>
      <c r="J5621" s="4"/>
      <c r="K5621" s="5"/>
      <c r="L5621" s="5"/>
      <c r="M5621" s="5"/>
      <c r="N5621" s="5"/>
      <c r="O5621" s="5"/>
      <c r="P5621" s="5"/>
      <c r="Q5621" s="5"/>
      <c r="R5621" s="5"/>
      <c r="S5621" s="5"/>
    </row>
    <row r="5622" spans="2:19" x14ac:dyDescent="0.25">
      <c r="B5622" s="11"/>
      <c r="D5622" s="13"/>
      <c r="E5622" s="12"/>
      <c r="F5622" s="12"/>
      <c r="G5622" s="12"/>
      <c r="I5622" s="4"/>
      <c r="J5622" s="4"/>
      <c r="K5622" s="5"/>
      <c r="L5622" s="5"/>
      <c r="M5622" s="5"/>
      <c r="N5622" s="5"/>
      <c r="O5622" s="5"/>
      <c r="P5622" s="5"/>
      <c r="Q5622" s="5"/>
      <c r="R5622" s="5"/>
      <c r="S5622" s="5"/>
    </row>
    <row r="5623" spans="2:19" x14ac:dyDescent="0.25">
      <c r="B5623" s="11"/>
      <c r="D5623" s="13"/>
      <c r="E5623" s="12"/>
      <c r="F5623" s="12"/>
      <c r="G5623" s="12"/>
      <c r="I5623" s="4"/>
      <c r="J5623" s="4"/>
      <c r="K5623" s="5"/>
      <c r="L5623" s="5"/>
      <c r="M5623" s="5"/>
      <c r="N5623" s="5"/>
      <c r="O5623" s="5"/>
      <c r="P5623" s="5"/>
      <c r="Q5623" s="5"/>
      <c r="R5623" s="5"/>
      <c r="S5623" s="5"/>
    </row>
    <row r="5624" spans="2:19" x14ac:dyDescent="0.25">
      <c r="B5624" s="11"/>
      <c r="D5624" s="13"/>
      <c r="E5624" s="12"/>
      <c r="F5624" s="12"/>
      <c r="G5624" s="12"/>
      <c r="I5624" s="4"/>
      <c r="J5624" s="4"/>
      <c r="K5624" s="5"/>
      <c r="L5624" s="5"/>
      <c r="M5624" s="5"/>
      <c r="N5624" s="5"/>
      <c r="O5624" s="5"/>
      <c r="P5624" s="5"/>
      <c r="Q5624" s="5"/>
      <c r="R5624" s="5"/>
      <c r="S5624" s="5"/>
    </row>
    <row r="5625" spans="2:19" x14ac:dyDescent="0.25">
      <c r="B5625" s="11"/>
      <c r="D5625" s="13"/>
      <c r="E5625" s="12"/>
      <c r="F5625" s="12"/>
      <c r="G5625" s="12"/>
      <c r="I5625" s="4"/>
      <c r="J5625" s="4"/>
      <c r="K5625" s="5"/>
      <c r="L5625" s="5"/>
      <c r="M5625" s="5"/>
      <c r="N5625" s="5"/>
      <c r="O5625" s="5"/>
      <c r="P5625" s="5"/>
      <c r="Q5625" s="5"/>
      <c r="R5625" s="5"/>
      <c r="S5625" s="5"/>
    </row>
    <row r="5626" spans="2:19" x14ac:dyDescent="0.25">
      <c r="B5626" s="11"/>
      <c r="D5626" s="13"/>
      <c r="E5626" s="12"/>
      <c r="F5626" s="12"/>
      <c r="G5626" s="12"/>
      <c r="I5626" s="4"/>
      <c r="J5626" s="4"/>
      <c r="K5626" s="5"/>
      <c r="L5626" s="5"/>
      <c r="M5626" s="5"/>
      <c r="N5626" s="5"/>
      <c r="O5626" s="5"/>
      <c r="P5626" s="5"/>
      <c r="Q5626" s="5"/>
      <c r="R5626" s="5"/>
      <c r="S5626" s="5"/>
    </row>
    <row r="5627" spans="2:19" x14ac:dyDescent="0.25">
      <c r="B5627" s="11"/>
      <c r="D5627" s="13"/>
      <c r="E5627" s="12"/>
      <c r="F5627" s="12"/>
      <c r="G5627" s="12"/>
      <c r="I5627" s="4"/>
      <c r="J5627" s="4"/>
      <c r="K5627" s="5"/>
      <c r="L5627" s="5"/>
      <c r="M5627" s="5"/>
      <c r="N5627" s="5"/>
      <c r="O5627" s="5"/>
      <c r="P5627" s="5"/>
      <c r="Q5627" s="5"/>
      <c r="R5627" s="5"/>
      <c r="S5627" s="5"/>
    </row>
    <row r="5628" spans="2:19" x14ac:dyDescent="0.25">
      <c r="B5628" s="11"/>
      <c r="D5628" s="13"/>
      <c r="E5628" s="12"/>
      <c r="F5628" s="12"/>
      <c r="G5628" s="12"/>
      <c r="I5628" s="4"/>
      <c r="J5628" s="4"/>
      <c r="K5628" s="5"/>
      <c r="L5628" s="5"/>
      <c r="M5628" s="5"/>
      <c r="N5628" s="5"/>
      <c r="O5628" s="5"/>
      <c r="P5628" s="5"/>
      <c r="Q5628" s="5"/>
      <c r="R5628" s="5"/>
      <c r="S5628" s="5"/>
    </row>
    <row r="5629" spans="2:19" x14ac:dyDescent="0.25">
      <c r="B5629" s="11"/>
      <c r="D5629" s="13"/>
      <c r="E5629" s="12"/>
      <c r="F5629" s="12"/>
      <c r="G5629" s="12"/>
      <c r="I5629" s="4"/>
      <c r="J5629" s="4"/>
      <c r="K5629" s="5"/>
      <c r="L5629" s="5"/>
      <c r="M5629" s="5"/>
      <c r="N5629" s="5"/>
      <c r="O5629" s="5"/>
      <c r="P5629" s="5"/>
      <c r="Q5629" s="5"/>
      <c r="R5629" s="5"/>
      <c r="S5629" s="5"/>
    </row>
    <row r="5630" spans="2:19" x14ac:dyDescent="0.25">
      <c r="B5630" s="11"/>
      <c r="D5630" s="13"/>
      <c r="E5630" s="12"/>
      <c r="F5630" s="12"/>
      <c r="G5630" s="12"/>
      <c r="I5630" s="4"/>
      <c r="J5630" s="4"/>
      <c r="K5630" s="5"/>
      <c r="L5630" s="5"/>
      <c r="M5630" s="5"/>
      <c r="N5630" s="5"/>
      <c r="O5630" s="5"/>
      <c r="P5630" s="5"/>
      <c r="Q5630" s="5"/>
      <c r="R5630" s="5"/>
      <c r="S5630" s="5"/>
    </row>
    <row r="5631" spans="2:19" x14ac:dyDescent="0.25">
      <c r="B5631" s="11"/>
      <c r="D5631" s="13"/>
      <c r="E5631" s="12"/>
      <c r="F5631" s="12"/>
      <c r="G5631" s="12"/>
      <c r="I5631" s="4"/>
      <c r="J5631" s="4"/>
      <c r="K5631" s="5"/>
      <c r="L5631" s="5"/>
      <c r="M5631" s="5"/>
      <c r="N5631" s="5"/>
      <c r="O5631" s="5"/>
      <c r="P5631" s="5"/>
      <c r="Q5631" s="5"/>
      <c r="R5631" s="5"/>
      <c r="S5631" s="5"/>
    </row>
    <row r="5632" spans="2:19" x14ac:dyDescent="0.25">
      <c r="B5632" s="11"/>
      <c r="D5632" s="13"/>
      <c r="E5632" s="12"/>
      <c r="F5632" s="12"/>
      <c r="G5632" s="12"/>
      <c r="I5632" s="4"/>
      <c r="J5632" s="4"/>
      <c r="K5632" s="5"/>
      <c r="L5632" s="5"/>
      <c r="M5632" s="5"/>
      <c r="N5632" s="5"/>
      <c r="O5632" s="5"/>
      <c r="P5632" s="5"/>
      <c r="Q5632" s="5"/>
      <c r="R5632" s="5"/>
      <c r="S5632" s="5"/>
    </row>
    <row r="5633" spans="2:19" x14ac:dyDescent="0.25">
      <c r="B5633" s="11"/>
      <c r="D5633" s="13"/>
      <c r="E5633" s="12"/>
      <c r="F5633" s="12"/>
      <c r="G5633" s="12"/>
      <c r="I5633" s="4"/>
      <c r="J5633" s="4"/>
      <c r="K5633" s="5"/>
      <c r="L5633" s="5"/>
      <c r="M5633" s="5"/>
      <c r="N5633" s="5"/>
      <c r="O5633" s="5"/>
      <c r="P5633" s="5"/>
      <c r="Q5633" s="5"/>
      <c r="R5633" s="5"/>
      <c r="S5633" s="5"/>
    </row>
    <row r="5634" spans="2:19" x14ac:dyDescent="0.25">
      <c r="B5634" s="11"/>
      <c r="D5634" s="13"/>
      <c r="E5634" s="12"/>
      <c r="F5634" s="12"/>
      <c r="G5634" s="12"/>
      <c r="I5634" s="4"/>
      <c r="J5634" s="4"/>
      <c r="K5634" s="5"/>
      <c r="L5634" s="5"/>
      <c r="M5634" s="5"/>
      <c r="N5634" s="5"/>
      <c r="O5634" s="5"/>
      <c r="P5634" s="5"/>
      <c r="Q5634" s="5"/>
      <c r="R5634" s="5"/>
      <c r="S5634" s="5"/>
    </row>
    <row r="5635" spans="2:19" x14ac:dyDescent="0.25">
      <c r="B5635" s="11"/>
      <c r="D5635" s="13"/>
      <c r="E5635" s="12"/>
      <c r="F5635" s="12"/>
      <c r="G5635" s="12"/>
      <c r="I5635" s="4"/>
      <c r="J5635" s="4"/>
      <c r="K5635" s="5"/>
      <c r="L5635" s="5"/>
      <c r="M5635" s="5"/>
      <c r="N5635" s="5"/>
      <c r="O5635" s="5"/>
      <c r="P5635" s="5"/>
      <c r="Q5635" s="5"/>
      <c r="R5635" s="5"/>
      <c r="S5635" s="5"/>
    </row>
    <row r="5636" spans="2:19" x14ac:dyDescent="0.25">
      <c r="B5636" s="11"/>
      <c r="D5636" s="13"/>
      <c r="E5636" s="12"/>
      <c r="F5636" s="12"/>
      <c r="G5636" s="12"/>
      <c r="I5636" s="4"/>
      <c r="J5636" s="4"/>
      <c r="K5636" s="5"/>
      <c r="L5636" s="5"/>
      <c r="M5636" s="5"/>
      <c r="N5636" s="5"/>
      <c r="O5636" s="5"/>
      <c r="P5636" s="5"/>
      <c r="Q5636" s="5"/>
      <c r="R5636" s="5"/>
      <c r="S5636" s="5"/>
    </row>
    <row r="5637" spans="2:19" x14ac:dyDescent="0.25">
      <c r="B5637" s="11"/>
      <c r="D5637" s="13"/>
      <c r="E5637" s="12"/>
      <c r="F5637" s="12"/>
      <c r="G5637" s="12"/>
      <c r="I5637" s="4"/>
      <c r="J5637" s="4"/>
      <c r="K5637" s="5"/>
      <c r="L5637" s="5"/>
      <c r="M5637" s="5"/>
      <c r="N5637" s="5"/>
      <c r="O5637" s="5"/>
      <c r="P5637" s="5"/>
      <c r="Q5637" s="5"/>
      <c r="R5637" s="5"/>
      <c r="S5637" s="5"/>
    </row>
    <row r="5638" spans="2:19" x14ac:dyDescent="0.25">
      <c r="B5638" s="11"/>
      <c r="D5638" s="13"/>
      <c r="E5638" s="12"/>
      <c r="F5638" s="12"/>
      <c r="G5638" s="12"/>
      <c r="I5638" s="4"/>
      <c r="J5638" s="4"/>
      <c r="K5638" s="5"/>
      <c r="L5638" s="5"/>
      <c r="M5638" s="5"/>
      <c r="N5638" s="5"/>
      <c r="O5638" s="5"/>
      <c r="P5638" s="5"/>
      <c r="Q5638" s="5"/>
      <c r="R5638" s="5"/>
      <c r="S5638" s="5"/>
    </row>
    <row r="5639" spans="2:19" x14ac:dyDescent="0.25">
      <c r="B5639" s="11"/>
      <c r="D5639" s="13"/>
      <c r="E5639" s="12"/>
      <c r="F5639" s="12"/>
      <c r="G5639" s="12"/>
      <c r="I5639" s="4"/>
      <c r="J5639" s="4"/>
      <c r="K5639" s="5"/>
      <c r="L5639" s="5"/>
      <c r="M5639" s="5"/>
      <c r="N5639" s="5"/>
      <c r="O5639" s="5"/>
      <c r="P5639" s="5"/>
      <c r="Q5639" s="5"/>
      <c r="R5639" s="5"/>
      <c r="S5639" s="5"/>
    </row>
    <row r="5640" spans="2:19" x14ac:dyDescent="0.25">
      <c r="B5640" s="11"/>
      <c r="D5640" s="13"/>
      <c r="E5640" s="12"/>
      <c r="F5640" s="12"/>
      <c r="G5640" s="12"/>
      <c r="I5640" s="4"/>
      <c r="J5640" s="4"/>
      <c r="K5640" s="5"/>
      <c r="L5640" s="5"/>
      <c r="M5640" s="5"/>
      <c r="N5640" s="5"/>
      <c r="O5640" s="5"/>
      <c r="P5640" s="5"/>
      <c r="Q5640" s="5"/>
      <c r="R5640" s="5"/>
      <c r="S5640" s="5"/>
    </row>
    <row r="5641" spans="2:19" x14ac:dyDescent="0.25">
      <c r="B5641" s="11"/>
      <c r="D5641" s="13"/>
      <c r="E5641" s="12"/>
      <c r="F5641" s="12"/>
      <c r="G5641" s="12"/>
      <c r="I5641" s="4"/>
      <c r="J5641" s="4"/>
      <c r="K5641" s="5"/>
      <c r="L5641" s="5"/>
      <c r="M5641" s="5"/>
      <c r="N5641" s="5"/>
      <c r="O5641" s="5"/>
      <c r="P5641" s="5"/>
      <c r="Q5641" s="5"/>
      <c r="R5641" s="5"/>
      <c r="S5641" s="5"/>
    </row>
    <row r="5642" spans="2:19" x14ac:dyDescent="0.25">
      <c r="B5642" s="11"/>
      <c r="D5642" s="13"/>
      <c r="E5642" s="12"/>
      <c r="F5642" s="12"/>
      <c r="G5642" s="12"/>
      <c r="I5642" s="4"/>
      <c r="J5642" s="4"/>
      <c r="K5642" s="5"/>
      <c r="L5642" s="5"/>
      <c r="M5642" s="5"/>
      <c r="N5642" s="5"/>
      <c r="O5642" s="5"/>
      <c r="P5642" s="5"/>
      <c r="Q5642" s="5"/>
      <c r="R5642" s="5"/>
      <c r="S5642" s="5"/>
    </row>
    <row r="5643" spans="2:19" x14ac:dyDescent="0.25">
      <c r="B5643" s="11"/>
      <c r="D5643" s="13"/>
      <c r="E5643" s="12"/>
      <c r="F5643" s="12"/>
      <c r="G5643" s="12"/>
      <c r="I5643" s="4"/>
      <c r="J5643" s="4"/>
      <c r="K5643" s="5"/>
      <c r="L5643" s="5"/>
      <c r="M5643" s="5"/>
      <c r="N5643" s="5"/>
      <c r="O5643" s="5"/>
      <c r="P5643" s="5"/>
      <c r="Q5643" s="5"/>
      <c r="R5643" s="5"/>
      <c r="S5643" s="5"/>
    </row>
    <row r="5644" spans="2:19" x14ac:dyDescent="0.25">
      <c r="B5644" s="11"/>
      <c r="D5644" s="13"/>
      <c r="E5644" s="12"/>
      <c r="F5644" s="12"/>
      <c r="G5644" s="12"/>
      <c r="I5644" s="4"/>
      <c r="J5644" s="4"/>
      <c r="K5644" s="5"/>
      <c r="L5644" s="5"/>
      <c r="M5644" s="5"/>
      <c r="N5644" s="5"/>
      <c r="O5644" s="5"/>
      <c r="P5644" s="5"/>
      <c r="Q5644" s="5"/>
      <c r="R5644" s="5"/>
      <c r="S5644" s="5"/>
    </row>
    <row r="5645" spans="2:19" x14ac:dyDescent="0.25">
      <c r="B5645" s="11"/>
      <c r="D5645" s="13"/>
      <c r="E5645" s="12"/>
      <c r="F5645" s="12"/>
      <c r="G5645" s="12"/>
      <c r="I5645" s="4"/>
      <c r="J5645" s="4"/>
      <c r="K5645" s="5"/>
      <c r="L5645" s="5"/>
      <c r="M5645" s="5"/>
      <c r="N5645" s="5"/>
      <c r="O5645" s="5"/>
      <c r="P5645" s="5"/>
      <c r="Q5645" s="5"/>
      <c r="R5645" s="5"/>
      <c r="S5645" s="5"/>
    </row>
    <row r="5646" spans="2:19" x14ac:dyDescent="0.25">
      <c r="B5646" s="11"/>
      <c r="D5646" s="13"/>
      <c r="E5646" s="12"/>
      <c r="F5646" s="12"/>
      <c r="G5646" s="12"/>
      <c r="I5646" s="4"/>
      <c r="J5646" s="4"/>
      <c r="K5646" s="5"/>
      <c r="L5646" s="5"/>
      <c r="M5646" s="5"/>
      <c r="N5646" s="5"/>
      <c r="O5646" s="5"/>
      <c r="P5646" s="5"/>
      <c r="Q5646" s="5"/>
      <c r="R5646" s="5"/>
      <c r="S5646" s="5"/>
    </row>
    <row r="5647" spans="2:19" x14ac:dyDescent="0.25">
      <c r="B5647" s="11"/>
      <c r="D5647" s="13"/>
      <c r="E5647" s="12"/>
      <c r="F5647" s="12"/>
      <c r="G5647" s="12"/>
      <c r="I5647" s="4"/>
      <c r="J5647" s="4"/>
      <c r="K5647" s="5"/>
      <c r="L5647" s="5"/>
      <c r="M5647" s="5"/>
      <c r="N5647" s="5"/>
      <c r="O5647" s="5"/>
      <c r="P5647" s="5"/>
      <c r="Q5647" s="5"/>
      <c r="R5647" s="5"/>
      <c r="S5647" s="5"/>
    </row>
    <row r="5648" spans="2:19" x14ac:dyDescent="0.25">
      <c r="B5648" s="11"/>
      <c r="D5648" s="13"/>
      <c r="E5648" s="12"/>
      <c r="F5648" s="12"/>
      <c r="G5648" s="12"/>
      <c r="I5648" s="4"/>
      <c r="J5648" s="4"/>
      <c r="K5648" s="5"/>
      <c r="L5648" s="5"/>
      <c r="M5648" s="5"/>
      <c r="N5648" s="5"/>
      <c r="O5648" s="5"/>
      <c r="P5648" s="5"/>
      <c r="Q5648" s="5"/>
      <c r="R5648" s="5"/>
      <c r="S5648" s="5"/>
    </row>
    <row r="5649" spans="2:19" x14ac:dyDescent="0.25">
      <c r="B5649" s="11"/>
      <c r="D5649" s="13"/>
      <c r="E5649" s="12"/>
      <c r="F5649" s="12"/>
      <c r="G5649" s="12"/>
      <c r="I5649" s="4"/>
      <c r="J5649" s="4"/>
      <c r="K5649" s="5"/>
      <c r="L5649" s="5"/>
      <c r="M5649" s="5"/>
      <c r="N5649" s="5"/>
      <c r="O5649" s="5"/>
      <c r="P5649" s="5"/>
      <c r="Q5649" s="5"/>
      <c r="R5649" s="5"/>
      <c r="S5649" s="5"/>
    </row>
    <row r="5650" spans="2:19" x14ac:dyDescent="0.25">
      <c r="B5650" s="11"/>
      <c r="D5650" s="13"/>
      <c r="E5650" s="12"/>
      <c r="F5650" s="12"/>
      <c r="G5650" s="12"/>
      <c r="I5650" s="4"/>
      <c r="J5650" s="4"/>
      <c r="K5650" s="5"/>
      <c r="L5650" s="5"/>
      <c r="M5650" s="5"/>
      <c r="N5650" s="5"/>
      <c r="O5650" s="5"/>
      <c r="P5650" s="5"/>
      <c r="Q5650" s="5"/>
      <c r="R5650" s="5"/>
      <c r="S5650" s="5"/>
    </row>
    <row r="5651" spans="2:19" x14ac:dyDescent="0.25">
      <c r="B5651" s="11"/>
      <c r="D5651" s="13"/>
      <c r="E5651" s="12"/>
      <c r="F5651" s="12"/>
      <c r="G5651" s="12"/>
      <c r="I5651" s="4"/>
      <c r="J5651" s="4"/>
      <c r="K5651" s="5"/>
      <c r="L5651" s="5"/>
      <c r="M5651" s="5"/>
      <c r="N5651" s="5"/>
      <c r="O5651" s="5"/>
      <c r="P5651" s="5"/>
      <c r="Q5651" s="5"/>
      <c r="R5651" s="5"/>
      <c r="S5651" s="5"/>
    </row>
    <row r="5652" spans="2:19" x14ac:dyDescent="0.25">
      <c r="B5652" s="11"/>
      <c r="D5652" s="13"/>
      <c r="E5652" s="12"/>
      <c r="F5652" s="12"/>
      <c r="G5652" s="12"/>
      <c r="I5652" s="4"/>
      <c r="J5652" s="4"/>
      <c r="K5652" s="5"/>
      <c r="L5652" s="5"/>
      <c r="M5652" s="5"/>
      <c r="N5652" s="5"/>
      <c r="O5652" s="5"/>
      <c r="P5652" s="5"/>
      <c r="Q5652" s="5"/>
      <c r="R5652" s="5"/>
      <c r="S5652" s="5"/>
    </row>
    <row r="5653" spans="2:19" x14ac:dyDescent="0.25">
      <c r="B5653" s="11"/>
      <c r="D5653" s="13"/>
      <c r="E5653" s="12"/>
      <c r="F5653" s="12"/>
      <c r="G5653" s="12"/>
      <c r="I5653" s="4"/>
      <c r="J5653" s="4"/>
      <c r="K5653" s="5"/>
      <c r="L5653" s="5"/>
      <c r="M5653" s="5"/>
      <c r="N5653" s="5"/>
      <c r="O5653" s="5"/>
      <c r="P5653" s="5"/>
      <c r="Q5653" s="5"/>
      <c r="R5653" s="5"/>
      <c r="S5653" s="5"/>
    </row>
    <row r="5654" spans="2:19" x14ac:dyDescent="0.25">
      <c r="B5654" s="11"/>
      <c r="D5654" s="13"/>
      <c r="E5654" s="12"/>
      <c r="F5654" s="12"/>
      <c r="G5654" s="12"/>
      <c r="I5654" s="4"/>
      <c r="J5654" s="4"/>
      <c r="K5654" s="5"/>
      <c r="L5654" s="5"/>
      <c r="M5654" s="5"/>
      <c r="N5654" s="5"/>
      <c r="O5654" s="5"/>
      <c r="P5654" s="5"/>
      <c r="Q5654" s="5"/>
      <c r="R5654" s="5"/>
      <c r="S5654" s="5"/>
    </row>
    <row r="5655" spans="2:19" x14ac:dyDescent="0.25">
      <c r="B5655" s="11"/>
      <c r="D5655" s="13"/>
      <c r="E5655" s="12"/>
      <c r="F5655" s="12"/>
      <c r="G5655" s="12"/>
      <c r="I5655" s="4"/>
      <c r="J5655" s="4"/>
      <c r="K5655" s="5"/>
      <c r="L5655" s="5"/>
      <c r="M5655" s="5"/>
      <c r="N5655" s="5"/>
      <c r="O5655" s="5"/>
      <c r="P5655" s="5"/>
      <c r="Q5655" s="5"/>
      <c r="R5655" s="5"/>
      <c r="S5655" s="5"/>
    </row>
    <row r="5656" spans="2:19" x14ac:dyDescent="0.25">
      <c r="B5656" s="11"/>
      <c r="D5656" s="13"/>
      <c r="E5656" s="12"/>
      <c r="F5656" s="12"/>
      <c r="G5656" s="12"/>
      <c r="I5656" s="4"/>
      <c r="J5656" s="4"/>
      <c r="K5656" s="5"/>
      <c r="L5656" s="5"/>
      <c r="M5656" s="5"/>
      <c r="N5656" s="5"/>
      <c r="O5656" s="5"/>
      <c r="P5656" s="5"/>
      <c r="Q5656" s="5"/>
      <c r="R5656" s="5"/>
      <c r="S5656" s="5"/>
    </row>
    <row r="5657" spans="2:19" x14ac:dyDescent="0.25">
      <c r="B5657" s="11"/>
      <c r="D5657" s="13"/>
      <c r="E5657" s="12"/>
      <c r="F5657" s="12"/>
      <c r="G5657" s="12"/>
      <c r="I5657" s="4"/>
      <c r="J5657" s="4"/>
      <c r="K5657" s="5"/>
      <c r="L5657" s="5"/>
      <c r="M5657" s="5"/>
      <c r="N5657" s="5"/>
      <c r="O5657" s="5"/>
      <c r="P5657" s="5"/>
      <c r="Q5657" s="5"/>
      <c r="R5657" s="5"/>
      <c r="S5657" s="5"/>
    </row>
    <row r="5658" spans="2:19" x14ac:dyDescent="0.25">
      <c r="B5658" s="11"/>
      <c r="D5658" s="13"/>
      <c r="E5658" s="12"/>
      <c r="F5658" s="12"/>
      <c r="G5658" s="12"/>
      <c r="I5658" s="4"/>
      <c r="J5658" s="4"/>
      <c r="K5658" s="5"/>
      <c r="L5658" s="5"/>
      <c r="M5658" s="5"/>
      <c r="N5658" s="5"/>
      <c r="O5658" s="5"/>
      <c r="P5658" s="5"/>
      <c r="Q5658" s="5"/>
      <c r="R5658" s="5"/>
      <c r="S5658" s="5"/>
    </row>
    <row r="5659" spans="2:19" x14ac:dyDescent="0.25">
      <c r="B5659" s="11"/>
      <c r="D5659" s="13"/>
      <c r="E5659" s="12"/>
      <c r="F5659" s="12"/>
      <c r="G5659" s="12"/>
      <c r="I5659" s="4"/>
      <c r="J5659" s="4"/>
      <c r="K5659" s="5"/>
      <c r="L5659" s="5"/>
      <c r="M5659" s="5"/>
      <c r="N5659" s="5"/>
      <c r="O5659" s="5"/>
      <c r="P5659" s="5"/>
      <c r="Q5659" s="5"/>
      <c r="R5659" s="5"/>
      <c r="S5659" s="5"/>
    </row>
    <row r="5660" spans="2:19" x14ac:dyDescent="0.25">
      <c r="B5660" s="11"/>
      <c r="D5660" s="13"/>
      <c r="E5660" s="12"/>
      <c r="F5660" s="12"/>
      <c r="G5660" s="12"/>
      <c r="I5660" s="4"/>
      <c r="J5660" s="4"/>
      <c r="K5660" s="5"/>
      <c r="L5660" s="5"/>
      <c r="M5660" s="5"/>
      <c r="N5660" s="5"/>
      <c r="O5660" s="5"/>
      <c r="P5660" s="5"/>
      <c r="Q5660" s="5"/>
      <c r="R5660" s="5"/>
      <c r="S5660" s="5"/>
    </row>
    <row r="5661" spans="2:19" x14ac:dyDescent="0.25">
      <c r="B5661" s="11"/>
      <c r="D5661" s="13"/>
      <c r="E5661" s="12"/>
      <c r="F5661" s="12"/>
      <c r="G5661" s="12"/>
      <c r="I5661" s="4"/>
      <c r="J5661" s="4"/>
      <c r="K5661" s="5"/>
      <c r="L5661" s="5"/>
      <c r="M5661" s="5"/>
      <c r="N5661" s="5"/>
      <c r="O5661" s="5"/>
      <c r="P5661" s="5"/>
      <c r="Q5661" s="5"/>
      <c r="R5661" s="5"/>
      <c r="S5661" s="5"/>
    </row>
    <row r="5662" spans="2:19" x14ac:dyDescent="0.25">
      <c r="B5662" s="11"/>
      <c r="D5662" s="13"/>
      <c r="E5662" s="12"/>
      <c r="F5662" s="12"/>
      <c r="G5662" s="12"/>
      <c r="I5662" s="4"/>
      <c r="J5662" s="4"/>
      <c r="K5662" s="5"/>
      <c r="L5662" s="5"/>
      <c r="M5662" s="5"/>
      <c r="N5662" s="5"/>
      <c r="O5662" s="5"/>
      <c r="P5662" s="5"/>
      <c r="Q5662" s="5"/>
      <c r="R5662" s="5"/>
      <c r="S5662" s="5"/>
    </row>
    <row r="5663" spans="2:19" x14ac:dyDescent="0.25">
      <c r="B5663" s="11"/>
      <c r="D5663" s="13"/>
      <c r="E5663" s="12"/>
      <c r="F5663" s="12"/>
      <c r="G5663" s="12"/>
      <c r="I5663" s="4"/>
      <c r="J5663" s="4"/>
      <c r="K5663" s="5"/>
      <c r="L5663" s="5"/>
      <c r="M5663" s="5"/>
      <c r="N5663" s="5"/>
      <c r="O5663" s="5"/>
      <c r="P5663" s="5"/>
      <c r="Q5663" s="5"/>
      <c r="R5663" s="5"/>
      <c r="S5663" s="5"/>
    </row>
    <row r="5664" spans="2:19" x14ac:dyDescent="0.25">
      <c r="B5664" s="11"/>
      <c r="D5664" s="13"/>
      <c r="E5664" s="12"/>
      <c r="F5664" s="12"/>
      <c r="G5664" s="12"/>
      <c r="I5664" s="4"/>
      <c r="J5664" s="4"/>
      <c r="K5664" s="5"/>
      <c r="L5664" s="5"/>
      <c r="M5664" s="5"/>
      <c r="N5664" s="5"/>
      <c r="O5664" s="5"/>
      <c r="P5664" s="5"/>
      <c r="Q5664" s="5"/>
      <c r="R5664" s="5"/>
      <c r="S5664" s="5"/>
    </row>
    <row r="5665" spans="2:19" x14ac:dyDescent="0.25">
      <c r="B5665" s="11"/>
      <c r="D5665" s="13"/>
      <c r="E5665" s="12"/>
      <c r="F5665" s="12"/>
      <c r="G5665" s="12"/>
      <c r="I5665" s="4"/>
      <c r="J5665" s="4"/>
      <c r="K5665" s="5"/>
      <c r="L5665" s="5"/>
      <c r="M5665" s="5"/>
      <c r="N5665" s="5"/>
      <c r="O5665" s="5"/>
      <c r="P5665" s="5"/>
      <c r="Q5665" s="5"/>
      <c r="R5665" s="5"/>
      <c r="S5665" s="5"/>
    </row>
    <row r="5666" spans="2:19" x14ac:dyDescent="0.25">
      <c r="B5666" s="11"/>
      <c r="D5666" s="13"/>
      <c r="E5666" s="12"/>
      <c r="F5666" s="12"/>
      <c r="G5666" s="12"/>
      <c r="I5666" s="4"/>
      <c r="J5666" s="4"/>
      <c r="K5666" s="5"/>
      <c r="L5666" s="5"/>
      <c r="M5666" s="5"/>
      <c r="N5666" s="5"/>
      <c r="O5666" s="5"/>
      <c r="P5666" s="5"/>
      <c r="Q5666" s="5"/>
      <c r="R5666" s="5"/>
      <c r="S5666" s="5"/>
    </row>
    <row r="5667" spans="2:19" x14ac:dyDescent="0.25">
      <c r="B5667" s="11"/>
      <c r="D5667" s="13"/>
      <c r="E5667" s="12"/>
      <c r="F5667" s="12"/>
      <c r="G5667" s="12"/>
      <c r="I5667" s="4"/>
      <c r="J5667" s="4"/>
      <c r="K5667" s="5"/>
      <c r="L5667" s="5"/>
      <c r="M5667" s="5"/>
      <c r="N5667" s="5"/>
      <c r="O5667" s="5"/>
      <c r="P5667" s="5"/>
      <c r="Q5667" s="5"/>
      <c r="R5667" s="5"/>
      <c r="S5667" s="5"/>
    </row>
    <row r="5668" spans="2:19" x14ac:dyDescent="0.25">
      <c r="B5668" s="11"/>
      <c r="D5668" s="13"/>
      <c r="E5668" s="12"/>
      <c r="F5668" s="12"/>
      <c r="G5668" s="12"/>
      <c r="I5668" s="4"/>
      <c r="J5668" s="4"/>
      <c r="K5668" s="5"/>
      <c r="L5668" s="5"/>
      <c r="M5668" s="5"/>
      <c r="N5668" s="5"/>
      <c r="O5668" s="5"/>
      <c r="P5668" s="5"/>
      <c r="Q5668" s="5"/>
      <c r="R5668" s="5"/>
      <c r="S5668" s="5"/>
    </row>
    <row r="5669" spans="2:19" x14ac:dyDescent="0.25">
      <c r="B5669" s="11"/>
      <c r="D5669" s="13"/>
      <c r="E5669" s="12"/>
      <c r="F5669" s="12"/>
      <c r="G5669" s="12"/>
      <c r="I5669" s="4"/>
      <c r="J5669" s="4"/>
      <c r="K5669" s="5"/>
      <c r="L5669" s="5"/>
      <c r="M5669" s="5"/>
      <c r="N5669" s="5"/>
      <c r="O5669" s="5"/>
      <c r="P5669" s="5"/>
      <c r="Q5669" s="5"/>
      <c r="R5669" s="5"/>
      <c r="S5669" s="5"/>
    </row>
    <row r="5670" spans="2:19" x14ac:dyDescent="0.25">
      <c r="B5670" s="11"/>
      <c r="D5670" s="13"/>
      <c r="E5670" s="12"/>
      <c r="F5670" s="12"/>
      <c r="G5670" s="12"/>
      <c r="I5670" s="4"/>
      <c r="J5670" s="4"/>
      <c r="K5670" s="5"/>
      <c r="L5670" s="5"/>
      <c r="M5670" s="5"/>
      <c r="N5670" s="5"/>
      <c r="O5670" s="5"/>
      <c r="P5670" s="5"/>
      <c r="Q5670" s="5"/>
      <c r="R5670" s="5"/>
      <c r="S5670" s="5"/>
    </row>
    <row r="5671" spans="2:19" x14ac:dyDescent="0.25">
      <c r="B5671" s="11"/>
      <c r="D5671" s="13"/>
      <c r="E5671" s="12"/>
      <c r="F5671" s="12"/>
      <c r="G5671" s="12"/>
      <c r="I5671" s="4"/>
      <c r="J5671" s="4"/>
      <c r="K5671" s="5"/>
      <c r="L5671" s="5"/>
      <c r="M5671" s="5"/>
      <c r="N5671" s="5"/>
      <c r="O5671" s="5"/>
      <c r="P5671" s="5"/>
      <c r="Q5671" s="5"/>
      <c r="R5671" s="5"/>
      <c r="S5671" s="5"/>
    </row>
    <row r="5672" spans="2:19" x14ac:dyDescent="0.25">
      <c r="B5672" s="11"/>
      <c r="D5672" s="13"/>
      <c r="E5672" s="12"/>
      <c r="F5672" s="12"/>
      <c r="G5672" s="12"/>
      <c r="I5672" s="4"/>
      <c r="J5672" s="4"/>
      <c r="K5672" s="5"/>
      <c r="L5672" s="5"/>
      <c r="M5672" s="5"/>
      <c r="N5672" s="5"/>
      <c r="O5672" s="5"/>
      <c r="P5672" s="5"/>
      <c r="Q5672" s="5"/>
      <c r="R5672" s="5"/>
      <c r="S5672" s="5"/>
    </row>
    <row r="5673" spans="2:19" x14ac:dyDescent="0.25">
      <c r="B5673" s="11"/>
      <c r="D5673" s="13"/>
      <c r="E5673" s="12"/>
      <c r="F5673" s="12"/>
      <c r="G5673" s="12"/>
      <c r="I5673" s="4"/>
      <c r="J5673" s="4"/>
      <c r="K5673" s="5"/>
      <c r="L5673" s="5"/>
      <c r="M5673" s="5"/>
      <c r="N5673" s="5"/>
      <c r="O5673" s="5"/>
      <c r="P5673" s="5"/>
      <c r="Q5673" s="5"/>
      <c r="R5673" s="5"/>
      <c r="S5673" s="5"/>
    </row>
    <row r="5674" spans="2:19" x14ac:dyDescent="0.25">
      <c r="B5674" s="11"/>
      <c r="D5674" s="13"/>
      <c r="E5674" s="12"/>
      <c r="F5674" s="12"/>
      <c r="G5674" s="12"/>
      <c r="I5674" s="4"/>
      <c r="J5674" s="4"/>
      <c r="K5674" s="5"/>
      <c r="L5674" s="5"/>
      <c r="M5674" s="5"/>
      <c r="N5674" s="5"/>
      <c r="O5674" s="5"/>
      <c r="P5674" s="5"/>
      <c r="Q5674" s="5"/>
      <c r="R5674" s="5"/>
      <c r="S5674" s="5"/>
    </row>
    <row r="5675" spans="2:19" x14ac:dyDescent="0.25">
      <c r="B5675" s="11"/>
      <c r="D5675" s="13"/>
      <c r="E5675" s="12"/>
      <c r="F5675" s="12"/>
      <c r="G5675" s="12"/>
      <c r="I5675" s="4"/>
      <c r="J5675" s="4"/>
      <c r="K5675" s="5"/>
      <c r="L5675" s="5"/>
      <c r="M5675" s="5"/>
      <c r="N5675" s="5"/>
      <c r="O5675" s="5"/>
      <c r="P5675" s="5"/>
      <c r="Q5675" s="5"/>
      <c r="R5675" s="5"/>
      <c r="S5675" s="5"/>
    </row>
    <row r="5676" spans="2:19" x14ac:dyDescent="0.25">
      <c r="B5676" s="11"/>
      <c r="D5676" s="13"/>
      <c r="E5676" s="12"/>
      <c r="F5676" s="12"/>
      <c r="G5676" s="12"/>
      <c r="I5676" s="4"/>
      <c r="J5676" s="4"/>
      <c r="K5676" s="5"/>
      <c r="L5676" s="5"/>
      <c r="M5676" s="5"/>
      <c r="N5676" s="5"/>
      <c r="O5676" s="5"/>
      <c r="P5676" s="5"/>
      <c r="Q5676" s="5"/>
      <c r="R5676" s="5"/>
      <c r="S5676" s="5"/>
    </row>
    <row r="5677" spans="2:19" x14ac:dyDescent="0.25">
      <c r="B5677" s="11"/>
      <c r="D5677" s="13"/>
      <c r="E5677" s="12"/>
      <c r="F5677" s="12"/>
      <c r="G5677" s="12"/>
      <c r="I5677" s="4"/>
      <c r="J5677" s="4"/>
      <c r="K5677" s="5"/>
      <c r="L5677" s="5"/>
      <c r="M5677" s="5"/>
      <c r="N5677" s="5"/>
      <c r="O5677" s="5"/>
      <c r="P5677" s="5"/>
      <c r="Q5677" s="5"/>
      <c r="R5677" s="5"/>
      <c r="S5677" s="5"/>
    </row>
    <row r="5678" spans="2:19" x14ac:dyDescent="0.25">
      <c r="B5678" s="11"/>
      <c r="D5678" s="13"/>
      <c r="E5678" s="12"/>
      <c r="F5678" s="12"/>
      <c r="G5678" s="12"/>
      <c r="I5678" s="4"/>
      <c r="J5678" s="4"/>
      <c r="K5678" s="5"/>
      <c r="L5678" s="5"/>
      <c r="M5678" s="5"/>
      <c r="N5678" s="5"/>
      <c r="O5678" s="5"/>
      <c r="P5678" s="5"/>
      <c r="Q5678" s="5"/>
      <c r="R5678" s="5"/>
      <c r="S5678" s="5"/>
    </row>
    <row r="5679" spans="2:19" x14ac:dyDescent="0.25">
      <c r="B5679" s="11"/>
      <c r="D5679" s="13"/>
      <c r="E5679" s="12"/>
      <c r="F5679" s="12"/>
      <c r="G5679" s="12"/>
      <c r="I5679" s="4"/>
      <c r="J5679" s="4"/>
      <c r="K5679" s="5"/>
      <c r="L5679" s="5"/>
      <c r="M5679" s="5"/>
      <c r="N5679" s="5"/>
      <c r="O5679" s="5"/>
      <c r="P5679" s="5"/>
      <c r="Q5679" s="5"/>
      <c r="R5679" s="5"/>
      <c r="S5679" s="5"/>
    </row>
    <row r="5680" spans="2:19" x14ac:dyDescent="0.25">
      <c r="B5680" s="11"/>
      <c r="D5680" s="13"/>
      <c r="E5680" s="12"/>
      <c r="F5680" s="12"/>
      <c r="G5680" s="12"/>
      <c r="I5680" s="4"/>
      <c r="J5680" s="4"/>
      <c r="K5680" s="5"/>
      <c r="L5680" s="5"/>
      <c r="M5680" s="5"/>
      <c r="N5680" s="5"/>
      <c r="O5680" s="5"/>
      <c r="P5680" s="5"/>
      <c r="Q5680" s="5"/>
      <c r="R5680" s="5"/>
      <c r="S5680" s="5"/>
    </row>
    <row r="5681" spans="2:19" x14ac:dyDescent="0.25">
      <c r="B5681" s="11"/>
      <c r="D5681" s="13"/>
      <c r="E5681" s="12"/>
      <c r="F5681" s="12"/>
      <c r="G5681" s="12"/>
      <c r="I5681" s="4"/>
      <c r="J5681" s="4"/>
      <c r="K5681" s="5"/>
      <c r="L5681" s="5"/>
      <c r="M5681" s="5"/>
      <c r="N5681" s="5"/>
      <c r="O5681" s="5"/>
      <c r="P5681" s="5"/>
      <c r="Q5681" s="5"/>
      <c r="R5681" s="5"/>
      <c r="S5681" s="5"/>
    </row>
    <row r="5682" spans="2:19" x14ac:dyDescent="0.25">
      <c r="B5682" s="11"/>
      <c r="D5682" s="13"/>
      <c r="E5682" s="12"/>
      <c r="F5682" s="12"/>
      <c r="G5682" s="12"/>
      <c r="I5682" s="4"/>
      <c r="J5682" s="4"/>
      <c r="K5682" s="5"/>
      <c r="L5682" s="5"/>
      <c r="M5682" s="5"/>
      <c r="N5682" s="5"/>
      <c r="O5682" s="5"/>
      <c r="P5682" s="5"/>
      <c r="Q5682" s="5"/>
      <c r="R5682" s="5"/>
      <c r="S5682" s="5"/>
    </row>
    <row r="5683" spans="2:19" x14ac:dyDescent="0.25">
      <c r="B5683" s="11"/>
      <c r="D5683" s="13"/>
      <c r="E5683" s="12"/>
      <c r="F5683" s="12"/>
      <c r="G5683" s="12"/>
      <c r="I5683" s="4"/>
      <c r="J5683" s="4"/>
      <c r="K5683" s="5"/>
      <c r="L5683" s="5"/>
      <c r="M5683" s="5"/>
      <c r="N5683" s="5"/>
      <c r="O5683" s="5"/>
      <c r="P5683" s="5"/>
      <c r="Q5683" s="5"/>
      <c r="R5683" s="5"/>
      <c r="S5683" s="5"/>
    </row>
    <row r="5684" spans="2:19" x14ac:dyDescent="0.25">
      <c r="B5684" s="11"/>
      <c r="D5684" s="13"/>
      <c r="E5684" s="12"/>
      <c r="F5684" s="12"/>
      <c r="G5684" s="12"/>
      <c r="I5684" s="4"/>
      <c r="J5684" s="4"/>
      <c r="K5684" s="5"/>
      <c r="L5684" s="5"/>
      <c r="M5684" s="5"/>
      <c r="N5684" s="5"/>
      <c r="O5684" s="5"/>
      <c r="P5684" s="5"/>
      <c r="Q5684" s="5"/>
      <c r="R5684" s="5"/>
      <c r="S5684" s="5"/>
    </row>
    <row r="5685" spans="2:19" x14ac:dyDescent="0.25">
      <c r="B5685" s="11"/>
      <c r="D5685" s="13"/>
      <c r="E5685" s="12"/>
      <c r="F5685" s="12"/>
      <c r="G5685" s="12"/>
      <c r="I5685" s="4"/>
      <c r="J5685" s="4"/>
      <c r="K5685" s="5"/>
      <c r="L5685" s="5"/>
      <c r="M5685" s="5"/>
      <c r="N5685" s="5"/>
      <c r="O5685" s="5"/>
      <c r="P5685" s="5"/>
      <c r="Q5685" s="5"/>
      <c r="R5685" s="5"/>
      <c r="S5685" s="5"/>
    </row>
    <row r="5686" spans="2:19" x14ac:dyDescent="0.25">
      <c r="B5686" s="11"/>
      <c r="D5686" s="13"/>
      <c r="E5686" s="12"/>
      <c r="F5686" s="12"/>
      <c r="G5686" s="12"/>
      <c r="I5686" s="4"/>
      <c r="J5686" s="4"/>
      <c r="K5686" s="5"/>
      <c r="L5686" s="5"/>
      <c r="M5686" s="5"/>
      <c r="N5686" s="5"/>
      <c r="O5686" s="5"/>
      <c r="P5686" s="5"/>
      <c r="Q5686" s="5"/>
      <c r="R5686" s="5"/>
      <c r="S5686" s="5"/>
    </row>
    <row r="5687" spans="2:19" x14ac:dyDescent="0.25">
      <c r="B5687" s="11"/>
      <c r="D5687" s="13"/>
      <c r="E5687" s="12"/>
      <c r="F5687" s="12"/>
      <c r="G5687" s="12"/>
      <c r="I5687" s="4"/>
      <c r="J5687" s="4"/>
      <c r="K5687" s="5"/>
      <c r="L5687" s="5"/>
      <c r="M5687" s="5"/>
      <c r="N5687" s="5"/>
      <c r="O5687" s="5"/>
      <c r="P5687" s="5"/>
      <c r="Q5687" s="5"/>
      <c r="R5687" s="5"/>
      <c r="S5687" s="5"/>
    </row>
    <row r="5688" spans="2:19" x14ac:dyDescent="0.25">
      <c r="B5688" s="11"/>
      <c r="D5688" s="13"/>
      <c r="E5688" s="12"/>
      <c r="F5688" s="12"/>
      <c r="G5688" s="12"/>
      <c r="I5688" s="4"/>
      <c r="J5688" s="4"/>
      <c r="K5688" s="5"/>
      <c r="L5688" s="5"/>
      <c r="M5688" s="5"/>
      <c r="N5688" s="5"/>
      <c r="O5688" s="5"/>
      <c r="P5688" s="5"/>
      <c r="Q5688" s="5"/>
      <c r="R5688" s="5"/>
      <c r="S5688" s="5"/>
    </row>
    <row r="5689" spans="2:19" x14ac:dyDescent="0.25">
      <c r="B5689" s="11"/>
      <c r="D5689" s="13"/>
      <c r="E5689" s="12"/>
      <c r="F5689" s="12"/>
      <c r="G5689" s="12"/>
      <c r="I5689" s="4"/>
      <c r="J5689" s="4"/>
      <c r="K5689" s="5"/>
      <c r="L5689" s="5"/>
      <c r="M5689" s="5"/>
      <c r="N5689" s="5"/>
      <c r="O5689" s="5"/>
      <c r="P5689" s="5"/>
      <c r="Q5689" s="5"/>
      <c r="R5689" s="5"/>
      <c r="S5689" s="5"/>
    </row>
    <row r="5690" spans="2:19" x14ac:dyDescent="0.25">
      <c r="B5690" s="11"/>
      <c r="D5690" s="13"/>
      <c r="E5690" s="12"/>
      <c r="F5690" s="12"/>
      <c r="G5690" s="12"/>
      <c r="I5690" s="4"/>
      <c r="J5690" s="4"/>
      <c r="K5690" s="5"/>
      <c r="L5690" s="5"/>
      <c r="M5690" s="5"/>
      <c r="N5690" s="5"/>
      <c r="O5690" s="5"/>
      <c r="P5690" s="5"/>
      <c r="Q5690" s="5"/>
      <c r="R5690" s="5"/>
      <c r="S5690" s="5"/>
    </row>
    <row r="5691" spans="2:19" x14ac:dyDescent="0.25">
      <c r="B5691" s="11"/>
      <c r="D5691" s="13"/>
      <c r="E5691" s="12"/>
      <c r="F5691" s="12"/>
      <c r="G5691" s="12"/>
      <c r="I5691" s="4"/>
      <c r="J5691" s="4"/>
      <c r="K5691" s="5"/>
      <c r="L5691" s="5"/>
      <c r="M5691" s="5"/>
      <c r="N5691" s="5"/>
      <c r="O5691" s="5"/>
      <c r="P5691" s="5"/>
      <c r="Q5691" s="5"/>
      <c r="R5691" s="5"/>
      <c r="S5691" s="5"/>
    </row>
    <row r="5692" spans="2:19" x14ac:dyDescent="0.25">
      <c r="B5692" s="11"/>
      <c r="D5692" s="13"/>
      <c r="E5692" s="12"/>
      <c r="F5692" s="12"/>
      <c r="G5692" s="12"/>
      <c r="I5692" s="4"/>
      <c r="J5692" s="4"/>
      <c r="K5692" s="5"/>
      <c r="L5692" s="5"/>
      <c r="M5692" s="5"/>
      <c r="N5692" s="5"/>
      <c r="O5692" s="5"/>
      <c r="P5692" s="5"/>
      <c r="Q5692" s="5"/>
      <c r="R5692" s="5"/>
      <c r="S5692" s="5"/>
    </row>
    <row r="5693" spans="2:19" x14ac:dyDescent="0.25">
      <c r="B5693" s="11"/>
      <c r="D5693" s="13"/>
      <c r="E5693" s="12"/>
      <c r="F5693" s="12"/>
      <c r="G5693" s="12"/>
      <c r="I5693" s="4"/>
      <c r="J5693" s="4"/>
      <c r="K5693" s="5"/>
      <c r="L5693" s="5"/>
      <c r="M5693" s="5"/>
      <c r="N5693" s="5"/>
      <c r="O5693" s="5"/>
      <c r="P5693" s="5"/>
      <c r="Q5693" s="5"/>
      <c r="R5693" s="5"/>
      <c r="S5693" s="5"/>
    </row>
    <row r="5694" spans="2:19" x14ac:dyDescent="0.25">
      <c r="B5694" s="11"/>
      <c r="D5694" s="13"/>
      <c r="E5694" s="12"/>
      <c r="F5694" s="12"/>
      <c r="G5694" s="12"/>
      <c r="I5694" s="4"/>
      <c r="J5694" s="4"/>
      <c r="K5694" s="5"/>
      <c r="L5694" s="5"/>
      <c r="M5694" s="5"/>
      <c r="N5694" s="5"/>
      <c r="O5694" s="5"/>
      <c r="P5694" s="5"/>
      <c r="Q5694" s="5"/>
      <c r="R5694" s="5"/>
      <c r="S5694" s="5"/>
    </row>
    <row r="5695" spans="2:19" x14ac:dyDescent="0.25">
      <c r="B5695" s="11"/>
      <c r="D5695" s="13"/>
      <c r="E5695" s="12"/>
      <c r="F5695" s="12"/>
      <c r="G5695" s="12"/>
      <c r="I5695" s="4"/>
      <c r="J5695" s="4"/>
      <c r="K5695" s="5"/>
      <c r="L5695" s="5"/>
      <c r="M5695" s="5"/>
      <c r="N5695" s="5"/>
      <c r="O5695" s="5"/>
      <c r="P5695" s="5"/>
      <c r="Q5695" s="5"/>
      <c r="R5695" s="5"/>
      <c r="S5695" s="5"/>
    </row>
    <row r="5696" spans="2:19" x14ac:dyDescent="0.25">
      <c r="B5696" s="11"/>
      <c r="D5696" s="13"/>
      <c r="E5696" s="12"/>
      <c r="F5696" s="12"/>
      <c r="G5696" s="12"/>
      <c r="I5696" s="4"/>
      <c r="J5696" s="4"/>
      <c r="K5696" s="5"/>
      <c r="L5696" s="5"/>
      <c r="M5696" s="5"/>
      <c r="N5696" s="5"/>
      <c r="O5696" s="5"/>
      <c r="P5696" s="5"/>
      <c r="Q5696" s="5"/>
      <c r="R5696" s="5"/>
      <c r="S5696" s="5"/>
    </row>
    <row r="5697" spans="2:19" x14ac:dyDescent="0.25">
      <c r="B5697" s="11"/>
      <c r="D5697" s="13"/>
      <c r="E5697" s="12"/>
      <c r="F5697" s="12"/>
      <c r="G5697" s="12"/>
      <c r="I5697" s="4"/>
      <c r="J5697" s="4"/>
      <c r="K5697" s="5"/>
      <c r="L5697" s="5"/>
      <c r="M5697" s="5"/>
      <c r="N5697" s="5"/>
      <c r="O5697" s="5"/>
      <c r="P5697" s="5"/>
      <c r="Q5697" s="5"/>
      <c r="R5697" s="5"/>
      <c r="S5697" s="5"/>
    </row>
    <row r="5698" spans="2:19" x14ac:dyDescent="0.25">
      <c r="B5698" s="11"/>
      <c r="D5698" s="13"/>
      <c r="E5698" s="12"/>
      <c r="F5698" s="12"/>
      <c r="G5698" s="12"/>
      <c r="I5698" s="4"/>
      <c r="J5698" s="4"/>
      <c r="K5698" s="5"/>
      <c r="L5698" s="5"/>
      <c r="M5698" s="5"/>
      <c r="N5698" s="5"/>
      <c r="O5698" s="5"/>
      <c r="P5698" s="5"/>
      <c r="Q5698" s="5"/>
      <c r="R5698" s="5"/>
      <c r="S5698" s="5"/>
    </row>
    <row r="5699" spans="2:19" x14ac:dyDescent="0.25">
      <c r="B5699" s="11"/>
      <c r="D5699" s="13"/>
      <c r="E5699" s="12"/>
      <c r="F5699" s="12"/>
      <c r="G5699" s="12"/>
      <c r="I5699" s="4"/>
      <c r="J5699" s="4"/>
      <c r="K5699" s="5"/>
      <c r="L5699" s="5"/>
      <c r="M5699" s="5"/>
      <c r="N5699" s="5"/>
      <c r="O5699" s="5"/>
      <c r="P5699" s="5"/>
      <c r="Q5699" s="5"/>
      <c r="R5699" s="5"/>
      <c r="S5699" s="5"/>
    </row>
    <row r="5700" spans="2:19" x14ac:dyDescent="0.25">
      <c r="B5700" s="11"/>
      <c r="D5700" s="13"/>
      <c r="E5700" s="12"/>
      <c r="F5700" s="12"/>
      <c r="G5700" s="12"/>
      <c r="I5700" s="4"/>
      <c r="J5700" s="4"/>
      <c r="K5700" s="5"/>
      <c r="L5700" s="5"/>
      <c r="M5700" s="5"/>
      <c r="N5700" s="5"/>
      <c r="O5700" s="5"/>
      <c r="P5700" s="5"/>
      <c r="Q5700" s="5"/>
      <c r="R5700" s="5"/>
      <c r="S5700" s="5"/>
    </row>
    <row r="5701" spans="2:19" x14ac:dyDescent="0.25">
      <c r="B5701" s="11"/>
      <c r="D5701" s="13"/>
      <c r="E5701" s="12"/>
      <c r="F5701" s="12"/>
      <c r="G5701" s="12"/>
      <c r="I5701" s="4"/>
      <c r="J5701" s="4"/>
      <c r="K5701" s="5"/>
      <c r="L5701" s="5"/>
      <c r="M5701" s="5"/>
      <c r="N5701" s="5"/>
      <c r="O5701" s="5"/>
      <c r="P5701" s="5"/>
      <c r="Q5701" s="5"/>
      <c r="R5701" s="5"/>
      <c r="S5701" s="5"/>
    </row>
    <row r="5702" spans="2:19" x14ac:dyDescent="0.25">
      <c r="B5702" s="11"/>
      <c r="D5702" s="13"/>
      <c r="E5702" s="12"/>
      <c r="F5702" s="12"/>
      <c r="G5702" s="12"/>
      <c r="I5702" s="4"/>
      <c r="J5702" s="4"/>
      <c r="K5702" s="5"/>
      <c r="L5702" s="5"/>
      <c r="M5702" s="5"/>
      <c r="N5702" s="5"/>
      <c r="O5702" s="5"/>
      <c r="P5702" s="5"/>
      <c r="Q5702" s="5"/>
      <c r="R5702" s="5"/>
      <c r="S5702" s="5"/>
    </row>
    <row r="5703" spans="2:19" x14ac:dyDescent="0.25">
      <c r="B5703" s="11"/>
      <c r="D5703" s="13"/>
      <c r="E5703" s="12"/>
      <c r="F5703" s="12"/>
      <c r="G5703" s="12"/>
      <c r="I5703" s="4"/>
      <c r="J5703" s="4"/>
      <c r="K5703" s="5"/>
      <c r="L5703" s="5"/>
      <c r="M5703" s="5"/>
      <c r="N5703" s="5"/>
      <c r="O5703" s="5"/>
      <c r="P5703" s="5"/>
      <c r="Q5703" s="5"/>
      <c r="R5703" s="5"/>
      <c r="S5703" s="5"/>
    </row>
    <row r="5704" spans="2:19" x14ac:dyDescent="0.25">
      <c r="B5704" s="11"/>
      <c r="D5704" s="13"/>
      <c r="E5704" s="12"/>
      <c r="F5704" s="12"/>
      <c r="G5704" s="12"/>
      <c r="I5704" s="4"/>
      <c r="J5704" s="4"/>
      <c r="K5704" s="5"/>
      <c r="L5704" s="5"/>
      <c r="M5704" s="5"/>
      <c r="N5704" s="5"/>
      <c r="O5704" s="5"/>
      <c r="P5704" s="5"/>
      <c r="Q5704" s="5"/>
      <c r="R5704" s="5"/>
      <c r="S5704" s="5"/>
    </row>
    <row r="5705" spans="2:19" x14ac:dyDescent="0.25">
      <c r="B5705" s="11"/>
      <c r="D5705" s="13"/>
      <c r="E5705" s="12"/>
      <c r="F5705" s="12"/>
      <c r="G5705" s="12"/>
      <c r="I5705" s="4"/>
      <c r="J5705" s="4"/>
      <c r="K5705" s="5"/>
      <c r="L5705" s="5"/>
      <c r="M5705" s="5"/>
      <c r="N5705" s="5"/>
      <c r="O5705" s="5"/>
      <c r="P5705" s="5"/>
      <c r="Q5705" s="5"/>
      <c r="R5705" s="5"/>
      <c r="S5705" s="5"/>
    </row>
    <row r="5706" spans="2:19" x14ac:dyDescent="0.25">
      <c r="B5706" s="11"/>
      <c r="D5706" s="13"/>
      <c r="E5706" s="12"/>
      <c r="F5706" s="12"/>
      <c r="G5706" s="12"/>
      <c r="I5706" s="4"/>
      <c r="J5706" s="4"/>
      <c r="K5706" s="5"/>
      <c r="L5706" s="5"/>
      <c r="M5706" s="5"/>
      <c r="N5706" s="5"/>
      <c r="O5706" s="5"/>
      <c r="P5706" s="5"/>
      <c r="Q5706" s="5"/>
      <c r="R5706" s="5"/>
      <c r="S5706" s="5"/>
    </row>
    <row r="5707" spans="2:19" x14ac:dyDescent="0.25">
      <c r="B5707" s="11"/>
      <c r="D5707" s="13"/>
      <c r="E5707" s="12"/>
      <c r="F5707" s="12"/>
      <c r="G5707" s="12"/>
      <c r="I5707" s="4"/>
      <c r="J5707" s="4"/>
      <c r="K5707" s="5"/>
      <c r="L5707" s="5"/>
      <c r="M5707" s="5"/>
      <c r="N5707" s="5"/>
      <c r="O5707" s="5"/>
      <c r="P5707" s="5"/>
      <c r="Q5707" s="5"/>
      <c r="R5707" s="5"/>
      <c r="S5707" s="5"/>
    </row>
    <row r="5708" spans="2:19" x14ac:dyDescent="0.25">
      <c r="B5708" s="11"/>
      <c r="D5708" s="13"/>
      <c r="E5708" s="12"/>
      <c r="F5708" s="12"/>
      <c r="G5708" s="12"/>
      <c r="I5708" s="4"/>
      <c r="J5708" s="4"/>
      <c r="K5708" s="5"/>
      <c r="L5708" s="5"/>
      <c r="M5708" s="5"/>
      <c r="N5708" s="5"/>
      <c r="O5708" s="5"/>
      <c r="P5708" s="5"/>
      <c r="Q5708" s="5"/>
      <c r="R5708" s="5"/>
      <c r="S5708" s="5"/>
    </row>
    <row r="5709" spans="2:19" x14ac:dyDescent="0.25">
      <c r="B5709" s="11"/>
      <c r="D5709" s="13"/>
      <c r="E5709" s="12"/>
      <c r="F5709" s="12"/>
      <c r="G5709" s="12"/>
      <c r="I5709" s="4"/>
      <c r="J5709" s="4"/>
      <c r="K5709" s="5"/>
      <c r="L5709" s="5"/>
      <c r="M5709" s="5"/>
      <c r="N5709" s="5"/>
      <c r="O5709" s="5"/>
      <c r="P5709" s="5"/>
      <c r="Q5709" s="5"/>
      <c r="R5709" s="5"/>
      <c r="S5709" s="5"/>
    </row>
    <row r="5710" spans="2:19" x14ac:dyDescent="0.25">
      <c r="B5710" s="11"/>
      <c r="D5710" s="13"/>
      <c r="E5710" s="12"/>
      <c r="F5710" s="12"/>
      <c r="G5710" s="12"/>
      <c r="I5710" s="4"/>
      <c r="J5710" s="4"/>
      <c r="K5710" s="5"/>
      <c r="L5710" s="5"/>
      <c r="M5710" s="5"/>
      <c r="N5710" s="5"/>
      <c r="O5710" s="5"/>
      <c r="P5710" s="5"/>
      <c r="Q5710" s="5"/>
      <c r="R5710" s="5"/>
      <c r="S5710" s="5"/>
    </row>
    <row r="5711" spans="2:19" x14ac:dyDescent="0.25">
      <c r="B5711" s="11"/>
      <c r="D5711" s="13"/>
      <c r="E5711" s="12"/>
      <c r="F5711" s="12"/>
      <c r="G5711" s="12"/>
      <c r="I5711" s="4"/>
      <c r="J5711" s="4"/>
      <c r="K5711" s="5"/>
      <c r="L5711" s="5"/>
      <c r="M5711" s="5"/>
      <c r="N5711" s="5"/>
      <c r="O5711" s="5"/>
      <c r="P5711" s="5"/>
      <c r="Q5711" s="5"/>
      <c r="R5711" s="5"/>
      <c r="S5711" s="5"/>
    </row>
    <row r="5712" spans="2:19" x14ac:dyDescent="0.25">
      <c r="B5712" s="11"/>
      <c r="D5712" s="13"/>
      <c r="E5712" s="12"/>
      <c r="F5712" s="12"/>
      <c r="G5712" s="12"/>
      <c r="I5712" s="4"/>
      <c r="J5712" s="4"/>
      <c r="K5712" s="5"/>
      <c r="L5712" s="5"/>
      <c r="M5712" s="5"/>
      <c r="N5712" s="5"/>
      <c r="O5712" s="5"/>
      <c r="P5712" s="5"/>
      <c r="Q5712" s="5"/>
      <c r="R5712" s="5"/>
      <c r="S5712" s="5"/>
    </row>
    <row r="5713" spans="2:19" x14ac:dyDescent="0.25">
      <c r="B5713" s="11"/>
      <c r="D5713" s="13"/>
      <c r="E5713" s="12"/>
      <c r="F5713" s="12"/>
      <c r="G5713" s="12"/>
      <c r="I5713" s="4"/>
      <c r="J5713" s="4"/>
      <c r="K5713" s="5"/>
      <c r="L5713" s="5"/>
      <c r="M5713" s="5"/>
      <c r="N5713" s="5"/>
      <c r="O5713" s="5"/>
      <c r="P5713" s="5"/>
      <c r="Q5713" s="5"/>
      <c r="R5713" s="5"/>
      <c r="S5713" s="5"/>
    </row>
    <row r="5714" spans="2:19" x14ac:dyDescent="0.25">
      <c r="B5714" s="11"/>
      <c r="D5714" s="13"/>
      <c r="E5714" s="12"/>
      <c r="F5714" s="12"/>
      <c r="G5714" s="12"/>
      <c r="I5714" s="4"/>
      <c r="J5714" s="4"/>
      <c r="K5714" s="5"/>
      <c r="L5714" s="5"/>
      <c r="M5714" s="5"/>
      <c r="N5714" s="5"/>
      <c r="O5714" s="5"/>
      <c r="P5714" s="5"/>
      <c r="Q5714" s="5"/>
      <c r="R5714" s="5"/>
      <c r="S5714" s="5"/>
    </row>
    <row r="5715" spans="2:19" x14ac:dyDescent="0.25">
      <c r="B5715" s="11"/>
      <c r="D5715" s="13"/>
      <c r="E5715" s="12"/>
      <c r="F5715" s="12"/>
      <c r="G5715" s="12"/>
      <c r="I5715" s="4"/>
      <c r="J5715" s="4"/>
      <c r="K5715" s="5"/>
      <c r="L5715" s="5"/>
      <c r="M5715" s="5"/>
      <c r="N5715" s="5"/>
      <c r="O5715" s="5"/>
      <c r="P5715" s="5"/>
      <c r="Q5715" s="5"/>
      <c r="R5715" s="5"/>
      <c r="S5715" s="5"/>
    </row>
    <row r="5716" spans="2:19" x14ac:dyDescent="0.25">
      <c r="B5716" s="11"/>
      <c r="D5716" s="13"/>
      <c r="E5716" s="12"/>
      <c r="F5716" s="12"/>
      <c r="G5716" s="12"/>
      <c r="I5716" s="4"/>
      <c r="J5716" s="4"/>
      <c r="K5716" s="5"/>
      <c r="L5716" s="5"/>
      <c r="M5716" s="5"/>
      <c r="N5716" s="5"/>
      <c r="O5716" s="5"/>
      <c r="P5716" s="5"/>
      <c r="Q5716" s="5"/>
      <c r="R5716" s="5"/>
      <c r="S5716" s="5"/>
    </row>
    <row r="5717" spans="2:19" x14ac:dyDescent="0.25">
      <c r="B5717" s="11"/>
      <c r="D5717" s="13"/>
      <c r="E5717" s="12"/>
      <c r="F5717" s="12"/>
      <c r="G5717" s="12"/>
      <c r="I5717" s="4"/>
      <c r="J5717" s="4"/>
      <c r="K5717" s="5"/>
      <c r="L5717" s="5"/>
      <c r="M5717" s="5"/>
      <c r="N5717" s="5"/>
      <c r="O5717" s="5"/>
      <c r="P5717" s="5"/>
      <c r="Q5717" s="5"/>
      <c r="R5717" s="5"/>
      <c r="S5717" s="5"/>
    </row>
    <row r="5718" spans="2:19" x14ac:dyDescent="0.25">
      <c r="B5718" s="11"/>
      <c r="D5718" s="13"/>
      <c r="E5718" s="12"/>
      <c r="F5718" s="12"/>
      <c r="G5718" s="12"/>
      <c r="I5718" s="4"/>
      <c r="J5718" s="4"/>
      <c r="K5718" s="5"/>
      <c r="L5718" s="5"/>
      <c r="M5718" s="5"/>
      <c r="N5718" s="5"/>
      <c r="O5718" s="5"/>
      <c r="P5718" s="5"/>
      <c r="Q5718" s="5"/>
      <c r="R5718" s="5"/>
      <c r="S5718" s="5"/>
    </row>
    <row r="5719" spans="2:19" x14ac:dyDescent="0.25">
      <c r="B5719" s="11"/>
      <c r="D5719" s="13"/>
      <c r="E5719" s="12"/>
      <c r="F5719" s="12"/>
      <c r="G5719" s="12"/>
      <c r="I5719" s="4"/>
      <c r="J5719" s="4"/>
      <c r="K5719" s="5"/>
      <c r="L5719" s="5"/>
      <c r="M5719" s="5"/>
      <c r="N5719" s="5"/>
      <c r="O5719" s="5"/>
      <c r="P5719" s="5"/>
      <c r="Q5719" s="5"/>
      <c r="R5719" s="5"/>
      <c r="S5719" s="5"/>
    </row>
    <row r="5720" spans="2:19" x14ac:dyDescent="0.25">
      <c r="B5720" s="11"/>
      <c r="D5720" s="13"/>
      <c r="E5720" s="12"/>
      <c r="F5720" s="12"/>
      <c r="G5720" s="12"/>
      <c r="I5720" s="4"/>
      <c r="J5720" s="4"/>
      <c r="K5720" s="5"/>
      <c r="L5720" s="5"/>
      <c r="M5720" s="5"/>
      <c r="N5720" s="5"/>
      <c r="O5720" s="5"/>
      <c r="P5720" s="5"/>
      <c r="Q5720" s="5"/>
      <c r="R5720" s="5"/>
      <c r="S5720" s="5"/>
    </row>
    <row r="5721" spans="2:19" x14ac:dyDescent="0.25">
      <c r="B5721" s="11"/>
      <c r="D5721" s="13"/>
      <c r="E5721" s="12"/>
      <c r="F5721" s="12"/>
      <c r="G5721" s="12"/>
      <c r="I5721" s="4"/>
      <c r="J5721" s="4"/>
      <c r="K5721" s="5"/>
      <c r="L5721" s="5"/>
      <c r="M5721" s="5"/>
      <c r="N5721" s="5"/>
      <c r="O5721" s="5"/>
      <c r="P5721" s="5"/>
      <c r="Q5721" s="5"/>
      <c r="R5721" s="5"/>
      <c r="S5721" s="5"/>
    </row>
    <row r="5722" spans="2:19" x14ac:dyDescent="0.25">
      <c r="B5722" s="11"/>
      <c r="D5722" s="13"/>
      <c r="E5722" s="12"/>
      <c r="F5722" s="12"/>
      <c r="G5722" s="12"/>
      <c r="I5722" s="4"/>
      <c r="J5722" s="4"/>
      <c r="K5722" s="5"/>
      <c r="L5722" s="5"/>
      <c r="M5722" s="5"/>
      <c r="N5722" s="5"/>
      <c r="O5722" s="5"/>
      <c r="P5722" s="5"/>
      <c r="Q5722" s="5"/>
      <c r="R5722" s="5"/>
      <c r="S5722" s="5"/>
    </row>
    <row r="5723" spans="2:19" x14ac:dyDescent="0.25">
      <c r="B5723" s="11"/>
      <c r="D5723" s="13"/>
      <c r="E5723" s="12"/>
      <c r="F5723" s="12"/>
      <c r="G5723" s="12"/>
      <c r="I5723" s="4"/>
      <c r="J5723" s="4"/>
      <c r="K5723" s="5"/>
      <c r="L5723" s="5"/>
      <c r="M5723" s="5"/>
      <c r="N5723" s="5"/>
      <c r="O5723" s="5"/>
      <c r="P5723" s="5"/>
      <c r="Q5723" s="5"/>
      <c r="R5723" s="5"/>
      <c r="S5723" s="5"/>
    </row>
    <row r="5724" spans="2:19" x14ac:dyDescent="0.25">
      <c r="B5724" s="11"/>
      <c r="D5724" s="13"/>
      <c r="E5724" s="12"/>
      <c r="F5724" s="12"/>
      <c r="G5724" s="12"/>
      <c r="I5724" s="4"/>
      <c r="J5724" s="4"/>
      <c r="K5724" s="5"/>
      <c r="L5724" s="5"/>
      <c r="M5724" s="5"/>
      <c r="N5724" s="5"/>
      <c r="O5724" s="5"/>
      <c r="P5724" s="5"/>
      <c r="Q5724" s="5"/>
      <c r="R5724" s="5"/>
      <c r="S5724" s="5"/>
    </row>
    <row r="5725" spans="2:19" x14ac:dyDescent="0.25">
      <c r="B5725" s="11"/>
      <c r="D5725" s="13"/>
      <c r="E5725" s="12"/>
      <c r="F5725" s="12"/>
      <c r="G5725" s="12"/>
      <c r="I5725" s="4"/>
      <c r="J5725" s="4"/>
      <c r="K5725" s="5"/>
      <c r="L5725" s="5"/>
      <c r="M5725" s="5"/>
      <c r="N5725" s="5"/>
      <c r="O5725" s="5"/>
      <c r="P5725" s="5"/>
      <c r="Q5725" s="5"/>
      <c r="R5725" s="5"/>
      <c r="S5725" s="5"/>
    </row>
    <row r="5726" spans="2:19" x14ac:dyDescent="0.25">
      <c r="B5726" s="11"/>
      <c r="D5726" s="13"/>
      <c r="E5726" s="12"/>
      <c r="F5726" s="12"/>
      <c r="G5726" s="12"/>
      <c r="I5726" s="4"/>
      <c r="J5726" s="4"/>
      <c r="K5726" s="5"/>
      <c r="L5726" s="5"/>
      <c r="M5726" s="5"/>
      <c r="N5726" s="5"/>
      <c r="O5726" s="5"/>
      <c r="P5726" s="5"/>
      <c r="Q5726" s="5"/>
      <c r="R5726" s="5"/>
      <c r="S5726" s="5"/>
    </row>
    <row r="5727" spans="2:19" x14ac:dyDescent="0.25">
      <c r="B5727" s="11"/>
      <c r="D5727" s="13"/>
      <c r="E5727" s="12"/>
      <c r="F5727" s="12"/>
      <c r="G5727" s="12"/>
      <c r="I5727" s="4"/>
      <c r="J5727" s="4"/>
      <c r="K5727" s="5"/>
      <c r="L5727" s="5"/>
      <c r="M5727" s="5"/>
      <c r="N5727" s="5"/>
      <c r="O5727" s="5"/>
      <c r="P5727" s="5"/>
      <c r="Q5727" s="5"/>
      <c r="R5727" s="5"/>
      <c r="S5727" s="5"/>
    </row>
    <row r="5728" spans="2:19" x14ac:dyDescent="0.25">
      <c r="B5728" s="11"/>
      <c r="D5728" s="13"/>
      <c r="E5728" s="12"/>
      <c r="F5728" s="12"/>
      <c r="G5728" s="12"/>
      <c r="I5728" s="4"/>
      <c r="J5728" s="4"/>
      <c r="K5728" s="5"/>
      <c r="L5728" s="5"/>
      <c r="M5728" s="5"/>
      <c r="N5728" s="5"/>
      <c r="O5728" s="5"/>
      <c r="P5728" s="5"/>
      <c r="Q5728" s="5"/>
      <c r="R5728" s="5"/>
      <c r="S5728" s="5"/>
    </row>
    <row r="5729" spans="2:19" x14ac:dyDescent="0.25">
      <c r="B5729" s="11"/>
      <c r="D5729" s="13"/>
      <c r="E5729" s="12"/>
      <c r="F5729" s="12"/>
      <c r="G5729" s="12"/>
      <c r="I5729" s="4"/>
      <c r="J5729" s="4"/>
      <c r="K5729" s="5"/>
      <c r="L5729" s="5"/>
      <c r="M5729" s="5"/>
      <c r="N5729" s="5"/>
      <c r="O5729" s="5"/>
      <c r="P5729" s="5"/>
      <c r="Q5729" s="5"/>
      <c r="R5729" s="5"/>
      <c r="S5729" s="5"/>
    </row>
    <row r="5730" spans="2:19" x14ac:dyDescent="0.25">
      <c r="B5730" s="11"/>
      <c r="D5730" s="13"/>
      <c r="E5730" s="12"/>
      <c r="F5730" s="12"/>
      <c r="G5730" s="12"/>
      <c r="I5730" s="4"/>
      <c r="J5730" s="4"/>
      <c r="K5730" s="5"/>
      <c r="L5730" s="5"/>
      <c r="M5730" s="5"/>
      <c r="N5730" s="5"/>
      <c r="O5730" s="5"/>
      <c r="P5730" s="5"/>
      <c r="Q5730" s="5"/>
      <c r="R5730" s="5"/>
      <c r="S5730" s="5"/>
    </row>
    <row r="5731" spans="2:19" x14ac:dyDescent="0.25">
      <c r="B5731" s="11"/>
      <c r="D5731" s="13"/>
      <c r="E5731" s="12"/>
      <c r="F5731" s="12"/>
      <c r="G5731" s="12"/>
      <c r="I5731" s="4"/>
      <c r="J5731" s="4"/>
      <c r="K5731" s="5"/>
      <c r="L5731" s="5"/>
      <c r="M5731" s="5"/>
      <c r="N5731" s="5"/>
      <c r="O5731" s="5"/>
      <c r="P5731" s="5"/>
      <c r="Q5731" s="5"/>
      <c r="R5731" s="5"/>
      <c r="S5731" s="5"/>
    </row>
    <row r="5732" spans="2:19" x14ac:dyDescent="0.25">
      <c r="B5732" s="11"/>
      <c r="D5732" s="13"/>
      <c r="E5732" s="12"/>
      <c r="F5732" s="12"/>
      <c r="G5732" s="12"/>
      <c r="I5732" s="4"/>
      <c r="J5732" s="4"/>
      <c r="K5732" s="5"/>
      <c r="L5732" s="5"/>
      <c r="M5732" s="5"/>
      <c r="N5732" s="5"/>
      <c r="O5732" s="5"/>
      <c r="P5732" s="5"/>
      <c r="Q5732" s="5"/>
      <c r="R5732" s="5"/>
      <c r="S5732" s="5"/>
    </row>
    <row r="5733" spans="2:19" x14ac:dyDescent="0.25">
      <c r="B5733" s="11"/>
      <c r="D5733" s="13"/>
      <c r="E5733" s="12"/>
      <c r="F5733" s="12"/>
      <c r="G5733" s="12"/>
      <c r="I5733" s="4"/>
      <c r="J5733" s="4"/>
      <c r="K5733" s="5"/>
      <c r="L5733" s="5"/>
      <c r="M5733" s="5"/>
      <c r="N5733" s="5"/>
      <c r="O5733" s="5"/>
      <c r="P5733" s="5"/>
      <c r="Q5733" s="5"/>
      <c r="R5733" s="5"/>
      <c r="S5733" s="5"/>
    </row>
    <row r="5734" spans="2:19" x14ac:dyDescent="0.25">
      <c r="B5734" s="11"/>
      <c r="D5734" s="13"/>
      <c r="E5734" s="12"/>
      <c r="F5734" s="12"/>
      <c r="G5734" s="12"/>
      <c r="I5734" s="4"/>
      <c r="J5734" s="4"/>
      <c r="K5734" s="5"/>
      <c r="L5734" s="5"/>
      <c r="M5734" s="5"/>
      <c r="N5734" s="5"/>
      <c r="O5734" s="5"/>
      <c r="P5734" s="5"/>
      <c r="Q5734" s="5"/>
      <c r="R5734" s="5"/>
      <c r="S5734" s="5"/>
    </row>
    <row r="5735" spans="2:19" x14ac:dyDescent="0.25">
      <c r="B5735" s="11"/>
      <c r="D5735" s="13"/>
      <c r="E5735" s="12"/>
      <c r="F5735" s="12"/>
      <c r="G5735" s="12"/>
      <c r="I5735" s="4"/>
      <c r="J5735" s="4"/>
      <c r="K5735" s="5"/>
      <c r="L5735" s="5"/>
      <c r="M5735" s="5"/>
      <c r="N5735" s="5"/>
      <c r="O5735" s="5"/>
      <c r="P5735" s="5"/>
      <c r="Q5735" s="5"/>
      <c r="R5735" s="5"/>
      <c r="S5735" s="5"/>
    </row>
    <row r="5736" spans="2:19" x14ac:dyDescent="0.25">
      <c r="B5736" s="11"/>
      <c r="D5736" s="13"/>
      <c r="E5736" s="12"/>
      <c r="F5736" s="12"/>
      <c r="G5736" s="12"/>
      <c r="I5736" s="4"/>
      <c r="J5736" s="4"/>
      <c r="K5736" s="5"/>
      <c r="L5736" s="5"/>
      <c r="M5736" s="5"/>
      <c r="N5736" s="5"/>
      <c r="O5736" s="5"/>
      <c r="P5736" s="5"/>
      <c r="Q5736" s="5"/>
      <c r="R5736" s="5"/>
      <c r="S5736" s="5"/>
    </row>
    <row r="5737" spans="2:19" x14ac:dyDescent="0.25">
      <c r="B5737" s="11"/>
      <c r="D5737" s="13"/>
      <c r="E5737" s="12"/>
      <c r="F5737" s="12"/>
      <c r="G5737" s="12"/>
      <c r="I5737" s="4"/>
      <c r="J5737" s="4"/>
      <c r="K5737" s="5"/>
      <c r="L5737" s="5"/>
      <c r="M5737" s="5"/>
      <c r="N5737" s="5"/>
      <c r="O5737" s="5"/>
      <c r="P5737" s="5"/>
      <c r="Q5737" s="5"/>
      <c r="R5737" s="5"/>
      <c r="S5737" s="5"/>
    </row>
    <row r="5738" spans="2:19" x14ac:dyDescent="0.25">
      <c r="B5738" s="11"/>
      <c r="D5738" s="13"/>
      <c r="E5738" s="12"/>
      <c r="F5738" s="12"/>
      <c r="G5738" s="12"/>
      <c r="I5738" s="4"/>
      <c r="J5738" s="4"/>
      <c r="K5738" s="5"/>
      <c r="L5738" s="5"/>
      <c r="M5738" s="5"/>
      <c r="N5738" s="5"/>
      <c r="O5738" s="5"/>
      <c r="P5738" s="5"/>
      <c r="Q5738" s="5"/>
      <c r="R5738" s="5"/>
      <c r="S5738" s="5"/>
    </row>
    <row r="5739" spans="2:19" x14ac:dyDescent="0.25">
      <c r="B5739" s="11"/>
      <c r="D5739" s="13"/>
      <c r="E5739" s="12"/>
      <c r="F5739" s="12"/>
      <c r="G5739" s="12"/>
      <c r="I5739" s="4"/>
      <c r="J5739" s="4"/>
      <c r="K5739" s="5"/>
      <c r="L5739" s="5"/>
      <c r="M5739" s="5"/>
      <c r="N5739" s="5"/>
      <c r="O5739" s="5"/>
      <c r="P5739" s="5"/>
      <c r="Q5739" s="5"/>
      <c r="R5739" s="5"/>
      <c r="S5739" s="5"/>
    </row>
    <row r="5740" spans="2:19" x14ac:dyDescent="0.25">
      <c r="B5740" s="11"/>
      <c r="D5740" s="13"/>
      <c r="E5740" s="12"/>
      <c r="F5740" s="12"/>
      <c r="G5740" s="12"/>
      <c r="I5740" s="4"/>
      <c r="J5740" s="4"/>
      <c r="K5740" s="5"/>
      <c r="L5740" s="5"/>
      <c r="M5740" s="5"/>
      <c r="N5740" s="5"/>
      <c r="O5740" s="5"/>
      <c r="P5740" s="5"/>
      <c r="Q5740" s="5"/>
      <c r="R5740" s="5"/>
      <c r="S5740" s="5"/>
    </row>
    <row r="5741" spans="2:19" x14ac:dyDescent="0.25">
      <c r="B5741" s="11"/>
      <c r="D5741" s="13"/>
      <c r="E5741" s="12"/>
      <c r="F5741" s="12"/>
      <c r="G5741" s="12"/>
      <c r="I5741" s="4"/>
      <c r="J5741" s="4"/>
      <c r="K5741" s="5"/>
      <c r="L5741" s="5"/>
      <c r="M5741" s="5"/>
      <c r="N5741" s="5"/>
      <c r="O5741" s="5"/>
      <c r="P5741" s="5"/>
      <c r="Q5741" s="5"/>
      <c r="R5741" s="5"/>
      <c r="S5741" s="5"/>
    </row>
    <row r="5742" spans="2:19" x14ac:dyDescent="0.25">
      <c r="B5742" s="11"/>
      <c r="D5742" s="13"/>
      <c r="E5742" s="12"/>
      <c r="F5742" s="12"/>
      <c r="G5742" s="12"/>
      <c r="I5742" s="4"/>
      <c r="J5742" s="4"/>
      <c r="K5742" s="5"/>
      <c r="L5742" s="5"/>
      <c r="M5742" s="5"/>
      <c r="N5742" s="5"/>
      <c r="O5742" s="5"/>
      <c r="P5742" s="5"/>
      <c r="Q5742" s="5"/>
      <c r="R5742" s="5"/>
      <c r="S5742" s="5"/>
    </row>
    <row r="5743" spans="2:19" x14ac:dyDescent="0.25">
      <c r="B5743" s="11"/>
      <c r="D5743" s="13"/>
      <c r="E5743" s="12"/>
      <c r="F5743" s="12"/>
      <c r="G5743" s="12"/>
      <c r="I5743" s="4"/>
      <c r="J5743" s="4"/>
      <c r="K5743" s="5"/>
      <c r="L5743" s="5"/>
      <c r="M5743" s="5"/>
      <c r="N5743" s="5"/>
      <c r="O5743" s="5"/>
      <c r="P5743" s="5"/>
      <c r="Q5743" s="5"/>
      <c r="R5743" s="5"/>
      <c r="S5743" s="5"/>
    </row>
    <row r="5744" spans="2:19" x14ac:dyDescent="0.25">
      <c r="B5744" s="11"/>
      <c r="D5744" s="13"/>
      <c r="E5744" s="12"/>
      <c r="F5744" s="12"/>
      <c r="G5744" s="12"/>
      <c r="I5744" s="4"/>
      <c r="J5744" s="4"/>
      <c r="K5744" s="5"/>
      <c r="L5744" s="5"/>
      <c r="M5744" s="5"/>
      <c r="N5744" s="5"/>
      <c r="O5744" s="5"/>
      <c r="P5744" s="5"/>
      <c r="Q5744" s="5"/>
      <c r="R5744" s="5"/>
      <c r="S5744" s="5"/>
    </row>
    <row r="5745" spans="2:19" x14ac:dyDescent="0.25">
      <c r="B5745" s="11"/>
      <c r="D5745" s="13"/>
      <c r="E5745" s="12"/>
      <c r="F5745" s="12"/>
      <c r="G5745" s="12"/>
      <c r="I5745" s="4"/>
      <c r="J5745" s="4"/>
      <c r="K5745" s="5"/>
      <c r="L5745" s="5"/>
      <c r="M5745" s="5"/>
      <c r="N5745" s="5"/>
      <c r="O5745" s="5"/>
      <c r="P5745" s="5"/>
      <c r="Q5745" s="5"/>
      <c r="R5745" s="5"/>
      <c r="S5745" s="5"/>
    </row>
    <row r="5746" spans="2:19" x14ac:dyDescent="0.25">
      <c r="B5746" s="11"/>
      <c r="D5746" s="13"/>
      <c r="E5746" s="12"/>
      <c r="F5746" s="12"/>
      <c r="G5746" s="12"/>
      <c r="I5746" s="4"/>
      <c r="J5746" s="4"/>
      <c r="K5746" s="5"/>
      <c r="L5746" s="5"/>
      <c r="M5746" s="5"/>
      <c r="N5746" s="5"/>
      <c r="O5746" s="5"/>
      <c r="P5746" s="5"/>
      <c r="Q5746" s="5"/>
      <c r="R5746" s="5"/>
      <c r="S5746" s="5"/>
    </row>
    <row r="5747" spans="2:19" x14ac:dyDescent="0.25">
      <c r="B5747" s="11"/>
      <c r="D5747" s="13"/>
      <c r="E5747" s="12"/>
      <c r="F5747" s="12"/>
      <c r="G5747" s="12"/>
      <c r="I5747" s="4"/>
      <c r="J5747" s="4"/>
      <c r="K5747" s="5"/>
      <c r="L5747" s="5"/>
      <c r="M5747" s="5"/>
      <c r="N5747" s="5"/>
      <c r="O5747" s="5"/>
      <c r="P5747" s="5"/>
      <c r="Q5747" s="5"/>
      <c r="R5747" s="5"/>
      <c r="S5747" s="5"/>
    </row>
    <row r="5748" spans="2:19" x14ac:dyDescent="0.25">
      <c r="B5748" s="11"/>
      <c r="D5748" s="13"/>
      <c r="E5748" s="12"/>
      <c r="F5748" s="12"/>
      <c r="G5748" s="12"/>
      <c r="I5748" s="4"/>
      <c r="J5748" s="4"/>
      <c r="K5748" s="5"/>
      <c r="L5748" s="5"/>
      <c r="M5748" s="5"/>
      <c r="N5748" s="5"/>
      <c r="O5748" s="5"/>
      <c r="P5748" s="5"/>
      <c r="Q5748" s="5"/>
      <c r="R5748" s="5"/>
      <c r="S5748" s="5"/>
    </row>
    <row r="5749" spans="2:19" x14ac:dyDescent="0.25">
      <c r="B5749" s="11"/>
      <c r="D5749" s="13"/>
      <c r="E5749" s="12"/>
      <c r="F5749" s="12"/>
      <c r="G5749" s="12"/>
      <c r="I5749" s="4"/>
      <c r="J5749" s="4"/>
      <c r="K5749" s="5"/>
      <c r="L5749" s="5"/>
      <c r="M5749" s="5"/>
      <c r="N5749" s="5"/>
      <c r="O5749" s="5"/>
      <c r="P5749" s="5"/>
      <c r="Q5749" s="5"/>
      <c r="R5749" s="5"/>
      <c r="S5749" s="5"/>
    </row>
    <row r="5750" spans="2:19" x14ac:dyDescent="0.25">
      <c r="B5750" s="11"/>
      <c r="D5750" s="13"/>
      <c r="E5750" s="12"/>
      <c r="F5750" s="12"/>
      <c r="G5750" s="12"/>
      <c r="I5750" s="4"/>
      <c r="J5750" s="4"/>
      <c r="K5750" s="5"/>
      <c r="L5750" s="5"/>
      <c r="M5750" s="5"/>
      <c r="N5750" s="5"/>
      <c r="O5750" s="5"/>
      <c r="P5750" s="5"/>
      <c r="Q5750" s="5"/>
      <c r="R5750" s="5"/>
      <c r="S5750" s="5"/>
    </row>
    <row r="5751" spans="2:19" x14ac:dyDescent="0.25">
      <c r="B5751" s="11"/>
      <c r="D5751" s="13"/>
      <c r="E5751" s="12"/>
      <c r="F5751" s="12"/>
      <c r="G5751" s="12"/>
      <c r="I5751" s="4"/>
      <c r="J5751" s="4"/>
      <c r="K5751" s="5"/>
      <c r="L5751" s="5"/>
      <c r="M5751" s="5"/>
      <c r="N5751" s="5"/>
      <c r="O5751" s="5"/>
      <c r="P5751" s="5"/>
      <c r="Q5751" s="5"/>
      <c r="R5751" s="5"/>
      <c r="S5751" s="5"/>
    </row>
    <row r="5752" spans="2:19" x14ac:dyDescent="0.25">
      <c r="B5752" s="11"/>
      <c r="D5752" s="13"/>
      <c r="E5752" s="12"/>
      <c r="F5752" s="12"/>
      <c r="G5752" s="12"/>
      <c r="I5752" s="4"/>
      <c r="J5752" s="4"/>
      <c r="K5752" s="5"/>
      <c r="L5752" s="5"/>
      <c r="M5752" s="5"/>
      <c r="N5752" s="5"/>
      <c r="O5752" s="5"/>
      <c r="P5752" s="5"/>
      <c r="Q5752" s="5"/>
      <c r="R5752" s="5"/>
      <c r="S5752" s="5"/>
    </row>
    <row r="5753" spans="2:19" x14ac:dyDescent="0.25">
      <c r="B5753" s="11"/>
      <c r="D5753" s="13"/>
      <c r="E5753" s="12"/>
      <c r="F5753" s="12"/>
      <c r="G5753" s="12"/>
      <c r="I5753" s="4"/>
      <c r="J5753" s="4"/>
      <c r="K5753" s="5"/>
      <c r="L5753" s="5"/>
      <c r="M5753" s="5"/>
      <c r="N5753" s="5"/>
      <c r="O5753" s="5"/>
      <c r="P5753" s="5"/>
      <c r="Q5753" s="5"/>
      <c r="R5753" s="5"/>
      <c r="S5753" s="5"/>
    </row>
    <row r="5754" spans="2:19" x14ac:dyDescent="0.25">
      <c r="B5754" s="11"/>
      <c r="D5754" s="13"/>
      <c r="E5754" s="12"/>
      <c r="F5754" s="12"/>
      <c r="G5754" s="12"/>
      <c r="I5754" s="4"/>
      <c r="J5754" s="4"/>
      <c r="K5754" s="5"/>
      <c r="L5754" s="5"/>
      <c r="M5754" s="5"/>
      <c r="N5754" s="5"/>
      <c r="O5754" s="5"/>
      <c r="P5754" s="5"/>
      <c r="Q5754" s="5"/>
      <c r="R5754" s="5"/>
      <c r="S5754" s="5"/>
    </row>
    <row r="5755" spans="2:19" x14ac:dyDescent="0.25">
      <c r="B5755" s="11"/>
      <c r="D5755" s="13"/>
      <c r="E5755" s="12"/>
      <c r="F5755" s="12"/>
      <c r="G5755" s="12"/>
      <c r="I5755" s="4"/>
      <c r="J5755" s="4"/>
      <c r="K5755" s="5"/>
      <c r="L5755" s="5"/>
      <c r="M5755" s="5"/>
      <c r="N5755" s="5"/>
      <c r="O5755" s="5"/>
      <c r="P5755" s="5"/>
      <c r="Q5755" s="5"/>
      <c r="R5755" s="5"/>
      <c r="S5755" s="5"/>
    </row>
    <row r="5756" spans="2:19" x14ac:dyDescent="0.25">
      <c r="B5756" s="11"/>
      <c r="D5756" s="13"/>
      <c r="E5756" s="12"/>
      <c r="F5756" s="12"/>
      <c r="G5756" s="12"/>
      <c r="I5756" s="4"/>
      <c r="J5756" s="4"/>
      <c r="K5756" s="5"/>
      <c r="L5756" s="5"/>
      <c r="M5756" s="5"/>
      <c r="N5756" s="5"/>
      <c r="O5756" s="5"/>
      <c r="P5756" s="5"/>
      <c r="Q5756" s="5"/>
      <c r="R5756" s="5"/>
      <c r="S5756" s="5"/>
    </row>
    <row r="5757" spans="2:19" x14ac:dyDescent="0.25">
      <c r="B5757" s="11"/>
      <c r="D5757" s="13"/>
      <c r="E5757" s="12"/>
      <c r="F5757" s="12"/>
      <c r="G5757" s="12"/>
      <c r="I5757" s="4"/>
      <c r="J5757" s="4"/>
      <c r="K5757" s="5"/>
      <c r="L5757" s="5"/>
      <c r="M5757" s="5"/>
      <c r="N5757" s="5"/>
      <c r="O5757" s="5"/>
      <c r="P5757" s="5"/>
      <c r="Q5757" s="5"/>
      <c r="R5757" s="5"/>
      <c r="S5757" s="5"/>
    </row>
    <row r="5758" spans="2:19" x14ac:dyDescent="0.25">
      <c r="B5758" s="11"/>
      <c r="D5758" s="13"/>
      <c r="E5758" s="12"/>
      <c r="F5758" s="12"/>
      <c r="G5758" s="12"/>
      <c r="I5758" s="4"/>
      <c r="J5758" s="4"/>
      <c r="K5758" s="5"/>
      <c r="L5758" s="5"/>
      <c r="M5758" s="5"/>
      <c r="N5758" s="5"/>
      <c r="O5758" s="5"/>
      <c r="P5758" s="5"/>
      <c r="Q5758" s="5"/>
      <c r="R5758" s="5"/>
      <c r="S5758" s="5"/>
    </row>
    <row r="5759" spans="2:19" x14ac:dyDescent="0.25">
      <c r="B5759" s="11"/>
      <c r="D5759" s="13"/>
      <c r="E5759" s="12"/>
      <c r="F5759" s="12"/>
      <c r="G5759" s="12"/>
      <c r="I5759" s="4"/>
      <c r="J5759" s="4"/>
      <c r="K5759" s="5"/>
      <c r="L5759" s="5"/>
      <c r="M5759" s="5"/>
      <c r="N5759" s="5"/>
      <c r="O5759" s="5"/>
      <c r="P5759" s="5"/>
      <c r="Q5759" s="5"/>
      <c r="R5759" s="5"/>
      <c r="S5759" s="5"/>
    </row>
    <row r="5760" spans="2:19" x14ac:dyDescent="0.25">
      <c r="B5760" s="11"/>
      <c r="D5760" s="13"/>
      <c r="E5760" s="12"/>
      <c r="F5760" s="12"/>
      <c r="G5760" s="12"/>
      <c r="I5760" s="4"/>
      <c r="J5760" s="4"/>
      <c r="K5760" s="5"/>
      <c r="L5760" s="5"/>
      <c r="M5760" s="5"/>
      <c r="N5760" s="5"/>
      <c r="O5760" s="5"/>
      <c r="P5760" s="5"/>
      <c r="Q5760" s="5"/>
      <c r="R5760" s="5"/>
      <c r="S5760" s="5"/>
    </row>
    <row r="5761" spans="2:19" x14ac:dyDescent="0.25">
      <c r="B5761" s="11"/>
      <c r="D5761" s="13"/>
      <c r="E5761" s="12"/>
      <c r="F5761" s="12"/>
      <c r="G5761" s="12"/>
      <c r="I5761" s="4"/>
      <c r="J5761" s="4"/>
      <c r="K5761" s="5"/>
      <c r="L5761" s="5"/>
      <c r="M5761" s="5"/>
      <c r="N5761" s="5"/>
      <c r="O5761" s="5"/>
      <c r="P5761" s="5"/>
      <c r="Q5761" s="5"/>
      <c r="R5761" s="5"/>
      <c r="S5761" s="5"/>
    </row>
    <row r="5762" spans="2:19" x14ac:dyDescent="0.25">
      <c r="B5762" s="11"/>
      <c r="D5762" s="13"/>
      <c r="E5762" s="12"/>
      <c r="F5762" s="12"/>
      <c r="G5762" s="12"/>
      <c r="I5762" s="4"/>
      <c r="J5762" s="4"/>
      <c r="K5762" s="5"/>
      <c r="L5762" s="5"/>
      <c r="M5762" s="5"/>
      <c r="N5762" s="5"/>
      <c r="O5762" s="5"/>
      <c r="P5762" s="5"/>
      <c r="Q5762" s="5"/>
      <c r="R5762" s="5"/>
      <c r="S5762" s="5"/>
    </row>
    <row r="5763" spans="2:19" x14ac:dyDescent="0.25">
      <c r="B5763" s="11"/>
      <c r="D5763" s="13"/>
      <c r="E5763" s="12"/>
      <c r="F5763" s="12"/>
      <c r="G5763" s="12"/>
      <c r="I5763" s="4"/>
      <c r="J5763" s="4"/>
      <c r="K5763" s="5"/>
      <c r="L5763" s="5"/>
      <c r="M5763" s="5"/>
      <c r="N5763" s="5"/>
      <c r="O5763" s="5"/>
      <c r="P5763" s="5"/>
      <c r="Q5763" s="5"/>
      <c r="R5763" s="5"/>
      <c r="S5763" s="5"/>
    </row>
    <row r="5764" spans="2:19" x14ac:dyDescent="0.25">
      <c r="B5764" s="11"/>
      <c r="D5764" s="13"/>
      <c r="E5764" s="12"/>
      <c r="F5764" s="12"/>
      <c r="G5764" s="12"/>
      <c r="I5764" s="4"/>
      <c r="J5764" s="4"/>
      <c r="K5764" s="5"/>
      <c r="L5764" s="5"/>
      <c r="M5764" s="5"/>
      <c r="N5764" s="5"/>
      <c r="O5764" s="5"/>
      <c r="P5764" s="5"/>
      <c r="Q5764" s="5"/>
      <c r="R5764" s="5"/>
      <c r="S5764" s="5"/>
    </row>
    <row r="5765" spans="2:19" x14ac:dyDescent="0.25">
      <c r="B5765" s="11"/>
      <c r="D5765" s="13"/>
      <c r="E5765" s="12"/>
      <c r="F5765" s="12"/>
      <c r="G5765" s="12"/>
      <c r="I5765" s="4"/>
      <c r="J5765" s="4"/>
      <c r="K5765" s="5"/>
      <c r="L5765" s="5"/>
      <c r="M5765" s="5"/>
      <c r="N5765" s="5"/>
      <c r="O5765" s="5"/>
      <c r="P5765" s="5"/>
      <c r="Q5765" s="5"/>
      <c r="R5765" s="5"/>
      <c r="S5765" s="5"/>
    </row>
    <row r="5766" spans="2:19" x14ac:dyDescent="0.25">
      <c r="B5766" s="11"/>
      <c r="D5766" s="13"/>
      <c r="E5766" s="12"/>
      <c r="F5766" s="12"/>
      <c r="G5766" s="12"/>
      <c r="I5766" s="4"/>
      <c r="J5766" s="4"/>
      <c r="K5766" s="5"/>
      <c r="L5766" s="5"/>
      <c r="M5766" s="5"/>
      <c r="N5766" s="5"/>
      <c r="O5766" s="5"/>
      <c r="P5766" s="5"/>
      <c r="Q5766" s="5"/>
      <c r="R5766" s="5"/>
      <c r="S5766" s="5"/>
    </row>
    <row r="5767" spans="2:19" x14ac:dyDescent="0.25">
      <c r="B5767" s="11"/>
      <c r="D5767" s="13"/>
      <c r="E5767" s="12"/>
      <c r="F5767" s="12"/>
      <c r="G5767" s="12"/>
      <c r="I5767" s="4"/>
      <c r="J5767" s="4"/>
      <c r="K5767" s="5"/>
      <c r="L5767" s="5"/>
      <c r="M5767" s="5"/>
      <c r="N5767" s="5"/>
      <c r="O5767" s="5"/>
      <c r="P5767" s="5"/>
      <c r="Q5767" s="5"/>
      <c r="R5767" s="5"/>
      <c r="S5767" s="5"/>
    </row>
    <row r="5768" spans="2:19" x14ac:dyDescent="0.25">
      <c r="B5768" s="11"/>
      <c r="D5768" s="13"/>
      <c r="E5768" s="12"/>
      <c r="F5768" s="12"/>
      <c r="G5768" s="12"/>
      <c r="I5768" s="4"/>
      <c r="J5768" s="4"/>
      <c r="K5768" s="5"/>
      <c r="L5768" s="5"/>
      <c r="M5768" s="5"/>
      <c r="N5768" s="5"/>
      <c r="O5768" s="5"/>
      <c r="P5768" s="5"/>
      <c r="Q5768" s="5"/>
      <c r="R5768" s="5"/>
      <c r="S5768" s="5"/>
    </row>
    <row r="5769" spans="2:19" x14ac:dyDescent="0.25">
      <c r="B5769" s="11"/>
      <c r="D5769" s="13"/>
      <c r="E5769" s="12"/>
      <c r="F5769" s="12"/>
      <c r="G5769" s="12"/>
      <c r="I5769" s="4"/>
      <c r="J5769" s="4"/>
      <c r="K5769" s="5"/>
      <c r="L5769" s="5"/>
      <c r="M5769" s="5"/>
      <c r="N5769" s="5"/>
      <c r="O5769" s="5"/>
      <c r="P5769" s="5"/>
      <c r="Q5769" s="5"/>
      <c r="R5769" s="5"/>
      <c r="S5769" s="5"/>
    </row>
    <row r="5770" spans="2:19" x14ac:dyDescent="0.25">
      <c r="B5770" s="11"/>
      <c r="D5770" s="13"/>
      <c r="E5770" s="12"/>
      <c r="F5770" s="12"/>
      <c r="G5770" s="12"/>
      <c r="I5770" s="4"/>
      <c r="J5770" s="4"/>
      <c r="K5770" s="5"/>
      <c r="L5770" s="5"/>
      <c r="M5770" s="5"/>
      <c r="N5770" s="5"/>
      <c r="O5770" s="5"/>
      <c r="P5770" s="5"/>
      <c r="Q5770" s="5"/>
      <c r="R5770" s="5"/>
      <c r="S5770" s="5"/>
    </row>
    <row r="5771" spans="2:19" x14ac:dyDescent="0.25">
      <c r="B5771" s="11"/>
      <c r="D5771" s="13"/>
      <c r="E5771" s="12"/>
      <c r="F5771" s="12"/>
      <c r="G5771" s="12"/>
      <c r="I5771" s="4"/>
      <c r="J5771" s="4"/>
      <c r="K5771" s="5"/>
      <c r="L5771" s="5"/>
      <c r="M5771" s="5"/>
      <c r="N5771" s="5"/>
      <c r="O5771" s="5"/>
      <c r="P5771" s="5"/>
      <c r="Q5771" s="5"/>
      <c r="R5771" s="5"/>
      <c r="S5771" s="5"/>
    </row>
    <row r="5772" spans="2:19" x14ac:dyDescent="0.25">
      <c r="B5772" s="11"/>
      <c r="D5772" s="13"/>
      <c r="E5772" s="12"/>
      <c r="F5772" s="12"/>
      <c r="G5772" s="12"/>
      <c r="I5772" s="4"/>
      <c r="J5772" s="4"/>
      <c r="K5772" s="5"/>
      <c r="L5772" s="5"/>
      <c r="M5772" s="5"/>
      <c r="N5772" s="5"/>
      <c r="O5772" s="5"/>
      <c r="P5772" s="5"/>
      <c r="Q5772" s="5"/>
      <c r="R5772" s="5"/>
      <c r="S5772" s="5"/>
    </row>
    <row r="5773" spans="2:19" x14ac:dyDescent="0.25">
      <c r="B5773" s="11"/>
      <c r="D5773" s="13"/>
      <c r="E5773" s="12"/>
      <c r="F5773" s="12"/>
      <c r="G5773" s="12"/>
      <c r="I5773" s="4"/>
      <c r="J5773" s="4"/>
      <c r="K5773" s="5"/>
      <c r="L5773" s="5"/>
      <c r="M5773" s="5"/>
      <c r="N5773" s="5"/>
      <c r="O5773" s="5"/>
      <c r="P5773" s="5"/>
      <c r="Q5773" s="5"/>
      <c r="R5773" s="5"/>
      <c r="S5773" s="5"/>
    </row>
    <row r="5774" spans="2:19" x14ac:dyDescent="0.25">
      <c r="B5774" s="11"/>
      <c r="D5774" s="13"/>
      <c r="E5774" s="12"/>
      <c r="F5774" s="12"/>
      <c r="G5774" s="12"/>
      <c r="I5774" s="4"/>
      <c r="J5774" s="4"/>
      <c r="K5774" s="5"/>
      <c r="L5774" s="5"/>
      <c r="M5774" s="5"/>
      <c r="N5774" s="5"/>
      <c r="O5774" s="5"/>
      <c r="P5774" s="5"/>
      <c r="Q5774" s="5"/>
      <c r="R5774" s="5"/>
      <c r="S5774" s="5"/>
    </row>
    <row r="5775" spans="2:19" x14ac:dyDescent="0.25">
      <c r="B5775" s="11"/>
      <c r="D5775" s="13"/>
      <c r="E5775" s="12"/>
      <c r="F5775" s="12"/>
      <c r="G5775" s="12"/>
      <c r="I5775" s="4"/>
      <c r="J5775" s="4"/>
      <c r="K5775" s="5"/>
      <c r="L5775" s="5"/>
      <c r="M5775" s="5"/>
      <c r="N5775" s="5"/>
      <c r="O5775" s="5"/>
      <c r="P5775" s="5"/>
      <c r="Q5775" s="5"/>
      <c r="R5775" s="5"/>
      <c r="S5775" s="5"/>
    </row>
    <row r="5776" spans="2:19" x14ac:dyDescent="0.25">
      <c r="B5776" s="11"/>
      <c r="D5776" s="13"/>
      <c r="E5776" s="12"/>
      <c r="F5776" s="12"/>
      <c r="G5776" s="12"/>
      <c r="I5776" s="4"/>
      <c r="J5776" s="4"/>
      <c r="K5776" s="5"/>
      <c r="L5776" s="5"/>
      <c r="M5776" s="5"/>
      <c r="N5776" s="5"/>
      <c r="O5776" s="5"/>
      <c r="P5776" s="5"/>
      <c r="Q5776" s="5"/>
      <c r="R5776" s="5"/>
      <c r="S5776" s="5"/>
    </row>
    <row r="5777" spans="2:19" x14ac:dyDescent="0.25">
      <c r="B5777" s="11"/>
      <c r="D5777" s="13"/>
      <c r="E5777" s="12"/>
      <c r="F5777" s="12"/>
      <c r="G5777" s="12"/>
      <c r="I5777" s="4"/>
      <c r="J5777" s="4"/>
      <c r="K5777" s="5"/>
      <c r="L5777" s="5"/>
      <c r="M5777" s="5"/>
      <c r="N5777" s="5"/>
      <c r="O5777" s="5"/>
      <c r="P5777" s="5"/>
      <c r="Q5777" s="5"/>
      <c r="R5777" s="5"/>
      <c r="S5777" s="5"/>
    </row>
    <row r="5778" spans="2:19" x14ac:dyDescent="0.25">
      <c r="B5778" s="11"/>
      <c r="D5778" s="13"/>
      <c r="E5778" s="12"/>
      <c r="F5778" s="12"/>
      <c r="G5778" s="12"/>
      <c r="I5778" s="4"/>
      <c r="J5778" s="4"/>
      <c r="K5778" s="5"/>
      <c r="L5778" s="5"/>
      <c r="M5778" s="5"/>
      <c r="N5778" s="5"/>
      <c r="O5778" s="5"/>
      <c r="P5778" s="5"/>
      <c r="Q5778" s="5"/>
      <c r="R5778" s="5"/>
      <c r="S5778" s="5"/>
    </row>
    <row r="5779" spans="2:19" x14ac:dyDescent="0.25">
      <c r="B5779" s="11"/>
      <c r="D5779" s="13"/>
      <c r="E5779" s="12"/>
      <c r="F5779" s="12"/>
      <c r="G5779" s="12"/>
      <c r="I5779" s="4"/>
      <c r="J5779" s="4"/>
      <c r="K5779" s="5"/>
      <c r="L5779" s="5"/>
      <c r="M5779" s="5"/>
      <c r="N5779" s="5"/>
      <c r="O5779" s="5"/>
      <c r="P5779" s="5"/>
      <c r="Q5779" s="5"/>
      <c r="R5779" s="5"/>
      <c r="S5779" s="5"/>
    </row>
    <row r="5780" spans="2:19" x14ac:dyDescent="0.25">
      <c r="B5780" s="11"/>
      <c r="D5780" s="13"/>
      <c r="E5780" s="12"/>
      <c r="F5780" s="12"/>
      <c r="G5780" s="12"/>
      <c r="I5780" s="4"/>
      <c r="J5780" s="4"/>
      <c r="K5780" s="5"/>
      <c r="L5780" s="5"/>
      <c r="M5780" s="5"/>
      <c r="N5780" s="5"/>
      <c r="O5780" s="5"/>
      <c r="P5780" s="5"/>
      <c r="Q5780" s="5"/>
      <c r="R5780" s="5"/>
      <c r="S5780" s="5"/>
    </row>
    <row r="5781" spans="2:19" x14ac:dyDescent="0.25">
      <c r="B5781" s="11"/>
      <c r="D5781" s="13"/>
      <c r="E5781" s="12"/>
      <c r="F5781" s="12"/>
      <c r="G5781" s="12"/>
      <c r="I5781" s="4"/>
      <c r="J5781" s="4"/>
      <c r="K5781" s="5"/>
      <c r="L5781" s="5"/>
      <c r="M5781" s="5"/>
      <c r="N5781" s="5"/>
      <c r="O5781" s="5"/>
      <c r="P5781" s="5"/>
      <c r="Q5781" s="5"/>
      <c r="R5781" s="5"/>
      <c r="S5781" s="5"/>
    </row>
    <row r="5782" spans="2:19" x14ac:dyDescent="0.25">
      <c r="B5782" s="11"/>
      <c r="D5782" s="13"/>
      <c r="E5782" s="12"/>
      <c r="F5782" s="12"/>
      <c r="G5782" s="12"/>
      <c r="I5782" s="4"/>
      <c r="J5782" s="4"/>
      <c r="K5782" s="5"/>
      <c r="L5782" s="5"/>
      <c r="M5782" s="5"/>
      <c r="N5782" s="5"/>
      <c r="O5782" s="5"/>
      <c r="P5782" s="5"/>
      <c r="Q5782" s="5"/>
      <c r="R5782" s="5"/>
      <c r="S5782" s="5"/>
    </row>
    <row r="5783" spans="2:19" x14ac:dyDescent="0.25">
      <c r="B5783" s="11"/>
      <c r="D5783" s="13"/>
      <c r="E5783" s="12"/>
      <c r="F5783" s="12"/>
      <c r="G5783" s="12"/>
      <c r="I5783" s="4"/>
      <c r="J5783" s="4"/>
      <c r="K5783" s="5"/>
      <c r="L5783" s="5"/>
      <c r="M5783" s="5"/>
      <c r="N5783" s="5"/>
      <c r="O5783" s="5"/>
      <c r="P5783" s="5"/>
      <c r="Q5783" s="5"/>
      <c r="R5783" s="5"/>
      <c r="S5783" s="5"/>
    </row>
    <row r="5784" spans="2:19" x14ac:dyDescent="0.25">
      <c r="B5784" s="11"/>
      <c r="D5784" s="13"/>
      <c r="E5784" s="12"/>
      <c r="F5784" s="12"/>
      <c r="G5784" s="12"/>
      <c r="I5784" s="4"/>
      <c r="J5784" s="4"/>
      <c r="K5784" s="5"/>
      <c r="L5784" s="5"/>
      <c r="M5784" s="5"/>
      <c r="N5784" s="5"/>
      <c r="O5784" s="5"/>
      <c r="P5784" s="5"/>
      <c r="Q5784" s="5"/>
      <c r="R5784" s="5"/>
      <c r="S5784" s="5"/>
    </row>
    <row r="5785" spans="2:19" x14ac:dyDescent="0.25">
      <c r="B5785" s="11"/>
      <c r="D5785" s="13"/>
      <c r="E5785" s="12"/>
      <c r="F5785" s="12"/>
      <c r="G5785" s="12"/>
      <c r="I5785" s="4"/>
      <c r="J5785" s="4"/>
      <c r="K5785" s="5"/>
      <c r="L5785" s="5"/>
      <c r="M5785" s="5"/>
      <c r="N5785" s="5"/>
      <c r="O5785" s="5"/>
      <c r="P5785" s="5"/>
      <c r="Q5785" s="5"/>
      <c r="R5785" s="5"/>
      <c r="S5785" s="5"/>
    </row>
    <row r="5786" spans="2:19" x14ac:dyDescent="0.25">
      <c r="B5786" s="11"/>
      <c r="D5786" s="13"/>
      <c r="E5786" s="12"/>
      <c r="F5786" s="12"/>
      <c r="G5786" s="12"/>
      <c r="I5786" s="4"/>
      <c r="J5786" s="4"/>
      <c r="K5786" s="5"/>
      <c r="L5786" s="5"/>
      <c r="M5786" s="5"/>
      <c r="N5786" s="5"/>
      <c r="O5786" s="5"/>
      <c r="P5786" s="5"/>
      <c r="Q5786" s="5"/>
      <c r="R5786" s="5"/>
      <c r="S5786" s="5"/>
    </row>
    <row r="5787" spans="2:19" x14ac:dyDescent="0.25">
      <c r="B5787" s="11"/>
      <c r="D5787" s="13"/>
      <c r="E5787" s="12"/>
      <c r="F5787" s="12"/>
      <c r="G5787" s="12"/>
      <c r="I5787" s="4"/>
      <c r="J5787" s="4"/>
      <c r="K5787" s="5"/>
      <c r="L5787" s="5"/>
      <c r="M5787" s="5"/>
      <c r="N5787" s="5"/>
      <c r="O5787" s="5"/>
      <c r="P5787" s="5"/>
      <c r="Q5787" s="5"/>
      <c r="R5787" s="5"/>
      <c r="S5787" s="5"/>
    </row>
    <row r="5788" spans="2:19" x14ac:dyDescent="0.25">
      <c r="B5788" s="11"/>
      <c r="D5788" s="13"/>
      <c r="E5788" s="12"/>
      <c r="F5788" s="12"/>
      <c r="G5788" s="12"/>
      <c r="I5788" s="4"/>
      <c r="J5788" s="4"/>
      <c r="K5788" s="5"/>
      <c r="L5788" s="5"/>
      <c r="M5788" s="5"/>
      <c r="N5788" s="5"/>
      <c r="O5788" s="5"/>
      <c r="P5788" s="5"/>
      <c r="Q5788" s="5"/>
      <c r="R5788" s="5"/>
      <c r="S5788" s="5"/>
    </row>
    <row r="5789" spans="2:19" x14ac:dyDescent="0.25">
      <c r="B5789" s="11"/>
      <c r="D5789" s="13"/>
      <c r="E5789" s="12"/>
      <c r="F5789" s="12"/>
      <c r="G5789" s="12"/>
      <c r="I5789" s="4"/>
      <c r="J5789" s="4"/>
      <c r="K5789" s="5"/>
      <c r="L5789" s="5"/>
      <c r="M5789" s="5"/>
      <c r="N5789" s="5"/>
      <c r="O5789" s="5"/>
      <c r="P5789" s="5"/>
      <c r="Q5789" s="5"/>
      <c r="R5789" s="5"/>
      <c r="S5789" s="5"/>
    </row>
    <row r="5790" spans="2:19" x14ac:dyDescent="0.25">
      <c r="B5790" s="11"/>
      <c r="D5790" s="13"/>
      <c r="E5790" s="12"/>
      <c r="F5790" s="12"/>
      <c r="G5790" s="12"/>
      <c r="I5790" s="4"/>
      <c r="J5790" s="4"/>
      <c r="K5790" s="5"/>
      <c r="L5790" s="5"/>
      <c r="M5790" s="5"/>
      <c r="N5790" s="5"/>
      <c r="O5790" s="5"/>
      <c r="P5790" s="5"/>
      <c r="Q5790" s="5"/>
      <c r="R5790" s="5"/>
      <c r="S5790" s="5"/>
    </row>
    <row r="5791" spans="2:19" x14ac:dyDescent="0.25">
      <c r="B5791" s="11"/>
      <c r="D5791" s="13"/>
      <c r="E5791" s="12"/>
      <c r="F5791" s="12"/>
      <c r="G5791" s="12"/>
      <c r="I5791" s="4"/>
      <c r="J5791" s="4"/>
      <c r="K5791" s="5"/>
      <c r="L5791" s="5"/>
      <c r="M5791" s="5"/>
      <c r="N5791" s="5"/>
      <c r="O5791" s="5"/>
      <c r="P5791" s="5"/>
      <c r="Q5791" s="5"/>
      <c r="R5791" s="5"/>
      <c r="S5791" s="5"/>
    </row>
    <row r="5792" spans="2:19" x14ac:dyDescent="0.25">
      <c r="B5792" s="11"/>
      <c r="D5792" s="13"/>
      <c r="E5792" s="12"/>
      <c r="F5792" s="12"/>
      <c r="G5792" s="12"/>
      <c r="I5792" s="4"/>
      <c r="J5792" s="4"/>
      <c r="K5792" s="5"/>
      <c r="L5792" s="5"/>
      <c r="M5792" s="5"/>
      <c r="N5792" s="5"/>
      <c r="O5792" s="5"/>
      <c r="P5792" s="5"/>
      <c r="Q5792" s="5"/>
      <c r="R5792" s="5"/>
      <c r="S5792" s="5"/>
    </row>
    <row r="5793" spans="2:19" x14ac:dyDescent="0.25">
      <c r="B5793" s="11"/>
      <c r="D5793" s="13"/>
      <c r="E5793" s="12"/>
      <c r="F5793" s="12"/>
      <c r="G5793" s="12"/>
      <c r="I5793" s="4"/>
      <c r="J5793" s="4"/>
      <c r="K5793" s="5"/>
      <c r="L5793" s="5"/>
      <c r="M5793" s="5"/>
      <c r="N5793" s="5"/>
      <c r="O5793" s="5"/>
      <c r="P5793" s="5"/>
      <c r="Q5793" s="5"/>
      <c r="R5793" s="5"/>
      <c r="S5793" s="5"/>
    </row>
    <row r="5794" spans="2:19" x14ac:dyDescent="0.25">
      <c r="B5794" s="11"/>
      <c r="D5794" s="13"/>
      <c r="E5794" s="12"/>
      <c r="F5794" s="12"/>
      <c r="G5794" s="12"/>
      <c r="I5794" s="4"/>
      <c r="J5794" s="4"/>
      <c r="K5794" s="5"/>
      <c r="L5794" s="5"/>
      <c r="M5794" s="5"/>
      <c r="N5794" s="5"/>
      <c r="O5794" s="5"/>
      <c r="P5794" s="5"/>
      <c r="Q5794" s="5"/>
      <c r="R5794" s="5"/>
      <c r="S5794" s="5"/>
    </row>
    <row r="5795" spans="2:19" x14ac:dyDescent="0.25">
      <c r="B5795" s="11"/>
      <c r="D5795" s="13"/>
      <c r="E5795" s="12"/>
      <c r="F5795" s="12"/>
      <c r="G5795" s="12"/>
      <c r="I5795" s="4"/>
      <c r="J5795" s="4"/>
      <c r="K5795" s="5"/>
      <c r="L5795" s="5"/>
      <c r="M5795" s="5"/>
      <c r="N5795" s="5"/>
      <c r="O5795" s="5"/>
      <c r="P5795" s="5"/>
      <c r="Q5795" s="5"/>
      <c r="R5795" s="5"/>
      <c r="S5795" s="5"/>
    </row>
    <row r="5796" spans="2:19" x14ac:dyDescent="0.25">
      <c r="B5796" s="11"/>
      <c r="D5796" s="13"/>
      <c r="E5796" s="12"/>
      <c r="F5796" s="12"/>
      <c r="G5796" s="12"/>
      <c r="I5796" s="4"/>
      <c r="J5796" s="4"/>
      <c r="K5796" s="5"/>
      <c r="L5796" s="5"/>
      <c r="M5796" s="5"/>
      <c r="N5796" s="5"/>
      <c r="O5796" s="5"/>
      <c r="P5796" s="5"/>
      <c r="Q5796" s="5"/>
      <c r="R5796" s="5"/>
      <c r="S5796" s="5"/>
    </row>
    <row r="5797" spans="2:19" x14ac:dyDescent="0.25">
      <c r="B5797" s="11"/>
      <c r="D5797" s="13"/>
      <c r="E5797" s="12"/>
      <c r="F5797" s="12"/>
      <c r="G5797" s="12"/>
      <c r="I5797" s="4"/>
      <c r="J5797" s="4"/>
      <c r="K5797" s="5"/>
      <c r="L5797" s="5"/>
      <c r="M5797" s="5"/>
      <c r="N5797" s="5"/>
      <c r="O5797" s="5"/>
      <c r="P5797" s="5"/>
      <c r="Q5797" s="5"/>
      <c r="R5797" s="5"/>
      <c r="S5797" s="5"/>
    </row>
    <row r="5798" spans="2:19" x14ac:dyDescent="0.25">
      <c r="B5798" s="11"/>
      <c r="D5798" s="13"/>
      <c r="E5798" s="12"/>
      <c r="F5798" s="12"/>
      <c r="G5798" s="12"/>
      <c r="I5798" s="4"/>
      <c r="J5798" s="4"/>
      <c r="K5798" s="5"/>
      <c r="L5798" s="5"/>
      <c r="M5798" s="5"/>
      <c r="N5798" s="5"/>
      <c r="O5798" s="5"/>
      <c r="P5798" s="5"/>
      <c r="Q5798" s="5"/>
      <c r="R5798" s="5"/>
      <c r="S5798" s="5"/>
    </row>
    <row r="5799" spans="2:19" x14ac:dyDescent="0.25">
      <c r="B5799" s="11"/>
      <c r="D5799" s="13"/>
      <c r="E5799" s="12"/>
      <c r="F5799" s="12"/>
      <c r="G5799" s="12"/>
      <c r="I5799" s="4"/>
      <c r="J5799" s="4"/>
      <c r="K5799" s="5"/>
      <c r="L5799" s="5"/>
      <c r="M5799" s="5"/>
      <c r="N5799" s="5"/>
      <c r="O5799" s="5"/>
      <c r="P5799" s="5"/>
      <c r="Q5799" s="5"/>
      <c r="R5799" s="5"/>
      <c r="S5799" s="5"/>
    </row>
    <row r="5800" spans="2:19" x14ac:dyDescent="0.25">
      <c r="B5800" s="11"/>
      <c r="D5800" s="13"/>
      <c r="E5800" s="12"/>
      <c r="F5800" s="12"/>
      <c r="G5800" s="12"/>
      <c r="I5800" s="4"/>
      <c r="J5800" s="4"/>
      <c r="K5800" s="5"/>
      <c r="L5800" s="5"/>
      <c r="M5800" s="5"/>
      <c r="N5800" s="5"/>
      <c r="O5800" s="5"/>
      <c r="P5800" s="5"/>
      <c r="Q5800" s="5"/>
      <c r="R5800" s="5"/>
      <c r="S5800" s="5"/>
    </row>
    <row r="5801" spans="2:19" x14ac:dyDescent="0.25">
      <c r="B5801" s="11"/>
      <c r="D5801" s="13"/>
      <c r="E5801" s="12"/>
      <c r="F5801" s="12"/>
      <c r="G5801" s="12"/>
      <c r="I5801" s="4"/>
      <c r="J5801" s="4"/>
      <c r="K5801" s="5"/>
      <c r="L5801" s="5"/>
      <c r="M5801" s="5"/>
      <c r="N5801" s="5"/>
      <c r="O5801" s="5"/>
      <c r="P5801" s="5"/>
      <c r="Q5801" s="5"/>
      <c r="R5801" s="5"/>
      <c r="S5801" s="5"/>
    </row>
    <row r="5802" spans="2:19" x14ac:dyDescent="0.25">
      <c r="B5802" s="11"/>
      <c r="D5802" s="13"/>
      <c r="E5802" s="12"/>
      <c r="F5802" s="12"/>
      <c r="G5802" s="12"/>
      <c r="I5802" s="4"/>
      <c r="J5802" s="4"/>
      <c r="K5802" s="5"/>
      <c r="L5802" s="5"/>
      <c r="M5802" s="5"/>
      <c r="N5802" s="5"/>
      <c r="O5802" s="5"/>
      <c r="P5802" s="5"/>
      <c r="Q5802" s="5"/>
      <c r="R5802" s="5"/>
      <c r="S5802" s="5"/>
    </row>
    <row r="5803" spans="2:19" x14ac:dyDescent="0.25">
      <c r="B5803" s="11"/>
      <c r="D5803" s="13"/>
      <c r="E5803" s="12"/>
      <c r="F5803" s="12"/>
      <c r="G5803" s="12"/>
      <c r="I5803" s="4"/>
      <c r="J5803" s="4"/>
      <c r="K5803" s="5"/>
      <c r="L5803" s="5"/>
      <c r="M5803" s="5"/>
      <c r="N5803" s="5"/>
      <c r="O5803" s="5"/>
      <c r="P5803" s="5"/>
      <c r="Q5803" s="5"/>
      <c r="R5803" s="5"/>
      <c r="S5803" s="5"/>
    </row>
    <row r="5804" spans="2:19" x14ac:dyDescent="0.25">
      <c r="B5804" s="11"/>
      <c r="D5804" s="13"/>
      <c r="E5804" s="12"/>
      <c r="F5804" s="12"/>
      <c r="G5804" s="12"/>
      <c r="I5804" s="4"/>
      <c r="J5804" s="4"/>
      <c r="K5804" s="5"/>
      <c r="L5804" s="5"/>
      <c r="M5804" s="5"/>
      <c r="N5804" s="5"/>
      <c r="O5804" s="5"/>
      <c r="P5804" s="5"/>
      <c r="Q5804" s="5"/>
      <c r="R5804" s="5"/>
      <c r="S5804" s="5"/>
    </row>
    <row r="5805" spans="2:19" x14ac:dyDescent="0.25">
      <c r="B5805" s="11"/>
      <c r="D5805" s="13"/>
      <c r="E5805" s="12"/>
      <c r="F5805" s="12"/>
      <c r="G5805" s="12"/>
      <c r="I5805" s="4"/>
      <c r="J5805" s="4"/>
      <c r="K5805" s="5"/>
      <c r="L5805" s="5"/>
      <c r="M5805" s="5"/>
      <c r="N5805" s="5"/>
      <c r="O5805" s="5"/>
      <c r="P5805" s="5"/>
      <c r="Q5805" s="5"/>
      <c r="R5805" s="5"/>
      <c r="S5805" s="5"/>
    </row>
    <row r="5806" spans="2:19" x14ac:dyDescent="0.25">
      <c r="B5806" s="11"/>
      <c r="D5806" s="13"/>
      <c r="E5806" s="12"/>
      <c r="F5806" s="12"/>
      <c r="G5806" s="12"/>
      <c r="I5806" s="4"/>
      <c r="J5806" s="4"/>
      <c r="K5806" s="5"/>
      <c r="L5806" s="5"/>
      <c r="M5806" s="5"/>
      <c r="N5806" s="5"/>
      <c r="O5806" s="5"/>
      <c r="P5806" s="5"/>
      <c r="Q5806" s="5"/>
      <c r="R5806" s="5"/>
      <c r="S5806" s="5"/>
    </row>
    <row r="5807" spans="2:19" x14ac:dyDescent="0.25">
      <c r="B5807" s="11"/>
      <c r="D5807" s="13"/>
      <c r="E5807" s="12"/>
      <c r="F5807" s="12"/>
      <c r="G5807" s="12"/>
      <c r="I5807" s="4"/>
      <c r="J5807" s="4"/>
      <c r="K5807" s="5"/>
      <c r="L5807" s="5"/>
      <c r="M5807" s="5"/>
      <c r="N5807" s="5"/>
      <c r="O5807" s="5"/>
      <c r="P5807" s="5"/>
      <c r="Q5807" s="5"/>
      <c r="R5807" s="5"/>
      <c r="S5807" s="5"/>
    </row>
    <row r="5808" spans="2:19" x14ac:dyDescent="0.25">
      <c r="B5808" s="11"/>
      <c r="D5808" s="13"/>
      <c r="E5808" s="12"/>
      <c r="F5808" s="12"/>
      <c r="G5808" s="12"/>
      <c r="I5808" s="4"/>
      <c r="J5808" s="4"/>
      <c r="K5808" s="5"/>
      <c r="L5808" s="5"/>
      <c r="M5808" s="5"/>
      <c r="N5808" s="5"/>
      <c r="O5808" s="5"/>
      <c r="P5808" s="5"/>
      <c r="Q5808" s="5"/>
      <c r="R5808" s="5"/>
      <c r="S5808" s="5"/>
    </row>
    <row r="5809" spans="2:19" x14ac:dyDescent="0.25">
      <c r="B5809" s="11"/>
      <c r="D5809" s="13"/>
      <c r="E5809" s="12"/>
      <c r="F5809" s="12"/>
      <c r="G5809" s="12"/>
      <c r="I5809" s="4"/>
      <c r="J5809" s="4"/>
      <c r="K5809" s="5"/>
      <c r="L5809" s="5"/>
      <c r="M5809" s="5"/>
      <c r="N5809" s="5"/>
      <c r="O5809" s="5"/>
      <c r="P5809" s="5"/>
      <c r="Q5809" s="5"/>
      <c r="R5809" s="5"/>
      <c r="S5809" s="5"/>
    </row>
    <row r="5810" spans="2:19" x14ac:dyDescent="0.25">
      <c r="B5810" s="11"/>
      <c r="D5810" s="13"/>
      <c r="E5810" s="12"/>
      <c r="F5810" s="12"/>
      <c r="G5810" s="12"/>
      <c r="I5810" s="4"/>
      <c r="J5810" s="4"/>
      <c r="K5810" s="5"/>
      <c r="L5810" s="5"/>
      <c r="M5810" s="5"/>
      <c r="N5810" s="5"/>
      <c r="O5810" s="5"/>
      <c r="P5810" s="5"/>
      <c r="Q5810" s="5"/>
      <c r="R5810" s="5"/>
      <c r="S5810" s="5"/>
    </row>
    <row r="5811" spans="2:19" x14ac:dyDescent="0.25">
      <c r="B5811" s="11"/>
      <c r="D5811" s="13"/>
      <c r="E5811" s="12"/>
      <c r="F5811" s="12"/>
      <c r="G5811" s="12"/>
      <c r="I5811" s="4"/>
      <c r="J5811" s="4"/>
      <c r="K5811" s="5"/>
      <c r="L5811" s="5"/>
      <c r="M5811" s="5"/>
      <c r="N5811" s="5"/>
      <c r="O5811" s="5"/>
      <c r="P5811" s="5"/>
      <c r="Q5811" s="5"/>
      <c r="R5811" s="5"/>
      <c r="S5811" s="5"/>
    </row>
    <row r="5812" spans="2:19" x14ac:dyDescent="0.25">
      <c r="B5812" s="11"/>
      <c r="D5812" s="13"/>
      <c r="E5812" s="12"/>
      <c r="F5812" s="12"/>
      <c r="G5812" s="12"/>
      <c r="I5812" s="4"/>
      <c r="J5812" s="4"/>
      <c r="K5812" s="5"/>
      <c r="L5812" s="5"/>
      <c r="M5812" s="5"/>
      <c r="N5812" s="5"/>
      <c r="O5812" s="5"/>
      <c r="P5812" s="5"/>
      <c r="Q5812" s="5"/>
      <c r="R5812" s="5"/>
      <c r="S5812" s="5"/>
    </row>
    <row r="5813" spans="2:19" x14ac:dyDescent="0.25">
      <c r="B5813" s="11"/>
      <c r="D5813" s="13"/>
      <c r="E5813" s="12"/>
      <c r="F5813" s="12"/>
      <c r="G5813" s="12"/>
      <c r="I5813" s="4"/>
      <c r="J5813" s="4"/>
      <c r="K5813" s="5"/>
      <c r="L5813" s="5"/>
      <c r="M5813" s="5"/>
      <c r="N5813" s="5"/>
      <c r="O5813" s="5"/>
      <c r="P5813" s="5"/>
      <c r="Q5813" s="5"/>
      <c r="R5813" s="5"/>
      <c r="S5813" s="5"/>
    </row>
    <row r="5814" spans="2:19" x14ac:dyDescent="0.25">
      <c r="B5814" s="11"/>
      <c r="D5814" s="13"/>
      <c r="E5814" s="12"/>
      <c r="F5814" s="12"/>
      <c r="G5814" s="12"/>
      <c r="I5814" s="4"/>
      <c r="J5814" s="4"/>
      <c r="K5814" s="5"/>
      <c r="L5814" s="5"/>
      <c r="M5814" s="5"/>
      <c r="N5814" s="5"/>
      <c r="O5814" s="5"/>
      <c r="P5814" s="5"/>
      <c r="Q5814" s="5"/>
      <c r="R5814" s="5"/>
      <c r="S5814" s="5"/>
    </row>
    <row r="5815" spans="2:19" x14ac:dyDescent="0.25">
      <c r="B5815" s="11"/>
      <c r="D5815" s="13"/>
      <c r="E5815" s="12"/>
      <c r="F5815" s="12"/>
      <c r="G5815" s="12"/>
      <c r="I5815" s="4"/>
      <c r="J5815" s="4"/>
      <c r="K5815" s="5"/>
      <c r="L5815" s="5"/>
      <c r="M5815" s="5"/>
      <c r="N5815" s="5"/>
      <c r="O5815" s="5"/>
      <c r="P5815" s="5"/>
      <c r="Q5815" s="5"/>
      <c r="R5815" s="5"/>
      <c r="S5815" s="5"/>
    </row>
    <row r="5816" spans="2:19" x14ac:dyDescent="0.25">
      <c r="B5816" s="11"/>
      <c r="D5816" s="13"/>
      <c r="E5816" s="12"/>
      <c r="F5816" s="12"/>
      <c r="G5816" s="12"/>
      <c r="I5816" s="4"/>
      <c r="J5816" s="4"/>
      <c r="K5816" s="5"/>
      <c r="L5816" s="5"/>
      <c r="M5816" s="5"/>
      <c r="N5816" s="5"/>
      <c r="O5816" s="5"/>
      <c r="P5816" s="5"/>
      <c r="Q5816" s="5"/>
      <c r="R5816" s="5"/>
      <c r="S5816" s="5"/>
    </row>
    <row r="5817" spans="2:19" x14ac:dyDescent="0.25">
      <c r="B5817" s="11"/>
      <c r="D5817" s="13"/>
      <c r="E5817" s="12"/>
      <c r="F5817" s="12"/>
      <c r="G5817" s="12"/>
      <c r="I5817" s="4"/>
      <c r="J5817" s="4"/>
      <c r="K5817" s="5"/>
      <c r="L5817" s="5"/>
      <c r="M5817" s="5"/>
      <c r="N5817" s="5"/>
      <c r="O5817" s="5"/>
      <c r="P5817" s="5"/>
      <c r="Q5817" s="5"/>
      <c r="R5817" s="5"/>
      <c r="S5817" s="5"/>
    </row>
    <row r="5818" spans="2:19" x14ac:dyDescent="0.25">
      <c r="B5818" s="11"/>
      <c r="D5818" s="13"/>
      <c r="E5818" s="12"/>
      <c r="F5818" s="12"/>
      <c r="G5818" s="12"/>
      <c r="I5818" s="4"/>
      <c r="J5818" s="4"/>
      <c r="K5818" s="5"/>
      <c r="L5818" s="5"/>
      <c r="M5818" s="5"/>
      <c r="N5818" s="5"/>
      <c r="O5818" s="5"/>
      <c r="P5818" s="5"/>
      <c r="Q5818" s="5"/>
      <c r="R5818" s="5"/>
      <c r="S5818" s="5"/>
    </row>
    <row r="5819" spans="2:19" x14ac:dyDescent="0.25">
      <c r="B5819" s="11"/>
      <c r="D5819" s="13"/>
      <c r="E5819" s="12"/>
      <c r="F5819" s="12"/>
      <c r="G5819" s="12"/>
      <c r="I5819" s="4"/>
      <c r="J5819" s="4"/>
      <c r="K5819" s="5"/>
      <c r="L5819" s="5"/>
      <c r="M5819" s="5"/>
      <c r="N5819" s="5"/>
      <c r="O5819" s="5"/>
      <c r="P5819" s="5"/>
      <c r="Q5819" s="5"/>
      <c r="R5819" s="5"/>
      <c r="S5819" s="5"/>
    </row>
    <row r="5820" spans="2:19" x14ac:dyDescent="0.25">
      <c r="B5820" s="11"/>
      <c r="D5820" s="13"/>
      <c r="E5820" s="12"/>
      <c r="F5820" s="12"/>
      <c r="G5820" s="12"/>
      <c r="I5820" s="4"/>
      <c r="J5820" s="4"/>
      <c r="K5820" s="5"/>
      <c r="L5820" s="5"/>
      <c r="M5820" s="5"/>
      <c r="N5820" s="5"/>
      <c r="O5820" s="5"/>
      <c r="P5820" s="5"/>
      <c r="Q5820" s="5"/>
      <c r="R5820" s="5"/>
      <c r="S5820" s="5"/>
    </row>
    <row r="5821" spans="2:19" x14ac:dyDescent="0.25">
      <c r="B5821" s="11"/>
      <c r="D5821" s="13"/>
      <c r="E5821" s="12"/>
      <c r="F5821" s="12"/>
      <c r="G5821" s="12"/>
      <c r="I5821" s="4"/>
      <c r="J5821" s="4"/>
      <c r="K5821" s="5"/>
      <c r="L5821" s="5"/>
      <c r="M5821" s="5"/>
      <c r="N5821" s="5"/>
      <c r="O5821" s="5"/>
      <c r="P5821" s="5"/>
      <c r="Q5821" s="5"/>
      <c r="R5821" s="5"/>
      <c r="S5821" s="5"/>
    </row>
    <row r="5822" spans="2:19" x14ac:dyDescent="0.25">
      <c r="B5822" s="11"/>
      <c r="D5822" s="13"/>
      <c r="E5822" s="12"/>
      <c r="F5822" s="12"/>
      <c r="G5822" s="12"/>
      <c r="I5822" s="4"/>
      <c r="J5822" s="4"/>
      <c r="K5822" s="5"/>
      <c r="L5822" s="5"/>
      <c r="M5822" s="5"/>
      <c r="N5822" s="5"/>
      <c r="O5822" s="5"/>
      <c r="P5822" s="5"/>
      <c r="Q5822" s="5"/>
      <c r="R5822" s="5"/>
      <c r="S5822" s="5"/>
    </row>
    <row r="5823" spans="2:19" x14ac:dyDescent="0.25">
      <c r="B5823" s="11"/>
      <c r="D5823" s="13"/>
      <c r="E5823" s="12"/>
      <c r="F5823" s="12"/>
      <c r="G5823" s="12"/>
      <c r="I5823" s="4"/>
      <c r="J5823" s="4"/>
      <c r="K5823" s="5"/>
      <c r="L5823" s="5"/>
      <c r="M5823" s="5"/>
      <c r="N5823" s="5"/>
      <c r="O5823" s="5"/>
      <c r="P5823" s="5"/>
      <c r="Q5823" s="5"/>
      <c r="R5823" s="5"/>
      <c r="S5823" s="5"/>
    </row>
    <row r="5824" spans="2:19" x14ac:dyDescent="0.25">
      <c r="B5824" s="11"/>
      <c r="D5824" s="13"/>
      <c r="E5824" s="12"/>
      <c r="F5824" s="12"/>
      <c r="G5824" s="12"/>
      <c r="I5824" s="4"/>
      <c r="J5824" s="4"/>
      <c r="K5824" s="5"/>
      <c r="L5824" s="5"/>
      <c r="M5824" s="5"/>
      <c r="N5824" s="5"/>
      <c r="O5824" s="5"/>
      <c r="P5824" s="5"/>
      <c r="Q5824" s="5"/>
      <c r="R5824" s="5"/>
      <c r="S5824" s="5"/>
    </row>
    <row r="5825" spans="2:19" x14ac:dyDescent="0.25">
      <c r="B5825" s="11"/>
      <c r="D5825" s="13"/>
      <c r="E5825" s="12"/>
      <c r="F5825" s="12"/>
      <c r="G5825" s="12"/>
      <c r="I5825" s="4"/>
      <c r="J5825" s="4"/>
      <c r="K5825" s="5"/>
      <c r="L5825" s="5"/>
      <c r="M5825" s="5"/>
      <c r="N5825" s="5"/>
      <c r="O5825" s="5"/>
      <c r="P5825" s="5"/>
      <c r="Q5825" s="5"/>
      <c r="R5825" s="5"/>
      <c r="S5825" s="5"/>
    </row>
    <row r="5826" spans="2:19" x14ac:dyDescent="0.25">
      <c r="B5826" s="11"/>
      <c r="D5826" s="13"/>
      <c r="E5826" s="12"/>
      <c r="F5826" s="12"/>
      <c r="G5826" s="12"/>
      <c r="I5826" s="4"/>
      <c r="J5826" s="4"/>
      <c r="K5826" s="5"/>
      <c r="L5826" s="5"/>
      <c r="M5826" s="5"/>
      <c r="N5826" s="5"/>
      <c r="O5826" s="5"/>
      <c r="P5826" s="5"/>
      <c r="Q5826" s="5"/>
      <c r="R5826" s="5"/>
      <c r="S5826" s="5"/>
    </row>
    <row r="5827" spans="2:19" x14ac:dyDescent="0.25">
      <c r="B5827" s="11"/>
      <c r="D5827" s="13"/>
      <c r="E5827" s="12"/>
      <c r="F5827" s="12"/>
      <c r="G5827" s="12"/>
      <c r="I5827" s="4"/>
      <c r="J5827" s="4"/>
      <c r="K5827" s="5"/>
      <c r="L5827" s="5"/>
      <c r="M5827" s="5"/>
      <c r="N5827" s="5"/>
      <c r="O5827" s="5"/>
      <c r="P5827" s="5"/>
      <c r="Q5827" s="5"/>
      <c r="R5827" s="5"/>
      <c r="S5827" s="5"/>
    </row>
    <row r="5828" spans="2:19" x14ac:dyDescent="0.25">
      <c r="B5828" s="11"/>
      <c r="D5828" s="13"/>
      <c r="E5828" s="12"/>
      <c r="F5828" s="12"/>
      <c r="G5828" s="12"/>
      <c r="I5828" s="4"/>
      <c r="J5828" s="4"/>
      <c r="K5828" s="5"/>
      <c r="L5828" s="5"/>
      <c r="M5828" s="5"/>
      <c r="N5828" s="5"/>
      <c r="O5828" s="5"/>
      <c r="P5828" s="5"/>
      <c r="Q5828" s="5"/>
      <c r="R5828" s="5"/>
      <c r="S5828" s="5"/>
    </row>
    <row r="5829" spans="2:19" x14ac:dyDescent="0.25">
      <c r="B5829" s="11"/>
      <c r="D5829" s="13"/>
      <c r="E5829" s="12"/>
      <c r="F5829" s="12"/>
      <c r="G5829" s="12"/>
      <c r="I5829" s="4"/>
      <c r="J5829" s="4"/>
      <c r="K5829" s="5"/>
      <c r="L5829" s="5"/>
      <c r="M5829" s="5"/>
      <c r="N5829" s="5"/>
      <c r="O5829" s="5"/>
      <c r="P5829" s="5"/>
      <c r="Q5829" s="5"/>
      <c r="R5829" s="5"/>
      <c r="S5829" s="5"/>
    </row>
    <row r="5830" spans="2:19" x14ac:dyDescent="0.25">
      <c r="B5830" s="11"/>
      <c r="D5830" s="13"/>
      <c r="E5830" s="12"/>
      <c r="F5830" s="12"/>
      <c r="G5830" s="12"/>
      <c r="I5830" s="4"/>
      <c r="J5830" s="4"/>
      <c r="K5830" s="5"/>
      <c r="L5830" s="5"/>
      <c r="M5830" s="5"/>
      <c r="N5830" s="5"/>
      <c r="O5830" s="5"/>
      <c r="P5830" s="5"/>
      <c r="Q5830" s="5"/>
      <c r="R5830" s="5"/>
      <c r="S5830" s="5"/>
    </row>
    <row r="5831" spans="2:19" x14ac:dyDescent="0.25">
      <c r="B5831" s="11"/>
      <c r="D5831" s="13"/>
      <c r="E5831" s="12"/>
      <c r="F5831" s="12"/>
      <c r="G5831" s="12"/>
      <c r="I5831" s="4"/>
      <c r="J5831" s="4"/>
      <c r="K5831" s="5"/>
      <c r="L5831" s="5"/>
      <c r="M5831" s="5"/>
      <c r="N5831" s="5"/>
      <c r="O5831" s="5"/>
      <c r="P5831" s="5"/>
      <c r="Q5831" s="5"/>
      <c r="R5831" s="5"/>
      <c r="S5831" s="5"/>
    </row>
    <row r="5832" spans="2:19" x14ac:dyDescent="0.25">
      <c r="B5832" s="11"/>
      <c r="D5832" s="13"/>
      <c r="E5832" s="12"/>
      <c r="F5832" s="12"/>
      <c r="G5832" s="12"/>
      <c r="I5832" s="4"/>
      <c r="J5832" s="4"/>
      <c r="K5832" s="5"/>
      <c r="L5832" s="5"/>
      <c r="M5832" s="5"/>
      <c r="N5832" s="5"/>
      <c r="O5832" s="5"/>
      <c r="P5832" s="5"/>
      <c r="Q5832" s="5"/>
      <c r="R5832" s="5"/>
      <c r="S5832" s="5"/>
    </row>
    <row r="5833" spans="2:19" x14ac:dyDescent="0.25">
      <c r="B5833" s="11"/>
      <c r="D5833" s="13"/>
      <c r="E5833" s="12"/>
      <c r="F5833" s="12"/>
      <c r="G5833" s="12"/>
      <c r="I5833" s="4"/>
      <c r="J5833" s="4"/>
      <c r="K5833" s="5"/>
      <c r="L5833" s="5"/>
      <c r="M5833" s="5"/>
      <c r="N5833" s="5"/>
      <c r="O5833" s="5"/>
      <c r="P5833" s="5"/>
      <c r="Q5833" s="5"/>
      <c r="R5833" s="5"/>
      <c r="S5833" s="5"/>
    </row>
    <row r="5834" spans="2:19" x14ac:dyDescent="0.25">
      <c r="B5834" s="11"/>
      <c r="D5834" s="13"/>
      <c r="E5834" s="12"/>
      <c r="F5834" s="12"/>
      <c r="G5834" s="12"/>
      <c r="I5834" s="4"/>
      <c r="J5834" s="4"/>
      <c r="K5834" s="5"/>
      <c r="L5834" s="5"/>
      <c r="M5834" s="5"/>
      <c r="N5834" s="5"/>
      <c r="O5834" s="5"/>
      <c r="P5834" s="5"/>
      <c r="Q5834" s="5"/>
      <c r="R5834" s="5"/>
      <c r="S5834" s="5"/>
    </row>
    <row r="5835" spans="2:19" x14ac:dyDescent="0.25">
      <c r="B5835" s="11"/>
      <c r="D5835" s="13"/>
      <c r="E5835" s="12"/>
      <c r="F5835" s="12"/>
      <c r="G5835" s="12"/>
      <c r="I5835" s="4"/>
      <c r="J5835" s="4"/>
      <c r="K5835" s="5"/>
      <c r="L5835" s="5"/>
      <c r="M5835" s="5"/>
      <c r="N5835" s="5"/>
      <c r="O5835" s="5"/>
      <c r="P5835" s="5"/>
      <c r="Q5835" s="5"/>
      <c r="R5835" s="5"/>
      <c r="S5835" s="5"/>
    </row>
    <row r="5836" spans="2:19" x14ac:dyDescent="0.25">
      <c r="B5836" s="11"/>
      <c r="D5836" s="13"/>
      <c r="E5836" s="12"/>
      <c r="F5836" s="12"/>
      <c r="G5836" s="12"/>
      <c r="I5836" s="4"/>
      <c r="J5836" s="4"/>
      <c r="K5836" s="5"/>
      <c r="L5836" s="5"/>
      <c r="M5836" s="5"/>
      <c r="N5836" s="5"/>
      <c r="O5836" s="5"/>
      <c r="P5836" s="5"/>
      <c r="Q5836" s="5"/>
      <c r="R5836" s="5"/>
      <c r="S5836" s="5"/>
    </row>
    <row r="5837" spans="2:19" x14ac:dyDescent="0.25">
      <c r="B5837" s="11"/>
      <c r="D5837" s="13"/>
      <c r="E5837" s="12"/>
      <c r="F5837" s="12"/>
      <c r="G5837" s="12"/>
      <c r="I5837" s="4"/>
      <c r="J5837" s="4"/>
      <c r="K5837" s="5"/>
      <c r="L5837" s="5"/>
      <c r="M5837" s="5"/>
      <c r="N5837" s="5"/>
      <c r="O5837" s="5"/>
      <c r="P5837" s="5"/>
      <c r="Q5837" s="5"/>
      <c r="R5837" s="5"/>
      <c r="S5837" s="5"/>
    </row>
    <row r="5838" spans="2:19" x14ac:dyDescent="0.25">
      <c r="B5838" s="11"/>
      <c r="D5838" s="13"/>
      <c r="E5838" s="12"/>
      <c r="F5838" s="12"/>
      <c r="G5838" s="12"/>
      <c r="I5838" s="4"/>
      <c r="J5838" s="4"/>
      <c r="K5838" s="5"/>
      <c r="L5838" s="5"/>
      <c r="M5838" s="5"/>
      <c r="N5838" s="5"/>
      <c r="O5838" s="5"/>
      <c r="P5838" s="5"/>
      <c r="Q5838" s="5"/>
      <c r="R5838" s="5"/>
      <c r="S5838" s="5"/>
    </row>
    <row r="5839" spans="2:19" x14ac:dyDescent="0.25">
      <c r="B5839" s="11"/>
      <c r="D5839" s="13"/>
      <c r="E5839" s="12"/>
      <c r="F5839" s="12"/>
      <c r="G5839" s="12"/>
      <c r="I5839" s="4"/>
      <c r="J5839" s="4"/>
      <c r="K5839" s="5"/>
      <c r="L5839" s="5"/>
      <c r="M5839" s="5"/>
      <c r="N5839" s="5"/>
      <c r="O5839" s="5"/>
      <c r="P5839" s="5"/>
      <c r="Q5839" s="5"/>
      <c r="R5839" s="5"/>
      <c r="S5839" s="5"/>
    </row>
    <row r="5840" spans="2:19" x14ac:dyDescent="0.25">
      <c r="B5840" s="11"/>
      <c r="D5840" s="13"/>
      <c r="E5840" s="12"/>
      <c r="F5840" s="12"/>
      <c r="G5840" s="12"/>
      <c r="I5840" s="4"/>
      <c r="J5840" s="4"/>
      <c r="K5840" s="5"/>
      <c r="L5840" s="5"/>
      <c r="M5840" s="5"/>
      <c r="N5840" s="5"/>
      <c r="O5840" s="5"/>
      <c r="P5840" s="5"/>
      <c r="Q5840" s="5"/>
      <c r="R5840" s="5"/>
      <c r="S5840" s="5"/>
    </row>
    <row r="5841" spans="2:19" x14ac:dyDescent="0.25">
      <c r="B5841" s="11"/>
      <c r="D5841" s="13"/>
      <c r="E5841" s="12"/>
      <c r="F5841" s="12"/>
      <c r="G5841" s="12"/>
      <c r="I5841" s="4"/>
      <c r="J5841" s="4"/>
      <c r="K5841" s="5"/>
      <c r="L5841" s="5"/>
      <c r="M5841" s="5"/>
      <c r="N5841" s="5"/>
      <c r="O5841" s="5"/>
      <c r="P5841" s="5"/>
      <c r="Q5841" s="5"/>
      <c r="R5841" s="5"/>
      <c r="S5841" s="5"/>
    </row>
    <row r="5842" spans="2:19" x14ac:dyDescent="0.25">
      <c r="B5842" s="11"/>
      <c r="D5842" s="13"/>
      <c r="E5842" s="12"/>
      <c r="F5842" s="12"/>
      <c r="G5842" s="12"/>
      <c r="I5842" s="4"/>
      <c r="J5842" s="4"/>
      <c r="K5842" s="5"/>
      <c r="L5842" s="5"/>
      <c r="M5842" s="5"/>
      <c r="N5842" s="5"/>
      <c r="O5842" s="5"/>
      <c r="P5842" s="5"/>
      <c r="Q5842" s="5"/>
      <c r="R5842" s="5"/>
      <c r="S5842" s="5"/>
    </row>
    <row r="5843" spans="2:19" x14ac:dyDescent="0.25">
      <c r="B5843" s="11"/>
      <c r="D5843" s="13"/>
      <c r="E5843" s="12"/>
      <c r="F5843" s="12"/>
      <c r="G5843" s="12"/>
      <c r="I5843" s="4"/>
      <c r="J5843" s="4"/>
      <c r="K5843" s="5"/>
      <c r="L5843" s="5"/>
      <c r="M5843" s="5"/>
      <c r="N5843" s="5"/>
      <c r="O5843" s="5"/>
      <c r="P5843" s="5"/>
      <c r="Q5843" s="5"/>
      <c r="R5843" s="5"/>
      <c r="S5843" s="5"/>
    </row>
    <row r="5844" spans="2:19" x14ac:dyDescent="0.25">
      <c r="B5844" s="11"/>
      <c r="D5844" s="13"/>
      <c r="E5844" s="12"/>
      <c r="F5844" s="12"/>
      <c r="G5844" s="12"/>
      <c r="I5844" s="4"/>
      <c r="J5844" s="4"/>
      <c r="K5844" s="5"/>
      <c r="L5844" s="5"/>
      <c r="M5844" s="5"/>
      <c r="N5844" s="5"/>
      <c r="O5844" s="5"/>
      <c r="P5844" s="5"/>
      <c r="Q5844" s="5"/>
      <c r="R5844" s="5"/>
      <c r="S5844" s="5"/>
    </row>
    <row r="5845" spans="2:19" x14ac:dyDescent="0.25">
      <c r="B5845" s="11"/>
      <c r="D5845" s="13"/>
      <c r="E5845" s="12"/>
      <c r="F5845" s="12"/>
      <c r="G5845" s="12"/>
      <c r="I5845" s="4"/>
      <c r="J5845" s="4"/>
      <c r="K5845" s="5"/>
      <c r="L5845" s="5"/>
      <c r="M5845" s="5"/>
      <c r="N5845" s="5"/>
      <c r="O5845" s="5"/>
      <c r="P5845" s="5"/>
      <c r="Q5845" s="5"/>
      <c r="R5845" s="5"/>
      <c r="S5845" s="5"/>
    </row>
    <row r="5846" spans="2:19" x14ac:dyDescent="0.25">
      <c r="B5846" s="11"/>
      <c r="D5846" s="13"/>
      <c r="E5846" s="12"/>
      <c r="F5846" s="12"/>
      <c r="G5846" s="12"/>
      <c r="I5846" s="4"/>
      <c r="J5846" s="4"/>
      <c r="K5846" s="5"/>
      <c r="L5846" s="5"/>
      <c r="M5846" s="5"/>
      <c r="N5846" s="5"/>
      <c r="O5846" s="5"/>
      <c r="P5846" s="5"/>
      <c r="Q5846" s="5"/>
      <c r="R5846" s="5"/>
      <c r="S5846" s="5"/>
    </row>
    <row r="5847" spans="2:19" x14ac:dyDescent="0.25">
      <c r="B5847" s="11"/>
      <c r="D5847" s="13"/>
      <c r="E5847" s="12"/>
      <c r="F5847" s="12"/>
      <c r="G5847" s="12"/>
      <c r="I5847" s="4"/>
      <c r="J5847" s="4"/>
      <c r="K5847" s="5"/>
      <c r="L5847" s="5"/>
      <c r="M5847" s="5"/>
      <c r="N5847" s="5"/>
      <c r="O5847" s="5"/>
      <c r="P5847" s="5"/>
      <c r="Q5847" s="5"/>
      <c r="R5847" s="5"/>
      <c r="S5847" s="5"/>
    </row>
    <row r="5848" spans="2:19" x14ac:dyDescent="0.25">
      <c r="B5848" s="11"/>
      <c r="D5848" s="13"/>
      <c r="E5848" s="12"/>
      <c r="F5848" s="12"/>
      <c r="G5848" s="12"/>
      <c r="I5848" s="4"/>
      <c r="J5848" s="4"/>
      <c r="K5848" s="5"/>
      <c r="L5848" s="5"/>
      <c r="M5848" s="5"/>
      <c r="N5848" s="5"/>
      <c r="O5848" s="5"/>
      <c r="P5848" s="5"/>
      <c r="Q5848" s="5"/>
      <c r="R5848" s="5"/>
      <c r="S5848" s="5"/>
    </row>
    <row r="5849" spans="2:19" x14ac:dyDescent="0.25">
      <c r="B5849" s="11"/>
      <c r="D5849" s="13"/>
      <c r="E5849" s="12"/>
      <c r="F5849" s="12"/>
      <c r="G5849" s="12"/>
      <c r="I5849" s="4"/>
      <c r="J5849" s="4"/>
      <c r="K5849" s="5"/>
      <c r="L5849" s="5"/>
      <c r="M5849" s="5"/>
      <c r="N5849" s="5"/>
      <c r="O5849" s="5"/>
      <c r="P5849" s="5"/>
      <c r="Q5849" s="5"/>
      <c r="R5849" s="5"/>
      <c r="S5849" s="5"/>
    </row>
    <row r="5850" spans="2:19" x14ac:dyDescent="0.25">
      <c r="B5850" s="11"/>
      <c r="D5850" s="13"/>
      <c r="E5850" s="12"/>
      <c r="F5850" s="12"/>
      <c r="G5850" s="12"/>
      <c r="I5850" s="4"/>
      <c r="J5850" s="4"/>
      <c r="K5850" s="5"/>
      <c r="L5850" s="5"/>
      <c r="M5850" s="5"/>
      <c r="N5850" s="5"/>
      <c r="O5850" s="5"/>
      <c r="P5850" s="5"/>
      <c r="Q5850" s="5"/>
      <c r="R5850" s="5"/>
      <c r="S5850" s="5"/>
    </row>
    <row r="5851" spans="2:19" x14ac:dyDescent="0.25">
      <c r="B5851" s="11"/>
      <c r="D5851" s="13"/>
      <c r="E5851" s="12"/>
      <c r="F5851" s="12"/>
      <c r="G5851" s="12"/>
      <c r="I5851" s="4"/>
      <c r="J5851" s="4"/>
      <c r="K5851" s="5"/>
      <c r="L5851" s="5"/>
      <c r="M5851" s="5"/>
      <c r="N5851" s="5"/>
      <c r="O5851" s="5"/>
      <c r="P5851" s="5"/>
      <c r="Q5851" s="5"/>
      <c r="R5851" s="5"/>
      <c r="S5851" s="5"/>
    </row>
    <row r="5852" spans="2:19" x14ac:dyDescent="0.25">
      <c r="B5852" s="11"/>
      <c r="D5852" s="13"/>
      <c r="E5852" s="12"/>
      <c r="F5852" s="12"/>
      <c r="G5852" s="12"/>
      <c r="I5852" s="4"/>
      <c r="J5852" s="4"/>
      <c r="K5852" s="5"/>
      <c r="L5852" s="5"/>
      <c r="M5852" s="5"/>
      <c r="N5852" s="5"/>
      <c r="O5852" s="5"/>
      <c r="P5852" s="5"/>
      <c r="Q5852" s="5"/>
      <c r="R5852" s="5"/>
      <c r="S5852" s="5"/>
    </row>
    <row r="5853" spans="2:19" x14ac:dyDescent="0.25">
      <c r="B5853" s="11"/>
      <c r="D5853" s="13"/>
      <c r="E5853" s="12"/>
      <c r="F5853" s="12"/>
      <c r="G5853" s="12"/>
      <c r="I5853" s="4"/>
      <c r="J5853" s="4"/>
      <c r="K5853" s="5"/>
      <c r="L5853" s="5"/>
      <c r="M5853" s="5"/>
      <c r="N5853" s="5"/>
      <c r="O5853" s="5"/>
      <c r="P5853" s="5"/>
      <c r="Q5853" s="5"/>
      <c r="R5853" s="5"/>
      <c r="S5853" s="5"/>
    </row>
    <row r="5854" spans="2:19" x14ac:dyDescent="0.25">
      <c r="B5854" s="11"/>
      <c r="D5854" s="13"/>
      <c r="E5854" s="12"/>
      <c r="F5854" s="12"/>
      <c r="G5854" s="12"/>
      <c r="I5854" s="4"/>
      <c r="J5854" s="4"/>
      <c r="K5854" s="5"/>
      <c r="L5854" s="5"/>
      <c r="M5854" s="5"/>
      <c r="N5854" s="5"/>
      <c r="O5854" s="5"/>
      <c r="P5854" s="5"/>
      <c r="Q5854" s="5"/>
      <c r="R5854" s="5"/>
      <c r="S5854" s="5"/>
    </row>
    <row r="5855" spans="2:19" x14ac:dyDescent="0.25">
      <c r="B5855" s="11"/>
      <c r="D5855" s="13"/>
      <c r="E5855" s="12"/>
      <c r="F5855" s="12"/>
      <c r="G5855" s="12"/>
      <c r="I5855" s="4"/>
      <c r="J5855" s="4"/>
      <c r="K5855" s="5"/>
      <c r="L5855" s="5"/>
      <c r="M5855" s="5"/>
      <c r="N5855" s="5"/>
      <c r="O5855" s="5"/>
      <c r="P5855" s="5"/>
      <c r="Q5855" s="5"/>
      <c r="R5855" s="5"/>
      <c r="S5855" s="5"/>
    </row>
    <row r="5856" spans="2:19" x14ac:dyDescent="0.25">
      <c r="B5856" s="11"/>
      <c r="D5856" s="13"/>
      <c r="E5856" s="12"/>
      <c r="F5856" s="12"/>
      <c r="G5856" s="12"/>
      <c r="I5856" s="4"/>
      <c r="J5856" s="4"/>
      <c r="K5856" s="5"/>
      <c r="L5856" s="5"/>
      <c r="M5856" s="5"/>
      <c r="N5856" s="5"/>
      <c r="O5856" s="5"/>
      <c r="P5856" s="5"/>
      <c r="Q5856" s="5"/>
      <c r="R5856" s="5"/>
      <c r="S5856" s="5"/>
    </row>
    <row r="5857" spans="2:19" x14ac:dyDescent="0.25">
      <c r="B5857" s="11"/>
      <c r="D5857" s="13"/>
      <c r="E5857" s="12"/>
      <c r="F5857" s="12"/>
      <c r="G5857" s="12"/>
      <c r="I5857" s="4"/>
      <c r="J5857" s="4"/>
      <c r="K5857" s="5"/>
      <c r="L5857" s="5"/>
      <c r="M5857" s="5"/>
      <c r="N5857" s="5"/>
      <c r="O5857" s="5"/>
      <c r="P5857" s="5"/>
      <c r="Q5857" s="5"/>
      <c r="R5857" s="5"/>
      <c r="S5857" s="5"/>
    </row>
    <row r="5858" spans="2:19" x14ac:dyDescent="0.25">
      <c r="B5858" s="11"/>
      <c r="D5858" s="13"/>
      <c r="E5858" s="12"/>
      <c r="F5858" s="12"/>
      <c r="G5858" s="12"/>
      <c r="I5858" s="4"/>
      <c r="J5858" s="4"/>
      <c r="K5858" s="5"/>
      <c r="L5858" s="5"/>
      <c r="M5858" s="5"/>
      <c r="N5858" s="5"/>
      <c r="O5858" s="5"/>
      <c r="P5858" s="5"/>
      <c r="Q5858" s="5"/>
      <c r="R5858" s="5"/>
      <c r="S5858" s="5"/>
    </row>
    <row r="5859" spans="2:19" x14ac:dyDescent="0.25">
      <c r="B5859" s="11"/>
      <c r="D5859" s="13"/>
      <c r="E5859" s="12"/>
      <c r="F5859" s="12"/>
      <c r="G5859" s="12"/>
      <c r="I5859" s="4"/>
      <c r="J5859" s="4"/>
      <c r="K5859" s="5"/>
      <c r="L5859" s="5"/>
      <c r="M5859" s="5"/>
      <c r="N5859" s="5"/>
      <c r="O5859" s="5"/>
      <c r="P5859" s="5"/>
      <c r="Q5859" s="5"/>
      <c r="R5859" s="5"/>
      <c r="S5859" s="5"/>
    </row>
    <row r="5860" spans="2:19" x14ac:dyDescent="0.25">
      <c r="B5860" s="11"/>
      <c r="D5860" s="13"/>
      <c r="E5860" s="12"/>
      <c r="F5860" s="12"/>
      <c r="G5860" s="12"/>
      <c r="I5860" s="4"/>
      <c r="J5860" s="4"/>
      <c r="K5860" s="5"/>
      <c r="L5860" s="5"/>
      <c r="M5860" s="5"/>
      <c r="N5860" s="5"/>
      <c r="O5860" s="5"/>
      <c r="P5860" s="5"/>
      <c r="Q5860" s="5"/>
      <c r="R5860" s="5"/>
      <c r="S5860" s="5"/>
    </row>
    <row r="5861" spans="2:19" x14ac:dyDescent="0.25">
      <c r="B5861" s="11"/>
      <c r="D5861" s="13"/>
      <c r="E5861" s="12"/>
      <c r="F5861" s="12"/>
      <c r="G5861" s="12"/>
      <c r="I5861" s="4"/>
      <c r="J5861" s="4"/>
      <c r="K5861" s="5"/>
      <c r="L5861" s="5"/>
      <c r="M5861" s="5"/>
      <c r="N5861" s="5"/>
      <c r="O5861" s="5"/>
      <c r="P5861" s="5"/>
      <c r="Q5861" s="5"/>
      <c r="R5861" s="5"/>
      <c r="S5861" s="5"/>
    </row>
    <row r="5862" spans="2:19" x14ac:dyDescent="0.25">
      <c r="B5862" s="11"/>
      <c r="D5862" s="13"/>
      <c r="E5862" s="12"/>
      <c r="F5862" s="12"/>
      <c r="G5862" s="12"/>
      <c r="I5862" s="4"/>
      <c r="J5862" s="4"/>
      <c r="K5862" s="5"/>
      <c r="L5862" s="5"/>
      <c r="M5862" s="5"/>
      <c r="N5862" s="5"/>
      <c r="O5862" s="5"/>
      <c r="P5862" s="5"/>
      <c r="Q5862" s="5"/>
      <c r="R5862" s="5"/>
      <c r="S5862" s="5"/>
    </row>
    <row r="5863" spans="2:19" x14ac:dyDescent="0.25">
      <c r="B5863" s="11"/>
      <c r="D5863" s="13"/>
      <c r="E5863" s="12"/>
      <c r="F5863" s="12"/>
      <c r="G5863" s="12"/>
      <c r="I5863" s="4"/>
      <c r="J5863" s="4"/>
      <c r="K5863" s="5"/>
      <c r="L5863" s="5"/>
      <c r="M5863" s="5"/>
      <c r="N5863" s="5"/>
      <c r="O5863" s="5"/>
      <c r="P5863" s="5"/>
      <c r="Q5863" s="5"/>
      <c r="R5863" s="5"/>
      <c r="S5863" s="5"/>
    </row>
    <row r="5864" spans="2:19" x14ac:dyDescent="0.25">
      <c r="B5864" s="11"/>
      <c r="D5864" s="13"/>
      <c r="E5864" s="12"/>
      <c r="F5864" s="12"/>
      <c r="G5864" s="12"/>
      <c r="I5864" s="4"/>
      <c r="J5864" s="4"/>
      <c r="K5864" s="5"/>
      <c r="L5864" s="5"/>
      <c r="M5864" s="5"/>
      <c r="N5864" s="5"/>
      <c r="O5864" s="5"/>
      <c r="P5864" s="5"/>
      <c r="Q5864" s="5"/>
      <c r="R5864" s="5"/>
      <c r="S5864" s="5"/>
    </row>
    <row r="5865" spans="2:19" x14ac:dyDescent="0.25">
      <c r="B5865" s="11"/>
      <c r="D5865" s="13"/>
      <c r="E5865" s="12"/>
      <c r="F5865" s="12"/>
      <c r="G5865" s="12"/>
      <c r="I5865" s="4"/>
      <c r="J5865" s="4"/>
      <c r="K5865" s="5"/>
      <c r="L5865" s="5"/>
      <c r="M5865" s="5"/>
      <c r="N5865" s="5"/>
      <c r="O5865" s="5"/>
      <c r="P5865" s="5"/>
      <c r="Q5865" s="5"/>
      <c r="R5865" s="5"/>
      <c r="S5865" s="5"/>
    </row>
    <row r="5866" spans="2:19" x14ac:dyDescent="0.25">
      <c r="B5866" s="11"/>
      <c r="D5866" s="13"/>
      <c r="E5866" s="12"/>
      <c r="F5866" s="12"/>
      <c r="G5866" s="12"/>
      <c r="I5866" s="4"/>
      <c r="J5866" s="4"/>
      <c r="K5866" s="5"/>
      <c r="L5866" s="5"/>
      <c r="M5866" s="5"/>
      <c r="N5866" s="5"/>
      <c r="O5866" s="5"/>
      <c r="P5866" s="5"/>
      <c r="Q5866" s="5"/>
      <c r="R5866" s="5"/>
      <c r="S5866" s="5"/>
    </row>
    <row r="5867" spans="2:19" x14ac:dyDescent="0.25">
      <c r="B5867" s="11"/>
      <c r="D5867" s="13"/>
      <c r="E5867" s="12"/>
      <c r="F5867" s="12"/>
      <c r="G5867" s="12"/>
      <c r="I5867" s="4"/>
      <c r="J5867" s="4"/>
      <c r="K5867" s="5"/>
      <c r="L5867" s="5"/>
      <c r="M5867" s="5"/>
      <c r="N5867" s="5"/>
      <c r="O5867" s="5"/>
      <c r="P5867" s="5"/>
      <c r="Q5867" s="5"/>
      <c r="R5867" s="5"/>
      <c r="S5867" s="5"/>
    </row>
    <row r="5868" spans="2:19" x14ac:dyDescent="0.25">
      <c r="B5868" s="11"/>
      <c r="D5868" s="13"/>
      <c r="E5868" s="12"/>
      <c r="F5868" s="12"/>
      <c r="G5868" s="12"/>
      <c r="I5868" s="4"/>
      <c r="J5868" s="4"/>
      <c r="K5868" s="5"/>
      <c r="L5868" s="5"/>
      <c r="M5868" s="5"/>
      <c r="N5868" s="5"/>
      <c r="O5868" s="5"/>
      <c r="P5868" s="5"/>
      <c r="Q5868" s="5"/>
      <c r="R5868" s="5"/>
      <c r="S5868" s="5"/>
    </row>
    <row r="5869" spans="2:19" x14ac:dyDescent="0.25">
      <c r="B5869" s="11"/>
      <c r="D5869" s="13"/>
      <c r="E5869" s="12"/>
      <c r="F5869" s="12"/>
      <c r="G5869" s="12"/>
      <c r="I5869" s="4"/>
      <c r="J5869" s="4"/>
      <c r="K5869" s="5"/>
      <c r="L5869" s="5"/>
      <c r="M5869" s="5"/>
      <c r="N5869" s="5"/>
      <c r="O5869" s="5"/>
      <c r="P5869" s="5"/>
      <c r="Q5869" s="5"/>
      <c r="R5869" s="5"/>
      <c r="S5869" s="5"/>
    </row>
    <row r="5870" spans="2:19" x14ac:dyDescent="0.25">
      <c r="B5870" s="11"/>
      <c r="D5870" s="13"/>
      <c r="E5870" s="12"/>
      <c r="F5870" s="12"/>
      <c r="G5870" s="12"/>
      <c r="I5870" s="4"/>
      <c r="J5870" s="4"/>
      <c r="K5870" s="5"/>
      <c r="L5870" s="5"/>
      <c r="M5870" s="5"/>
      <c r="N5870" s="5"/>
      <c r="O5870" s="5"/>
      <c r="P5870" s="5"/>
      <c r="Q5870" s="5"/>
      <c r="R5870" s="5"/>
      <c r="S5870" s="5"/>
    </row>
    <row r="5871" spans="2:19" x14ac:dyDescent="0.25">
      <c r="B5871" s="11"/>
      <c r="D5871" s="13"/>
      <c r="E5871" s="12"/>
      <c r="F5871" s="12"/>
      <c r="G5871" s="12"/>
      <c r="I5871" s="4"/>
      <c r="J5871" s="4"/>
      <c r="K5871" s="5"/>
      <c r="L5871" s="5"/>
      <c r="M5871" s="5"/>
      <c r="N5871" s="5"/>
      <c r="O5871" s="5"/>
      <c r="P5871" s="5"/>
      <c r="Q5871" s="5"/>
      <c r="R5871" s="5"/>
      <c r="S5871" s="5"/>
    </row>
    <row r="5872" spans="2:19" x14ac:dyDescent="0.25">
      <c r="B5872" s="11"/>
      <c r="D5872" s="13"/>
      <c r="E5872" s="12"/>
      <c r="F5872" s="12"/>
      <c r="G5872" s="12"/>
      <c r="I5872" s="4"/>
      <c r="J5872" s="4"/>
      <c r="K5872" s="5"/>
      <c r="L5872" s="5"/>
      <c r="M5872" s="5"/>
      <c r="N5872" s="5"/>
      <c r="O5872" s="5"/>
      <c r="P5872" s="5"/>
      <c r="Q5872" s="5"/>
      <c r="R5872" s="5"/>
      <c r="S5872" s="5"/>
    </row>
    <row r="5873" spans="2:19" x14ac:dyDescent="0.25">
      <c r="B5873" s="11"/>
      <c r="D5873" s="13"/>
      <c r="E5873" s="12"/>
      <c r="F5873" s="12"/>
      <c r="G5873" s="12"/>
      <c r="I5873" s="4"/>
      <c r="J5873" s="4"/>
      <c r="K5873" s="5"/>
      <c r="L5873" s="5"/>
      <c r="M5873" s="5"/>
      <c r="N5873" s="5"/>
      <c r="O5873" s="5"/>
      <c r="P5873" s="5"/>
      <c r="Q5873" s="5"/>
      <c r="R5873" s="5"/>
      <c r="S5873" s="5"/>
    </row>
    <row r="5874" spans="2:19" x14ac:dyDescent="0.25">
      <c r="B5874" s="11"/>
      <c r="D5874" s="13"/>
      <c r="E5874" s="12"/>
      <c r="F5874" s="12"/>
      <c r="G5874" s="12"/>
      <c r="I5874" s="4"/>
      <c r="J5874" s="4"/>
      <c r="K5874" s="5"/>
      <c r="L5874" s="5"/>
      <c r="M5874" s="5"/>
      <c r="N5874" s="5"/>
      <c r="O5874" s="5"/>
      <c r="P5874" s="5"/>
      <c r="Q5874" s="5"/>
      <c r="R5874" s="5"/>
      <c r="S5874" s="5"/>
    </row>
    <row r="5875" spans="2:19" x14ac:dyDescent="0.25">
      <c r="B5875" s="11"/>
      <c r="D5875" s="13"/>
      <c r="E5875" s="12"/>
      <c r="F5875" s="12"/>
      <c r="G5875" s="12"/>
      <c r="I5875" s="4"/>
      <c r="J5875" s="4"/>
      <c r="K5875" s="5"/>
      <c r="L5875" s="5"/>
      <c r="M5875" s="5"/>
      <c r="N5875" s="5"/>
      <c r="O5875" s="5"/>
      <c r="P5875" s="5"/>
      <c r="Q5875" s="5"/>
      <c r="R5875" s="5"/>
      <c r="S5875" s="5"/>
    </row>
    <row r="5876" spans="2:19" x14ac:dyDescent="0.25">
      <c r="B5876" s="11"/>
      <c r="D5876" s="13"/>
      <c r="E5876" s="12"/>
      <c r="F5876" s="12"/>
      <c r="G5876" s="12"/>
      <c r="I5876" s="4"/>
      <c r="J5876" s="4"/>
      <c r="K5876" s="5"/>
      <c r="L5876" s="5"/>
      <c r="M5876" s="5"/>
      <c r="N5876" s="5"/>
      <c r="O5876" s="5"/>
      <c r="P5876" s="5"/>
      <c r="Q5876" s="5"/>
      <c r="R5876" s="5"/>
      <c r="S5876" s="5"/>
    </row>
    <row r="5877" spans="2:19" x14ac:dyDescent="0.25">
      <c r="B5877" s="11"/>
      <c r="D5877" s="13"/>
      <c r="E5877" s="12"/>
      <c r="F5877" s="12"/>
      <c r="G5877" s="12"/>
      <c r="I5877" s="4"/>
      <c r="J5877" s="4"/>
      <c r="K5877" s="5"/>
      <c r="L5877" s="5"/>
      <c r="M5877" s="5"/>
      <c r="N5877" s="5"/>
      <c r="O5877" s="5"/>
      <c r="P5877" s="5"/>
      <c r="Q5877" s="5"/>
      <c r="R5877" s="5"/>
      <c r="S5877" s="5"/>
    </row>
    <row r="5878" spans="2:19" x14ac:dyDescent="0.25">
      <c r="B5878" s="11"/>
      <c r="D5878" s="13"/>
      <c r="E5878" s="12"/>
      <c r="F5878" s="12"/>
      <c r="G5878" s="12"/>
      <c r="I5878" s="4"/>
      <c r="J5878" s="4"/>
      <c r="K5878" s="5"/>
      <c r="L5878" s="5"/>
      <c r="M5878" s="5"/>
      <c r="N5878" s="5"/>
      <c r="O5878" s="5"/>
      <c r="P5878" s="5"/>
      <c r="Q5878" s="5"/>
      <c r="R5878" s="5"/>
      <c r="S5878" s="5"/>
    </row>
    <row r="5879" spans="2:19" x14ac:dyDescent="0.25">
      <c r="B5879" s="11"/>
      <c r="D5879" s="13"/>
      <c r="E5879" s="12"/>
      <c r="F5879" s="12"/>
      <c r="G5879" s="12"/>
      <c r="I5879" s="4"/>
      <c r="J5879" s="4"/>
      <c r="K5879" s="5"/>
      <c r="L5879" s="5"/>
      <c r="M5879" s="5"/>
      <c r="N5879" s="5"/>
      <c r="O5879" s="5"/>
      <c r="P5879" s="5"/>
      <c r="Q5879" s="5"/>
      <c r="R5879" s="5"/>
      <c r="S5879" s="5"/>
    </row>
    <row r="5880" spans="2:19" x14ac:dyDescent="0.25">
      <c r="B5880" s="11"/>
      <c r="D5880" s="13"/>
      <c r="E5880" s="12"/>
      <c r="F5880" s="12"/>
      <c r="G5880" s="12"/>
      <c r="I5880" s="4"/>
      <c r="J5880" s="4"/>
      <c r="K5880" s="5"/>
      <c r="L5880" s="5"/>
      <c r="M5880" s="5"/>
      <c r="N5880" s="5"/>
      <c r="O5880" s="5"/>
      <c r="P5880" s="5"/>
      <c r="Q5880" s="5"/>
      <c r="R5880" s="5"/>
      <c r="S5880" s="5"/>
    </row>
    <row r="5881" spans="2:19" x14ac:dyDescent="0.25">
      <c r="B5881" s="11"/>
      <c r="D5881" s="13"/>
      <c r="E5881" s="12"/>
      <c r="F5881" s="12"/>
      <c r="G5881" s="12"/>
      <c r="I5881" s="4"/>
      <c r="J5881" s="4"/>
      <c r="K5881" s="5"/>
      <c r="L5881" s="5"/>
      <c r="M5881" s="5"/>
      <c r="N5881" s="5"/>
      <c r="O5881" s="5"/>
      <c r="P5881" s="5"/>
      <c r="Q5881" s="5"/>
      <c r="R5881" s="5"/>
      <c r="S5881" s="5"/>
    </row>
    <row r="5882" spans="2:19" x14ac:dyDescent="0.25">
      <c r="B5882" s="11"/>
      <c r="D5882" s="13"/>
      <c r="E5882" s="12"/>
      <c r="F5882" s="12"/>
      <c r="G5882" s="12"/>
      <c r="I5882" s="4"/>
      <c r="J5882" s="4"/>
      <c r="K5882" s="5"/>
      <c r="L5882" s="5"/>
      <c r="M5882" s="5"/>
      <c r="N5882" s="5"/>
      <c r="O5882" s="5"/>
      <c r="P5882" s="5"/>
      <c r="Q5882" s="5"/>
      <c r="R5882" s="5"/>
      <c r="S5882" s="5"/>
    </row>
    <row r="5883" spans="2:19" x14ac:dyDescent="0.25">
      <c r="B5883" s="11"/>
      <c r="D5883" s="13"/>
      <c r="E5883" s="12"/>
      <c r="F5883" s="12"/>
      <c r="G5883" s="12"/>
      <c r="I5883" s="4"/>
      <c r="J5883" s="4"/>
      <c r="K5883" s="5"/>
      <c r="L5883" s="5"/>
      <c r="M5883" s="5"/>
      <c r="N5883" s="5"/>
      <c r="O5883" s="5"/>
      <c r="P5883" s="5"/>
      <c r="Q5883" s="5"/>
      <c r="R5883" s="5"/>
      <c r="S5883" s="5"/>
    </row>
    <row r="5884" spans="2:19" x14ac:dyDescent="0.25">
      <c r="B5884" s="11"/>
      <c r="D5884" s="13"/>
      <c r="E5884" s="12"/>
      <c r="F5884" s="12"/>
      <c r="G5884" s="12"/>
      <c r="I5884" s="4"/>
      <c r="J5884" s="4"/>
      <c r="K5884" s="5"/>
      <c r="L5884" s="5"/>
      <c r="M5884" s="5"/>
      <c r="N5884" s="5"/>
      <c r="O5884" s="5"/>
      <c r="P5884" s="5"/>
      <c r="Q5884" s="5"/>
      <c r="R5884" s="5"/>
      <c r="S5884" s="5"/>
    </row>
    <row r="5885" spans="2:19" x14ac:dyDescent="0.25">
      <c r="B5885" s="11"/>
      <c r="D5885" s="13"/>
      <c r="E5885" s="12"/>
      <c r="F5885" s="12"/>
      <c r="G5885" s="12"/>
      <c r="I5885" s="4"/>
      <c r="J5885" s="4"/>
      <c r="K5885" s="5"/>
      <c r="L5885" s="5"/>
      <c r="M5885" s="5"/>
      <c r="N5885" s="5"/>
      <c r="O5885" s="5"/>
      <c r="P5885" s="5"/>
      <c r="Q5885" s="5"/>
      <c r="R5885" s="5"/>
      <c r="S5885" s="5"/>
    </row>
    <row r="5886" spans="2:19" x14ac:dyDescent="0.25">
      <c r="B5886" s="11"/>
      <c r="D5886" s="13"/>
      <c r="E5886" s="12"/>
      <c r="F5886" s="12"/>
      <c r="G5886" s="12"/>
      <c r="I5886" s="4"/>
      <c r="J5886" s="4"/>
      <c r="K5886" s="5"/>
      <c r="L5886" s="5"/>
      <c r="M5886" s="5"/>
      <c r="N5886" s="5"/>
      <c r="O5886" s="5"/>
      <c r="P5886" s="5"/>
      <c r="Q5886" s="5"/>
      <c r="R5886" s="5"/>
      <c r="S5886" s="5"/>
    </row>
    <row r="5887" spans="2:19" x14ac:dyDescent="0.25">
      <c r="B5887" s="11"/>
      <c r="D5887" s="13"/>
      <c r="E5887" s="12"/>
      <c r="F5887" s="12"/>
      <c r="G5887" s="12"/>
      <c r="I5887" s="4"/>
      <c r="J5887" s="4"/>
      <c r="K5887" s="5"/>
      <c r="L5887" s="5"/>
      <c r="M5887" s="5"/>
      <c r="N5887" s="5"/>
      <c r="O5887" s="5"/>
      <c r="P5887" s="5"/>
      <c r="Q5887" s="5"/>
      <c r="R5887" s="5"/>
      <c r="S5887" s="5"/>
    </row>
    <row r="5888" spans="2:19" x14ac:dyDescent="0.25">
      <c r="B5888" s="11"/>
      <c r="D5888" s="13"/>
      <c r="E5888" s="12"/>
      <c r="F5888" s="12"/>
      <c r="G5888" s="12"/>
      <c r="I5888" s="4"/>
      <c r="J5888" s="4"/>
      <c r="K5888" s="5"/>
      <c r="L5888" s="5"/>
      <c r="M5888" s="5"/>
      <c r="N5888" s="5"/>
      <c r="O5888" s="5"/>
      <c r="P5888" s="5"/>
      <c r="Q5888" s="5"/>
      <c r="R5888" s="5"/>
      <c r="S5888" s="5"/>
    </row>
    <row r="5889" spans="2:19" x14ac:dyDescent="0.25">
      <c r="B5889" s="11"/>
      <c r="D5889" s="13"/>
      <c r="E5889" s="12"/>
      <c r="F5889" s="12"/>
      <c r="G5889" s="12"/>
      <c r="I5889" s="4"/>
      <c r="J5889" s="4"/>
      <c r="K5889" s="5"/>
      <c r="L5889" s="5"/>
      <c r="M5889" s="5"/>
      <c r="N5889" s="5"/>
      <c r="O5889" s="5"/>
      <c r="P5889" s="5"/>
      <c r="Q5889" s="5"/>
      <c r="R5889" s="5"/>
      <c r="S5889" s="5"/>
    </row>
    <row r="5890" spans="2:19" x14ac:dyDescent="0.25">
      <c r="B5890" s="11"/>
      <c r="D5890" s="13"/>
      <c r="E5890" s="12"/>
      <c r="F5890" s="12"/>
      <c r="G5890" s="12"/>
      <c r="I5890" s="4"/>
      <c r="J5890" s="4"/>
      <c r="K5890" s="5"/>
      <c r="L5890" s="5"/>
      <c r="M5890" s="5"/>
      <c r="N5890" s="5"/>
      <c r="O5890" s="5"/>
      <c r="P5890" s="5"/>
      <c r="Q5890" s="5"/>
      <c r="R5890" s="5"/>
      <c r="S5890" s="5"/>
    </row>
    <row r="5891" spans="2:19" x14ac:dyDescent="0.25">
      <c r="B5891" s="11"/>
      <c r="D5891" s="13"/>
      <c r="E5891" s="12"/>
      <c r="F5891" s="12"/>
      <c r="G5891" s="12"/>
      <c r="I5891" s="4"/>
      <c r="J5891" s="4"/>
      <c r="K5891" s="5"/>
      <c r="L5891" s="5"/>
      <c r="M5891" s="5"/>
      <c r="N5891" s="5"/>
      <c r="O5891" s="5"/>
      <c r="P5891" s="5"/>
      <c r="Q5891" s="5"/>
      <c r="R5891" s="5"/>
      <c r="S5891" s="5"/>
    </row>
    <row r="5892" spans="2:19" x14ac:dyDescent="0.25">
      <c r="B5892" s="11"/>
      <c r="D5892" s="13"/>
      <c r="E5892" s="12"/>
      <c r="F5892" s="12"/>
      <c r="G5892" s="12"/>
      <c r="I5892" s="4"/>
      <c r="J5892" s="4"/>
      <c r="K5892" s="5"/>
      <c r="L5892" s="5"/>
      <c r="M5892" s="5"/>
      <c r="N5892" s="5"/>
      <c r="O5892" s="5"/>
      <c r="P5892" s="5"/>
      <c r="Q5892" s="5"/>
      <c r="R5892" s="5"/>
      <c r="S5892" s="5"/>
    </row>
    <row r="5893" spans="2:19" x14ac:dyDescent="0.25">
      <c r="B5893" s="11"/>
      <c r="D5893" s="13"/>
      <c r="E5893" s="12"/>
      <c r="F5893" s="12"/>
      <c r="G5893" s="12"/>
      <c r="I5893" s="4"/>
      <c r="J5893" s="4"/>
      <c r="K5893" s="5"/>
      <c r="L5893" s="5"/>
      <c r="M5893" s="5"/>
      <c r="N5893" s="5"/>
      <c r="O5893" s="5"/>
      <c r="P5893" s="5"/>
      <c r="Q5893" s="5"/>
      <c r="R5893" s="5"/>
      <c r="S5893" s="5"/>
    </row>
    <row r="5894" spans="2:19" x14ac:dyDescent="0.25">
      <c r="B5894" s="11"/>
      <c r="D5894" s="13"/>
      <c r="E5894" s="12"/>
      <c r="F5894" s="12"/>
      <c r="G5894" s="12"/>
      <c r="I5894" s="4"/>
      <c r="J5894" s="4"/>
      <c r="K5894" s="5"/>
      <c r="L5894" s="5"/>
      <c r="M5894" s="5"/>
      <c r="N5894" s="5"/>
      <c r="O5894" s="5"/>
      <c r="P5894" s="5"/>
      <c r="Q5894" s="5"/>
      <c r="R5894" s="5"/>
      <c r="S5894" s="5"/>
    </row>
    <row r="5895" spans="2:19" x14ac:dyDescent="0.25">
      <c r="B5895" s="11"/>
      <c r="D5895" s="13"/>
      <c r="E5895" s="12"/>
      <c r="F5895" s="12"/>
      <c r="G5895" s="12"/>
      <c r="I5895" s="4"/>
      <c r="J5895" s="4"/>
      <c r="K5895" s="5"/>
      <c r="L5895" s="5"/>
      <c r="M5895" s="5"/>
      <c r="N5895" s="5"/>
      <c r="O5895" s="5"/>
      <c r="P5895" s="5"/>
      <c r="Q5895" s="5"/>
      <c r="R5895" s="5"/>
      <c r="S5895" s="5"/>
    </row>
    <row r="5896" spans="2:19" x14ac:dyDescent="0.25">
      <c r="B5896" s="11"/>
      <c r="D5896" s="13"/>
      <c r="E5896" s="12"/>
      <c r="F5896" s="12"/>
      <c r="G5896" s="12"/>
      <c r="I5896" s="4"/>
      <c r="J5896" s="4"/>
      <c r="K5896" s="5"/>
      <c r="L5896" s="5"/>
      <c r="M5896" s="5"/>
      <c r="N5896" s="5"/>
      <c r="O5896" s="5"/>
      <c r="P5896" s="5"/>
      <c r="Q5896" s="5"/>
      <c r="R5896" s="5"/>
      <c r="S5896" s="5"/>
    </row>
    <row r="5897" spans="2:19" x14ac:dyDescent="0.25">
      <c r="B5897" s="11"/>
      <c r="D5897" s="13"/>
      <c r="E5897" s="12"/>
      <c r="F5897" s="12"/>
      <c r="G5897" s="12"/>
      <c r="I5897" s="4"/>
      <c r="J5897" s="4"/>
      <c r="K5897" s="5"/>
      <c r="L5897" s="5"/>
      <c r="M5897" s="5"/>
      <c r="N5897" s="5"/>
      <c r="O5897" s="5"/>
      <c r="P5897" s="5"/>
      <c r="Q5897" s="5"/>
      <c r="R5897" s="5"/>
      <c r="S5897" s="5"/>
    </row>
    <row r="5898" spans="2:19" x14ac:dyDescent="0.25">
      <c r="B5898" s="11"/>
      <c r="D5898" s="13"/>
      <c r="E5898" s="12"/>
      <c r="F5898" s="12"/>
      <c r="G5898" s="12"/>
      <c r="I5898" s="4"/>
      <c r="J5898" s="4"/>
      <c r="K5898" s="5"/>
      <c r="L5898" s="5"/>
      <c r="M5898" s="5"/>
      <c r="N5898" s="5"/>
      <c r="O5898" s="5"/>
      <c r="P5898" s="5"/>
      <c r="Q5898" s="5"/>
      <c r="R5898" s="5"/>
      <c r="S5898" s="5"/>
    </row>
    <row r="5899" spans="2:19" x14ac:dyDescent="0.25">
      <c r="B5899" s="11"/>
      <c r="D5899" s="13"/>
      <c r="E5899" s="12"/>
      <c r="F5899" s="12"/>
      <c r="G5899" s="12"/>
      <c r="I5899" s="4"/>
      <c r="J5899" s="4"/>
      <c r="K5899" s="5"/>
      <c r="L5899" s="5"/>
      <c r="M5899" s="5"/>
      <c r="N5899" s="5"/>
      <c r="O5899" s="5"/>
      <c r="P5899" s="5"/>
      <c r="Q5899" s="5"/>
      <c r="R5899" s="5"/>
      <c r="S5899" s="5"/>
    </row>
    <row r="5900" spans="2:19" x14ac:dyDescent="0.25">
      <c r="B5900" s="11"/>
      <c r="D5900" s="13"/>
      <c r="E5900" s="12"/>
      <c r="F5900" s="12"/>
      <c r="G5900" s="12"/>
      <c r="I5900" s="4"/>
      <c r="J5900" s="4"/>
      <c r="K5900" s="5"/>
      <c r="L5900" s="5"/>
      <c r="M5900" s="5"/>
      <c r="N5900" s="5"/>
      <c r="O5900" s="5"/>
      <c r="P5900" s="5"/>
      <c r="Q5900" s="5"/>
      <c r="R5900" s="5"/>
      <c r="S5900" s="5"/>
    </row>
    <row r="5901" spans="2:19" x14ac:dyDescent="0.25">
      <c r="B5901" s="11"/>
      <c r="D5901" s="13"/>
      <c r="E5901" s="12"/>
      <c r="F5901" s="12"/>
      <c r="G5901" s="12"/>
      <c r="I5901" s="4"/>
      <c r="J5901" s="4"/>
      <c r="K5901" s="5"/>
      <c r="L5901" s="5"/>
      <c r="M5901" s="5"/>
      <c r="N5901" s="5"/>
      <c r="O5901" s="5"/>
      <c r="P5901" s="5"/>
      <c r="Q5901" s="5"/>
      <c r="R5901" s="5"/>
      <c r="S5901" s="5"/>
    </row>
    <row r="5902" spans="2:19" x14ac:dyDescent="0.25">
      <c r="B5902" s="11"/>
      <c r="D5902" s="13"/>
      <c r="E5902" s="12"/>
      <c r="F5902" s="12"/>
      <c r="G5902" s="12"/>
      <c r="I5902" s="4"/>
      <c r="J5902" s="4"/>
      <c r="K5902" s="5"/>
      <c r="L5902" s="5"/>
      <c r="M5902" s="5"/>
      <c r="N5902" s="5"/>
      <c r="O5902" s="5"/>
      <c r="P5902" s="5"/>
      <c r="Q5902" s="5"/>
      <c r="R5902" s="5"/>
      <c r="S5902" s="5"/>
    </row>
    <row r="5903" spans="2:19" x14ac:dyDescent="0.25">
      <c r="B5903" s="11"/>
      <c r="D5903" s="13"/>
      <c r="E5903" s="12"/>
      <c r="F5903" s="12"/>
      <c r="G5903" s="12"/>
      <c r="I5903" s="4"/>
      <c r="J5903" s="4"/>
      <c r="K5903" s="5"/>
      <c r="L5903" s="5"/>
      <c r="M5903" s="5"/>
      <c r="N5903" s="5"/>
      <c r="O5903" s="5"/>
      <c r="P5903" s="5"/>
      <c r="Q5903" s="5"/>
      <c r="R5903" s="5"/>
      <c r="S5903" s="5"/>
    </row>
    <row r="5904" spans="2:19" x14ac:dyDescent="0.25">
      <c r="B5904" s="11"/>
      <c r="D5904" s="13"/>
      <c r="E5904" s="12"/>
      <c r="F5904" s="12"/>
      <c r="G5904" s="12"/>
      <c r="I5904" s="4"/>
      <c r="J5904" s="4"/>
      <c r="K5904" s="5"/>
      <c r="L5904" s="5"/>
      <c r="M5904" s="5"/>
      <c r="N5904" s="5"/>
      <c r="O5904" s="5"/>
      <c r="P5904" s="5"/>
      <c r="Q5904" s="5"/>
      <c r="R5904" s="5"/>
      <c r="S5904" s="5"/>
    </row>
    <row r="5905" spans="2:19" x14ac:dyDescent="0.25">
      <c r="B5905" s="11"/>
      <c r="D5905" s="13"/>
      <c r="E5905" s="12"/>
      <c r="F5905" s="12"/>
      <c r="G5905" s="12"/>
      <c r="I5905" s="4"/>
      <c r="J5905" s="4"/>
      <c r="K5905" s="5"/>
      <c r="L5905" s="5"/>
      <c r="M5905" s="5"/>
      <c r="N5905" s="5"/>
      <c r="O5905" s="5"/>
      <c r="P5905" s="5"/>
      <c r="Q5905" s="5"/>
      <c r="R5905" s="5"/>
      <c r="S5905" s="5"/>
    </row>
    <row r="5906" spans="2:19" x14ac:dyDescent="0.25">
      <c r="B5906" s="11"/>
      <c r="D5906" s="13"/>
      <c r="E5906" s="12"/>
      <c r="F5906" s="12"/>
      <c r="G5906" s="12"/>
      <c r="I5906" s="4"/>
      <c r="J5906" s="4"/>
      <c r="K5906" s="5"/>
      <c r="L5906" s="5"/>
      <c r="M5906" s="5"/>
      <c r="N5906" s="5"/>
      <c r="O5906" s="5"/>
      <c r="P5906" s="5"/>
      <c r="Q5906" s="5"/>
      <c r="R5906" s="5"/>
      <c r="S5906" s="5"/>
    </row>
    <row r="5907" spans="2:19" x14ac:dyDescent="0.25">
      <c r="B5907" s="11"/>
      <c r="D5907" s="13"/>
      <c r="E5907" s="12"/>
      <c r="F5907" s="12"/>
      <c r="G5907" s="12"/>
      <c r="I5907" s="4"/>
      <c r="J5907" s="4"/>
      <c r="K5907" s="5"/>
      <c r="L5907" s="5"/>
      <c r="M5907" s="5"/>
      <c r="N5907" s="5"/>
      <c r="O5907" s="5"/>
      <c r="P5907" s="5"/>
      <c r="Q5907" s="5"/>
      <c r="R5907" s="5"/>
      <c r="S5907" s="5"/>
    </row>
    <row r="5908" spans="2:19" x14ac:dyDescent="0.25">
      <c r="B5908" s="11"/>
      <c r="D5908" s="13"/>
      <c r="E5908" s="12"/>
      <c r="F5908" s="12"/>
      <c r="G5908" s="12"/>
      <c r="I5908" s="4"/>
      <c r="J5908" s="4"/>
      <c r="K5908" s="5"/>
      <c r="L5908" s="5"/>
      <c r="M5908" s="5"/>
      <c r="N5908" s="5"/>
      <c r="O5908" s="5"/>
      <c r="P5908" s="5"/>
      <c r="Q5908" s="5"/>
      <c r="R5908" s="5"/>
      <c r="S5908" s="5"/>
    </row>
    <row r="5909" spans="2:19" x14ac:dyDescent="0.25">
      <c r="B5909" s="11"/>
      <c r="D5909" s="13"/>
      <c r="E5909" s="12"/>
      <c r="F5909" s="12"/>
      <c r="G5909" s="12"/>
      <c r="I5909" s="4"/>
      <c r="J5909" s="4"/>
      <c r="K5909" s="5"/>
      <c r="L5909" s="5"/>
      <c r="M5909" s="5"/>
      <c r="N5909" s="5"/>
      <c r="O5909" s="5"/>
      <c r="P5909" s="5"/>
      <c r="Q5909" s="5"/>
      <c r="R5909" s="5"/>
      <c r="S5909" s="5"/>
    </row>
    <row r="5910" spans="2:19" x14ac:dyDescent="0.25">
      <c r="B5910" s="11"/>
      <c r="D5910" s="13"/>
      <c r="E5910" s="12"/>
      <c r="F5910" s="12"/>
      <c r="G5910" s="12"/>
      <c r="I5910" s="4"/>
      <c r="J5910" s="4"/>
      <c r="K5910" s="5"/>
      <c r="L5910" s="5"/>
      <c r="M5910" s="5"/>
      <c r="N5910" s="5"/>
      <c r="O5910" s="5"/>
      <c r="P5910" s="5"/>
      <c r="Q5910" s="5"/>
      <c r="R5910" s="5"/>
      <c r="S5910" s="5"/>
    </row>
    <row r="5911" spans="2:19" x14ac:dyDescent="0.25">
      <c r="B5911" s="11"/>
      <c r="D5911" s="13"/>
      <c r="E5911" s="12"/>
      <c r="F5911" s="12"/>
      <c r="G5911" s="12"/>
      <c r="I5911" s="4"/>
      <c r="J5911" s="4"/>
      <c r="K5911" s="5"/>
      <c r="L5911" s="5"/>
      <c r="M5911" s="5"/>
      <c r="N5911" s="5"/>
      <c r="O5911" s="5"/>
      <c r="P5911" s="5"/>
      <c r="Q5911" s="5"/>
      <c r="R5911" s="5"/>
      <c r="S5911" s="5"/>
    </row>
    <row r="5912" spans="2:19" x14ac:dyDescent="0.25">
      <c r="B5912" s="11"/>
      <c r="D5912" s="13"/>
      <c r="E5912" s="12"/>
      <c r="F5912" s="12"/>
      <c r="G5912" s="12"/>
      <c r="I5912" s="4"/>
      <c r="J5912" s="4"/>
      <c r="K5912" s="5"/>
      <c r="L5912" s="5"/>
      <c r="M5912" s="5"/>
      <c r="N5912" s="5"/>
      <c r="O5912" s="5"/>
      <c r="P5912" s="5"/>
      <c r="Q5912" s="5"/>
      <c r="R5912" s="5"/>
      <c r="S5912" s="5"/>
    </row>
    <row r="5913" spans="2:19" x14ac:dyDescent="0.25">
      <c r="B5913" s="11"/>
      <c r="D5913" s="13"/>
      <c r="E5913" s="12"/>
      <c r="F5913" s="12"/>
      <c r="G5913" s="12"/>
      <c r="I5913" s="4"/>
      <c r="J5913" s="4"/>
      <c r="K5913" s="5"/>
      <c r="L5913" s="5"/>
      <c r="M5913" s="5"/>
      <c r="N5913" s="5"/>
      <c r="O5913" s="5"/>
      <c r="P5913" s="5"/>
      <c r="Q5913" s="5"/>
      <c r="R5913" s="5"/>
      <c r="S5913" s="5"/>
    </row>
    <row r="5914" spans="2:19" x14ac:dyDescent="0.25">
      <c r="B5914" s="11"/>
      <c r="D5914" s="13"/>
      <c r="E5914" s="12"/>
      <c r="F5914" s="12"/>
      <c r="G5914" s="12"/>
      <c r="I5914" s="4"/>
      <c r="J5914" s="4"/>
      <c r="K5914" s="5"/>
      <c r="L5914" s="5"/>
      <c r="M5914" s="5"/>
      <c r="N5914" s="5"/>
      <c r="O5914" s="5"/>
      <c r="P5914" s="5"/>
      <c r="Q5914" s="5"/>
      <c r="R5914" s="5"/>
      <c r="S5914" s="5"/>
    </row>
    <row r="5915" spans="2:19" x14ac:dyDescent="0.25">
      <c r="B5915" s="11"/>
      <c r="D5915" s="13"/>
      <c r="E5915" s="12"/>
      <c r="F5915" s="12"/>
      <c r="G5915" s="12"/>
      <c r="I5915" s="4"/>
      <c r="J5915" s="4"/>
      <c r="K5915" s="5"/>
      <c r="L5915" s="5"/>
      <c r="M5915" s="5"/>
      <c r="N5915" s="5"/>
      <c r="O5915" s="5"/>
      <c r="P5915" s="5"/>
      <c r="Q5915" s="5"/>
      <c r="R5915" s="5"/>
      <c r="S5915" s="5"/>
    </row>
    <row r="5916" spans="2:19" x14ac:dyDescent="0.25">
      <c r="B5916" s="11"/>
      <c r="D5916" s="13"/>
      <c r="E5916" s="12"/>
      <c r="F5916" s="12"/>
      <c r="G5916" s="12"/>
      <c r="I5916" s="4"/>
      <c r="J5916" s="4"/>
      <c r="K5916" s="5"/>
      <c r="L5916" s="5"/>
      <c r="M5916" s="5"/>
      <c r="N5916" s="5"/>
      <c r="O5916" s="5"/>
      <c r="P5916" s="5"/>
      <c r="Q5916" s="5"/>
      <c r="R5916" s="5"/>
      <c r="S5916" s="5"/>
    </row>
    <row r="5917" spans="2:19" x14ac:dyDescent="0.25">
      <c r="B5917" s="11"/>
      <c r="D5917" s="13"/>
      <c r="E5917" s="12"/>
      <c r="F5917" s="12"/>
      <c r="G5917" s="12"/>
      <c r="I5917" s="4"/>
      <c r="J5917" s="4"/>
      <c r="K5917" s="5"/>
      <c r="L5917" s="5"/>
      <c r="M5917" s="5"/>
      <c r="N5917" s="5"/>
      <c r="O5917" s="5"/>
      <c r="P5917" s="5"/>
      <c r="Q5917" s="5"/>
      <c r="R5917" s="5"/>
      <c r="S5917" s="5"/>
    </row>
    <row r="5918" spans="2:19" x14ac:dyDescent="0.25">
      <c r="B5918" s="11"/>
      <c r="D5918" s="13"/>
      <c r="E5918" s="12"/>
      <c r="F5918" s="12"/>
      <c r="G5918" s="12"/>
      <c r="I5918" s="4"/>
      <c r="J5918" s="4"/>
      <c r="K5918" s="5"/>
      <c r="L5918" s="5"/>
      <c r="M5918" s="5"/>
      <c r="N5918" s="5"/>
      <c r="O5918" s="5"/>
      <c r="P5918" s="5"/>
      <c r="Q5918" s="5"/>
      <c r="R5918" s="5"/>
      <c r="S5918" s="5"/>
    </row>
    <row r="5919" spans="2:19" x14ac:dyDescent="0.25">
      <c r="B5919" s="11"/>
      <c r="D5919" s="13"/>
      <c r="E5919" s="12"/>
      <c r="F5919" s="12"/>
      <c r="G5919" s="12"/>
      <c r="I5919" s="4"/>
      <c r="J5919" s="4"/>
      <c r="K5919" s="5"/>
      <c r="L5919" s="5"/>
      <c r="M5919" s="5"/>
      <c r="N5919" s="5"/>
      <c r="O5919" s="5"/>
      <c r="P5919" s="5"/>
      <c r="Q5919" s="5"/>
      <c r="R5919" s="5"/>
      <c r="S5919" s="5"/>
    </row>
    <row r="5920" spans="2:19" x14ac:dyDescent="0.25">
      <c r="B5920" s="11"/>
      <c r="D5920" s="13"/>
      <c r="E5920" s="12"/>
      <c r="F5920" s="12"/>
      <c r="G5920" s="12"/>
      <c r="I5920" s="4"/>
      <c r="J5920" s="4"/>
      <c r="K5920" s="5"/>
      <c r="L5920" s="5"/>
      <c r="M5920" s="5"/>
      <c r="N5920" s="5"/>
      <c r="O5920" s="5"/>
      <c r="P5920" s="5"/>
      <c r="Q5920" s="5"/>
      <c r="R5920" s="5"/>
      <c r="S5920" s="5"/>
    </row>
    <row r="5921" spans="2:19" x14ac:dyDescent="0.25">
      <c r="B5921" s="11"/>
      <c r="D5921" s="13"/>
      <c r="E5921" s="12"/>
      <c r="F5921" s="12"/>
      <c r="G5921" s="12"/>
      <c r="I5921" s="4"/>
      <c r="J5921" s="4"/>
      <c r="K5921" s="5"/>
      <c r="L5921" s="5"/>
      <c r="M5921" s="5"/>
      <c r="N5921" s="5"/>
      <c r="O5921" s="5"/>
      <c r="P5921" s="5"/>
      <c r="Q5921" s="5"/>
      <c r="R5921" s="5"/>
      <c r="S5921" s="5"/>
    </row>
    <row r="5922" spans="2:19" x14ac:dyDescent="0.25">
      <c r="B5922" s="11"/>
      <c r="D5922" s="13"/>
      <c r="E5922" s="12"/>
      <c r="F5922" s="12"/>
      <c r="G5922" s="12"/>
      <c r="I5922" s="4"/>
      <c r="J5922" s="4"/>
      <c r="K5922" s="5"/>
      <c r="L5922" s="5"/>
      <c r="M5922" s="5"/>
      <c r="N5922" s="5"/>
      <c r="O5922" s="5"/>
      <c r="P5922" s="5"/>
      <c r="Q5922" s="5"/>
      <c r="R5922" s="5"/>
      <c r="S5922" s="5"/>
    </row>
    <row r="5923" spans="2:19" x14ac:dyDescent="0.25">
      <c r="B5923" s="11"/>
      <c r="D5923" s="13"/>
      <c r="E5923" s="12"/>
      <c r="F5923" s="12"/>
      <c r="G5923" s="12"/>
      <c r="I5923" s="4"/>
      <c r="J5923" s="4"/>
      <c r="K5923" s="5"/>
      <c r="L5923" s="5"/>
      <c r="M5923" s="5"/>
      <c r="N5923" s="5"/>
      <c r="O5923" s="5"/>
      <c r="P5923" s="5"/>
      <c r="Q5923" s="5"/>
      <c r="R5923" s="5"/>
      <c r="S5923" s="5"/>
    </row>
    <row r="5924" spans="2:19" x14ac:dyDescent="0.25">
      <c r="B5924" s="11"/>
      <c r="D5924" s="13"/>
      <c r="E5924" s="12"/>
      <c r="F5924" s="12"/>
      <c r="G5924" s="12"/>
      <c r="I5924" s="4"/>
      <c r="J5924" s="4"/>
      <c r="K5924" s="5"/>
      <c r="L5924" s="5"/>
      <c r="M5924" s="5"/>
      <c r="N5924" s="5"/>
      <c r="O5924" s="5"/>
      <c r="P5924" s="5"/>
      <c r="Q5924" s="5"/>
      <c r="R5924" s="5"/>
      <c r="S5924" s="5"/>
    </row>
    <row r="5925" spans="2:19" x14ac:dyDescent="0.25">
      <c r="B5925" s="11"/>
      <c r="D5925" s="13"/>
      <c r="E5925" s="12"/>
      <c r="F5925" s="12"/>
      <c r="G5925" s="12"/>
      <c r="I5925" s="4"/>
      <c r="J5925" s="4"/>
      <c r="K5925" s="5"/>
      <c r="L5925" s="5"/>
      <c r="M5925" s="5"/>
      <c r="N5925" s="5"/>
      <c r="O5925" s="5"/>
      <c r="P5925" s="5"/>
      <c r="Q5925" s="5"/>
      <c r="R5925" s="5"/>
      <c r="S5925" s="5"/>
    </row>
    <row r="5926" spans="2:19" x14ac:dyDescent="0.25">
      <c r="B5926" s="11"/>
      <c r="D5926" s="13"/>
      <c r="E5926" s="12"/>
      <c r="F5926" s="12"/>
      <c r="G5926" s="12"/>
      <c r="I5926" s="4"/>
      <c r="J5926" s="4"/>
      <c r="K5926" s="5"/>
      <c r="L5926" s="5"/>
      <c r="M5926" s="5"/>
      <c r="N5926" s="5"/>
      <c r="O5926" s="5"/>
      <c r="P5926" s="5"/>
      <c r="Q5926" s="5"/>
      <c r="R5926" s="5"/>
      <c r="S5926" s="5"/>
    </row>
    <row r="5927" spans="2:19" x14ac:dyDescent="0.25">
      <c r="B5927" s="11"/>
      <c r="D5927" s="13"/>
      <c r="E5927" s="12"/>
      <c r="F5927" s="12"/>
      <c r="G5927" s="12"/>
      <c r="I5927" s="4"/>
      <c r="J5927" s="4"/>
      <c r="K5927" s="5"/>
      <c r="L5927" s="5"/>
      <c r="M5927" s="5"/>
      <c r="N5927" s="5"/>
      <c r="O5927" s="5"/>
      <c r="P5927" s="5"/>
      <c r="Q5927" s="5"/>
      <c r="R5927" s="5"/>
      <c r="S5927" s="5"/>
    </row>
    <row r="5928" spans="2:19" x14ac:dyDescent="0.25">
      <c r="B5928" s="11"/>
      <c r="D5928" s="13"/>
      <c r="E5928" s="12"/>
      <c r="F5928" s="12"/>
      <c r="G5928" s="12"/>
      <c r="I5928" s="4"/>
      <c r="J5928" s="4"/>
      <c r="K5928" s="5"/>
      <c r="L5928" s="5"/>
      <c r="M5928" s="5"/>
      <c r="N5928" s="5"/>
      <c r="O5928" s="5"/>
      <c r="P5928" s="5"/>
      <c r="Q5928" s="5"/>
      <c r="R5928" s="5"/>
      <c r="S5928" s="5"/>
    </row>
    <row r="5929" spans="2:19" x14ac:dyDescent="0.25">
      <c r="B5929" s="11"/>
      <c r="D5929" s="13"/>
      <c r="E5929" s="12"/>
      <c r="F5929" s="12"/>
      <c r="G5929" s="12"/>
      <c r="I5929" s="4"/>
      <c r="J5929" s="4"/>
      <c r="K5929" s="5"/>
      <c r="L5929" s="5"/>
      <c r="M5929" s="5"/>
      <c r="N5929" s="5"/>
      <c r="O5929" s="5"/>
      <c r="P5929" s="5"/>
      <c r="Q5929" s="5"/>
      <c r="R5929" s="5"/>
      <c r="S5929" s="5"/>
    </row>
    <row r="5930" spans="2:19" x14ac:dyDescent="0.25">
      <c r="B5930" s="11"/>
      <c r="D5930" s="13"/>
      <c r="E5930" s="12"/>
      <c r="F5930" s="12"/>
      <c r="G5930" s="12"/>
      <c r="I5930" s="4"/>
      <c r="J5930" s="4"/>
      <c r="K5930" s="5"/>
      <c r="L5930" s="5"/>
      <c r="M5930" s="5"/>
      <c r="N5930" s="5"/>
      <c r="O5930" s="5"/>
      <c r="P5930" s="5"/>
      <c r="Q5930" s="5"/>
      <c r="R5930" s="5"/>
      <c r="S5930" s="5"/>
    </row>
    <row r="5931" spans="2:19" x14ac:dyDescent="0.25">
      <c r="B5931" s="11"/>
      <c r="D5931" s="13"/>
      <c r="E5931" s="12"/>
      <c r="F5931" s="12"/>
      <c r="G5931" s="12"/>
      <c r="I5931" s="4"/>
      <c r="J5931" s="4"/>
      <c r="K5931" s="5"/>
      <c r="L5931" s="5"/>
      <c r="M5931" s="5"/>
      <c r="N5931" s="5"/>
      <c r="O5931" s="5"/>
      <c r="P5931" s="5"/>
      <c r="Q5931" s="5"/>
      <c r="R5931" s="5"/>
      <c r="S5931" s="5"/>
    </row>
    <row r="5932" spans="2:19" x14ac:dyDescent="0.25">
      <c r="B5932" s="11"/>
      <c r="D5932" s="13"/>
      <c r="E5932" s="12"/>
      <c r="F5932" s="12"/>
      <c r="G5932" s="12"/>
      <c r="I5932" s="4"/>
      <c r="J5932" s="4"/>
      <c r="K5932" s="5"/>
      <c r="L5932" s="5"/>
      <c r="M5932" s="5"/>
      <c r="N5932" s="5"/>
      <c r="O5932" s="5"/>
      <c r="P5932" s="5"/>
      <c r="Q5932" s="5"/>
      <c r="R5932" s="5"/>
      <c r="S5932" s="5"/>
    </row>
    <row r="5933" spans="2:19" x14ac:dyDescent="0.25">
      <c r="B5933" s="11"/>
      <c r="D5933" s="13"/>
      <c r="E5933" s="12"/>
      <c r="F5933" s="12"/>
      <c r="G5933" s="12"/>
      <c r="I5933" s="4"/>
      <c r="J5933" s="4"/>
      <c r="K5933" s="5"/>
      <c r="L5933" s="5"/>
      <c r="M5933" s="5"/>
      <c r="N5933" s="5"/>
      <c r="O5933" s="5"/>
      <c r="P5933" s="5"/>
      <c r="Q5933" s="5"/>
      <c r="R5933" s="5"/>
      <c r="S5933" s="5"/>
    </row>
    <row r="5934" spans="2:19" x14ac:dyDescent="0.25">
      <c r="B5934" s="11"/>
      <c r="D5934" s="13"/>
      <c r="E5934" s="12"/>
      <c r="F5934" s="12"/>
      <c r="G5934" s="12"/>
      <c r="I5934" s="4"/>
      <c r="J5934" s="4"/>
      <c r="K5934" s="5"/>
      <c r="L5934" s="5"/>
      <c r="M5934" s="5"/>
      <c r="N5934" s="5"/>
      <c r="O5934" s="5"/>
      <c r="P5934" s="5"/>
      <c r="Q5934" s="5"/>
      <c r="R5934" s="5"/>
      <c r="S5934" s="5"/>
    </row>
    <row r="5935" spans="2:19" x14ac:dyDescent="0.25">
      <c r="B5935" s="11"/>
      <c r="D5935" s="13"/>
      <c r="E5935" s="12"/>
      <c r="F5935" s="12"/>
      <c r="G5935" s="12"/>
      <c r="I5935" s="4"/>
      <c r="J5935" s="4"/>
      <c r="K5935" s="5"/>
      <c r="L5935" s="5"/>
      <c r="M5935" s="5"/>
      <c r="N5935" s="5"/>
      <c r="O5935" s="5"/>
      <c r="P5935" s="5"/>
      <c r="Q5935" s="5"/>
      <c r="R5935" s="5"/>
      <c r="S5935" s="5"/>
    </row>
    <row r="5936" spans="2:19" x14ac:dyDescent="0.25">
      <c r="B5936" s="11"/>
      <c r="D5936" s="13"/>
      <c r="E5936" s="12"/>
      <c r="F5936" s="12"/>
      <c r="G5936" s="12"/>
      <c r="I5936" s="4"/>
      <c r="J5936" s="4"/>
      <c r="K5936" s="5"/>
      <c r="L5936" s="5"/>
      <c r="M5936" s="5"/>
      <c r="N5936" s="5"/>
      <c r="O5936" s="5"/>
      <c r="P5936" s="5"/>
      <c r="Q5936" s="5"/>
      <c r="R5936" s="5"/>
      <c r="S5936" s="5"/>
    </row>
    <row r="5937" spans="2:19" x14ac:dyDescent="0.25">
      <c r="B5937" s="11"/>
      <c r="D5937" s="13"/>
      <c r="E5937" s="12"/>
      <c r="F5937" s="12"/>
      <c r="G5937" s="12"/>
      <c r="I5937" s="4"/>
      <c r="J5937" s="4"/>
      <c r="K5937" s="5"/>
      <c r="L5937" s="5"/>
      <c r="M5937" s="5"/>
      <c r="N5937" s="5"/>
      <c r="O5937" s="5"/>
      <c r="P5937" s="5"/>
      <c r="Q5937" s="5"/>
      <c r="R5937" s="5"/>
      <c r="S5937" s="5"/>
    </row>
    <row r="5938" spans="2:19" x14ac:dyDescent="0.25">
      <c r="B5938" s="11"/>
      <c r="D5938" s="13"/>
      <c r="E5938" s="12"/>
      <c r="F5938" s="12"/>
      <c r="G5938" s="12"/>
      <c r="I5938" s="4"/>
      <c r="J5938" s="4"/>
      <c r="K5938" s="5"/>
      <c r="L5938" s="5"/>
      <c r="M5938" s="5"/>
      <c r="N5938" s="5"/>
      <c r="O5938" s="5"/>
      <c r="P5938" s="5"/>
      <c r="Q5938" s="5"/>
      <c r="R5938" s="5"/>
      <c r="S5938" s="5"/>
    </row>
    <row r="5939" spans="2:19" x14ac:dyDescent="0.25">
      <c r="B5939" s="11"/>
      <c r="D5939" s="13"/>
      <c r="E5939" s="12"/>
      <c r="F5939" s="12"/>
      <c r="G5939" s="12"/>
      <c r="I5939" s="4"/>
      <c r="J5939" s="4"/>
      <c r="K5939" s="5"/>
      <c r="L5939" s="5"/>
      <c r="M5939" s="5"/>
      <c r="N5939" s="5"/>
      <c r="O5939" s="5"/>
      <c r="P5939" s="5"/>
      <c r="Q5939" s="5"/>
      <c r="R5939" s="5"/>
      <c r="S5939" s="5"/>
    </row>
    <row r="5940" spans="2:19" x14ac:dyDescent="0.25">
      <c r="B5940" s="11"/>
      <c r="D5940" s="13"/>
      <c r="E5940" s="12"/>
      <c r="F5940" s="12"/>
      <c r="G5940" s="12"/>
      <c r="I5940" s="4"/>
      <c r="J5940" s="4"/>
      <c r="K5940" s="5"/>
      <c r="L5940" s="5"/>
      <c r="M5940" s="5"/>
      <c r="N5940" s="5"/>
      <c r="O5940" s="5"/>
      <c r="P5940" s="5"/>
      <c r="Q5940" s="5"/>
      <c r="R5940" s="5"/>
      <c r="S5940" s="5"/>
    </row>
    <row r="5941" spans="2:19" x14ac:dyDescent="0.25">
      <c r="B5941" s="11"/>
      <c r="D5941" s="13"/>
      <c r="E5941" s="12"/>
      <c r="F5941" s="12"/>
      <c r="G5941" s="12"/>
      <c r="I5941" s="4"/>
      <c r="J5941" s="4"/>
      <c r="K5941" s="5"/>
      <c r="L5941" s="5"/>
      <c r="M5941" s="5"/>
      <c r="N5941" s="5"/>
      <c r="O5941" s="5"/>
      <c r="P5941" s="5"/>
      <c r="Q5941" s="5"/>
      <c r="R5941" s="5"/>
      <c r="S5941" s="5"/>
    </row>
    <row r="5942" spans="2:19" x14ac:dyDescent="0.25">
      <c r="B5942" s="11"/>
      <c r="D5942" s="13"/>
      <c r="E5942" s="12"/>
      <c r="F5942" s="12"/>
      <c r="G5942" s="12"/>
      <c r="I5942" s="4"/>
      <c r="J5942" s="4"/>
      <c r="K5942" s="5"/>
      <c r="L5942" s="5"/>
      <c r="M5942" s="5"/>
      <c r="N5942" s="5"/>
      <c r="O5942" s="5"/>
      <c r="P5942" s="5"/>
      <c r="Q5942" s="5"/>
      <c r="R5942" s="5"/>
      <c r="S5942" s="5"/>
    </row>
    <row r="5943" spans="2:19" x14ac:dyDescent="0.25">
      <c r="B5943" s="11"/>
      <c r="D5943" s="13"/>
      <c r="E5943" s="12"/>
      <c r="F5943" s="12"/>
      <c r="G5943" s="12"/>
      <c r="I5943" s="4"/>
      <c r="J5943" s="4"/>
      <c r="K5943" s="5"/>
      <c r="L5943" s="5"/>
      <c r="M5943" s="5"/>
      <c r="N5943" s="5"/>
      <c r="O5943" s="5"/>
      <c r="P5943" s="5"/>
      <c r="Q5943" s="5"/>
      <c r="R5943" s="5"/>
      <c r="S5943" s="5"/>
    </row>
    <row r="5944" spans="2:19" x14ac:dyDescent="0.25">
      <c r="B5944" s="11"/>
      <c r="D5944" s="13"/>
      <c r="E5944" s="12"/>
      <c r="F5944" s="12"/>
      <c r="G5944" s="12"/>
      <c r="I5944" s="4"/>
      <c r="J5944" s="4"/>
      <c r="K5944" s="5"/>
      <c r="L5944" s="5"/>
      <c r="M5944" s="5"/>
      <c r="N5944" s="5"/>
      <c r="O5944" s="5"/>
      <c r="P5944" s="5"/>
      <c r="Q5944" s="5"/>
      <c r="R5944" s="5"/>
      <c r="S5944" s="5"/>
    </row>
    <row r="5945" spans="2:19" x14ac:dyDescent="0.25">
      <c r="B5945" s="11"/>
      <c r="D5945" s="13"/>
      <c r="E5945" s="12"/>
      <c r="F5945" s="12"/>
      <c r="G5945" s="12"/>
      <c r="I5945" s="4"/>
      <c r="J5945" s="4"/>
      <c r="K5945" s="5"/>
      <c r="L5945" s="5"/>
      <c r="M5945" s="5"/>
      <c r="N5945" s="5"/>
      <c r="O5945" s="5"/>
      <c r="P5945" s="5"/>
      <c r="Q5945" s="5"/>
      <c r="R5945" s="5"/>
      <c r="S5945" s="5"/>
    </row>
    <row r="5946" spans="2:19" x14ac:dyDescent="0.25">
      <c r="B5946" s="11"/>
      <c r="D5946" s="13"/>
      <c r="E5946" s="12"/>
      <c r="F5946" s="12"/>
      <c r="G5946" s="12"/>
      <c r="I5946" s="4"/>
      <c r="J5946" s="4"/>
      <c r="K5946" s="5"/>
      <c r="L5946" s="5"/>
      <c r="M5946" s="5"/>
      <c r="N5946" s="5"/>
      <c r="O5946" s="5"/>
      <c r="P5946" s="5"/>
      <c r="Q5946" s="5"/>
      <c r="R5946" s="5"/>
      <c r="S5946" s="5"/>
    </row>
    <row r="5947" spans="2:19" x14ac:dyDescent="0.25">
      <c r="B5947" s="11"/>
      <c r="D5947" s="13"/>
      <c r="E5947" s="12"/>
      <c r="F5947" s="12"/>
      <c r="G5947" s="12"/>
      <c r="I5947" s="4"/>
      <c r="J5947" s="4"/>
      <c r="K5947" s="5"/>
      <c r="L5947" s="5"/>
      <c r="M5947" s="5"/>
      <c r="N5947" s="5"/>
      <c r="O5947" s="5"/>
      <c r="P5947" s="5"/>
      <c r="Q5947" s="5"/>
      <c r="R5947" s="5"/>
      <c r="S5947" s="5"/>
    </row>
    <row r="5948" spans="2:19" x14ac:dyDescent="0.25">
      <c r="B5948" s="11"/>
      <c r="D5948" s="13"/>
      <c r="E5948" s="12"/>
      <c r="F5948" s="12"/>
      <c r="G5948" s="12"/>
      <c r="I5948" s="4"/>
      <c r="J5948" s="4"/>
      <c r="K5948" s="5"/>
      <c r="L5948" s="5"/>
      <c r="M5948" s="5"/>
      <c r="N5948" s="5"/>
      <c r="O5948" s="5"/>
      <c r="P5948" s="5"/>
      <c r="Q5948" s="5"/>
      <c r="R5948" s="5"/>
      <c r="S5948" s="5"/>
    </row>
    <row r="5949" spans="2:19" x14ac:dyDescent="0.25">
      <c r="B5949" s="11"/>
      <c r="D5949" s="13"/>
      <c r="E5949" s="12"/>
      <c r="F5949" s="12"/>
      <c r="G5949" s="12"/>
      <c r="I5949" s="4"/>
      <c r="J5949" s="4"/>
      <c r="K5949" s="5"/>
      <c r="L5949" s="5"/>
      <c r="M5949" s="5"/>
      <c r="N5949" s="5"/>
      <c r="O5949" s="5"/>
      <c r="P5949" s="5"/>
      <c r="Q5949" s="5"/>
      <c r="R5949" s="5"/>
      <c r="S5949" s="5"/>
    </row>
    <row r="5950" spans="2:19" x14ac:dyDescent="0.25">
      <c r="B5950" s="11"/>
      <c r="D5950" s="13"/>
      <c r="E5950" s="12"/>
      <c r="F5950" s="12"/>
      <c r="G5950" s="12"/>
      <c r="I5950" s="4"/>
      <c r="J5950" s="4"/>
      <c r="K5950" s="5"/>
      <c r="L5950" s="5"/>
      <c r="M5950" s="5"/>
      <c r="N5950" s="5"/>
      <c r="O5950" s="5"/>
      <c r="P5950" s="5"/>
      <c r="Q5950" s="5"/>
      <c r="R5950" s="5"/>
      <c r="S5950" s="5"/>
    </row>
    <row r="5951" spans="2:19" x14ac:dyDescent="0.25">
      <c r="B5951" s="11"/>
      <c r="D5951" s="13"/>
      <c r="E5951" s="12"/>
      <c r="F5951" s="12"/>
      <c r="G5951" s="12"/>
      <c r="I5951" s="4"/>
      <c r="J5951" s="4"/>
      <c r="K5951" s="5"/>
      <c r="L5951" s="5"/>
      <c r="M5951" s="5"/>
      <c r="N5951" s="5"/>
      <c r="O5951" s="5"/>
      <c r="P5951" s="5"/>
      <c r="Q5951" s="5"/>
      <c r="R5951" s="5"/>
      <c r="S5951" s="5"/>
    </row>
    <row r="5952" spans="2:19" x14ac:dyDescent="0.25">
      <c r="B5952" s="11"/>
      <c r="D5952" s="13"/>
      <c r="E5952" s="12"/>
      <c r="F5952" s="12"/>
      <c r="G5952" s="12"/>
      <c r="I5952" s="4"/>
      <c r="J5952" s="4"/>
      <c r="K5952" s="5"/>
      <c r="L5952" s="5"/>
      <c r="M5952" s="5"/>
      <c r="N5952" s="5"/>
      <c r="O5952" s="5"/>
      <c r="P5952" s="5"/>
      <c r="Q5952" s="5"/>
      <c r="R5952" s="5"/>
      <c r="S5952" s="5"/>
    </row>
    <row r="5953" spans="2:19" x14ac:dyDescent="0.25">
      <c r="B5953" s="11"/>
      <c r="D5953" s="13"/>
      <c r="E5953" s="12"/>
      <c r="F5953" s="12"/>
      <c r="G5953" s="12"/>
      <c r="I5953" s="4"/>
      <c r="J5953" s="4"/>
      <c r="K5953" s="5"/>
      <c r="L5953" s="5"/>
      <c r="M5953" s="5"/>
      <c r="N5953" s="5"/>
      <c r="O5953" s="5"/>
      <c r="P5953" s="5"/>
      <c r="Q5953" s="5"/>
      <c r="R5953" s="5"/>
      <c r="S5953" s="5"/>
    </row>
    <row r="5954" spans="2:19" x14ac:dyDescent="0.25">
      <c r="B5954" s="11"/>
      <c r="D5954" s="13"/>
      <c r="E5954" s="12"/>
      <c r="F5954" s="12"/>
      <c r="G5954" s="12"/>
      <c r="I5954" s="4"/>
      <c r="J5954" s="4"/>
      <c r="K5954" s="5"/>
      <c r="L5954" s="5"/>
      <c r="M5954" s="5"/>
      <c r="N5954" s="5"/>
      <c r="O5954" s="5"/>
      <c r="P5954" s="5"/>
      <c r="Q5954" s="5"/>
      <c r="R5954" s="5"/>
      <c r="S5954" s="5"/>
    </row>
    <row r="5955" spans="2:19" x14ac:dyDescent="0.25">
      <c r="B5955" s="11"/>
      <c r="D5955" s="13"/>
      <c r="E5955" s="12"/>
      <c r="F5955" s="12"/>
      <c r="G5955" s="12"/>
      <c r="I5955" s="4"/>
      <c r="J5955" s="4"/>
      <c r="K5955" s="5"/>
      <c r="L5955" s="5"/>
      <c r="M5955" s="5"/>
      <c r="N5955" s="5"/>
      <c r="O5955" s="5"/>
      <c r="P5955" s="5"/>
      <c r="Q5955" s="5"/>
      <c r="R5955" s="5"/>
      <c r="S5955" s="5"/>
    </row>
    <row r="5956" spans="2:19" x14ac:dyDescent="0.25">
      <c r="B5956" s="11"/>
      <c r="D5956" s="13"/>
      <c r="E5956" s="12"/>
      <c r="F5956" s="12"/>
      <c r="G5956" s="12"/>
      <c r="I5956" s="4"/>
      <c r="J5956" s="4"/>
      <c r="K5956" s="5"/>
      <c r="L5956" s="5"/>
      <c r="M5956" s="5"/>
      <c r="N5956" s="5"/>
      <c r="O5956" s="5"/>
      <c r="P5956" s="5"/>
      <c r="Q5956" s="5"/>
      <c r="R5956" s="5"/>
      <c r="S5956" s="5"/>
    </row>
    <row r="5957" spans="2:19" x14ac:dyDescent="0.25">
      <c r="B5957" s="11"/>
      <c r="D5957" s="13"/>
      <c r="E5957" s="12"/>
      <c r="F5957" s="12"/>
      <c r="G5957" s="12"/>
      <c r="I5957" s="4"/>
      <c r="J5957" s="4"/>
      <c r="K5957" s="5"/>
      <c r="L5957" s="5"/>
      <c r="M5957" s="5"/>
      <c r="N5957" s="5"/>
      <c r="O5957" s="5"/>
      <c r="P5957" s="5"/>
      <c r="Q5957" s="5"/>
      <c r="R5957" s="5"/>
      <c r="S5957" s="5"/>
    </row>
    <row r="5958" spans="2:19" x14ac:dyDescent="0.25">
      <c r="B5958" s="11"/>
      <c r="D5958" s="13"/>
      <c r="E5958" s="12"/>
      <c r="F5958" s="12"/>
      <c r="G5958" s="12"/>
      <c r="I5958" s="4"/>
      <c r="J5958" s="4"/>
      <c r="K5958" s="5"/>
      <c r="L5958" s="5"/>
      <c r="M5958" s="5"/>
      <c r="N5958" s="5"/>
      <c r="O5958" s="5"/>
      <c r="P5958" s="5"/>
      <c r="Q5958" s="5"/>
      <c r="R5958" s="5"/>
      <c r="S5958" s="5"/>
    </row>
    <row r="5959" spans="2:19" x14ac:dyDescent="0.25">
      <c r="B5959" s="11"/>
      <c r="D5959" s="13"/>
      <c r="E5959" s="12"/>
      <c r="F5959" s="12"/>
      <c r="G5959" s="12"/>
      <c r="I5959" s="4"/>
      <c r="J5959" s="4"/>
      <c r="K5959" s="5"/>
      <c r="L5959" s="5"/>
      <c r="M5959" s="5"/>
      <c r="N5959" s="5"/>
      <c r="O5959" s="5"/>
      <c r="P5959" s="5"/>
      <c r="Q5959" s="5"/>
      <c r="R5959" s="5"/>
      <c r="S5959" s="5"/>
    </row>
    <row r="5960" spans="2:19" x14ac:dyDescent="0.25">
      <c r="B5960" s="11"/>
      <c r="D5960" s="13"/>
      <c r="E5960" s="12"/>
      <c r="F5960" s="12"/>
      <c r="G5960" s="12"/>
      <c r="I5960" s="4"/>
      <c r="J5960" s="4"/>
      <c r="K5960" s="5"/>
      <c r="L5960" s="5"/>
      <c r="M5960" s="5"/>
      <c r="N5960" s="5"/>
      <c r="O5960" s="5"/>
      <c r="P5960" s="5"/>
      <c r="Q5960" s="5"/>
      <c r="R5960" s="5"/>
      <c r="S5960" s="5"/>
    </row>
    <row r="5961" spans="2:19" x14ac:dyDescent="0.25">
      <c r="B5961" s="11"/>
      <c r="D5961" s="13"/>
      <c r="E5961" s="12"/>
      <c r="F5961" s="12"/>
      <c r="G5961" s="12"/>
      <c r="I5961" s="4"/>
      <c r="J5961" s="4"/>
      <c r="K5961" s="5"/>
      <c r="L5961" s="5"/>
      <c r="M5961" s="5"/>
      <c r="N5961" s="5"/>
      <c r="O5961" s="5"/>
      <c r="P5961" s="5"/>
      <c r="Q5961" s="5"/>
      <c r="R5961" s="5"/>
      <c r="S5961" s="5"/>
    </row>
    <row r="5962" spans="2:19" x14ac:dyDescent="0.25">
      <c r="B5962" s="11"/>
      <c r="D5962" s="13"/>
      <c r="E5962" s="12"/>
      <c r="F5962" s="12"/>
      <c r="G5962" s="12"/>
      <c r="I5962" s="4"/>
      <c r="J5962" s="4"/>
      <c r="K5962" s="5"/>
      <c r="L5962" s="5"/>
      <c r="M5962" s="5"/>
      <c r="N5962" s="5"/>
      <c r="O5962" s="5"/>
      <c r="P5962" s="5"/>
      <c r="Q5962" s="5"/>
      <c r="R5962" s="5"/>
      <c r="S5962" s="5"/>
    </row>
    <row r="5963" spans="2:19" x14ac:dyDescent="0.25">
      <c r="B5963" s="11"/>
      <c r="D5963" s="13"/>
      <c r="E5963" s="12"/>
      <c r="F5963" s="12"/>
      <c r="G5963" s="12"/>
      <c r="I5963" s="4"/>
      <c r="J5963" s="4"/>
      <c r="K5963" s="5"/>
      <c r="L5963" s="5"/>
      <c r="M5963" s="5"/>
      <c r="N5963" s="5"/>
      <c r="O5963" s="5"/>
      <c r="P5963" s="5"/>
      <c r="Q5963" s="5"/>
      <c r="R5963" s="5"/>
      <c r="S5963" s="5"/>
    </row>
    <row r="5964" spans="2:19" x14ac:dyDescent="0.25">
      <c r="B5964" s="11"/>
      <c r="D5964" s="13"/>
      <c r="E5964" s="12"/>
      <c r="F5964" s="12"/>
      <c r="G5964" s="12"/>
      <c r="I5964" s="4"/>
      <c r="J5964" s="4"/>
      <c r="K5964" s="5"/>
      <c r="L5964" s="5"/>
      <c r="M5964" s="5"/>
      <c r="N5964" s="5"/>
      <c r="O5964" s="5"/>
      <c r="P5964" s="5"/>
      <c r="Q5964" s="5"/>
      <c r="R5964" s="5"/>
      <c r="S5964" s="5"/>
    </row>
    <row r="5965" spans="2:19" x14ac:dyDescent="0.25">
      <c r="B5965" s="11"/>
      <c r="D5965" s="13"/>
      <c r="E5965" s="12"/>
      <c r="F5965" s="12"/>
      <c r="G5965" s="12"/>
      <c r="I5965" s="4"/>
      <c r="J5965" s="4"/>
      <c r="K5965" s="5"/>
      <c r="L5965" s="5"/>
      <c r="M5965" s="5"/>
      <c r="N5965" s="5"/>
      <c r="O5965" s="5"/>
      <c r="P5965" s="5"/>
      <c r="Q5965" s="5"/>
      <c r="R5965" s="5"/>
      <c r="S5965" s="5"/>
    </row>
    <row r="5966" spans="2:19" x14ac:dyDescent="0.25">
      <c r="B5966" s="11"/>
      <c r="D5966" s="13"/>
      <c r="E5966" s="12"/>
      <c r="F5966" s="12"/>
      <c r="G5966" s="12"/>
      <c r="I5966" s="4"/>
      <c r="J5966" s="4"/>
      <c r="K5966" s="5"/>
      <c r="L5966" s="5"/>
      <c r="M5966" s="5"/>
      <c r="N5966" s="5"/>
      <c r="O5966" s="5"/>
      <c r="P5966" s="5"/>
      <c r="Q5966" s="5"/>
      <c r="R5966" s="5"/>
      <c r="S5966" s="5"/>
    </row>
    <row r="5967" spans="2:19" x14ac:dyDescent="0.25">
      <c r="B5967" s="11"/>
      <c r="D5967" s="13"/>
      <c r="E5967" s="12"/>
      <c r="F5967" s="12"/>
      <c r="G5967" s="12"/>
      <c r="I5967" s="4"/>
      <c r="J5967" s="4"/>
      <c r="K5967" s="5"/>
      <c r="L5967" s="5"/>
      <c r="M5967" s="5"/>
      <c r="N5967" s="5"/>
      <c r="O5967" s="5"/>
      <c r="P5967" s="5"/>
      <c r="Q5967" s="5"/>
      <c r="R5967" s="5"/>
      <c r="S5967" s="5"/>
    </row>
    <row r="5968" spans="2:19" x14ac:dyDescent="0.25">
      <c r="B5968" s="11"/>
      <c r="D5968" s="13"/>
      <c r="E5968" s="12"/>
      <c r="F5968" s="12"/>
      <c r="G5968" s="12"/>
      <c r="I5968" s="4"/>
      <c r="J5968" s="4"/>
      <c r="K5968" s="5"/>
      <c r="L5968" s="5"/>
      <c r="M5968" s="5"/>
      <c r="N5968" s="5"/>
      <c r="O5968" s="5"/>
      <c r="P5968" s="5"/>
      <c r="Q5968" s="5"/>
      <c r="R5968" s="5"/>
      <c r="S5968" s="5"/>
    </row>
    <row r="5969" spans="2:19" x14ac:dyDescent="0.25">
      <c r="B5969" s="11"/>
      <c r="D5969" s="13"/>
      <c r="E5969" s="12"/>
      <c r="F5969" s="12"/>
      <c r="G5969" s="12"/>
      <c r="I5969" s="4"/>
      <c r="J5969" s="4"/>
      <c r="K5969" s="5"/>
      <c r="L5969" s="5"/>
      <c r="M5969" s="5"/>
      <c r="N5969" s="5"/>
      <c r="O5969" s="5"/>
      <c r="P5969" s="5"/>
      <c r="Q5969" s="5"/>
      <c r="R5969" s="5"/>
      <c r="S5969" s="5"/>
    </row>
    <row r="5970" spans="2:19" x14ac:dyDescent="0.25">
      <c r="B5970" s="11"/>
      <c r="D5970" s="13"/>
      <c r="E5970" s="12"/>
      <c r="F5970" s="12"/>
      <c r="G5970" s="12"/>
      <c r="I5970" s="4"/>
      <c r="J5970" s="4"/>
      <c r="K5970" s="5"/>
      <c r="L5970" s="5"/>
      <c r="M5970" s="5"/>
      <c r="N5970" s="5"/>
      <c r="O5970" s="5"/>
      <c r="P5970" s="5"/>
      <c r="Q5970" s="5"/>
      <c r="R5970" s="5"/>
      <c r="S5970" s="5"/>
    </row>
    <row r="5971" spans="2:19" x14ac:dyDescent="0.25">
      <c r="B5971" s="11"/>
      <c r="D5971" s="13"/>
      <c r="E5971" s="12"/>
      <c r="F5971" s="12"/>
      <c r="G5971" s="12"/>
      <c r="I5971" s="4"/>
      <c r="J5971" s="4"/>
      <c r="K5971" s="5"/>
      <c r="L5971" s="5"/>
      <c r="M5971" s="5"/>
      <c r="N5971" s="5"/>
      <c r="O5971" s="5"/>
      <c r="P5971" s="5"/>
      <c r="Q5971" s="5"/>
      <c r="R5971" s="5"/>
      <c r="S5971" s="5"/>
    </row>
    <row r="5972" spans="2:19" x14ac:dyDescent="0.25">
      <c r="B5972" s="11"/>
      <c r="D5972" s="13"/>
      <c r="E5972" s="12"/>
      <c r="F5972" s="12"/>
      <c r="G5972" s="12"/>
      <c r="I5972" s="4"/>
      <c r="J5972" s="4"/>
      <c r="K5972" s="5"/>
      <c r="L5972" s="5"/>
      <c r="M5972" s="5"/>
      <c r="N5972" s="5"/>
      <c r="O5972" s="5"/>
      <c r="P5972" s="5"/>
      <c r="Q5972" s="5"/>
      <c r="R5972" s="5"/>
      <c r="S5972" s="5"/>
    </row>
    <row r="5973" spans="2:19" x14ac:dyDescent="0.25">
      <c r="B5973" s="11"/>
      <c r="D5973" s="13"/>
      <c r="E5973" s="12"/>
      <c r="F5973" s="12"/>
      <c r="G5973" s="12"/>
      <c r="I5973" s="4"/>
      <c r="J5973" s="4"/>
      <c r="K5973" s="5"/>
      <c r="L5973" s="5"/>
      <c r="M5973" s="5"/>
      <c r="N5973" s="5"/>
      <c r="O5973" s="5"/>
      <c r="P5973" s="5"/>
      <c r="Q5973" s="5"/>
      <c r="R5973" s="5"/>
      <c r="S5973" s="5"/>
    </row>
    <row r="5974" spans="2:19" x14ac:dyDescent="0.25">
      <c r="B5974" s="11"/>
      <c r="D5974" s="13"/>
      <c r="E5974" s="12"/>
      <c r="F5974" s="12"/>
      <c r="G5974" s="12"/>
      <c r="I5974" s="4"/>
      <c r="J5974" s="4"/>
      <c r="K5974" s="5"/>
      <c r="L5974" s="5"/>
      <c r="M5974" s="5"/>
      <c r="N5974" s="5"/>
      <c r="O5974" s="5"/>
      <c r="P5974" s="5"/>
      <c r="Q5974" s="5"/>
      <c r="R5974" s="5"/>
      <c r="S5974" s="5"/>
    </row>
    <row r="5975" spans="2:19" x14ac:dyDescent="0.25">
      <c r="B5975" s="11"/>
      <c r="D5975" s="13"/>
      <c r="E5975" s="12"/>
      <c r="F5975" s="12"/>
      <c r="G5975" s="12"/>
      <c r="I5975" s="4"/>
      <c r="J5975" s="4"/>
      <c r="K5975" s="5"/>
      <c r="L5975" s="5"/>
      <c r="M5975" s="5"/>
      <c r="N5975" s="5"/>
      <c r="O5975" s="5"/>
      <c r="P5975" s="5"/>
      <c r="Q5975" s="5"/>
      <c r="R5975" s="5"/>
      <c r="S5975" s="5"/>
    </row>
    <row r="5976" spans="2:19" x14ac:dyDescent="0.25">
      <c r="B5976" s="11"/>
      <c r="D5976" s="13"/>
      <c r="E5976" s="12"/>
      <c r="F5976" s="12"/>
      <c r="G5976" s="12"/>
      <c r="I5976" s="4"/>
      <c r="J5976" s="4"/>
      <c r="K5976" s="5"/>
      <c r="L5976" s="5"/>
      <c r="M5976" s="5"/>
      <c r="N5976" s="5"/>
      <c r="O5976" s="5"/>
      <c r="P5976" s="5"/>
      <c r="Q5976" s="5"/>
      <c r="R5976" s="5"/>
      <c r="S5976" s="5"/>
    </row>
    <row r="5977" spans="2:19" x14ac:dyDescent="0.25">
      <c r="B5977" s="11"/>
      <c r="D5977" s="13"/>
      <c r="E5977" s="12"/>
      <c r="F5977" s="12"/>
      <c r="G5977" s="12"/>
      <c r="I5977" s="4"/>
      <c r="J5977" s="4"/>
      <c r="K5977" s="5"/>
      <c r="L5977" s="5"/>
      <c r="M5977" s="5"/>
      <c r="N5977" s="5"/>
      <c r="O5977" s="5"/>
      <c r="P5977" s="5"/>
      <c r="Q5977" s="5"/>
      <c r="R5977" s="5"/>
      <c r="S5977" s="5"/>
    </row>
    <row r="5978" spans="2:19" x14ac:dyDescent="0.25">
      <c r="B5978" s="11"/>
      <c r="D5978" s="13"/>
      <c r="E5978" s="12"/>
      <c r="F5978" s="12"/>
      <c r="G5978" s="12"/>
      <c r="I5978" s="4"/>
      <c r="J5978" s="4"/>
      <c r="K5978" s="5"/>
      <c r="L5978" s="5"/>
      <c r="M5978" s="5"/>
      <c r="N5978" s="5"/>
      <c r="O5978" s="5"/>
      <c r="P5978" s="5"/>
      <c r="Q5978" s="5"/>
      <c r="R5978" s="5"/>
      <c r="S5978" s="5"/>
    </row>
    <row r="5979" spans="2:19" x14ac:dyDescent="0.25">
      <c r="B5979" s="11"/>
      <c r="D5979" s="13"/>
      <c r="E5979" s="12"/>
      <c r="F5979" s="12"/>
      <c r="G5979" s="12"/>
      <c r="I5979" s="4"/>
      <c r="J5979" s="4"/>
      <c r="K5979" s="5"/>
      <c r="L5979" s="5"/>
      <c r="M5979" s="5"/>
      <c r="N5979" s="5"/>
      <c r="O5979" s="5"/>
      <c r="P5979" s="5"/>
      <c r="Q5979" s="5"/>
      <c r="R5979" s="5"/>
      <c r="S5979" s="5"/>
    </row>
    <row r="5980" spans="2:19" x14ac:dyDescent="0.25">
      <c r="B5980" s="11"/>
      <c r="D5980" s="13"/>
      <c r="E5980" s="12"/>
      <c r="F5980" s="12"/>
      <c r="G5980" s="12"/>
      <c r="I5980" s="4"/>
      <c r="J5980" s="4"/>
      <c r="K5980" s="5"/>
      <c r="L5980" s="5"/>
      <c r="M5980" s="5"/>
      <c r="N5980" s="5"/>
      <c r="O5980" s="5"/>
      <c r="P5980" s="5"/>
      <c r="Q5980" s="5"/>
      <c r="R5980" s="5"/>
      <c r="S5980" s="5"/>
    </row>
    <row r="5981" spans="2:19" x14ac:dyDescent="0.25">
      <c r="B5981" s="11"/>
      <c r="D5981" s="13"/>
      <c r="E5981" s="12"/>
      <c r="F5981" s="12"/>
      <c r="G5981" s="12"/>
      <c r="I5981" s="4"/>
      <c r="J5981" s="4"/>
      <c r="K5981" s="5"/>
      <c r="L5981" s="5"/>
      <c r="M5981" s="5"/>
      <c r="N5981" s="5"/>
      <c r="O5981" s="5"/>
      <c r="P5981" s="5"/>
      <c r="Q5981" s="5"/>
      <c r="R5981" s="5"/>
      <c r="S5981" s="5"/>
    </row>
    <row r="5982" spans="2:19" x14ac:dyDescent="0.25">
      <c r="B5982" s="11"/>
      <c r="D5982" s="13"/>
      <c r="E5982" s="12"/>
      <c r="F5982" s="12"/>
      <c r="G5982" s="12"/>
      <c r="I5982" s="4"/>
      <c r="J5982" s="4"/>
      <c r="K5982" s="5"/>
      <c r="L5982" s="5"/>
      <c r="M5982" s="5"/>
      <c r="N5982" s="5"/>
      <c r="O5982" s="5"/>
      <c r="P5982" s="5"/>
      <c r="Q5982" s="5"/>
      <c r="R5982" s="5"/>
      <c r="S5982" s="5"/>
    </row>
    <row r="5983" spans="2:19" x14ac:dyDescent="0.25">
      <c r="B5983" s="11"/>
      <c r="D5983" s="13"/>
      <c r="E5983" s="12"/>
      <c r="F5983" s="12"/>
      <c r="G5983" s="12"/>
      <c r="I5983" s="4"/>
      <c r="J5983" s="4"/>
      <c r="K5983" s="5"/>
      <c r="L5983" s="5"/>
      <c r="M5983" s="5"/>
      <c r="N5983" s="5"/>
      <c r="O5983" s="5"/>
      <c r="P5983" s="5"/>
      <c r="Q5983" s="5"/>
      <c r="R5983" s="5"/>
      <c r="S5983" s="5"/>
    </row>
    <row r="5984" spans="2:19" x14ac:dyDescent="0.25">
      <c r="B5984" s="11"/>
      <c r="D5984" s="13"/>
      <c r="E5984" s="12"/>
      <c r="F5984" s="12"/>
      <c r="G5984" s="12"/>
      <c r="I5984" s="4"/>
      <c r="J5984" s="4"/>
      <c r="K5984" s="5"/>
      <c r="L5984" s="5"/>
      <c r="M5984" s="5"/>
      <c r="N5984" s="5"/>
      <c r="O5984" s="5"/>
      <c r="P5984" s="5"/>
      <c r="Q5984" s="5"/>
      <c r="R5984" s="5"/>
      <c r="S5984" s="5"/>
    </row>
    <row r="5985" spans="2:19" x14ac:dyDescent="0.25">
      <c r="B5985" s="11"/>
      <c r="D5985" s="13"/>
      <c r="E5985" s="12"/>
      <c r="F5985" s="12"/>
      <c r="G5985" s="12"/>
      <c r="I5985" s="4"/>
      <c r="J5985" s="4"/>
      <c r="K5985" s="5"/>
      <c r="L5985" s="5"/>
      <c r="M5985" s="5"/>
      <c r="N5985" s="5"/>
      <c r="O5985" s="5"/>
      <c r="P5985" s="5"/>
      <c r="Q5985" s="5"/>
      <c r="R5985" s="5"/>
      <c r="S5985" s="5"/>
    </row>
    <row r="5986" spans="2:19" x14ac:dyDescent="0.25">
      <c r="B5986" s="11"/>
      <c r="D5986" s="13"/>
      <c r="E5986" s="12"/>
      <c r="F5986" s="12"/>
      <c r="G5986" s="12"/>
      <c r="I5986" s="4"/>
      <c r="J5986" s="4"/>
      <c r="K5986" s="5"/>
      <c r="L5986" s="5"/>
      <c r="M5986" s="5"/>
      <c r="N5986" s="5"/>
      <c r="O5986" s="5"/>
      <c r="P5986" s="5"/>
      <c r="Q5986" s="5"/>
      <c r="R5986" s="5"/>
      <c r="S5986" s="5"/>
    </row>
    <row r="5987" spans="2:19" x14ac:dyDescent="0.25">
      <c r="B5987" s="11"/>
      <c r="D5987" s="13"/>
      <c r="E5987" s="12"/>
      <c r="F5987" s="12"/>
      <c r="G5987" s="12"/>
      <c r="I5987" s="4"/>
      <c r="J5987" s="4"/>
      <c r="K5987" s="5"/>
      <c r="L5987" s="5"/>
      <c r="M5987" s="5"/>
      <c r="N5987" s="5"/>
      <c r="O5987" s="5"/>
      <c r="P5987" s="5"/>
      <c r="Q5987" s="5"/>
      <c r="R5987" s="5"/>
      <c r="S5987" s="5"/>
    </row>
    <row r="5988" spans="2:19" x14ac:dyDescent="0.25">
      <c r="B5988" s="11"/>
      <c r="D5988" s="13"/>
      <c r="E5988" s="12"/>
      <c r="F5988" s="12"/>
      <c r="G5988" s="12"/>
      <c r="I5988" s="4"/>
      <c r="J5988" s="4"/>
      <c r="K5988" s="5"/>
      <c r="L5988" s="5"/>
      <c r="M5988" s="5"/>
      <c r="N5988" s="5"/>
      <c r="O5988" s="5"/>
      <c r="P5988" s="5"/>
      <c r="Q5988" s="5"/>
      <c r="R5988" s="5"/>
      <c r="S5988" s="5"/>
    </row>
    <row r="5989" spans="2:19" x14ac:dyDescent="0.25">
      <c r="B5989" s="11"/>
      <c r="D5989" s="13"/>
      <c r="E5989" s="12"/>
      <c r="F5989" s="12"/>
      <c r="G5989" s="12"/>
      <c r="I5989" s="4"/>
      <c r="J5989" s="4"/>
      <c r="K5989" s="5"/>
      <c r="L5989" s="5"/>
      <c r="M5989" s="5"/>
      <c r="N5989" s="5"/>
      <c r="O5989" s="5"/>
      <c r="P5989" s="5"/>
      <c r="Q5989" s="5"/>
      <c r="R5989" s="5"/>
      <c r="S5989" s="5"/>
    </row>
    <row r="5990" spans="2:19" x14ac:dyDescent="0.25">
      <c r="B5990" s="11"/>
      <c r="D5990" s="13"/>
      <c r="E5990" s="12"/>
      <c r="F5990" s="12"/>
      <c r="G5990" s="12"/>
      <c r="I5990" s="4"/>
      <c r="J5990" s="4"/>
      <c r="K5990" s="5"/>
      <c r="L5990" s="5"/>
      <c r="M5990" s="5"/>
      <c r="N5990" s="5"/>
      <c r="O5990" s="5"/>
      <c r="P5990" s="5"/>
      <c r="Q5990" s="5"/>
      <c r="R5990" s="5"/>
      <c r="S5990" s="5"/>
    </row>
    <row r="5991" spans="2:19" x14ac:dyDescent="0.25">
      <c r="B5991" s="11"/>
      <c r="D5991" s="13"/>
      <c r="E5991" s="12"/>
      <c r="F5991" s="12"/>
      <c r="G5991" s="12"/>
      <c r="I5991" s="4"/>
      <c r="J5991" s="4"/>
      <c r="K5991" s="5"/>
      <c r="L5991" s="5"/>
      <c r="M5991" s="5"/>
      <c r="N5991" s="5"/>
      <c r="O5991" s="5"/>
      <c r="P5991" s="5"/>
      <c r="Q5991" s="5"/>
      <c r="R5991" s="5"/>
      <c r="S5991" s="5"/>
    </row>
    <row r="5992" spans="2:19" x14ac:dyDescent="0.25">
      <c r="B5992" s="11"/>
      <c r="D5992" s="13"/>
      <c r="E5992" s="12"/>
      <c r="F5992" s="12"/>
      <c r="G5992" s="12"/>
      <c r="I5992" s="4"/>
      <c r="J5992" s="4"/>
      <c r="K5992" s="5"/>
      <c r="L5992" s="5"/>
      <c r="M5992" s="5"/>
      <c r="N5992" s="5"/>
      <c r="O5992" s="5"/>
      <c r="P5992" s="5"/>
      <c r="Q5992" s="5"/>
      <c r="R5992" s="5"/>
      <c r="S5992" s="5"/>
    </row>
    <row r="5993" spans="2:19" x14ac:dyDescent="0.25">
      <c r="B5993" s="11"/>
      <c r="D5993" s="13"/>
      <c r="E5993" s="12"/>
      <c r="F5993" s="12"/>
      <c r="G5993" s="12"/>
      <c r="I5993" s="4"/>
      <c r="J5993" s="4"/>
      <c r="K5993" s="5"/>
      <c r="L5993" s="5"/>
      <c r="M5993" s="5"/>
      <c r="N5993" s="5"/>
      <c r="O5993" s="5"/>
      <c r="P5993" s="5"/>
      <c r="Q5993" s="5"/>
      <c r="R5993" s="5"/>
      <c r="S5993" s="5"/>
    </row>
    <row r="5994" spans="2:19" x14ac:dyDescent="0.25">
      <c r="B5994" s="11"/>
      <c r="D5994" s="13"/>
      <c r="E5994" s="12"/>
      <c r="F5994" s="12"/>
      <c r="G5994" s="12"/>
      <c r="I5994" s="4"/>
      <c r="J5994" s="4"/>
      <c r="K5994" s="5"/>
      <c r="L5994" s="5"/>
      <c r="M5994" s="5"/>
      <c r="N5994" s="5"/>
      <c r="O5994" s="5"/>
      <c r="P5994" s="5"/>
      <c r="Q5994" s="5"/>
      <c r="R5994" s="5"/>
      <c r="S5994" s="5"/>
    </row>
    <row r="5995" spans="2:19" x14ac:dyDescent="0.25">
      <c r="B5995" s="11"/>
      <c r="D5995" s="13"/>
      <c r="E5995" s="12"/>
      <c r="F5995" s="12"/>
      <c r="G5995" s="12"/>
      <c r="I5995" s="4"/>
      <c r="J5995" s="4"/>
      <c r="K5995" s="5"/>
      <c r="L5995" s="5"/>
      <c r="M5995" s="5"/>
      <c r="N5995" s="5"/>
      <c r="O5995" s="5"/>
      <c r="P5995" s="5"/>
      <c r="Q5995" s="5"/>
      <c r="R5995" s="5"/>
      <c r="S5995" s="5"/>
    </row>
    <row r="5996" spans="2:19" x14ac:dyDescent="0.25">
      <c r="B5996" s="11"/>
      <c r="D5996" s="13"/>
      <c r="E5996" s="12"/>
      <c r="F5996" s="12"/>
      <c r="G5996" s="12"/>
      <c r="I5996" s="4"/>
      <c r="J5996" s="4"/>
      <c r="K5996" s="5"/>
      <c r="L5996" s="5"/>
      <c r="M5996" s="5"/>
      <c r="N5996" s="5"/>
      <c r="O5996" s="5"/>
      <c r="P5996" s="5"/>
      <c r="Q5996" s="5"/>
      <c r="R5996" s="5"/>
      <c r="S5996" s="5"/>
    </row>
    <row r="5997" spans="2:19" x14ac:dyDescent="0.25">
      <c r="B5997" s="11"/>
      <c r="D5997" s="13"/>
      <c r="E5997" s="12"/>
      <c r="F5997" s="12"/>
      <c r="G5997" s="12"/>
      <c r="I5997" s="4"/>
      <c r="J5997" s="4"/>
      <c r="K5997" s="5"/>
      <c r="L5997" s="5"/>
      <c r="M5997" s="5"/>
      <c r="N5997" s="5"/>
      <c r="O5997" s="5"/>
      <c r="P5997" s="5"/>
      <c r="Q5997" s="5"/>
      <c r="R5997" s="5"/>
      <c r="S5997" s="5"/>
    </row>
    <row r="5998" spans="2:19" x14ac:dyDescent="0.25">
      <c r="B5998" s="11"/>
      <c r="D5998" s="13"/>
      <c r="E5998" s="12"/>
      <c r="F5998" s="12"/>
      <c r="G5998" s="12"/>
      <c r="I5998" s="4"/>
      <c r="J5998" s="4"/>
      <c r="K5998" s="5"/>
      <c r="L5998" s="5"/>
      <c r="M5998" s="5"/>
      <c r="N5998" s="5"/>
      <c r="O5998" s="5"/>
      <c r="P5998" s="5"/>
      <c r="Q5998" s="5"/>
      <c r="R5998" s="5"/>
      <c r="S5998" s="5"/>
    </row>
    <row r="5999" spans="2:19" x14ac:dyDescent="0.25">
      <c r="B5999" s="11"/>
      <c r="D5999" s="13"/>
      <c r="E5999" s="12"/>
      <c r="F5999" s="12"/>
      <c r="G5999" s="12"/>
      <c r="I5999" s="4"/>
      <c r="J5999" s="4"/>
      <c r="K5999" s="5"/>
      <c r="L5999" s="5"/>
      <c r="M5999" s="5"/>
      <c r="N5999" s="5"/>
      <c r="O5999" s="5"/>
      <c r="P5999" s="5"/>
      <c r="Q5999" s="5"/>
      <c r="R5999" s="5"/>
      <c r="S5999" s="5"/>
    </row>
    <row r="6000" spans="2:19" x14ac:dyDescent="0.25">
      <c r="B6000" s="11"/>
      <c r="D6000" s="13"/>
      <c r="E6000" s="12"/>
      <c r="F6000" s="12"/>
      <c r="G6000" s="12"/>
      <c r="I6000" s="4"/>
      <c r="J6000" s="4"/>
      <c r="K6000" s="5"/>
      <c r="L6000" s="5"/>
      <c r="M6000" s="5"/>
      <c r="N6000" s="5"/>
      <c r="O6000" s="5"/>
      <c r="P6000" s="5"/>
      <c r="Q6000" s="5"/>
      <c r="R6000" s="5"/>
      <c r="S6000" s="5"/>
    </row>
    <row r="6001" spans="2:19" x14ac:dyDescent="0.25">
      <c r="B6001" s="11"/>
      <c r="D6001" s="13"/>
      <c r="E6001" s="12"/>
      <c r="F6001" s="12"/>
      <c r="G6001" s="12"/>
      <c r="I6001" s="4"/>
      <c r="J6001" s="4"/>
      <c r="K6001" s="5"/>
      <c r="L6001" s="5"/>
      <c r="M6001" s="5"/>
      <c r="N6001" s="5"/>
      <c r="O6001" s="5"/>
      <c r="P6001" s="5"/>
      <c r="Q6001" s="5"/>
      <c r="R6001" s="5"/>
      <c r="S6001" s="5"/>
    </row>
    <row r="6002" spans="2:19" x14ac:dyDescent="0.25">
      <c r="B6002" s="11"/>
      <c r="D6002" s="13"/>
      <c r="E6002" s="12"/>
      <c r="F6002" s="12"/>
      <c r="G6002" s="12"/>
      <c r="I6002" s="4"/>
      <c r="J6002" s="4"/>
      <c r="K6002" s="5"/>
      <c r="L6002" s="5"/>
      <c r="M6002" s="5"/>
      <c r="N6002" s="5"/>
      <c r="O6002" s="5"/>
      <c r="P6002" s="5"/>
      <c r="Q6002" s="5"/>
      <c r="R6002" s="5"/>
      <c r="S6002" s="5"/>
    </row>
    <row r="6003" spans="2:19" x14ac:dyDescent="0.25">
      <c r="B6003" s="11"/>
      <c r="D6003" s="13"/>
      <c r="E6003" s="12"/>
      <c r="F6003" s="12"/>
      <c r="G6003" s="12"/>
      <c r="I6003" s="4"/>
      <c r="J6003" s="4"/>
      <c r="K6003" s="5"/>
      <c r="L6003" s="5"/>
      <c r="M6003" s="5"/>
      <c r="N6003" s="5"/>
      <c r="O6003" s="5"/>
      <c r="P6003" s="5"/>
      <c r="Q6003" s="5"/>
      <c r="R6003" s="5"/>
      <c r="S6003" s="5"/>
    </row>
    <row r="6004" spans="2:19" x14ac:dyDescent="0.25">
      <c r="B6004" s="11"/>
      <c r="D6004" s="13"/>
      <c r="E6004" s="12"/>
      <c r="F6004" s="12"/>
      <c r="G6004" s="12"/>
      <c r="I6004" s="4"/>
      <c r="J6004" s="4"/>
      <c r="K6004" s="5"/>
      <c r="L6004" s="5"/>
      <c r="M6004" s="5"/>
      <c r="N6004" s="5"/>
      <c r="O6004" s="5"/>
      <c r="P6004" s="5"/>
      <c r="Q6004" s="5"/>
      <c r="R6004" s="5"/>
      <c r="S6004" s="5"/>
    </row>
    <row r="6005" spans="2:19" x14ac:dyDescent="0.25">
      <c r="B6005" s="11"/>
      <c r="D6005" s="13"/>
      <c r="E6005" s="12"/>
      <c r="F6005" s="12"/>
      <c r="G6005" s="12"/>
      <c r="I6005" s="4"/>
      <c r="J6005" s="4"/>
      <c r="K6005" s="5"/>
      <c r="L6005" s="5"/>
      <c r="M6005" s="5"/>
      <c r="N6005" s="5"/>
      <c r="O6005" s="5"/>
      <c r="P6005" s="5"/>
      <c r="Q6005" s="5"/>
      <c r="R6005" s="5"/>
      <c r="S6005" s="5"/>
    </row>
    <row r="6006" spans="2:19" x14ac:dyDescent="0.25">
      <c r="B6006" s="11"/>
      <c r="D6006" s="13"/>
      <c r="E6006" s="12"/>
      <c r="F6006" s="12"/>
      <c r="G6006" s="12"/>
      <c r="I6006" s="4"/>
      <c r="J6006" s="4"/>
      <c r="K6006" s="5"/>
      <c r="L6006" s="5"/>
      <c r="M6006" s="5"/>
      <c r="N6006" s="5"/>
      <c r="O6006" s="5"/>
      <c r="P6006" s="5"/>
      <c r="Q6006" s="5"/>
      <c r="R6006" s="5"/>
      <c r="S6006" s="5"/>
    </row>
    <row r="6007" spans="2:19" x14ac:dyDescent="0.25">
      <c r="B6007" s="11"/>
      <c r="D6007" s="13"/>
      <c r="E6007" s="12"/>
      <c r="F6007" s="12"/>
      <c r="G6007" s="12"/>
      <c r="I6007" s="4"/>
      <c r="J6007" s="4"/>
      <c r="K6007" s="5"/>
      <c r="L6007" s="5"/>
      <c r="M6007" s="5"/>
      <c r="N6007" s="5"/>
      <c r="O6007" s="5"/>
      <c r="P6007" s="5"/>
      <c r="Q6007" s="5"/>
      <c r="R6007" s="5"/>
      <c r="S6007" s="5"/>
    </row>
    <row r="6008" spans="2:19" x14ac:dyDescent="0.25">
      <c r="B6008" s="11"/>
      <c r="D6008" s="13"/>
      <c r="E6008" s="12"/>
      <c r="F6008" s="12"/>
      <c r="G6008" s="12"/>
      <c r="I6008" s="4"/>
      <c r="J6008" s="4"/>
      <c r="K6008" s="5"/>
      <c r="L6008" s="5"/>
      <c r="M6008" s="5"/>
      <c r="N6008" s="5"/>
      <c r="O6008" s="5"/>
      <c r="P6008" s="5"/>
      <c r="Q6008" s="5"/>
      <c r="R6008" s="5"/>
      <c r="S6008" s="5"/>
    </row>
    <row r="6009" spans="2:19" x14ac:dyDescent="0.25">
      <c r="B6009" s="11"/>
      <c r="D6009" s="13"/>
      <c r="E6009" s="12"/>
      <c r="F6009" s="12"/>
      <c r="G6009" s="12"/>
      <c r="I6009" s="4"/>
      <c r="J6009" s="4"/>
      <c r="K6009" s="5"/>
      <c r="L6009" s="5"/>
      <c r="M6009" s="5"/>
      <c r="N6009" s="5"/>
      <c r="O6009" s="5"/>
      <c r="P6009" s="5"/>
      <c r="Q6009" s="5"/>
      <c r="R6009" s="5"/>
      <c r="S6009" s="5"/>
    </row>
    <row r="6010" spans="2:19" x14ac:dyDescent="0.25">
      <c r="B6010" s="11"/>
      <c r="D6010" s="13"/>
      <c r="E6010" s="12"/>
      <c r="F6010" s="12"/>
      <c r="G6010" s="12"/>
      <c r="I6010" s="4"/>
      <c r="J6010" s="4"/>
      <c r="K6010" s="5"/>
      <c r="L6010" s="5"/>
      <c r="M6010" s="5"/>
      <c r="N6010" s="5"/>
      <c r="O6010" s="5"/>
      <c r="P6010" s="5"/>
      <c r="Q6010" s="5"/>
      <c r="R6010" s="5"/>
      <c r="S6010" s="5"/>
    </row>
    <row r="6011" spans="2:19" x14ac:dyDescent="0.25">
      <c r="B6011" s="11"/>
      <c r="D6011" s="13"/>
      <c r="E6011" s="12"/>
      <c r="F6011" s="12"/>
      <c r="G6011" s="12"/>
      <c r="I6011" s="4"/>
      <c r="J6011" s="4"/>
      <c r="K6011" s="5"/>
      <c r="L6011" s="5"/>
      <c r="M6011" s="5"/>
      <c r="N6011" s="5"/>
      <c r="O6011" s="5"/>
      <c r="P6011" s="5"/>
      <c r="Q6011" s="5"/>
      <c r="R6011" s="5"/>
      <c r="S6011" s="5"/>
    </row>
    <row r="6012" spans="2:19" x14ac:dyDescent="0.25">
      <c r="B6012" s="11"/>
      <c r="D6012" s="13"/>
      <c r="E6012" s="12"/>
      <c r="F6012" s="12"/>
      <c r="G6012" s="12"/>
      <c r="I6012" s="4"/>
      <c r="J6012" s="4"/>
      <c r="K6012" s="5"/>
      <c r="L6012" s="5"/>
      <c r="M6012" s="5"/>
      <c r="N6012" s="5"/>
      <c r="O6012" s="5"/>
      <c r="P6012" s="5"/>
      <c r="Q6012" s="5"/>
      <c r="R6012" s="5"/>
      <c r="S6012" s="5"/>
    </row>
    <row r="6013" spans="2:19" x14ac:dyDescent="0.25">
      <c r="B6013" s="11"/>
      <c r="D6013" s="13"/>
      <c r="E6013" s="12"/>
      <c r="F6013" s="12"/>
      <c r="G6013" s="12"/>
      <c r="I6013" s="4"/>
      <c r="J6013" s="4"/>
      <c r="K6013" s="5"/>
      <c r="L6013" s="5"/>
      <c r="M6013" s="5"/>
      <c r="N6013" s="5"/>
      <c r="O6013" s="5"/>
      <c r="P6013" s="5"/>
      <c r="Q6013" s="5"/>
      <c r="R6013" s="5"/>
      <c r="S6013" s="5"/>
    </row>
    <row r="6014" spans="2:19" x14ac:dyDescent="0.25">
      <c r="B6014" s="11"/>
      <c r="D6014" s="13"/>
      <c r="E6014" s="12"/>
      <c r="F6014" s="12"/>
      <c r="G6014" s="12"/>
      <c r="I6014" s="4"/>
      <c r="J6014" s="4"/>
      <c r="K6014" s="5"/>
      <c r="L6014" s="5"/>
      <c r="M6014" s="5"/>
      <c r="N6014" s="5"/>
      <c r="O6014" s="5"/>
      <c r="P6014" s="5"/>
      <c r="Q6014" s="5"/>
      <c r="R6014" s="5"/>
      <c r="S6014" s="5"/>
    </row>
    <row r="6015" spans="2:19" x14ac:dyDescent="0.25">
      <c r="B6015" s="11"/>
      <c r="D6015" s="13"/>
      <c r="E6015" s="12"/>
      <c r="F6015" s="12"/>
      <c r="G6015" s="12"/>
      <c r="I6015" s="4"/>
      <c r="J6015" s="4"/>
      <c r="K6015" s="5"/>
      <c r="L6015" s="5"/>
      <c r="M6015" s="5"/>
      <c r="N6015" s="5"/>
      <c r="O6015" s="5"/>
      <c r="P6015" s="5"/>
      <c r="Q6015" s="5"/>
      <c r="R6015" s="5"/>
      <c r="S6015" s="5"/>
    </row>
    <row r="6016" spans="2:19" x14ac:dyDescent="0.25">
      <c r="B6016" s="11"/>
      <c r="D6016" s="13"/>
      <c r="E6016" s="12"/>
      <c r="F6016" s="12"/>
      <c r="G6016" s="12"/>
      <c r="I6016" s="4"/>
      <c r="J6016" s="4"/>
      <c r="K6016" s="5"/>
      <c r="L6016" s="5"/>
      <c r="M6016" s="5"/>
      <c r="N6016" s="5"/>
      <c r="O6016" s="5"/>
      <c r="P6016" s="5"/>
      <c r="Q6016" s="5"/>
      <c r="R6016" s="5"/>
      <c r="S6016" s="5"/>
    </row>
    <row r="6017" spans="2:19" x14ac:dyDescent="0.25">
      <c r="B6017" s="11"/>
      <c r="D6017" s="13"/>
      <c r="E6017" s="12"/>
      <c r="F6017" s="12"/>
      <c r="G6017" s="12"/>
      <c r="I6017" s="4"/>
      <c r="J6017" s="4"/>
      <c r="K6017" s="5"/>
      <c r="L6017" s="5"/>
      <c r="M6017" s="5"/>
      <c r="N6017" s="5"/>
      <c r="O6017" s="5"/>
      <c r="P6017" s="5"/>
      <c r="Q6017" s="5"/>
      <c r="R6017" s="5"/>
      <c r="S6017" s="5"/>
    </row>
    <row r="6018" spans="2:19" x14ac:dyDescent="0.25">
      <c r="B6018" s="11"/>
      <c r="D6018" s="13"/>
      <c r="E6018" s="12"/>
      <c r="F6018" s="12"/>
      <c r="G6018" s="12"/>
      <c r="I6018" s="4"/>
      <c r="J6018" s="4"/>
      <c r="K6018" s="5"/>
      <c r="L6018" s="5"/>
      <c r="M6018" s="5"/>
      <c r="N6018" s="5"/>
      <c r="O6018" s="5"/>
      <c r="P6018" s="5"/>
      <c r="Q6018" s="5"/>
      <c r="R6018" s="5"/>
      <c r="S6018" s="5"/>
    </row>
    <row r="6019" spans="2:19" x14ac:dyDescent="0.25">
      <c r="B6019" s="11"/>
      <c r="D6019" s="13"/>
      <c r="E6019" s="12"/>
      <c r="F6019" s="12"/>
      <c r="G6019" s="12"/>
      <c r="I6019" s="4"/>
      <c r="J6019" s="4"/>
      <c r="K6019" s="5"/>
      <c r="L6019" s="5"/>
      <c r="M6019" s="5"/>
      <c r="N6019" s="5"/>
      <c r="O6019" s="5"/>
      <c r="P6019" s="5"/>
      <c r="Q6019" s="5"/>
      <c r="R6019" s="5"/>
      <c r="S6019" s="5"/>
    </row>
    <row r="6020" spans="2:19" x14ac:dyDescent="0.25">
      <c r="B6020" s="11"/>
      <c r="D6020" s="13"/>
      <c r="E6020" s="12"/>
      <c r="F6020" s="12"/>
      <c r="G6020" s="12"/>
      <c r="I6020" s="4"/>
      <c r="J6020" s="4"/>
      <c r="K6020" s="5"/>
      <c r="L6020" s="5"/>
      <c r="M6020" s="5"/>
      <c r="N6020" s="5"/>
      <c r="O6020" s="5"/>
      <c r="P6020" s="5"/>
      <c r="Q6020" s="5"/>
      <c r="R6020" s="5"/>
      <c r="S6020" s="5"/>
    </row>
    <row r="6021" spans="2:19" x14ac:dyDescent="0.25">
      <c r="B6021" s="11"/>
      <c r="D6021" s="13"/>
      <c r="E6021" s="12"/>
      <c r="F6021" s="12"/>
      <c r="G6021" s="12"/>
      <c r="I6021" s="4"/>
      <c r="J6021" s="4"/>
      <c r="K6021" s="5"/>
      <c r="L6021" s="5"/>
      <c r="M6021" s="5"/>
      <c r="N6021" s="5"/>
      <c r="O6021" s="5"/>
      <c r="P6021" s="5"/>
      <c r="Q6021" s="5"/>
      <c r="R6021" s="5"/>
      <c r="S6021" s="5"/>
    </row>
    <row r="6022" spans="2:19" x14ac:dyDescent="0.25">
      <c r="B6022" s="11"/>
      <c r="D6022" s="13"/>
      <c r="E6022" s="12"/>
      <c r="F6022" s="12"/>
      <c r="G6022" s="12"/>
      <c r="I6022" s="4"/>
      <c r="J6022" s="4"/>
      <c r="K6022" s="5"/>
      <c r="L6022" s="5"/>
      <c r="M6022" s="5"/>
      <c r="N6022" s="5"/>
      <c r="O6022" s="5"/>
      <c r="P6022" s="5"/>
      <c r="Q6022" s="5"/>
      <c r="R6022" s="5"/>
      <c r="S6022" s="5"/>
    </row>
    <row r="6023" spans="2:19" x14ac:dyDescent="0.25">
      <c r="B6023" s="11"/>
      <c r="D6023" s="13"/>
      <c r="E6023" s="12"/>
      <c r="F6023" s="12"/>
      <c r="G6023" s="12"/>
      <c r="I6023" s="4"/>
      <c r="J6023" s="4"/>
      <c r="K6023" s="5"/>
      <c r="L6023" s="5"/>
      <c r="M6023" s="5"/>
      <c r="N6023" s="5"/>
      <c r="O6023" s="5"/>
      <c r="P6023" s="5"/>
      <c r="Q6023" s="5"/>
      <c r="R6023" s="5"/>
      <c r="S6023" s="5"/>
    </row>
    <row r="6024" spans="2:19" x14ac:dyDescent="0.25">
      <c r="B6024" s="11"/>
      <c r="D6024" s="13"/>
      <c r="E6024" s="12"/>
      <c r="F6024" s="12"/>
      <c r="G6024" s="12"/>
      <c r="I6024" s="4"/>
      <c r="J6024" s="4"/>
      <c r="K6024" s="5"/>
      <c r="L6024" s="5"/>
      <c r="M6024" s="5"/>
      <c r="N6024" s="5"/>
      <c r="O6024" s="5"/>
      <c r="P6024" s="5"/>
      <c r="Q6024" s="5"/>
      <c r="R6024" s="5"/>
      <c r="S6024" s="5"/>
    </row>
    <row r="6025" spans="2:19" x14ac:dyDescent="0.25">
      <c r="B6025" s="11"/>
      <c r="D6025" s="13"/>
      <c r="E6025" s="12"/>
      <c r="F6025" s="12"/>
      <c r="G6025" s="12"/>
      <c r="I6025" s="4"/>
      <c r="J6025" s="4"/>
      <c r="K6025" s="5"/>
      <c r="L6025" s="5"/>
      <c r="M6025" s="5"/>
      <c r="N6025" s="5"/>
      <c r="O6025" s="5"/>
      <c r="P6025" s="5"/>
      <c r="Q6025" s="5"/>
      <c r="R6025" s="5"/>
      <c r="S6025" s="5"/>
    </row>
    <row r="6026" spans="2:19" x14ac:dyDescent="0.25">
      <c r="B6026" s="11"/>
      <c r="D6026" s="13"/>
      <c r="E6026" s="12"/>
      <c r="F6026" s="12"/>
      <c r="G6026" s="12"/>
      <c r="I6026" s="4"/>
      <c r="J6026" s="4"/>
      <c r="K6026" s="5"/>
      <c r="L6026" s="5"/>
      <c r="M6026" s="5"/>
      <c r="N6026" s="5"/>
      <c r="O6026" s="5"/>
      <c r="P6026" s="5"/>
      <c r="Q6026" s="5"/>
      <c r="R6026" s="5"/>
      <c r="S6026" s="5"/>
    </row>
    <row r="6027" spans="2:19" x14ac:dyDescent="0.25">
      <c r="B6027" s="11"/>
      <c r="D6027" s="13"/>
      <c r="E6027" s="12"/>
      <c r="F6027" s="12"/>
      <c r="G6027" s="12"/>
      <c r="I6027" s="4"/>
      <c r="J6027" s="4"/>
      <c r="K6027" s="5"/>
      <c r="L6027" s="5"/>
      <c r="M6027" s="5"/>
      <c r="N6027" s="5"/>
      <c r="O6027" s="5"/>
      <c r="P6027" s="5"/>
      <c r="Q6027" s="5"/>
      <c r="R6027" s="5"/>
      <c r="S6027" s="5"/>
    </row>
    <row r="6028" spans="2:19" x14ac:dyDescent="0.25">
      <c r="B6028" s="11"/>
      <c r="D6028" s="13"/>
      <c r="E6028" s="12"/>
      <c r="F6028" s="12"/>
      <c r="G6028" s="12"/>
      <c r="I6028" s="4"/>
      <c r="J6028" s="4"/>
      <c r="K6028" s="5"/>
      <c r="L6028" s="5"/>
      <c r="M6028" s="5"/>
      <c r="N6028" s="5"/>
      <c r="O6028" s="5"/>
      <c r="P6028" s="5"/>
      <c r="Q6028" s="5"/>
      <c r="R6028" s="5"/>
      <c r="S6028" s="5"/>
    </row>
    <row r="6029" spans="2:19" x14ac:dyDescent="0.25">
      <c r="B6029" s="11"/>
      <c r="D6029" s="13"/>
      <c r="E6029" s="12"/>
      <c r="F6029" s="12"/>
      <c r="G6029" s="12"/>
      <c r="I6029" s="4"/>
      <c r="J6029" s="4"/>
      <c r="K6029" s="5"/>
      <c r="L6029" s="5"/>
      <c r="M6029" s="5"/>
      <c r="N6029" s="5"/>
      <c r="O6029" s="5"/>
      <c r="P6029" s="5"/>
      <c r="Q6029" s="5"/>
      <c r="R6029" s="5"/>
      <c r="S6029" s="5"/>
    </row>
    <row r="6030" spans="2:19" x14ac:dyDescent="0.25">
      <c r="B6030" s="11"/>
      <c r="D6030" s="13"/>
      <c r="E6030" s="12"/>
      <c r="F6030" s="12"/>
      <c r="G6030" s="12"/>
      <c r="I6030" s="4"/>
      <c r="J6030" s="4"/>
      <c r="K6030" s="5"/>
      <c r="L6030" s="5"/>
      <c r="M6030" s="5"/>
      <c r="N6030" s="5"/>
      <c r="O6030" s="5"/>
      <c r="P6030" s="5"/>
      <c r="Q6030" s="5"/>
      <c r="R6030" s="5"/>
      <c r="S6030" s="5"/>
    </row>
    <row r="6031" spans="2:19" x14ac:dyDescent="0.25">
      <c r="B6031" s="11"/>
      <c r="D6031" s="13"/>
      <c r="E6031" s="12"/>
      <c r="F6031" s="12"/>
      <c r="G6031" s="12"/>
      <c r="I6031" s="4"/>
      <c r="J6031" s="4"/>
      <c r="K6031" s="5"/>
      <c r="L6031" s="5"/>
      <c r="M6031" s="5"/>
      <c r="N6031" s="5"/>
      <c r="O6031" s="5"/>
      <c r="P6031" s="5"/>
      <c r="Q6031" s="5"/>
      <c r="R6031" s="5"/>
      <c r="S6031" s="5"/>
    </row>
    <row r="6032" spans="2:19" x14ac:dyDescent="0.25">
      <c r="B6032" s="11"/>
      <c r="D6032" s="13"/>
      <c r="E6032" s="12"/>
      <c r="F6032" s="12"/>
      <c r="G6032" s="12"/>
      <c r="I6032" s="4"/>
      <c r="J6032" s="4"/>
      <c r="K6032" s="5"/>
      <c r="L6032" s="5"/>
      <c r="M6032" s="5"/>
      <c r="N6032" s="5"/>
      <c r="O6032" s="5"/>
      <c r="P6032" s="5"/>
      <c r="Q6032" s="5"/>
      <c r="R6032" s="5"/>
      <c r="S6032" s="5"/>
    </row>
    <row r="6033" spans="2:19" x14ac:dyDescent="0.25">
      <c r="B6033" s="11"/>
      <c r="D6033" s="13"/>
      <c r="E6033" s="12"/>
      <c r="F6033" s="12"/>
      <c r="G6033" s="12"/>
      <c r="I6033" s="4"/>
      <c r="J6033" s="4"/>
      <c r="K6033" s="5"/>
      <c r="L6033" s="5"/>
      <c r="M6033" s="5"/>
      <c r="N6033" s="5"/>
      <c r="O6033" s="5"/>
      <c r="P6033" s="5"/>
      <c r="Q6033" s="5"/>
      <c r="R6033" s="5"/>
      <c r="S6033" s="5"/>
    </row>
    <row r="6034" spans="2:19" x14ac:dyDescent="0.25">
      <c r="B6034" s="11"/>
      <c r="D6034" s="13"/>
      <c r="E6034" s="12"/>
      <c r="F6034" s="12"/>
      <c r="G6034" s="12"/>
      <c r="I6034" s="4"/>
      <c r="J6034" s="4"/>
      <c r="K6034" s="5"/>
      <c r="L6034" s="5"/>
      <c r="M6034" s="5"/>
      <c r="N6034" s="5"/>
      <c r="O6034" s="5"/>
      <c r="P6034" s="5"/>
      <c r="Q6034" s="5"/>
      <c r="R6034" s="5"/>
      <c r="S6034" s="5"/>
    </row>
    <row r="6035" spans="2:19" x14ac:dyDescent="0.25">
      <c r="B6035" s="11"/>
      <c r="D6035" s="13"/>
      <c r="E6035" s="12"/>
      <c r="F6035" s="12"/>
      <c r="G6035" s="12"/>
      <c r="I6035" s="4"/>
      <c r="J6035" s="4"/>
      <c r="K6035" s="5"/>
      <c r="L6035" s="5"/>
      <c r="M6035" s="5"/>
      <c r="N6035" s="5"/>
      <c r="O6035" s="5"/>
      <c r="P6035" s="5"/>
      <c r="Q6035" s="5"/>
      <c r="R6035" s="5"/>
      <c r="S6035" s="5"/>
    </row>
    <row r="6036" spans="2:19" x14ac:dyDescent="0.25">
      <c r="B6036" s="11"/>
      <c r="D6036" s="13"/>
      <c r="E6036" s="12"/>
      <c r="F6036" s="12"/>
      <c r="G6036" s="12"/>
      <c r="I6036" s="4"/>
      <c r="J6036" s="4"/>
      <c r="K6036" s="5"/>
      <c r="L6036" s="5"/>
      <c r="M6036" s="5"/>
      <c r="N6036" s="5"/>
      <c r="O6036" s="5"/>
      <c r="P6036" s="5"/>
      <c r="Q6036" s="5"/>
      <c r="R6036" s="5"/>
      <c r="S6036" s="5"/>
    </row>
    <row r="6037" spans="2:19" x14ac:dyDescent="0.25">
      <c r="B6037" s="11"/>
      <c r="D6037" s="13"/>
      <c r="E6037" s="12"/>
      <c r="F6037" s="12"/>
      <c r="G6037" s="12"/>
      <c r="I6037" s="4"/>
      <c r="J6037" s="4"/>
      <c r="K6037" s="5"/>
      <c r="L6037" s="5"/>
      <c r="M6037" s="5"/>
      <c r="N6037" s="5"/>
      <c r="O6037" s="5"/>
      <c r="P6037" s="5"/>
      <c r="Q6037" s="5"/>
      <c r="R6037" s="5"/>
      <c r="S6037" s="5"/>
    </row>
    <row r="6038" spans="2:19" x14ac:dyDescent="0.25">
      <c r="B6038" s="11"/>
      <c r="D6038" s="13"/>
      <c r="E6038" s="12"/>
      <c r="F6038" s="12"/>
      <c r="G6038" s="12"/>
      <c r="I6038" s="4"/>
      <c r="J6038" s="4"/>
      <c r="K6038" s="5"/>
      <c r="L6038" s="5"/>
      <c r="M6038" s="5"/>
      <c r="N6038" s="5"/>
      <c r="O6038" s="5"/>
      <c r="P6038" s="5"/>
      <c r="Q6038" s="5"/>
      <c r="R6038" s="5"/>
      <c r="S6038" s="5"/>
    </row>
    <row r="6039" spans="2:19" x14ac:dyDescent="0.25">
      <c r="B6039" s="11"/>
      <c r="D6039" s="13"/>
      <c r="E6039" s="12"/>
      <c r="F6039" s="12"/>
      <c r="G6039" s="12"/>
      <c r="I6039" s="4"/>
      <c r="J6039" s="4"/>
      <c r="K6039" s="5"/>
      <c r="L6039" s="5"/>
      <c r="M6039" s="5"/>
      <c r="N6039" s="5"/>
      <c r="O6039" s="5"/>
      <c r="P6039" s="5"/>
      <c r="Q6039" s="5"/>
      <c r="R6039" s="5"/>
      <c r="S6039" s="5"/>
    </row>
    <row r="6040" spans="2:19" x14ac:dyDescent="0.25">
      <c r="B6040" s="11"/>
      <c r="D6040" s="13"/>
      <c r="E6040" s="12"/>
      <c r="F6040" s="12"/>
      <c r="G6040" s="12"/>
      <c r="I6040" s="4"/>
      <c r="J6040" s="4"/>
      <c r="K6040" s="5"/>
      <c r="L6040" s="5"/>
      <c r="M6040" s="5"/>
      <c r="N6040" s="5"/>
      <c r="O6040" s="5"/>
      <c r="P6040" s="5"/>
      <c r="Q6040" s="5"/>
      <c r="R6040" s="5"/>
      <c r="S6040" s="5"/>
    </row>
    <row r="6041" spans="2:19" x14ac:dyDescent="0.25">
      <c r="B6041" s="11"/>
      <c r="D6041" s="13"/>
      <c r="E6041" s="12"/>
      <c r="F6041" s="12"/>
      <c r="G6041" s="12"/>
      <c r="I6041" s="4"/>
      <c r="J6041" s="4"/>
      <c r="K6041" s="5"/>
      <c r="L6041" s="5"/>
      <c r="M6041" s="5"/>
      <c r="N6041" s="5"/>
      <c r="O6041" s="5"/>
      <c r="P6041" s="5"/>
      <c r="Q6041" s="5"/>
      <c r="R6041" s="5"/>
      <c r="S6041" s="5"/>
    </row>
    <row r="6042" spans="2:19" x14ac:dyDescent="0.25">
      <c r="B6042" s="11"/>
      <c r="D6042" s="13"/>
      <c r="E6042" s="12"/>
      <c r="F6042" s="12"/>
      <c r="G6042" s="12"/>
      <c r="I6042" s="4"/>
      <c r="J6042" s="4"/>
      <c r="K6042" s="5"/>
      <c r="L6042" s="5"/>
      <c r="M6042" s="5"/>
      <c r="N6042" s="5"/>
      <c r="O6042" s="5"/>
      <c r="P6042" s="5"/>
      <c r="Q6042" s="5"/>
      <c r="R6042" s="5"/>
      <c r="S6042" s="5"/>
    </row>
    <row r="6043" spans="2:19" x14ac:dyDescent="0.25">
      <c r="B6043" s="11"/>
      <c r="D6043" s="13"/>
      <c r="E6043" s="12"/>
      <c r="F6043" s="12"/>
      <c r="G6043" s="12"/>
      <c r="I6043" s="4"/>
      <c r="J6043" s="4"/>
      <c r="K6043" s="5"/>
      <c r="L6043" s="5"/>
      <c r="M6043" s="5"/>
      <c r="N6043" s="5"/>
      <c r="O6043" s="5"/>
      <c r="P6043" s="5"/>
      <c r="Q6043" s="5"/>
      <c r="R6043" s="5"/>
      <c r="S6043" s="5"/>
    </row>
    <row r="6044" spans="2:19" x14ac:dyDescent="0.25">
      <c r="B6044" s="11"/>
      <c r="D6044" s="13"/>
      <c r="E6044" s="12"/>
      <c r="F6044" s="12"/>
      <c r="G6044" s="12"/>
      <c r="I6044" s="4"/>
      <c r="J6044" s="4"/>
      <c r="K6044" s="5"/>
      <c r="L6044" s="5"/>
      <c r="M6044" s="5"/>
      <c r="N6044" s="5"/>
      <c r="O6044" s="5"/>
      <c r="P6044" s="5"/>
      <c r="Q6044" s="5"/>
      <c r="R6044" s="5"/>
      <c r="S6044" s="5"/>
    </row>
    <row r="6045" spans="2:19" x14ac:dyDescent="0.25">
      <c r="B6045" s="11"/>
      <c r="D6045" s="13"/>
      <c r="E6045" s="12"/>
      <c r="F6045" s="12"/>
      <c r="G6045" s="12"/>
      <c r="I6045" s="4"/>
      <c r="J6045" s="4"/>
      <c r="K6045" s="5"/>
      <c r="L6045" s="5"/>
      <c r="M6045" s="5"/>
      <c r="N6045" s="5"/>
      <c r="O6045" s="5"/>
      <c r="P6045" s="5"/>
      <c r="Q6045" s="5"/>
      <c r="R6045" s="5"/>
      <c r="S6045" s="5"/>
    </row>
    <row r="6046" spans="2:19" x14ac:dyDescent="0.25">
      <c r="B6046" s="11"/>
      <c r="D6046" s="13"/>
      <c r="E6046" s="12"/>
      <c r="F6046" s="12"/>
      <c r="G6046" s="12"/>
      <c r="I6046" s="4"/>
      <c r="J6046" s="4"/>
      <c r="K6046" s="5"/>
      <c r="L6046" s="5"/>
      <c r="M6046" s="5"/>
      <c r="N6046" s="5"/>
      <c r="O6046" s="5"/>
      <c r="P6046" s="5"/>
      <c r="Q6046" s="5"/>
      <c r="R6046" s="5"/>
      <c r="S6046" s="5"/>
    </row>
    <row r="6047" spans="2:19" x14ac:dyDescent="0.25">
      <c r="B6047" s="11"/>
      <c r="D6047" s="13"/>
      <c r="E6047" s="12"/>
      <c r="F6047" s="12"/>
      <c r="G6047" s="12"/>
      <c r="I6047" s="4"/>
      <c r="J6047" s="4"/>
      <c r="K6047" s="5"/>
      <c r="L6047" s="5"/>
      <c r="M6047" s="5"/>
      <c r="N6047" s="5"/>
      <c r="O6047" s="5"/>
      <c r="P6047" s="5"/>
      <c r="Q6047" s="5"/>
      <c r="R6047" s="5"/>
      <c r="S6047" s="5"/>
    </row>
    <row r="6048" spans="2:19" x14ac:dyDescent="0.25">
      <c r="B6048" s="11"/>
      <c r="D6048" s="13"/>
      <c r="E6048" s="12"/>
      <c r="F6048" s="12"/>
      <c r="G6048" s="12"/>
      <c r="I6048" s="4"/>
      <c r="J6048" s="4"/>
      <c r="K6048" s="5"/>
      <c r="L6048" s="5"/>
      <c r="M6048" s="5"/>
      <c r="N6048" s="5"/>
      <c r="O6048" s="5"/>
      <c r="P6048" s="5"/>
      <c r="Q6048" s="5"/>
      <c r="R6048" s="5"/>
      <c r="S6048" s="5"/>
    </row>
    <row r="6049" spans="2:19" x14ac:dyDescent="0.25">
      <c r="B6049" s="11"/>
      <c r="D6049" s="13"/>
      <c r="E6049" s="12"/>
      <c r="F6049" s="12"/>
      <c r="G6049" s="12"/>
      <c r="I6049" s="4"/>
      <c r="J6049" s="4"/>
      <c r="K6049" s="5"/>
      <c r="L6049" s="5"/>
      <c r="M6049" s="5"/>
      <c r="N6049" s="5"/>
      <c r="O6049" s="5"/>
      <c r="P6049" s="5"/>
      <c r="Q6049" s="5"/>
      <c r="R6049" s="5"/>
      <c r="S6049" s="5"/>
    </row>
    <row r="6050" spans="2:19" x14ac:dyDescent="0.25">
      <c r="B6050" s="11"/>
      <c r="D6050" s="13"/>
      <c r="E6050" s="12"/>
      <c r="F6050" s="12"/>
      <c r="G6050" s="12"/>
      <c r="I6050" s="4"/>
      <c r="J6050" s="4"/>
      <c r="K6050" s="5"/>
      <c r="L6050" s="5"/>
      <c r="M6050" s="5"/>
      <c r="N6050" s="5"/>
      <c r="O6050" s="5"/>
      <c r="P6050" s="5"/>
      <c r="Q6050" s="5"/>
      <c r="R6050" s="5"/>
      <c r="S6050" s="5"/>
    </row>
    <row r="6051" spans="2:19" x14ac:dyDescent="0.25">
      <c r="B6051" s="11"/>
      <c r="D6051" s="13"/>
      <c r="E6051" s="12"/>
      <c r="F6051" s="12"/>
      <c r="G6051" s="12"/>
      <c r="I6051" s="4"/>
      <c r="J6051" s="4"/>
      <c r="K6051" s="5"/>
      <c r="L6051" s="5"/>
      <c r="M6051" s="5"/>
      <c r="N6051" s="5"/>
      <c r="O6051" s="5"/>
      <c r="P6051" s="5"/>
      <c r="Q6051" s="5"/>
      <c r="R6051" s="5"/>
      <c r="S6051" s="5"/>
    </row>
    <row r="6052" spans="2:19" x14ac:dyDescent="0.25">
      <c r="B6052" s="11"/>
      <c r="D6052" s="13"/>
      <c r="E6052" s="12"/>
      <c r="F6052" s="12"/>
      <c r="G6052" s="12"/>
      <c r="I6052" s="4"/>
      <c r="J6052" s="4"/>
      <c r="K6052" s="5"/>
      <c r="L6052" s="5"/>
      <c r="M6052" s="5"/>
      <c r="N6052" s="5"/>
      <c r="O6052" s="5"/>
      <c r="P6052" s="5"/>
      <c r="Q6052" s="5"/>
      <c r="R6052" s="5"/>
      <c r="S6052" s="5"/>
    </row>
    <row r="6053" spans="2:19" x14ac:dyDescent="0.25">
      <c r="B6053" s="11"/>
      <c r="D6053" s="13"/>
      <c r="E6053" s="12"/>
      <c r="F6053" s="12"/>
      <c r="G6053" s="12"/>
      <c r="I6053" s="4"/>
      <c r="J6053" s="4"/>
      <c r="K6053" s="5"/>
      <c r="L6053" s="5"/>
      <c r="M6053" s="5"/>
      <c r="N6053" s="5"/>
      <c r="O6053" s="5"/>
      <c r="P6053" s="5"/>
      <c r="Q6053" s="5"/>
      <c r="R6053" s="5"/>
      <c r="S6053" s="5"/>
    </row>
    <row r="6054" spans="2:19" x14ac:dyDescent="0.25">
      <c r="B6054" s="11"/>
      <c r="D6054" s="13"/>
      <c r="E6054" s="12"/>
      <c r="F6054" s="12"/>
      <c r="G6054" s="12"/>
      <c r="I6054" s="4"/>
      <c r="J6054" s="4"/>
      <c r="K6054" s="5"/>
      <c r="L6054" s="5"/>
      <c r="M6054" s="5"/>
      <c r="N6054" s="5"/>
      <c r="O6054" s="5"/>
      <c r="P6054" s="5"/>
      <c r="Q6054" s="5"/>
      <c r="R6054" s="5"/>
      <c r="S6054" s="5"/>
    </row>
    <row r="6055" spans="2:19" x14ac:dyDescent="0.25">
      <c r="B6055" s="11"/>
      <c r="D6055" s="13"/>
      <c r="E6055" s="12"/>
      <c r="F6055" s="12"/>
      <c r="G6055" s="12"/>
      <c r="I6055" s="4"/>
      <c r="J6055" s="4"/>
      <c r="K6055" s="5"/>
      <c r="L6055" s="5"/>
      <c r="M6055" s="5"/>
      <c r="N6055" s="5"/>
      <c r="O6055" s="5"/>
      <c r="P6055" s="5"/>
      <c r="Q6055" s="5"/>
      <c r="R6055" s="5"/>
      <c r="S6055" s="5"/>
    </row>
    <row r="6056" spans="2:19" x14ac:dyDescent="0.25">
      <c r="B6056" s="11"/>
      <c r="D6056" s="13"/>
      <c r="E6056" s="12"/>
      <c r="F6056" s="12"/>
      <c r="G6056" s="12"/>
      <c r="I6056" s="4"/>
      <c r="J6056" s="4"/>
      <c r="K6056" s="5"/>
      <c r="L6056" s="5"/>
      <c r="M6056" s="5"/>
      <c r="N6056" s="5"/>
      <c r="O6056" s="5"/>
      <c r="P6056" s="5"/>
      <c r="Q6056" s="5"/>
      <c r="R6056" s="5"/>
      <c r="S6056" s="5"/>
    </row>
    <row r="6057" spans="2:19" x14ac:dyDescent="0.25">
      <c r="B6057" s="11"/>
      <c r="D6057" s="13"/>
      <c r="E6057" s="12"/>
      <c r="F6057" s="12"/>
      <c r="G6057" s="12"/>
      <c r="I6057" s="4"/>
      <c r="J6057" s="4"/>
      <c r="K6057" s="5"/>
      <c r="L6057" s="5"/>
      <c r="M6057" s="5"/>
      <c r="N6057" s="5"/>
      <c r="O6057" s="5"/>
      <c r="P6057" s="5"/>
      <c r="Q6057" s="5"/>
      <c r="R6057" s="5"/>
      <c r="S6057" s="5"/>
    </row>
    <row r="6058" spans="2:19" x14ac:dyDescent="0.25">
      <c r="B6058" s="11"/>
      <c r="D6058" s="13"/>
      <c r="E6058" s="12"/>
      <c r="F6058" s="12"/>
      <c r="G6058" s="12"/>
      <c r="I6058" s="4"/>
      <c r="J6058" s="4"/>
      <c r="K6058" s="5"/>
      <c r="L6058" s="5"/>
      <c r="M6058" s="5"/>
      <c r="N6058" s="5"/>
      <c r="O6058" s="5"/>
      <c r="P6058" s="5"/>
      <c r="Q6058" s="5"/>
      <c r="R6058" s="5"/>
      <c r="S6058" s="5"/>
    </row>
    <row r="6059" spans="2:19" x14ac:dyDescent="0.25">
      <c r="B6059" s="11"/>
      <c r="D6059" s="13"/>
      <c r="E6059" s="12"/>
      <c r="F6059" s="12"/>
      <c r="G6059" s="12"/>
      <c r="I6059" s="4"/>
      <c r="J6059" s="4"/>
      <c r="K6059" s="5"/>
      <c r="L6059" s="5"/>
      <c r="M6059" s="5"/>
      <c r="N6059" s="5"/>
      <c r="O6059" s="5"/>
      <c r="P6059" s="5"/>
      <c r="Q6059" s="5"/>
      <c r="R6059" s="5"/>
      <c r="S6059" s="5"/>
    </row>
    <row r="6060" spans="2:19" x14ac:dyDescent="0.25">
      <c r="B6060" s="11"/>
      <c r="D6060" s="13"/>
      <c r="E6060" s="12"/>
      <c r="F6060" s="12"/>
      <c r="G6060" s="12"/>
      <c r="I6060" s="4"/>
      <c r="J6060" s="4"/>
      <c r="K6060" s="5"/>
      <c r="L6060" s="5"/>
      <c r="M6060" s="5"/>
      <c r="N6060" s="5"/>
      <c r="O6060" s="5"/>
      <c r="P6060" s="5"/>
      <c r="Q6060" s="5"/>
      <c r="R6060" s="5"/>
      <c r="S6060" s="5"/>
    </row>
    <row r="6061" spans="2:19" x14ac:dyDescent="0.25">
      <c r="B6061" s="11"/>
      <c r="D6061" s="13"/>
      <c r="E6061" s="12"/>
      <c r="F6061" s="12"/>
      <c r="G6061" s="12"/>
      <c r="I6061" s="4"/>
      <c r="J6061" s="4"/>
      <c r="K6061" s="5"/>
      <c r="L6061" s="5"/>
      <c r="M6061" s="5"/>
      <c r="N6061" s="5"/>
      <c r="O6061" s="5"/>
      <c r="P6061" s="5"/>
      <c r="Q6061" s="5"/>
      <c r="R6061" s="5"/>
      <c r="S6061" s="5"/>
    </row>
    <row r="6062" spans="2:19" x14ac:dyDescent="0.25">
      <c r="B6062" s="11"/>
      <c r="D6062" s="13"/>
      <c r="E6062" s="12"/>
      <c r="F6062" s="12"/>
      <c r="G6062" s="12"/>
      <c r="I6062" s="4"/>
      <c r="J6062" s="4"/>
      <c r="K6062" s="5"/>
      <c r="L6062" s="5"/>
      <c r="M6062" s="5"/>
      <c r="N6062" s="5"/>
      <c r="O6062" s="5"/>
      <c r="P6062" s="5"/>
      <c r="Q6062" s="5"/>
      <c r="R6062" s="5"/>
      <c r="S6062" s="5"/>
    </row>
    <row r="6063" spans="2:19" x14ac:dyDescent="0.25">
      <c r="B6063" s="11"/>
      <c r="D6063" s="13"/>
      <c r="E6063" s="12"/>
      <c r="F6063" s="12"/>
      <c r="G6063" s="12"/>
      <c r="I6063" s="4"/>
      <c r="J6063" s="4"/>
      <c r="K6063" s="5"/>
      <c r="L6063" s="5"/>
      <c r="M6063" s="5"/>
      <c r="N6063" s="5"/>
      <c r="O6063" s="5"/>
      <c r="P6063" s="5"/>
      <c r="Q6063" s="5"/>
      <c r="R6063" s="5"/>
      <c r="S6063" s="5"/>
    </row>
    <row r="6064" spans="2:19" x14ac:dyDescent="0.25">
      <c r="B6064" s="11"/>
      <c r="D6064" s="13"/>
      <c r="E6064" s="12"/>
      <c r="F6064" s="12"/>
      <c r="G6064" s="12"/>
      <c r="I6064" s="4"/>
      <c r="J6064" s="4"/>
      <c r="K6064" s="5"/>
      <c r="L6064" s="5"/>
      <c r="M6064" s="5"/>
      <c r="N6064" s="5"/>
      <c r="O6064" s="5"/>
      <c r="P6064" s="5"/>
      <c r="Q6064" s="5"/>
      <c r="R6064" s="5"/>
      <c r="S6064" s="5"/>
    </row>
    <row r="6065" spans="2:19" x14ac:dyDescent="0.25">
      <c r="B6065" s="11"/>
      <c r="D6065" s="13"/>
      <c r="E6065" s="12"/>
      <c r="F6065" s="12"/>
      <c r="G6065" s="12"/>
      <c r="I6065" s="4"/>
      <c r="J6065" s="4"/>
      <c r="K6065" s="5"/>
      <c r="L6065" s="5"/>
      <c r="M6065" s="5"/>
      <c r="N6065" s="5"/>
      <c r="O6065" s="5"/>
      <c r="P6065" s="5"/>
      <c r="Q6065" s="5"/>
      <c r="R6065" s="5"/>
      <c r="S6065" s="5"/>
    </row>
    <row r="6066" spans="2:19" x14ac:dyDescent="0.25">
      <c r="B6066" s="11"/>
      <c r="D6066" s="13"/>
      <c r="E6066" s="12"/>
      <c r="F6066" s="12"/>
      <c r="G6066" s="12"/>
      <c r="I6066" s="4"/>
      <c r="J6066" s="4"/>
      <c r="K6066" s="5"/>
      <c r="L6066" s="5"/>
      <c r="M6066" s="5"/>
      <c r="N6066" s="5"/>
      <c r="O6066" s="5"/>
      <c r="P6066" s="5"/>
      <c r="Q6066" s="5"/>
      <c r="R6066" s="5"/>
      <c r="S6066" s="5"/>
    </row>
    <row r="6067" spans="2:19" x14ac:dyDescent="0.25">
      <c r="B6067" s="11"/>
      <c r="D6067" s="13"/>
      <c r="E6067" s="12"/>
      <c r="F6067" s="12"/>
      <c r="G6067" s="12"/>
      <c r="I6067" s="4"/>
      <c r="J6067" s="4"/>
      <c r="K6067" s="5"/>
      <c r="L6067" s="5"/>
      <c r="M6067" s="5"/>
      <c r="N6067" s="5"/>
      <c r="O6067" s="5"/>
      <c r="P6067" s="5"/>
      <c r="Q6067" s="5"/>
      <c r="R6067" s="5"/>
      <c r="S6067" s="5"/>
    </row>
    <row r="6068" spans="2:19" x14ac:dyDescent="0.25">
      <c r="B6068" s="11"/>
      <c r="D6068" s="13"/>
      <c r="E6068" s="12"/>
      <c r="F6068" s="12"/>
      <c r="G6068" s="12"/>
      <c r="I6068" s="4"/>
      <c r="J6068" s="4"/>
      <c r="K6068" s="5"/>
      <c r="L6068" s="5"/>
      <c r="M6068" s="5"/>
      <c r="N6068" s="5"/>
      <c r="O6068" s="5"/>
      <c r="P6068" s="5"/>
      <c r="Q6068" s="5"/>
      <c r="R6068" s="5"/>
      <c r="S6068" s="5"/>
    </row>
    <row r="6069" spans="2:19" x14ac:dyDescent="0.25">
      <c r="B6069" s="11"/>
      <c r="D6069" s="13"/>
      <c r="E6069" s="12"/>
      <c r="F6069" s="12"/>
      <c r="G6069" s="12"/>
      <c r="I6069" s="4"/>
      <c r="J6069" s="4"/>
      <c r="K6069" s="5"/>
      <c r="L6069" s="5"/>
      <c r="M6069" s="5"/>
      <c r="N6069" s="5"/>
      <c r="O6069" s="5"/>
      <c r="P6069" s="5"/>
      <c r="Q6069" s="5"/>
      <c r="R6069" s="5"/>
      <c r="S6069" s="5"/>
    </row>
    <row r="6070" spans="2:19" x14ac:dyDescent="0.25">
      <c r="B6070" s="11"/>
      <c r="D6070" s="13"/>
      <c r="E6070" s="12"/>
      <c r="F6070" s="12"/>
      <c r="G6070" s="12"/>
      <c r="I6070" s="4"/>
      <c r="J6070" s="4"/>
      <c r="K6070" s="5"/>
      <c r="L6070" s="5"/>
      <c r="M6070" s="5"/>
      <c r="N6070" s="5"/>
      <c r="O6070" s="5"/>
      <c r="P6070" s="5"/>
      <c r="Q6070" s="5"/>
      <c r="R6070" s="5"/>
      <c r="S6070" s="5"/>
    </row>
    <row r="6071" spans="2:19" x14ac:dyDescent="0.25">
      <c r="B6071" s="11"/>
      <c r="D6071" s="13"/>
      <c r="E6071" s="12"/>
      <c r="F6071" s="12"/>
      <c r="G6071" s="12"/>
      <c r="I6071" s="4"/>
      <c r="J6071" s="4"/>
      <c r="K6071" s="5"/>
      <c r="L6071" s="5"/>
      <c r="M6071" s="5"/>
      <c r="N6071" s="5"/>
      <c r="O6071" s="5"/>
      <c r="P6071" s="5"/>
      <c r="Q6071" s="5"/>
      <c r="R6071" s="5"/>
      <c r="S6071" s="5"/>
    </row>
    <row r="6072" spans="2:19" x14ac:dyDescent="0.25">
      <c r="B6072" s="11"/>
      <c r="D6072" s="13"/>
      <c r="E6072" s="12"/>
      <c r="F6072" s="12"/>
      <c r="G6072" s="12"/>
      <c r="I6072" s="4"/>
      <c r="J6072" s="4"/>
      <c r="K6072" s="5"/>
      <c r="L6072" s="5"/>
      <c r="M6072" s="5"/>
      <c r="N6072" s="5"/>
      <c r="O6072" s="5"/>
      <c r="P6072" s="5"/>
      <c r="Q6072" s="5"/>
      <c r="R6072" s="5"/>
      <c r="S6072" s="5"/>
    </row>
    <row r="6073" spans="2:19" x14ac:dyDescent="0.25">
      <c r="B6073" s="11"/>
      <c r="D6073" s="13"/>
      <c r="E6073" s="12"/>
      <c r="F6073" s="12"/>
      <c r="G6073" s="12"/>
      <c r="I6073" s="4"/>
      <c r="J6073" s="4"/>
      <c r="K6073" s="5"/>
      <c r="L6073" s="5"/>
      <c r="M6073" s="5"/>
      <c r="N6073" s="5"/>
      <c r="O6073" s="5"/>
      <c r="P6073" s="5"/>
      <c r="Q6073" s="5"/>
      <c r="R6073" s="5"/>
      <c r="S6073" s="5"/>
    </row>
    <row r="6074" spans="2:19" x14ac:dyDescent="0.25">
      <c r="B6074" s="11"/>
      <c r="D6074" s="13"/>
      <c r="E6074" s="12"/>
      <c r="F6074" s="12"/>
      <c r="G6074" s="12"/>
      <c r="I6074" s="4"/>
      <c r="J6074" s="4"/>
      <c r="K6074" s="5"/>
      <c r="L6074" s="5"/>
      <c r="M6074" s="5"/>
      <c r="N6074" s="5"/>
      <c r="O6074" s="5"/>
      <c r="P6074" s="5"/>
      <c r="Q6074" s="5"/>
      <c r="R6074" s="5"/>
      <c r="S6074" s="5"/>
    </row>
    <row r="6075" spans="2:19" x14ac:dyDescent="0.25">
      <c r="B6075" s="11"/>
      <c r="D6075" s="13"/>
      <c r="E6075" s="12"/>
      <c r="F6075" s="12"/>
      <c r="G6075" s="12"/>
      <c r="I6075" s="4"/>
      <c r="J6075" s="4"/>
      <c r="K6075" s="5"/>
      <c r="L6075" s="5"/>
      <c r="M6075" s="5"/>
      <c r="N6075" s="5"/>
      <c r="O6075" s="5"/>
      <c r="P6075" s="5"/>
      <c r="Q6075" s="5"/>
      <c r="R6075" s="5"/>
      <c r="S6075" s="5"/>
    </row>
    <row r="6076" spans="2:19" x14ac:dyDescent="0.25">
      <c r="B6076" s="11"/>
      <c r="D6076" s="13"/>
      <c r="E6076" s="12"/>
      <c r="F6076" s="12"/>
      <c r="G6076" s="12"/>
      <c r="I6076" s="4"/>
      <c r="J6076" s="4"/>
      <c r="K6076" s="5"/>
      <c r="L6076" s="5"/>
      <c r="M6076" s="5"/>
      <c r="N6076" s="5"/>
      <c r="O6076" s="5"/>
      <c r="P6076" s="5"/>
      <c r="Q6076" s="5"/>
      <c r="R6076" s="5"/>
      <c r="S6076" s="5"/>
    </row>
    <row r="6077" spans="2:19" x14ac:dyDescent="0.25">
      <c r="B6077" s="11"/>
      <c r="D6077" s="13"/>
      <c r="E6077" s="12"/>
      <c r="F6077" s="12"/>
      <c r="G6077" s="12"/>
      <c r="I6077" s="4"/>
      <c r="J6077" s="4"/>
      <c r="K6077" s="5"/>
      <c r="L6077" s="5"/>
      <c r="M6077" s="5"/>
      <c r="N6077" s="5"/>
      <c r="O6077" s="5"/>
      <c r="P6077" s="5"/>
      <c r="Q6077" s="5"/>
      <c r="R6077" s="5"/>
      <c r="S6077" s="5"/>
    </row>
    <row r="6078" spans="2:19" x14ac:dyDescent="0.25">
      <c r="B6078" s="11"/>
      <c r="D6078" s="13"/>
      <c r="E6078" s="12"/>
      <c r="F6078" s="12"/>
      <c r="G6078" s="12"/>
      <c r="I6078" s="4"/>
      <c r="J6078" s="4"/>
      <c r="K6078" s="5"/>
      <c r="L6078" s="5"/>
      <c r="M6078" s="5"/>
      <c r="N6078" s="5"/>
      <c r="O6078" s="5"/>
      <c r="P6078" s="5"/>
      <c r="Q6078" s="5"/>
      <c r="R6078" s="5"/>
      <c r="S6078" s="5"/>
    </row>
    <row r="6079" spans="2:19" x14ac:dyDescent="0.25">
      <c r="B6079" s="11"/>
      <c r="D6079" s="13"/>
      <c r="E6079" s="12"/>
      <c r="F6079" s="12"/>
      <c r="G6079" s="12"/>
      <c r="I6079" s="4"/>
      <c r="J6079" s="4"/>
      <c r="K6079" s="5"/>
      <c r="L6079" s="5"/>
      <c r="M6079" s="5"/>
      <c r="N6079" s="5"/>
      <c r="O6079" s="5"/>
      <c r="P6079" s="5"/>
      <c r="Q6079" s="5"/>
      <c r="R6079" s="5"/>
      <c r="S6079" s="5"/>
    </row>
    <row r="6080" spans="2:19" x14ac:dyDescent="0.25">
      <c r="B6080" s="11"/>
      <c r="D6080" s="13"/>
      <c r="E6080" s="12"/>
      <c r="F6080" s="12"/>
      <c r="G6080" s="12"/>
      <c r="I6080" s="4"/>
      <c r="J6080" s="4"/>
      <c r="K6080" s="5"/>
      <c r="L6080" s="5"/>
      <c r="M6080" s="5"/>
      <c r="N6080" s="5"/>
      <c r="O6080" s="5"/>
      <c r="P6080" s="5"/>
      <c r="Q6080" s="5"/>
      <c r="R6080" s="5"/>
      <c r="S6080" s="5"/>
    </row>
    <row r="6081" spans="2:19" x14ac:dyDescent="0.25">
      <c r="B6081" s="11"/>
      <c r="D6081" s="13"/>
      <c r="E6081" s="12"/>
      <c r="F6081" s="12"/>
      <c r="G6081" s="12"/>
      <c r="I6081" s="4"/>
      <c r="J6081" s="4"/>
      <c r="K6081" s="5"/>
      <c r="L6081" s="5"/>
      <c r="M6081" s="5"/>
      <c r="N6081" s="5"/>
      <c r="O6081" s="5"/>
      <c r="P6081" s="5"/>
      <c r="Q6081" s="5"/>
      <c r="R6081" s="5"/>
      <c r="S6081" s="5"/>
    </row>
    <row r="6082" spans="2:19" x14ac:dyDescent="0.25">
      <c r="B6082" s="11"/>
      <c r="D6082" s="13"/>
      <c r="E6082" s="12"/>
      <c r="F6082" s="12"/>
      <c r="G6082" s="12"/>
      <c r="I6082" s="4"/>
      <c r="J6082" s="4"/>
      <c r="K6082" s="5"/>
      <c r="L6082" s="5"/>
      <c r="M6082" s="5"/>
      <c r="N6082" s="5"/>
      <c r="O6082" s="5"/>
      <c r="P6082" s="5"/>
      <c r="Q6082" s="5"/>
      <c r="R6082" s="5"/>
      <c r="S6082" s="5"/>
    </row>
    <row r="6083" spans="2:19" x14ac:dyDescent="0.25">
      <c r="B6083" s="11"/>
      <c r="D6083" s="13"/>
      <c r="E6083" s="12"/>
      <c r="F6083" s="12"/>
      <c r="G6083" s="12"/>
      <c r="I6083" s="4"/>
      <c r="J6083" s="4"/>
      <c r="K6083" s="5"/>
      <c r="L6083" s="5"/>
      <c r="M6083" s="5"/>
      <c r="N6083" s="5"/>
      <c r="O6083" s="5"/>
      <c r="P6083" s="5"/>
      <c r="Q6083" s="5"/>
      <c r="R6083" s="5"/>
      <c r="S6083" s="5"/>
    </row>
    <row r="6084" spans="2:19" x14ac:dyDescent="0.25">
      <c r="B6084" s="11"/>
      <c r="D6084" s="13"/>
      <c r="E6084" s="12"/>
      <c r="F6084" s="12"/>
      <c r="G6084" s="12"/>
      <c r="I6084" s="4"/>
      <c r="J6084" s="4"/>
      <c r="K6084" s="5"/>
      <c r="L6084" s="5"/>
      <c r="M6084" s="5"/>
      <c r="N6084" s="5"/>
      <c r="O6084" s="5"/>
      <c r="P6084" s="5"/>
      <c r="Q6084" s="5"/>
      <c r="R6084" s="5"/>
      <c r="S6084" s="5"/>
    </row>
    <row r="6085" spans="2:19" x14ac:dyDescent="0.25">
      <c r="B6085" s="11"/>
      <c r="D6085" s="13"/>
      <c r="E6085" s="12"/>
      <c r="F6085" s="12"/>
      <c r="G6085" s="12"/>
      <c r="I6085" s="4"/>
      <c r="J6085" s="4"/>
      <c r="K6085" s="5"/>
      <c r="L6085" s="5"/>
      <c r="M6085" s="5"/>
      <c r="N6085" s="5"/>
      <c r="O6085" s="5"/>
      <c r="P6085" s="5"/>
      <c r="Q6085" s="5"/>
      <c r="R6085" s="5"/>
      <c r="S6085" s="5"/>
    </row>
    <row r="6086" spans="2:19" x14ac:dyDescent="0.25">
      <c r="B6086" s="11"/>
      <c r="D6086" s="13"/>
      <c r="E6086" s="12"/>
      <c r="F6086" s="12"/>
      <c r="G6086" s="12"/>
      <c r="I6086" s="4"/>
      <c r="J6086" s="4"/>
      <c r="K6086" s="5"/>
      <c r="L6086" s="5"/>
      <c r="M6086" s="5"/>
      <c r="N6086" s="5"/>
      <c r="O6086" s="5"/>
      <c r="P6086" s="5"/>
      <c r="Q6086" s="5"/>
      <c r="R6086" s="5"/>
      <c r="S6086" s="5"/>
    </row>
    <row r="6087" spans="2:19" x14ac:dyDescent="0.25">
      <c r="B6087" s="11"/>
      <c r="D6087" s="13"/>
      <c r="E6087" s="12"/>
      <c r="F6087" s="12"/>
      <c r="G6087" s="12"/>
      <c r="I6087" s="4"/>
      <c r="J6087" s="4"/>
      <c r="K6087" s="5"/>
      <c r="L6087" s="5"/>
      <c r="M6087" s="5"/>
      <c r="N6087" s="5"/>
      <c r="O6087" s="5"/>
      <c r="P6087" s="5"/>
      <c r="Q6087" s="5"/>
      <c r="R6087" s="5"/>
      <c r="S6087" s="5"/>
    </row>
    <row r="6088" spans="2:19" x14ac:dyDescent="0.25">
      <c r="B6088" s="11"/>
      <c r="D6088" s="13"/>
      <c r="E6088" s="12"/>
      <c r="F6088" s="12"/>
      <c r="G6088" s="12"/>
      <c r="I6088" s="4"/>
      <c r="J6088" s="4"/>
      <c r="K6088" s="5"/>
      <c r="L6088" s="5"/>
      <c r="M6088" s="5"/>
      <c r="N6088" s="5"/>
      <c r="O6088" s="5"/>
      <c r="P6088" s="5"/>
      <c r="Q6088" s="5"/>
      <c r="R6088" s="5"/>
      <c r="S6088" s="5"/>
    </row>
    <row r="6089" spans="2:19" x14ac:dyDescent="0.25">
      <c r="B6089" s="11"/>
      <c r="D6089" s="13"/>
      <c r="E6089" s="12"/>
      <c r="F6089" s="12"/>
      <c r="G6089" s="12"/>
      <c r="I6089" s="4"/>
      <c r="J6089" s="4"/>
      <c r="K6089" s="5"/>
      <c r="L6089" s="5"/>
      <c r="M6089" s="5"/>
      <c r="N6089" s="5"/>
      <c r="O6089" s="5"/>
      <c r="P6089" s="5"/>
      <c r="Q6089" s="5"/>
      <c r="R6089" s="5"/>
      <c r="S6089" s="5"/>
    </row>
    <row r="6090" spans="2:19" x14ac:dyDescent="0.25">
      <c r="B6090" s="11"/>
      <c r="D6090" s="13"/>
      <c r="E6090" s="12"/>
      <c r="F6090" s="12"/>
      <c r="G6090" s="12"/>
      <c r="I6090" s="4"/>
      <c r="J6090" s="4"/>
      <c r="K6090" s="5"/>
      <c r="L6090" s="5"/>
      <c r="M6090" s="5"/>
      <c r="N6090" s="5"/>
      <c r="O6090" s="5"/>
      <c r="P6090" s="5"/>
      <c r="Q6090" s="5"/>
      <c r="R6090" s="5"/>
      <c r="S6090" s="5"/>
    </row>
    <row r="6091" spans="2:19" x14ac:dyDescent="0.25">
      <c r="B6091" s="11"/>
      <c r="D6091" s="13"/>
      <c r="E6091" s="12"/>
      <c r="F6091" s="12"/>
      <c r="G6091" s="12"/>
      <c r="I6091" s="4"/>
      <c r="J6091" s="4"/>
      <c r="K6091" s="5"/>
      <c r="L6091" s="5"/>
      <c r="M6091" s="5"/>
      <c r="N6091" s="5"/>
      <c r="O6091" s="5"/>
      <c r="P6091" s="5"/>
      <c r="Q6091" s="5"/>
      <c r="R6091" s="5"/>
      <c r="S6091" s="5"/>
    </row>
    <row r="6092" spans="2:19" x14ac:dyDescent="0.25">
      <c r="B6092" s="11"/>
      <c r="D6092" s="13"/>
      <c r="E6092" s="12"/>
      <c r="F6092" s="12"/>
      <c r="G6092" s="12"/>
      <c r="I6092" s="4"/>
      <c r="J6092" s="4"/>
      <c r="K6092" s="5"/>
      <c r="L6092" s="5"/>
      <c r="M6092" s="5"/>
      <c r="N6092" s="5"/>
      <c r="O6092" s="5"/>
      <c r="P6092" s="5"/>
      <c r="Q6092" s="5"/>
      <c r="R6092" s="5"/>
      <c r="S6092" s="5"/>
    </row>
    <row r="6093" spans="2:19" x14ac:dyDescent="0.25">
      <c r="B6093" s="11"/>
      <c r="D6093" s="13"/>
      <c r="E6093" s="12"/>
      <c r="F6093" s="12"/>
      <c r="G6093" s="12"/>
      <c r="I6093" s="4"/>
      <c r="J6093" s="4"/>
      <c r="K6093" s="5"/>
      <c r="L6093" s="5"/>
      <c r="M6093" s="5"/>
      <c r="N6093" s="5"/>
      <c r="O6093" s="5"/>
      <c r="P6093" s="5"/>
      <c r="Q6093" s="5"/>
      <c r="R6093" s="5"/>
      <c r="S6093" s="5"/>
    </row>
    <row r="6094" spans="2:19" x14ac:dyDescent="0.25">
      <c r="B6094" s="11"/>
      <c r="D6094" s="13"/>
      <c r="E6094" s="12"/>
      <c r="F6094" s="12"/>
      <c r="G6094" s="12"/>
      <c r="I6094" s="4"/>
      <c r="J6094" s="4"/>
      <c r="K6094" s="5"/>
      <c r="L6094" s="5"/>
      <c r="M6094" s="5"/>
      <c r="N6094" s="5"/>
      <c r="O6094" s="5"/>
      <c r="P6094" s="5"/>
      <c r="Q6094" s="5"/>
      <c r="R6094" s="5"/>
      <c r="S6094" s="5"/>
    </row>
    <row r="6095" spans="2:19" x14ac:dyDescent="0.25">
      <c r="B6095" s="11"/>
      <c r="D6095" s="13"/>
      <c r="E6095" s="12"/>
      <c r="F6095" s="12"/>
      <c r="G6095" s="12"/>
      <c r="I6095" s="4"/>
      <c r="J6095" s="4"/>
      <c r="K6095" s="5"/>
      <c r="L6095" s="5"/>
      <c r="M6095" s="5"/>
      <c r="N6095" s="5"/>
      <c r="O6095" s="5"/>
      <c r="P6095" s="5"/>
      <c r="Q6095" s="5"/>
      <c r="R6095" s="5"/>
      <c r="S6095" s="5"/>
    </row>
    <row r="6096" spans="2:19" x14ac:dyDescent="0.25">
      <c r="B6096" s="11"/>
      <c r="D6096" s="13"/>
      <c r="E6096" s="12"/>
      <c r="F6096" s="12"/>
      <c r="G6096" s="12"/>
      <c r="I6096" s="4"/>
      <c r="J6096" s="4"/>
      <c r="K6096" s="5"/>
      <c r="L6096" s="5"/>
      <c r="M6096" s="5"/>
      <c r="N6096" s="5"/>
      <c r="O6096" s="5"/>
      <c r="P6096" s="5"/>
      <c r="Q6096" s="5"/>
      <c r="R6096" s="5"/>
      <c r="S6096" s="5"/>
    </row>
    <row r="6097" spans="2:19" x14ac:dyDescent="0.25">
      <c r="B6097" s="11"/>
      <c r="D6097" s="13"/>
      <c r="E6097" s="12"/>
      <c r="F6097" s="12"/>
      <c r="G6097" s="12"/>
      <c r="I6097" s="4"/>
      <c r="J6097" s="4"/>
      <c r="K6097" s="5"/>
      <c r="L6097" s="5"/>
      <c r="M6097" s="5"/>
      <c r="N6097" s="5"/>
      <c r="O6097" s="5"/>
      <c r="P6097" s="5"/>
      <c r="Q6097" s="5"/>
      <c r="R6097" s="5"/>
      <c r="S6097" s="5"/>
    </row>
    <row r="6098" spans="2:19" x14ac:dyDescent="0.25">
      <c r="B6098" s="11"/>
      <c r="D6098" s="13"/>
      <c r="E6098" s="12"/>
      <c r="F6098" s="12"/>
      <c r="G6098" s="12"/>
      <c r="I6098" s="4"/>
      <c r="J6098" s="4"/>
      <c r="K6098" s="5"/>
      <c r="L6098" s="5"/>
      <c r="M6098" s="5"/>
      <c r="N6098" s="5"/>
      <c r="O6098" s="5"/>
      <c r="P6098" s="5"/>
      <c r="Q6098" s="5"/>
      <c r="R6098" s="5"/>
      <c r="S6098" s="5"/>
    </row>
    <row r="6099" spans="2:19" x14ac:dyDescent="0.25">
      <c r="B6099" s="11"/>
      <c r="D6099" s="13"/>
      <c r="E6099" s="12"/>
      <c r="F6099" s="12"/>
      <c r="G6099" s="12"/>
      <c r="I6099" s="4"/>
      <c r="J6099" s="4"/>
      <c r="K6099" s="5"/>
      <c r="L6099" s="5"/>
      <c r="M6099" s="5"/>
      <c r="N6099" s="5"/>
      <c r="O6099" s="5"/>
      <c r="P6099" s="5"/>
      <c r="Q6099" s="5"/>
      <c r="R6099" s="5"/>
      <c r="S6099" s="5"/>
    </row>
    <row r="6100" spans="2:19" x14ac:dyDescent="0.25">
      <c r="B6100" s="11"/>
      <c r="D6100" s="13"/>
      <c r="E6100" s="12"/>
      <c r="F6100" s="12"/>
      <c r="G6100" s="12"/>
      <c r="I6100" s="4"/>
      <c r="J6100" s="4"/>
      <c r="K6100" s="5"/>
      <c r="L6100" s="5"/>
      <c r="M6100" s="5"/>
      <c r="N6100" s="5"/>
      <c r="O6100" s="5"/>
      <c r="P6100" s="5"/>
      <c r="Q6100" s="5"/>
      <c r="R6100" s="5"/>
      <c r="S6100" s="5"/>
    </row>
    <row r="6101" spans="2:19" x14ac:dyDescent="0.25">
      <c r="B6101" s="11"/>
      <c r="D6101" s="13"/>
      <c r="E6101" s="12"/>
      <c r="F6101" s="12"/>
      <c r="G6101" s="12"/>
      <c r="I6101" s="4"/>
      <c r="J6101" s="4"/>
      <c r="K6101" s="5"/>
      <c r="L6101" s="5"/>
      <c r="M6101" s="5"/>
      <c r="N6101" s="5"/>
      <c r="O6101" s="5"/>
      <c r="P6101" s="5"/>
      <c r="Q6101" s="5"/>
      <c r="R6101" s="5"/>
      <c r="S6101" s="5"/>
    </row>
    <row r="6102" spans="2:19" x14ac:dyDescent="0.25">
      <c r="B6102" s="11"/>
      <c r="D6102" s="13"/>
      <c r="E6102" s="12"/>
      <c r="F6102" s="12"/>
      <c r="G6102" s="12"/>
      <c r="I6102" s="4"/>
      <c r="J6102" s="4"/>
      <c r="K6102" s="5"/>
      <c r="L6102" s="5"/>
      <c r="M6102" s="5"/>
      <c r="N6102" s="5"/>
      <c r="O6102" s="5"/>
      <c r="P6102" s="5"/>
      <c r="Q6102" s="5"/>
      <c r="R6102" s="5"/>
      <c r="S6102" s="5"/>
    </row>
    <row r="6103" spans="2:19" x14ac:dyDescent="0.25">
      <c r="B6103" s="11"/>
      <c r="D6103" s="13"/>
      <c r="E6103" s="12"/>
      <c r="F6103" s="12"/>
      <c r="G6103" s="12"/>
      <c r="I6103" s="4"/>
      <c r="J6103" s="4"/>
      <c r="K6103" s="5"/>
      <c r="L6103" s="5"/>
      <c r="M6103" s="5"/>
      <c r="N6103" s="5"/>
      <c r="O6103" s="5"/>
      <c r="P6103" s="5"/>
      <c r="Q6103" s="5"/>
      <c r="R6103" s="5"/>
      <c r="S6103" s="5"/>
    </row>
    <row r="6104" spans="2:19" x14ac:dyDescent="0.25">
      <c r="B6104" s="11"/>
      <c r="D6104" s="13"/>
      <c r="E6104" s="12"/>
      <c r="F6104" s="12"/>
      <c r="G6104" s="12"/>
      <c r="I6104" s="4"/>
      <c r="J6104" s="4"/>
      <c r="K6104" s="5"/>
      <c r="L6104" s="5"/>
      <c r="M6104" s="5"/>
      <c r="N6104" s="5"/>
      <c r="O6104" s="5"/>
      <c r="P6104" s="5"/>
      <c r="Q6104" s="5"/>
      <c r="R6104" s="5"/>
      <c r="S6104" s="5"/>
    </row>
    <row r="6105" spans="2:19" x14ac:dyDescent="0.25">
      <c r="B6105" s="11"/>
      <c r="D6105" s="13"/>
      <c r="E6105" s="12"/>
      <c r="F6105" s="12"/>
      <c r="G6105" s="12"/>
      <c r="I6105" s="4"/>
      <c r="J6105" s="4"/>
      <c r="K6105" s="5"/>
      <c r="L6105" s="5"/>
      <c r="M6105" s="5"/>
      <c r="N6105" s="5"/>
      <c r="O6105" s="5"/>
      <c r="P6105" s="5"/>
      <c r="Q6105" s="5"/>
      <c r="R6105" s="5"/>
      <c r="S6105" s="5"/>
    </row>
    <row r="6106" spans="2:19" x14ac:dyDescent="0.25">
      <c r="B6106" s="11"/>
      <c r="D6106" s="13"/>
      <c r="E6106" s="12"/>
      <c r="F6106" s="12"/>
      <c r="G6106" s="12"/>
      <c r="I6106" s="4"/>
      <c r="J6106" s="4"/>
      <c r="K6106" s="5"/>
      <c r="L6106" s="5"/>
      <c r="M6106" s="5"/>
      <c r="N6106" s="5"/>
      <c r="O6106" s="5"/>
      <c r="P6106" s="5"/>
      <c r="Q6106" s="5"/>
      <c r="R6106" s="5"/>
      <c r="S6106" s="5"/>
    </row>
    <row r="6107" spans="2:19" x14ac:dyDescent="0.25">
      <c r="B6107" s="11"/>
      <c r="D6107" s="13"/>
      <c r="E6107" s="12"/>
      <c r="F6107" s="12"/>
      <c r="G6107" s="12"/>
      <c r="I6107" s="4"/>
      <c r="J6107" s="4"/>
      <c r="K6107" s="5"/>
      <c r="L6107" s="5"/>
      <c r="M6107" s="5"/>
      <c r="N6107" s="5"/>
      <c r="O6107" s="5"/>
      <c r="P6107" s="5"/>
      <c r="Q6107" s="5"/>
      <c r="R6107" s="5"/>
      <c r="S6107" s="5"/>
    </row>
    <row r="6108" spans="2:19" x14ac:dyDescent="0.25">
      <c r="B6108" s="11"/>
      <c r="D6108" s="13"/>
      <c r="E6108" s="12"/>
      <c r="F6108" s="12"/>
      <c r="G6108" s="12"/>
      <c r="I6108" s="4"/>
      <c r="J6108" s="4"/>
      <c r="K6108" s="5"/>
      <c r="L6108" s="5"/>
      <c r="M6108" s="5"/>
      <c r="N6108" s="5"/>
      <c r="O6108" s="5"/>
      <c r="P6108" s="5"/>
      <c r="Q6108" s="5"/>
      <c r="R6108" s="5"/>
      <c r="S6108" s="5"/>
    </row>
    <row r="6109" spans="2:19" x14ac:dyDescent="0.25">
      <c r="B6109" s="11"/>
      <c r="D6109" s="13"/>
      <c r="E6109" s="12"/>
      <c r="F6109" s="12"/>
      <c r="G6109" s="12"/>
      <c r="I6109" s="4"/>
      <c r="J6109" s="4"/>
      <c r="K6109" s="5"/>
      <c r="L6109" s="5"/>
      <c r="M6109" s="5"/>
      <c r="N6109" s="5"/>
      <c r="O6109" s="5"/>
      <c r="P6109" s="5"/>
      <c r="Q6109" s="5"/>
      <c r="R6109" s="5"/>
      <c r="S6109" s="5"/>
    </row>
    <row r="6110" spans="2:19" x14ac:dyDescent="0.25">
      <c r="B6110" s="11"/>
      <c r="D6110" s="13"/>
      <c r="E6110" s="12"/>
      <c r="F6110" s="12"/>
      <c r="G6110" s="12"/>
      <c r="I6110" s="4"/>
      <c r="J6110" s="4"/>
      <c r="K6110" s="5"/>
      <c r="L6110" s="5"/>
      <c r="M6110" s="5"/>
      <c r="N6110" s="5"/>
      <c r="O6110" s="5"/>
      <c r="P6110" s="5"/>
      <c r="Q6110" s="5"/>
      <c r="R6110" s="5"/>
      <c r="S6110" s="5"/>
    </row>
    <row r="6111" spans="2:19" x14ac:dyDescent="0.25">
      <c r="B6111" s="11"/>
      <c r="D6111" s="13"/>
      <c r="E6111" s="12"/>
      <c r="F6111" s="12"/>
      <c r="G6111" s="12"/>
      <c r="I6111" s="4"/>
      <c r="J6111" s="4"/>
      <c r="K6111" s="5"/>
      <c r="L6111" s="5"/>
      <c r="M6111" s="5"/>
      <c r="N6111" s="5"/>
      <c r="O6111" s="5"/>
      <c r="P6111" s="5"/>
      <c r="Q6111" s="5"/>
      <c r="R6111" s="5"/>
      <c r="S6111" s="5"/>
    </row>
    <row r="6112" spans="2:19" x14ac:dyDescent="0.25">
      <c r="B6112" s="11"/>
      <c r="D6112" s="13"/>
      <c r="E6112" s="12"/>
      <c r="F6112" s="12"/>
      <c r="G6112" s="12"/>
      <c r="I6112" s="4"/>
      <c r="J6112" s="4"/>
      <c r="K6112" s="5"/>
      <c r="L6112" s="5"/>
      <c r="M6112" s="5"/>
      <c r="N6112" s="5"/>
      <c r="O6112" s="5"/>
      <c r="P6112" s="5"/>
      <c r="Q6112" s="5"/>
      <c r="R6112" s="5"/>
      <c r="S6112" s="5"/>
    </row>
    <row r="6113" spans="2:19" x14ac:dyDescent="0.25">
      <c r="B6113" s="11"/>
      <c r="D6113" s="13"/>
      <c r="E6113" s="12"/>
      <c r="F6113" s="12"/>
      <c r="G6113" s="12"/>
      <c r="I6113" s="4"/>
      <c r="J6113" s="4"/>
      <c r="K6113" s="5"/>
      <c r="L6113" s="5"/>
      <c r="M6113" s="5"/>
      <c r="N6113" s="5"/>
      <c r="O6113" s="5"/>
      <c r="P6113" s="5"/>
      <c r="Q6113" s="5"/>
      <c r="R6113" s="5"/>
      <c r="S6113" s="5"/>
    </row>
    <row r="6114" spans="2:19" x14ac:dyDescent="0.25">
      <c r="B6114" s="11"/>
      <c r="D6114" s="13"/>
      <c r="E6114" s="12"/>
      <c r="F6114" s="12"/>
      <c r="G6114" s="12"/>
      <c r="I6114" s="4"/>
      <c r="J6114" s="4"/>
      <c r="K6114" s="5"/>
      <c r="L6114" s="5"/>
      <c r="M6114" s="5"/>
      <c r="N6114" s="5"/>
      <c r="O6114" s="5"/>
      <c r="P6114" s="5"/>
      <c r="Q6114" s="5"/>
      <c r="R6114" s="5"/>
      <c r="S6114" s="5"/>
    </row>
    <row r="6115" spans="2:19" x14ac:dyDescent="0.25">
      <c r="B6115" s="11"/>
      <c r="D6115" s="13"/>
      <c r="E6115" s="12"/>
      <c r="F6115" s="12"/>
      <c r="G6115" s="12"/>
      <c r="I6115" s="4"/>
      <c r="J6115" s="4"/>
      <c r="K6115" s="5"/>
      <c r="L6115" s="5"/>
      <c r="M6115" s="5"/>
      <c r="N6115" s="5"/>
      <c r="O6115" s="5"/>
      <c r="P6115" s="5"/>
      <c r="Q6115" s="5"/>
      <c r="R6115" s="5"/>
      <c r="S6115" s="5"/>
    </row>
    <row r="6116" spans="2:19" x14ac:dyDescent="0.25">
      <c r="B6116" s="11"/>
      <c r="D6116" s="13"/>
      <c r="E6116" s="12"/>
      <c r="F6116" s="12"/>
      <c r="G6116" s="12"/>
      <c r="I6116" s="4"/>
      <c r="J6116" s="4"/>
      <c r="K6116" s="5"/>
      <c r="L6116" s="5"/>
      <c r="M6116" s="5"/>
      <c r="N6116" s="5"/>
      <c r="O6116" s="5"/>
      <c r="P6116" s="5"/>
      <c r="Q6116" s="5"/>
      <c r="R6116" s="5"/>
      <c r="S6116" s="5"/>
    </row>
    <row r="6117" spans="2:19" x14ac:dyDescent="0.25">
      <c r="B6117" s="11"/>
      <c r="D6117" s="13"/>
      <c r="E6117" s="12"/>
      <c r="F6117" s="12"/>
      <c r="G6117" s="12"/>
      <c r="I6117" s="4"/>
      <c r="J6117" s="4"/>
      <c r="K6117" s="5"/>
      <c r="L6117" s="5"/>
      <c r="M6117" s="5"/>
      <c r="N6117" s="5"/>
      <c r="O6117" s="5"/>
      <c r="P6117" s="5"/>
      <c r="Q6117" s="5"/>
      <c r="R6117" s="5"/>
      <c r="S6117" s="5"/>
    </row>
    <row r="6118" spans="2:19" x14ac:dyDescent="0.25">
      <c r="B6118" s="11"/>
      <c r="D6118" s="13"/>
      <c r="E6118" s="12"/>
      <c r="F6118" s="12"/>
      <c r="G6118" s="12"/>
      <c r="I6118" s="4"/>
      <c r="J6118" s="4"/>
      <c r="K6118" s="5"/>
      <c r="L6118" s="5"/>
      <c r="M6118" s="5"/>
      <c r="N6118" s="5"/>
      <c r="O6118" s="5"/>
      <c r="P6118" s="5"/>
      <c r="Q6118" s="5"/>
      <c r="R6118" s="5"/>
      <c r="S6118" s="5"/>
    </row>
    <row r="6119" spans="2:19" x14ac:dyDescent="0.25">
      <c r="B6119" s="11"/>
      <c r="D6119" s="13"/>
      <c r="E6119" s="12"/>
      <c r="F6119" s="12"/>
      <c r="G6119" s="12"/>
      <c r="I6119" s="4"/>
      <c r="J6119" s="4"/>
      <c r="K6119" s="5"/>
      <c r="L6119" s="5"/>
      <c r="M6119" s="5"/>
      <c r="N6119" s="5"/>
      <c r="O6119" s="5"/>
      <c r="P6119" s="5"/>
      <c r="Q6119" s="5"/>
      <c r="R6119" s="5"/>
      <c r="S6119" s="5"/>
    </row>
    <row r="6120" spans="2:19" x14ac:dyDescent="0.25">
      <c r="B6120" s="11"/>
      <c r="D6120" s="13"/>
      <c r="E6120" s="12"/>
      <c r="F6120" s="12"/>
      <c r="G6120" s="12"/>
      <c r="I6120" s="4"/>
      <c r="J6120" s="4"/>
      <c r="K6120" s="5"/>
      <c r="L6120" s="5"/>
      <c r="M6120" s="5"/>
      <c r="N6120" s="5"/>
      <c r="O6120" s="5"/>
      <c r="P6120" s="5"/>
      <c r="Q6120" s="5"/>
      <c r="R6120" s="5"/>
      <c r="S6120" s="5"/>
    </row>
    <row r="6121" spans="2:19" x14ac:dyDescent="0.25">
      <c r="B6121" s="11"/>
      <c r="D6121" s="13"/>
      <c r="E6121" s="12"/>
      <c r="F6121" s="12"/>
      <c r="G6121" s="12"/>
      <c r="I6121" s="4"/>
      <c r="J6121" s="4"/>
      <c r="K6121" s="5"/>
      <c r="L6121" s="5"/>
      <c r="M6121" s="5"/>
      <c r="N6121" s="5"/>
      <c r="O6121" s="5"/>
      <c r="P6121" s="5"/>
      <c r="Q6121" s="5"/>
      <c r="R6121" s="5"/>
      <c r="S6121" s="5"/>
    </row>
    <row r="6122" spans="2:19" x14ac:dyDescent="0.25">
      <c r="B6122" s="11"/>
      <c r="D6122" s="13"/>
      <c r="E6122" s="12"/>
      <c r="F6122" s="12"/>
      <c r="G6122" s="12"/>
      <c r="I6122" s="4"/>
      <c r="J6122" s="4"/>
      <c r="K6122" s="5"/>
      <c r="L6122" s="5"/>
      <c r="M6122" s="5"/>
      <c r="N6122" s="5"/>
      <c r="O6122" s="5"/>
      <c r="P6122" s="5"/>
      <c r="Q6122" s="5"/>
      <c r="R6122" s="5"/>
      <c r="S6122" s="5"/>
    </row>
    <row r="6123" spans="2:19" x14ac:dyDescent="0.25">
      <c r="B6123" s="11"/>
      <c r="D6123" s="13"/>
      <c r="E6123" s="12"/>
      <c r="F6123" s="12"/>
      <c r="G6123" s="12"/>
      <c r="I6123" s="4"/>
      <c r="J6123" s="4"/>
      <c r="K6123" s="5"/>
      <c r="L6123" s="5"/>
      <c r="M6123" s="5"/>
      <c r="N6123" s="5"/>
      <c r="O6123" s="5"/>
      <c r="P6123" s="5"/>
      <c r="Q6123" s="5"/>
      <c r="R6123" s="5"/>
      <c r="S6123" s="5"/>
    </row>
    <row r="6124" spans="2:19" x14ac:dyDescent="0.25">
      <c r="B6124" s="11"/>
      <c r="D6124" s="13"/>
      <c r="E6124" s="12"/>
      <c r="F6124" s="12"/>
      <c r="G6124" s="12"/>
      <c r="I6124" s="4"/>
      <c r="J6124" s="4"/>
      <c r="K6124" s="5"/>
      <c r="L6124" s="5"/>
      <c r="M6124" s="5"/>
      <c r="N6124" s="5"/>
      <c r="O6124" s="5"/>
      <c r="P6124" s="5"/>
      <c r="Q6124" s="5"/>
      <c r="R6124" s="5"/>
      <c r="S6124" s="5"/>
    </row>
    <row r="6125" spans="2:19" x14ac:dyDescent="0.25">
      <c r="B6125" s="11"/>
      <c r="D6125" s="13"/>
      <c r="E6125" s="12"/>
      <c r="F6125" s="12"/>
      <c r="G6125" s="12"/>
      <c r="I6125" s="4"/>
      <c r="J6125" s="4"/>
      <c r="K6125" s="5"/>
      <c r="L6125" s="5"/>
      <c r="M6125" s="5"/>
      <c r="N6125" s="5"/>
      <c r="O6125" s="5"/>
      <c r="P6125" s="5"/>
      <c r="Q6125" s="5"/>
      <c r="R6125" s="5"/>
      <c r="S6125" s="5"/>
    </row>
    <row r="6126" spans="2:19" x14ac:dyDescent="0.25">
      <c r="B6126" s="11"/>
      <c r="D6126" s="13"/>
      <c r="E6126" s="12"/>
      <c r="F6126" s="12"/>
      <c r="G6126" s="12"/>
      <c r="I6126" s="4"/>
      <c r="J6126" s="4"/>
      <c r="K6126" s="5"/>
      <c r="L6126" s="5"/>
      <c r="M6126" s="5"/>
      <c r="N6126" s="5"/>
      <c r="O6126" s="5"/>
      <c r="P6126" s="5"/>
      <c r="Q6126" s="5"/>
      <c r="R6126" s="5"/>
      <c r="S6126" s="5"/>
    </row>
    <row r="6127" spans="2:19" x14ac:dyDescent="0.25">
      <c r="B6127" s="11"/>
      <c r="D6127" s="13"/>
      <c r="E6127" s="12"/>
      <c r="F6127" s="12"/>
      <c r="G6127" s="12"/>
      <c r="I6127" s="4"/>
      <c r="J6127" s="4"/>
      <c r="K6127" s="5"/>
      <c r="L6127" s="5"/>
      <c r="M6127" s="5"/>
      <c r="N6127" s="5"/>
      <c r="O6127" s="5"/>
      <c r="P6127" s="5"/>
      <c r="Q6127" s="5"/>
      <c r="R6127" s="5"/>
      <c r="S6127" s="5"/>
    </row>
    <row r="6128" spans="2:19" x14ac:dyDescent="0.25">
      <c r="B6128" s="11"/>
      <c r="D6128" s="13"/>
      <c r="E6128" s="12"/>
      <c r="F6128" s="12"/>
      <c r="G6128" s="12"/>
      <c r="I6128" s="4"/>
      <c r="J6128" s="4"/>
      <c r="K6128" s="5"/>
      <c r="L6128" s="5"/>
      <c r="M6128" s="5"/>
      <c r="N6128" s="5"/>
      <c r="O6128" s="5"/>
      <c r="P6128" s="5"/>
      <c r="Q6128" s="5"/>
      <c r="R6128" s="5"/>
      <c r="S6128" s="5"/>
    </row>
    <row r="6129" spans="2:19" x14ac:dyDescent="0.25">
      <c r="B6129" s="11"/>
      <c r="D6129" s="13"/>
      <c r="E6129" s="12"/>
      <c r="F6129" s="12"/>
      <c r="G6129" s="12"/>
      <c r="I6129" s="4"/>
      <c r="J6129" s="4"/>
      <c r="K6129" s="5"/>
      <c r="L6129" s="5"/>
      <c r="M6129" s="5"/>
      <c r="N6129" s="5"/>
      <c r="O6129" s="5"/>
      <c r="P6129" s="5"/>
      <c r="Q6129" s="5"/>
      <c r="R6129" s="5"/>
      <c r="S6129" s="5"/>
    </row>
    <row r="6130" spans="2:19" x14ac:dyDescent="0.25">
      <c r="B6130" s="11"/>
      <c r="D6130" s="13"/>
      <c r="E6130" s="12"/>
      <c r="F6130" s="12"/>
      <c r="G6130" s="12"/>
      <c r="I6130" s="4"/>
      <c r="J6130" s="4"/>
      <c r="K6130" s="5"/>
      <c r="L6130" s="5"/>
      <c r="M6130" s="5"/>
      <c r="N6130" s="5"/>
      <c r="O6130" s="5"/>
      <c r="P6130" s="5"/>
      <c r="Q6130" s="5"/>
      <c r="R6130" s="5"/>
      <c r="S6130" s="5"/>
    </row>
    <row r="6131" spans="2:19" x14ac:dyDescent="0.25">
      <c r="B6131" s="11"/>
      <c r="D6131" s="13"/>
      <c r="E6131" s="12"/>
      <c r="F6131" s="12"/>
      <c r="G6131" s="12"/>
      <c r="I6131" s="4"/>
      <c r="J6131" s="4"/>
      <c r="K6131" s="5"/>
      <c r="L6131" s="5"/>
      <c r="M6131" s="5"/>
      <c r="N6131" s="5"/>
      <c r="O6131" s="5"/>
      <c r="P6131" s="5"/>
      <c r="Q6131" s="5"/>
      <c r="R6131" s="5"/>
      <c r="S6131" s="5"/>
    </row>
    <row r="6132" spans="2:19" x14ac:dyDescent="0.25">
      <c r="B6132" s="11"/>
      <c r="D6132" s="13"/>
      <c r="E6132" s="12"/>
      <c r="F6132" s="12"/>
      <c r="G6132" s="12"/>
      <c r="I6132" s="4"/>
      <c r="J6132" s="4"/>
      <c r="K6132" s="5"/>
      <c r="L6132" s="5"/>
      <c r="M6132" s="5"/>
      <c r="N6132" s="5"/>
      <c r="O6132" s="5"/>
      <c r="P6132" s="5"/>
      <c r="Q6132" s="5"/>
      <c r="R6132" s="5"/>
      <c r="S6132" s="5"/>
    </row>
    <row r="6133" spans="2:19" x14ac:dyDescent="0.25">
      <c r="B6133" s="11"/>
      <c r="D6133" s="13"/>
      <c r="E6133" s="12"/>
      <c r="F6133" s="12"/>
      <c r="G6133" s="12"/>
      <c r="I6133" s="4"/>
      <c r="J6133" s="4"/>
      <c r="K6133" s="5"/>
      <c r="L6133" s="5"/>
      <c r="M6133" s="5"/>
      <c r="N6133" s="5"/>
      <c r="O6133" s="5"/>
      <c r="P6133" s="5"/>
      <c r="Q6133" s="5"/>
      <c r="R6133" s="5"/>
      <c r="S6133" s="5"/>
    </row>
    <row r="6134" spans="2:19" x14ac:dyDescent="0.25">
      <c r="B6134" s="11"/>
      <c r="D6134" s="13"/>
      <c r="E6134" s="12"/>
      <c r="F6134" s="12"/>
      <c r="G6134" s="12"/>
      <c r="I6134" s="4"/>
      <c r="J6134" s="4"/>
      <c r="K6134" s="5"/>
      <c r="L6134" s="5"/>
      <c r="M6134" s="5"/>
      <c r="N6134" s="5"/>
      <c r="O6134" s="5"/>
      <c r="P6134" s="5"/>
      <c r="Q6134" s="5"/>
      <c r="R6134" s="5"/>
      <c r="S6134" s="5"/>
    </row>
    <row r="6135" spans="2:19" x14ac:dyDescent="0.25">
      <c r="B6135" s="11"/>
      <c r="D6135" s="13"/>
      <c r="E6135" s="12"/>
      <c r="F6135" s="12"/>
      <c r="G6135" s="12"/>
      <c r="I6135" s="4"/>
      <c r="J6135" s="4"/>
      <c r="K6135" s="5"/>
      <c r="L6135" s="5"/>
      <c r="M6135" s="5"/>
      <c r="N6135" s="5"/>
      <c r="O6135" s="5"/>
      <c r="P6135" s="5"/>
      <c r="Q6135" s="5"/>
      <c r="R6135" s="5"/>
      <c r="S6135" s="5"/>
    </row>
    <row r="6136" spans="2:19" x14ac:dyDescent="0.25">
      <c r="B6136" s="11"/>
      <c r="D6136" s="13"/>
      <c r="E6136" s="12"/>
      <c r="F6136" s="12"/>
      <c r="G6136" s="12"/>
      <c r="I6136" s="4"/>
      <c r="J6136" s="4"/>
      <c r="K6136" s="5"/>
      <c r="L6136" s="5"/>
      <c r="M6136" s="5"/>
      <c r="N6136" s="5"/>
      <c r="O6136" s="5"/>
      <c r="P6136" s="5"/>
      <c r="Q6136" s="5"/>
      <c r="R6136" s="5"/>
      <c r="S6136" s="5"/>
    </row>
    <row r="6137" spans="2:19" x14ac:dyDescent="0.25">
      <c r="B6137" s="11"/>
      <c r="D6137" s="13"/>
      <c r="E6137" s="12"/>
      <c r="F6137" s="12"/>
      <c r="G6137" s="12"/>
      <c r="I6137" s="4"/>
      <c r="J6137" s="4"/>
      <c r="K6137" s="5"/>
      <c r="L6137" s="5"/>
      <c r="M6137" s="5"/>
      <c r="N6137" s="5"/>
      <c r="O6137" s="5"/>
      <c r="P6137" s="5"/>
      <c r="Q6137" s="5"/>
      <c r="R6137" s="5"/>
      <c r="S6137" s="5"/>
    </row>
    <row r="6138" spans="2:19" x14ac:dyDescent="0.25">
      <c r="B6138" s="11"/>
      <c r="D6138" s="13"/>
      <c r="E6138" s="12"/>
      <c r="F6138" s="12"/>
      <c r="G6138" s="12"/>
      <c r="I6138" s="4"/>
      <c r="J6138" s="4"/>
      <c r="K6138" s="5"/>
      <c r="L6138" s="5"/>
      <c r="M6138" s="5"/>
      <c r="N6138" s="5"/>
      <c r="O6138" s="5"/>
      <c r="P6138" s="5"/>
      <c r="Q6138" s="5"/>
      <c r="R6138" s="5"/>
      <c r="S6138" s="5"/>
    </row>
    <row r="6139" spans="2:19" x14ac:dyDescent="0.25">
      <c r="B6139" s="11"/>
      <c r="D6139" s="13"/>
      <c r="E6139" s="12"/>
      <c r="F6139" s="12"/>
      <c r="G6139" s="12"/>
      <c r="I6139" s="4"/>
      <c r="J6139" s="4"/>
      <c r="K6139" s="5"/>
      <c r="L6139" s="5"/>
      <c r="M6139" s="5"/>
      <c r="N6139" s="5"/>
      <c r="O6139" s="5"/>
      <c r="P6139" s="5"/>
      <c r="Q6139" s="5"/>
      <c r="R6139" s="5"/>
      <c r="S6139" s="5"/>
    </row>
    <row r="6140" spans="2:19" x14ac:dyDescent="0.25">
      <c r="B6140" s="11"/>
      <c r="D6140" s="13"/>
      <c r="E6140" s="12"/>
      <c r="F6140" s="12"/>
      <c r="G6140" s="12"/>
      <c r="I6140" s="4"/>
      <c r="J6140" s="4"/>
      <c r="K6140" s="5"/>
      <c r="L6140" s="5"/>
      <c r="M6140" s="5"/>
      <c r="N6140" s="5"/>
      <c r="O6140" s="5"/>
      <c r="P6140" s="5"/>
      <c r="Q6140" s="5"/>
      <c r="R6140" s="5"/>
      <c r="S6140" s="5"/>
    </row>
    <row r="6141" spans="2:19" x14ac:dyDescent="0.25">
      <c r="B6141" s="11"/>
      <c r="D6141" s="13"/>
      <c r="E6141" s="12"/>
      <c r="F6141" s="12"/>
      <c r="G6141" s="12"/>
      <c r="I6141" s="4"/>
      <c r="J6141" s="4"/>
      <c r="K6141" s="5"/>
      <c r="L6141" s="5"/>
      <c r="M6141" s="5"/>
      <c r="N6141" s="5"/>
      <c r="O6141" s="5"/>
      <c r="P6141" s="5"/>
      <c r="Q6141" s="5"/>
      <c r="R6141" s="5"/>
      <c r="S6141" s="5"/>
    </row>
    <row r="6142" spans="2:19" x14ac:dyDescent="0.25">
      <c r="B6142" s="11"/>
      <c r="D6142" s="13"/>
      <c r="E6142" s="12"/>
      <c r="F6142" s="12"/>
      <c r="G6142" s="12"/>
      <c r="I6142" s="4"/>
      <c r="J6142" s="4"/>
      <c r="K6142" s="5"/>
      <c r="L6142" s="5"/>
      <c r="M6142" s="5"/>
      <c r="N6142" s="5"/>
      <c r="O6142" s="5"/>
      <c r="P6142" s="5"/>
      <c r="Q6142" s="5"/>
      <c r="R6142" s="5"/>
      <c r="S6142" s="5"/>
    </row>
    <row r="6143" spans="2:19" x14ac:dyDescent="0.25">
      <c r="B6143" s="11"/>
      <c r="D6143" s="13"/>
      <c r="E6143" s="12"/>
      <c r="F6143" s="12"/>
      <c r="G6143" s="12"/>
      <c r="I6143" s="4"/>
      <c r="J6143" s="4"/>
      <c r="K6143" s="5"/>
      <c r="L6143" s="5"/>
      <c r="M6143" s="5"/>
      <c r="N6143" s="5"/>
      <c r="O6143" s="5"/>
      <c r="P6143" s="5"/>
      <c r="Q6143" s="5"/>
      <c r="R6143" s="5"/>
      <c r="S6143" s="5"/>
    </row>
    <row r="6144" spans="2:19" x14ac:dyDescent="0.25">
      <c r="B6144" s="11"/>
      <c r="D6144" s="13"/>
      <c r="E6144" s="12"/>
      <c r="F6144" s="12"/>
      <c r="G6144" s="12"/>
      <c r="I6144" s="4"/>
      <c r="J6144" s="4"/>
      <c r="K6144" s="5"/>
      <c r="L6144" s="5"/>
      <c r="M6144" s="5"/>
      <c r="N6144" s="5"/>
      <c r="O6144" s="5"/>
      <c r="P6144" s="5"/>
      <c r="Q6144" s="5"/>
      <c r="R6144" s="5"/>
      <c r="S6144" s="5"/>
    </row>
    <row r="6145" spans="2:19" x14ac:dyDescent="0.25">
      <c r="B6145" s="11"/>
      <c r="D6145" s="13"/>
      <c r="E6145" s="12"/>
      <c r="F6145" s="12"/>
      <c r="G6145" s="12"/>
      <c r="I6145" s="4"/>
      <c r="J6145" s="4"/>
      <c r="K6145" s="5"/>
      <c r="L6145" s="5"/>
      <c r="M6145" s="5"/>
      <c r="N6145" s="5"/>
      <c r="O6145" s="5"/>
      <c r="P6145" s="5"/>
      <c r="Q6145" s="5"/>
      <c r="R6145" s="5"/>
      <c r="S6145" s="5"/>
    </row>
    <row r="6146" spans="2:19" x14ac:dyDescent="0.25">
      <c r="B6146" s="11"/>
      <c r="D6146" s="13"/>
      <c r="E6146" s="12"/>
      <c r="F6146" s="12"/>
      <c r="G6146" s="12"/>
      <c r="I6146" s="4"/>
      <c r="J6146" s="4"/>
      <c r="K6146" s="5"/>
      <c r="L6146" s="5"/>
      <c r="M6146" s="5"/>
      <c r="N6146" s="5"/>
      <c r="O6146" s="5"/>
      <c r="P6146" s="5"/>
      <c r="Q6146" s="5"/>
      <c r="R6146" s="5"/>
      <c r="S6146" s="5"/>
    </row>
    <row r="6147" spans="2:19" x14ac:dyDescent="0.25">
      <c r="B6147" s="11"/>
      <c r="D6147" s="13"/>
      <c r="E6147" s="12"/>
      <c r="F6147" s="12"/>
      <c r="G6147" s="12"/>
      <c r="I6147" s="4"/>
      <c r="J6147" s="4"/>
      <c r="K6147" s="5"/>
      <c r="L6147" s="5"/>
      <c r="M6147" s="5"/>
      <c r="N6147" s="5"/>
      <c r="O6147" s="5"/>
      <c r="P6147" s="5"/>
      <c r="Q6147" s="5"/>
      <c r="R6147" s="5"/>
      <c r="S6147" s="5"/>
    </row>
    <row r="6148" spans="2:19" x14ac:dyDescent="0.25">
      <c r="B6148" s="11"/>
      <c r="D6148" s="13"/>
      <c r="E6148" s="12"/>
      <c r="F6148" s="12"/>
      <c r="G6148" s="12"/>
      <c r="I6148" s="4"/>
      <c r="J6148" s="4"/>
      <c r="K6148" s="5"/>
      <c r="L6148" s="5"/>
      <c r="M6148" s="5"/>
      <c r="N6148" s="5"/>
      <c r="O6148" s="5"/>
      <c r="P6148" s="5"/>
      <c r="Q6148" s="5"/>
      <c r="R6148" s="5"/>
      <c r="S6148" s="5"/>
    </row>
    <row r="6149" spans="2:19" x14ac:dyDescent="0.25">
      <c r="B6149" s="11"/>
      <c r="D6149" s="13"/>
      <c r="E6149" s="12"/>
      <c r="F6149" s="12"/>
      <c r="G6149" s="12"/>
      <c r="I6149" s="4"/>
      <c r="J6149" s="4"/>
      <c r="K6149" s="5"/>
      <c r="L6149" s="5"/>
      <c r="M6149" s="5"/>
      <c r="N6149" s="5"/>
      <c r="O6149" s="5"/>
      <c r="P6149" s="5"/>
      <c r="Q6149" s="5"/>
      <c r="R6149" s="5"/>
      <c r="S6149" s="5"/>
    </row>
    <row r="6150" spans="2:19" x14ac:dyDescent="0.25">
      <c r="B6150" s="11"/>
      <c r="D6150" s="13"/>
      <c r="E6150" s="12"/>
      <c r="F6150" s="12"/>
      <c r="G6150" s="12"/>
      <c r="I6150" s="4"/>
      <c r="J6150" s="4"/>
      <c r="K6150" s="5"/>
      <c r="L6150" s="5"/>
      <c r="M6150" s="5"/>
      <c r="N6150" s="5"/>
      <c r="O6150" s="5"/>
      <c r="P6150" s="5"/>
      <c r="Q6150" s="5"/>
      <c r="R6150" s="5"/>
      <c r="S6150" s="5"/>
    </row>
    <row r="6151" spans="2:19" x14ac:dyDescent="0.25">
      <c r="B6151" s="11"/>
      <c r="D6151" s="13"/>
      <c r="E6151" s="12"/>
      <c r="F6151" s="12"/>
      <c r="G6151" s="12"/>
      <c r="I6151" s="4"/>
      <c r="J6151" s="4"/>
      <c r="K6151" s="5"/>
      <c r="L6151" s="5"/>
      <c r="M6151" s="5"/>
      <c r="N6151" s="5"/>
      <c r="O6151" s="5"/>
      <c r="P6151" s="5"/>
      <c r="Q6151" s="5"/>
      <c r="R6151" s="5"/>
      <c r="S6151" s="5"/>
    </row>
    <row r="6152" spans="2:19" x14ac:dyDescent="0.25">
      <c r="B6152" s="11"/>
      <c r="D6152" s="13"/>
      <c r="E6152" s="12"/>
      <c r="F6152" s="12"/>
      <c r="G6152" s="12"/>
      <c r="I6152" s="4"/>
      <c r="J6152" s="4"/>
      <c r="K6152" s="5"/>
      <c r="L6152" s="5"/>
      <c r="M6152" s="5"/>
      <c r="N6152" s="5"/>
      <c r="O6152" s="5"/>
      <c r="P6152" s="5"/>
      <c r="Q6152" s="5"/>
      <c r="R6152" s="5"/>
      <c r="S6152" s="5"/>
    </row>
    <row r="6153" spans="2:19" x14ac:dyDescent="0.25">
      <c r="B6153" s="11"/>
      <c r="D6153" s="13"/>
      <c r="E6153" s="12"/>
      <c r="F6153" s="12"/>
      <c r="G6153" s="12"/>
      <c r="I6153" s="4"/>
      <c r="J6153" s="4"/>
      <c r="K6153" s="5"/>
      <c r="L6153" s="5"/>
      <c r="M6153" s="5"/>
      <c r="N6153" s="5"/>
      <c r="O6153" s="5"/>
      <c r="P6153" s="5"/>
      <c r="Q6153" s="5"/>
      <c r="R6153" s="5"/>
      <c r="S6153" s="5"/>
    </row>
    <row r="6154" spans="2:19" x14ac:dyDescent="0.25">
      <c r="B6154" s="11"/>
      <c r="D6154" s="13"/>
      <c r="E6154" s="12"/>
      <c r="F6154" s="12"/>
      <c r="G6154" s="12"/>
      <c r="I6154" s="4"/>
      <c r="J6154" s="4"/>
      <c r="K6154" s="5"/>
      <c r="L6154" s="5"/>
      <c r="M6154" s="5"/>
      <c r="N6154" s="5"/>
      <c r="O6154" s="5"/>
      <c r="P6154" s="5"/>
      <c r="Q6154" s="5"/>
      <c r="R6154" s="5"/>
      <c r="S6154" s="5"/>
    </row>
    <row r="6155" spans="2:19" x14ac:dyDescent="0.25">
      <c r="B6155" s="11"/>
      <c r="D6155" s="13"/>
      <c r="E6155" s="12"/>
      <c r="F6155" s="12"/>
      <c r="G6155" s="12"/>
      <c r="I6155" s="4"/>
      <c r="J6155" s="4"/>
      <c r="K6155" s="5"/>
      <c r="L6155" s="5"/>
      <c r="M6155" s="5"/>
      <c r="N6155" s="5"/>
      <c r="O6155" s="5"/>
      <c r="P6155" s="5"/>
      <c r="Q6155" s="5"/>
      <c r="R6155" s="5"/>
      <c r="S6155" s="5"/>
    </row>
    <row r="6156" spans="2:19" x14ac:dyDescent="0.25">
      <c r="B6156" s="11"/>
      <c r="D6156" s="13"/>
      <c r="E6156" s="12"/>
      <c r="F6156" s="12"/>
      <c r="G6156" s="12"/>
      <c r="I6156" s="4"/>
      <c r="J6156" s="4"/>
      <c r="K6156" s="5"/>
      <c r="L6156" s="5"/>
      <c r="M6156" s="5"/>
      <c r="N6156" s="5"/>
      <c r="O6156" s="5"/>
      <c r="P6156" s="5"/>
      <c r="Q6156" s="5"/>
      <c r="R6156" s="5"/>
      <c r="S6156" s="5"/>
    </row>
    <row r="6157" spans="2:19" x14ac:dyDescent="0.25">
      <c r="B6157" s="11"/>
      <c r="D6157" s="13"/>
      <c r="E6157" s="12"/>
      <c r="F6157" s="12"/>
      <c r="G6157" s="12"/>
      <c r="I6157" s="4"/>
      <c r="J6157" s="4"/>
      <c r="K6157" s="5"/>
      <c r="L6157" s="5"/>
      <c r="M6157" s="5"/>
      <c r="N6157" s="5"/>
      <c r="O6157" s="5"/>
      <c r="P6157" s="5"/>
      <c r="Q6157" s="5"/>
      <c r="R6157" s="5"/>
      <c r="S6157" s="5"/>
    </row>
    <row r="6158" spans="2:19" x14ac:dyDescent="0.25">
      <c r="B6158" s="11"/>
      <c r="D6158" s="13"/>
      <c r="E6158" s="12"/>
      <c r="F6158" s="12"/>
      <c r="G6158" s="12"/>
      <c r="I6158" s="4"/>
      <c r="J6158" s="4"/>
      <c r="K6158" s="5"/>
      <c r="L6158" s="5"/>
      <c r="M6158" s="5"/>
      <c r="N6158" s="5"/>
      <c r="O6158" s="5"/>
      <c r="P6158" s="5"/>
      <c r="Q6158" s="5"/>
      <c r="R6158" s="5"/>
      <c r="S6158" s="5"/>
    </row>
    <row r="6159" spans="2:19" x14ac:dyDescent="0.25">
      <c r="B6159" s="11"/>
      <c r="D6159" s="13"/>
      <c r="E6159" s="12"/>
      <c r="F6159" s="12"/>
      <c r="G6159" s="12"/>
      <c r="I6159" s="4"/>
      <c r="J6159" s="4"/>
      <c r="K6159" s="5"/>
      <c r="L6159" s="5"/>
      <c r="M6159" s="5"/>
      <c r="N6159" s="5"/>
      <c r="O6159" s="5"/>
      <c r="P6159" s="5"/>
      <c r="Q6159" s="5"/>
      <c r="R6159" s="5"/>
      <c r="S6159" s="5"/>
    </row>
    <row r="6160" spans="2:19" x14ac:dyDescent="0.25">
      <c r="B6160" s="11"/>
      <c r="D6160" s="13"/>
      <c r="E6160" s="12"/>
      <c r="F6160" s="12"/>
      <c r="G6160" s="12"/>
      <c r="I6160" s="4"/>
      <c r="J6160" s="4"/>
      <c r="K6160" s="5"/>
      <c r="L6160" s="5"/>
      <c r="M6160" s="5"/>
      <c r="N6160" s="5"/>
      <c r="O6160" s="5"/>
      <c r="P6160" s="5"/>
      <c r="Q6160" s="5"/>
      <c r="R6160" s="5"/>
      <c r="S6160" s="5"/>
    </row>
    <row r="6161" spans="2:19" x14ac:dyDescent="0.25">
      <c r="B6161" s="11"/>
      <c r="D6161" s="13"/>
      <c r="E6161" s="12"/>
      <c r="F6161" s="12"/>
      <c r="G6161" s="12"/>
      <c r="I6161" s="4"/>
      <c r="J6161" s="4"/>
      <c r="K6161" s="5"/>
      <c r="L6161" s="5"/>
      <c r="M6161" s="5"/>
      <c r="N6161" s="5"/>
      <c r="O6161" s="5"/>
      <c r="P6161" s="5"/>
      <c r="Q6161" s="5"/>
      <c r="R6161" s="5"/>
      <c r="S6161" s="5"/>
    </row>
    <row r="6162" spans="2:19" x14ac:dyDescent="0.25">
      <c r="B6162" s="11"/>
      <c r="D6162" s="13"/>
      <c r="E6162" s="12"/>
      <c r="F6162" s="12"/>
      <c r="G6162" s="12"/>
      <c r="I6162" s="4"/>
      <c r="J6162" s="4"/>
      <c r="K6162" s="5"/>
      <c r="L6162" s="5"/>
      <c r="M6162" s="5"/>
      <c r="N6162" s="5"/>
      <c r="O6162" s="5"/>
      <c r="P6162" s="5"/>
      <c r="Q6162" s="5"/>
      <c r="R6162" s="5"/>
      <c r="S6162" s="5"/>
    </row>
    <row r="6163" spans="2:19" x14ac:dyDescent="0.25">
      <c r="B6163" s="11"/>
      <c r="D6163" s="13"/>
      <c r="E6163" s="12"/>
      <c r="F6163" s="12"/>
      <c r="G6163" s="12"/>
      <c r="I6163" s="4"/>
      <c r="J6163" s="4"/>
      <c r="K6163" s="5"/>
      <c r="L6163" s="5"/>
      <c r="M6163" s="5"/>
      <c r="N6163" s="5"/>
      <c r="O6163" s="5"/>
      <c r="P6163" s="5"/>
      <c r="Q6163" s="5"/>
      <c r="R6163" s="5"/>
      <c r="S6163" s="5"/>
    </row>
    <row r="6164" spans="2:19" x14ac:dyDescent="0.25">
      <c r="B6164" s="11"/>
      <c r="D6164" s="13"/>
      <c r="E6164" s="12"/>
      <c r="F6164" s="12"/>
      <c r="G6164" s="12"/>
      <c r="I6164" s="4"/>
      <c r="J6164" s="4"/>
      <c r="K6164" s="5"/>
      <c r="L6164" s="5"/>
      <c r="M6164" s="5"/>
      <c r="N6164" s="5"/>
      <c r="O6164" s="5"/>
      <c r="P6164" s="5"/>
      <c r="Q6164" s="5"/>
      <c r="R6164" s="5"/>
      <c r="S6164" s="5"/>
    </row>
    <row r="6165" spans="2:19" x14ac:dyDescent="0.25">
      <c r="B6165" s="11"/>
      <c r="D6165" s="13"/>
      <c r="E6165" s="12"/>
      <c r="F6165" s="12"/>
      <c r="G6165" s="12"/>
      <c r="I6165" s="4"/>
      <c r="J6165" s="4"/>
      <c r="K6165" s="5"/>
      <c r="L6165" s="5"/>
      <c r="M6165" s="5"/>
      <c r="N6165" s="5"/>
      <c r="O6165" s="5"/>
      <c r="P6165" s="5"/>
      <c r="Q6165" s="5"/>
      <c r="R6165" s="5"/>
      <c r="S6165" s="5"/>
    </row>
    <row r="6166" spans="2:19" x14ac:dyDescent="0.25">
      <c r="B6166" s="11"/>
      <c r="D6166" s="13"/>
      <c r="E6166" s="12"/>
      <c r="F6166" s="12"/>
      <c r="G6166" s="12"/>
      <c r="I6166" s="4"/>
      <c r="J6166" s="4"/>
      <c r="K6166" s="5"/>
      <c r="L6166" s="5"/>
      <c r="M6166" s="5"/>
      <c r="N6166" s="5"/>
      <c r="O6166" s="5"/>
      <c r="P6166" s="5"/>
      <c r="Q6166" s="5"/>
      <c r="R6166" s="5"/>
      <c r="S6166" s="5"/>
    </row>
    <row r="6167" spans="2:19" x14ac:dyDescent="0.25">
      <c r="B6167" s="11"/>
      <c r="D6167" s="13"/>
      <c r="E6167" s="12"/>
      <c r="F6167" s="12"/>
      <c r="G6167" s="12"/>
      <c r="I6167" s="4"/>
      <c r="J6167" s="4"/>
      <c r="K6167" s="5"/>
      <c r="L6167" s="5"/>
      <c r="M6167" s="5"/>
      <c r="N6167" s="5"/>
      <c r="O6167" s="5"/>
      <c r="P6167" s="5"/>
      <c r="Q6167" s="5"/>
      <c r="R6167" s="5"/>
      <c r="S6167" s="5"/>
    </row>
    <row r="6168" spans="2:19" x14ac:dyDescent="0.25">
      <c r="B6168" s="11"/>
      <c r="D6168" s="13"/>
      <c r="E6168" s="12"/>
      <c r="F6168" s="12"/>
      <c r="G6168" s="12"/>
      <c r="I6168" s="4"/>
      <c r="J6168" s="4"/>
      <c r="K6168" s="5"/>
      <c r="L6168" s="5"/>
      <c r="M6168" s="5"/>
      <c r="N6168" s="5"/>
      <c r="O6168" s="5"/>
      <c r="P6168" s="5"/>
      <c r="Q6168" s="5"/>
      <c r="R6168" s="5"/>
      <c r="S6168" s="5"/>
    </row>
    <row r="6169" spans="2:19" x14ac:dyDescent="0.25">
      <c r="B6169" s="11"/>
      <c r="D6169" s="13"/>
      <c r="E6169" s="12"/>
      <c r="F6169" s="12"/>
      <c r="G6169" s="12"/>
      <c r="I6169" s="4"/>
      <c r="J6169" s="4"/>
      <c r="K6169" s="5"/>
      <c r="L6169" s="5"/>
      <c r="M6169" s="5"/>
      <c r="N6169" s="5"/>
      <c r="O6169" s="5"/>
      <c r="P6169" s="5"/>
      <c r="Q6169" s="5"/>
      <c r="R6169" s="5"/>
      <c r="S6169" s="5"/>
    </row>
    <row r="6170" spans="2:19" x14ac:dyDescent="0.25">
      <c r="B6170" s="11"/>
      <c r="D6170" s="13"/>
      <c r="E6170" s="12"/>
      <c r="F6170" s="12"/>
      <c r="G6170" s="12"/>
      <c r="I6170" s="4"/>
      <c r="J6170" s="4"/>
      <c r="K6170" s="5"/>
      <c r="L6170" s="5"/>
      <c r="M6170" s="5"/>
      <c r="N6170" s="5"/>
      <c r="O6170" s="5"/>
      <c r="P6170" s="5"/>
      <c r="Q6170" s="5"/>
      <c r="R6170" s="5"/>
      <c r="S6170" s="5"/>
    </row>
    <row r="6171" spans="2:19" x14ac:dyDescent="0.25">
      <c r="B6171" s="11"/>
      <c r="D6171" s="13"/>
      <c r="E6171" s="12"/>
      <c r="F6171" s="12"/>
      <c r="G6171" s="12"/>
      <c r="I6171" s="4"/>
      <c r="J6171" s="4"/>
      <c r="K6171" s="5"/>
      <c r="L6171" s="5"/>
      <c r="M6171" s="5"/>
      <c r="N6171" s="5"/>
      <c r="O6171" s="5"/>
      <c r="P6171" s="5"/>
      <c r="Q6171" s="5"/>
      <c r="R6171" s="5"/>
      <c r="S6171" s="5"/>
    </row>
    <row r="6172" spans="2:19" x14ac:dyDescent="0.25">
      <c r="B6172" s="11"/>
      <c r="D6172" s="13"/>
      <c r="E6172" s="12"/>
      <c r="F6172" s="12"/>
      <c r="G6172" s="12"/>
      <c r="I6172" s="4"/>
      <c r="J6172" s="4"/>
      <c r="K6172" s="5"/>
      <c r="L6172" s="5"/>
      <c r="M6172" s="5"/>
      <c r="N6172" s="5"/>
      <c r="O6172" s="5"/>
      <c r="P6172" s="5"/>
      <c r="Q6172" s="5"/>
      <c r="R6172" s="5"/>
      <c r="S6172" s="5"/>
    </row>
    <row r="6173" spans="2:19" x14ac:dyDescent="0.25">
      <c r="B6173" s="11"/>
      <c r="D6173" s="13"/>
      <c r="E6173" s="12"/>
      <c r="F6173" s="12"/>
      <c r="G6173" s="12"/>
      <c r="I6173" s="4"/>
      <c r="J6173" s="4"/>
      <c r="K6173" s="5"/>
      <c r="L6173" s="5"/>
      <c r="M6173" s="5"/>
      <c r="N6173" s="5"/>
      <c r="O6173" s="5"/>
      <c r="P6173" s="5"/>
      <c r="Q6173" s="5"/>
      <c r="R6173" s="5"/>
      <c r="S6173" s="5"/>
    </row>
    <row r="6174" spans="2:19" x14ac:dyDescent="0.25">
      <c r="B6174" s="11"/>
      <c r="D6174" s="13"/>
      <c r="E6174" s="12"/>
      <c r="F6174" s="12"/>
      <c r="G6174" s="12"/>
      <c r="I6174" s="4"/>
      <c r="J6174" s="4"/>
      <c r="K6174" s="5"/>
      <c r="L6174" s="5"/>
      <c r="M6174" s="5"/>
      <c r="N6174" s="5"/>
      <c r="O6174" s="5"/>
      <c r="P6174" s="5"/>
      <c r="Q6174" s="5"/>
      <c r="R6174" s="5"/>
      <c r="S6174" s="5"/>
    </row>
    <row r="6175" spans="2:19" x14ac:dyDescent="0.25">
      <c r="B6175" s="11"/>
      <c r="D6175" s="13"/>
      <c r="E6175" s="12"/>
      <c r="F6175" s="12"/>
      <c r="G6175" s="12"/>
      <c r="I6175" s="4"/>
      <c r="J6175" s="4"/>
      <c r="K6175" s="5"/>
      <c r="L6175" s="5"/>
      <c r="M6175" s="5"/>
      <c r="N6175" s="5"/>
      <c r="O6175" s="5"/>
      <c r="P6175" s="5"/>
      <c r="Q6175" s="5"/>
      <c r="R6175" s="5"/>
      <c r="S6175" s="5"/>
    </row>
    <row r="6176" spans="2:19" x14ac:dyDescent="0.25">
      <c r="B6176" s="11"/>
      <c r="D6176" s="13"/>
      <c r="E6176" s="12"/>
      <c r="F6176" s="12"/>
      <c r="G6176" s="12"/>
      <c r="I6176" s="4"/>
      <c r="J6176" s="4"/>
      <c r="K6176" s="5"/>
      <c r="L6176" s="5"/>
      <c r="M6176" s="5"/>
      <c r="N6176" s="5"/>
      <c r="O6176" s="5"/>
      <c r="P6176" s="5"/>
      <c r="Q6176" s="5"/>
      <c r="R6176" s="5"/>
      <c r="S6176" s="5"/>
    </row>
    <row r="6177" spans="2:19" x14ac:dyDescent="0.25">
      <c r="B6177" s="11"/>
      <c r="D6177" s="13"/>
      <c r="E6177" s="12"/>
      <c r="F6177" s="12"/>
      <c r="G6177" s="12"/>
      <c r="I6177" s="4"/>
      <c r="J6177" s="4"/>
      <c r="K6177" s="5"/>
      <c r="L6177" s="5"/>
      <c r="M6177" s="5"/>
      <c r="N6177" s="5"/>
      <c r="O6177" s="5"/>
      <c r="P6177" s="5"/>
      <c r="Q6177" s="5"/>
      <c r="R6177" s="5"/>
      <c r="S6177" s="5"/>
    </row>
    <row r="6178" spans="2:19" x14ac:dyDescent="0.25">
      <c r="B6178" s="11"/>
      <c r="D6178" s="13"/>
      <c r="E6178" s="12"/>
      <c r="F6178" s="12"/>
      <c r="G6178" s="12"/>
      <c r="I6178" s="4"/>
      <c r="J6178" s="4"/>
      <c r="K6178" s="5"/>
      <c r="L6178" s="5"/>
      <c r="M6178" s="5"/>
      <c r="N6178" s="5"/>
      <c r="O6178" s="5"/>
      <c r="P6178" s="5"/>
      <c r="Q6178" s="5"/>
      <c r="R6178" s="5"/>
      <c r="S6178" s="5"/>
    </row>
    <row r="6179" spans="2:19" x14ac:dyDescent="0.25">
      <c r="B6179" s="11"/>
      <c r="D6179" s="13"/>
      <c r="E6179" s="12"/>
      <c r="F6179" s="12"/>
      <c r="G6179" s="12"/>
      <c r="I6179" s="4"/>
      <c r="J6179" s="4"/>
      <c r="K6179" s="5"/>
      <c r="L6179" s="5"/>
      <c r="M6179" s="5"/>
      <c r="N6179" s="5"/>
      <c r="O6179" s="5"/>
      <c r="P6179" s="5"/>
      <c r="Q6179" s="5"/>
      <c r="R6179" s="5"/>
      <c r="S6179" s="5"/>
    </row>
    <row r="6180" spans="2:19" x14ac:dyDescent="0.25">
      <c r="B6180" s="11"/>
      <c r="D6180" s="13"/>
      <c r="E6180" s="12"/>
      <c r="F6180" s="12"/>
      <c r="G6180" s="12"/>
      <c r="I6180" s="4"/>
      <c r="J6180" s="4"/>
      <c r="K6180" s="5"/>
      <c r="L6180" s="5"/>
      <c r="M6180" s="5"/>
      <c r="N6180" s="5"/>
      <c r="O6180" s="5"/>
      <c r="P6180" s="5"/>
      <c r="Q6180" s="5"/>
      <c r="R6180" s="5"/>
      <c r="S6180" s="5"/>
    </row>
    <row r="6181" spans="2:19" x14ac:dyDescent="0.25">
      <c r="B6181" s="11"/>
      <c r="D6181" s="13"/>
      <c r="E6181" s="12"/>
      <c r="F6181" s="12"/>
      <c r="G6181" s="12"/>
      <c r="I6181" s="4"/>
      <c r="J6181" s="4"/>
      <c r="K6181" s="5"/>
      <c r="L6181" s="5"/>
      <c r="M6181" s="5"/>
      <c r="N6181" s="5"/>
      <c r="O6181" s="5"/>
      <c r="P6181" s="5"/>
      <c r="Q6181" s="5"/>
      <c r="R6181" s="5"/>
      <c r="S6181" s="5"/>
    </row>
    <row r="6182" spans="2:19" x14ac:dyDescent="0.25">
      <c r="B6182" s="11"/>
      <c r="D6182" s="13"/>
      <c r="E6182" s="12"/>
      <c r="F6182" s="12"/>
      <c r="G6182" s="12"/>
      <c r="I6182" s="4"/>
      <c r="J6182" s="4"/>
      <c r="K6182" s="5"/>
      <c r="L6182" s="5"/>
      <c r="M6182" s="5"/>
      <c r="N6182" s="5"/>
      <c r="O6182" s="5"/>
      <c r="P6182" s="5"/>
      <c r="Q6182" s="5"/>
      <c r="R6182" s="5"/>
      <c r="S6182" s="5"/>
    </row>
    <row r="6183" spans="2:19" x14ac:dyDescent="0.25">
      <c r="B6183" s="11"/>
      <c r="D6183" s="13"/>
      <c r="E6183" s="12"/>
      <c r="F6183" s="12"/>
      <c r="G6183" s="12"/>
      <c r="I6183" s="4"/>
      <c r="J6183" s="4"/>
      <c r="K6183" s="5"/>
      <c r="L6183" s="5"/>
      <c r="M6183" s="5"/>
      <c r="N6183" s="5"/>
      <c r="O6183" s="5"/>
      <c r="P6183" s="5"/>
      <c r="Q6183" s="5"/>
      <c r="R6183" s="5"/>
      <c r="S6183" s="5"/>
    </row>
    <row r="6184" spans="2:19" x14ac:dyDescent="0.25">
      <c r="B6184" s="11"/>
      <c r="D6184" s="13"/>
      <c r="E6184" s="12"/>
      <c r="F6184" s="12"/>
      <c r="G6184" s="12"/>
      <c r="I6184" s="4"/>
      <c r="J6184" s="4"/>
      <c r="K6184" s="5"/>
      <c r="L6184" s="5"/>
      <c r="M6184" s="5"/>
      <c r="N6184" s="5"/>
      <c r="O6184" s="5"/>
      <c r="P6184" s="5"/>
      <c r="Q6184" s="5"/>
      <c r="R6184" s="5"/>
      <c r="S6184" s="5"/>
    </row>
    <row r="6185" spans="2:19" x14ac:dyDescent="0.25">
      <c r="B6185" s="11"/>
      <c r="D6185" s="13"/>
      <c r="E6185" s="12"/>
      <c r="F6185" s="12"/>
      <c r="G6185" s="12"/>
      <c r="I6185" s="4"/>
      <c r="J6185" s="4"/>
      <c r="K6185" s="5"/>
      <c r="L6185" s="5"/>
      <c r="M6185" s="5"/>
      <c r="N6185" s="5"/>
      <c r="O6185" s="5"/>
      <c r="P6185" s="5"/>
      <c r="Q6185" s="5"/>
      <c r="R6185" s="5"/>
      <c r="S6185" s="5"/>
    </row>
    <row r="6186" spans="2:19" x14ac:dyDescent="0.25">
      <c r="B6186" s="11"/>
      <c r="D6186" s="13"/>
      <c r="E6186" s="12"/>
      <c r="F6186" s="12"/>
      <c r="G6186" s="12"/>
      <c r="I6186" s="4"/>
      <c r="J6186" s="4"/>
      <c r="K6186" s="5"/>
      <c r="L6186" s="5"/>
      <c r="M6186" s="5"/>
      <c r="N6186" s="5"/>
      <c r="O6186" s="5"/>
      <c r="P6186" s="5"/>
      <c r="Q6186" s="5"/>
      <c r="R6186" s="5"/>
      <c r="S6186" s="5"/>
    </row>
    <row r="6187" spans="2:19" x14ac:dyDescent="0.25">
      <c r="B6187" s="11"/>
      <c r="D6187" s="13"/>
      <c r="E6187" s="12"/>
      <c r="F6187" s="12"/>
      <c r="G6187" s="12"/>
      <c r="I6187" s="4"/>
      <c r="J6187" s="4"/>
      <c r="K6187" s="5"/>
      <c r="L6187" s="5"/>
      <c r="M6187" s="5"/>
      <c r="N6187" s="5"/>
      <c r="O6187" s="5"/>
      <c r="P6187" s="5"/>
      <c r="Q6187" s="5"/>
      <c r="R6187" s="5"/>
      <c r="S6187" s="5"/>
    </row>
    <row r="6188" spans="2:19" x14ac:dyDescent="0.25">
      <c r="B6188" s="11"/>
      <c r="D6188" s="13"/>
      <c r="E6188" s="12"/>
      <c r="F6188" s="12"/>
      <c r="G6188" s="12"/>
      <c r="I6188" s="4"/>
      <c r="J6188" s="4"/>
      <c r="K6188" s="5"/>
      <c r="L6188" s="5"/>
      <c r="M6188" s="5"/>
      <c r="N6188" s="5"/>
      <c r="O6188" s="5"/>
      <c r="P6188" s="5"/>
      <c r="Q6188" s="5"/>
      <c r="R6188" s="5"/>
      <c r="S6188" s="5"/>
    </row>
    <row r="6189" spans="2:19" x14ac:dyDescent="0.25">
      <c r="B6189" s="11"/>
      <c r="D6189" s="13"/>
      <c r="E6189" s="12"/>
      <c r="F6189" s="12"/>
      <c r="G6189" s="12"/>
      <c r="I6189" s="4"/>
      <c r="J6189" s="4"/>
      <c r="K6189" s="5"/>
      <c r="L6189" s="5"/>
      <c r="M6189" s="5"/>
      <c r="N6189" s="5"/>
      <c r="O6189" s="5"/>
      <c r="P6189" s="5"/>
      <c r="Q6189" s="5"/>
      <c r="R6189" s="5"/>
      <c r="S6189" s="5"/>
    </row>
    <row r="6190" spans="2:19" x14ac:dyDescent="0.25">
      <c r="B6190" s="11"/>
      <c r="D6190" s="13"/>
      <c r="E6190" s="12"/>
      <c r="F6190" s="12"/>
      <c r="G6190" s="12"/>
      <c r="I6190" s="4"/>
      <c r="J6190" s="4"/>
      <c r="K6190" s="5"/>
      <c r="L6190" s="5"/>
      <c r="M6190" s="5"/>
      <c r="N6190" s="5"/>
      <c r="O6190" s="5"/>
      <c r="P6190" s="5"/>
      <c r="Q6190" s="5"/>
      <c r="R6190" s="5"/>
      <c r="S6190" s="5"/>
    </row>
    <row r="6191" spans="2:19" x14ac:dyDescent="0.25">
      <c r="B6191" s="11"/>
      <c r="D6191" s="13"/>
      <c r="E6191" s="12"/>
      <c r="F6191" s="12"/>
      <c r="G6191" s="12"/>
      <c r="I6191" s="4"/>
      <c r="J6191" s="4"/>
      <c r="K6191" s="5"/>
      <c r="L6191" s="5"/>
      <c r="M6191" s="5"/>
      <c r="N6191" s="5"/>
      <c r="O6191" s="5"/>
      <c r="P6191" s="5"/>
      <c r="Q6191" s="5"/>
      <c r="R6191" s="5"/>
      <c r="S6191" s="5"/>
    </row>
    <row r="6192" spans="2:19" x14ac:dyDescent="0.25">
      <c r="B6192" s="11"/>
      <c r="D6192" s="13"/>
      <c r="E6192" s="12"/>
      <c r="F6192" s="12"/>
      <c r="G6192" s="12"/>
      <c r="I6192" s="4"/>
      <c r="J6192" s="4"/>
      <c r="K6192" s="5"/>
      <c r="L6192" s="5"/>
      <c r="M6192" s="5"/>
      <c r="N6192" s="5"/>
      <c r="O6192" s="5"/>
      <c r="P6192" s="5"/>
      <c r="Q6192" s="5"/>
      <c r="R6192" s="5"/>
      <c r="S6192" s="5"/>
    </row>
    <row r="6193" spans="2:19" x14ac:dyDescent="0.25">
      <c r="B6193" s="11"/>
      <c r="D6193" s="13"/>
      <c r="E6193" s="12"/>
      <c r="F6193" s="12"/>
      <c r="G6193" s="12"/>
      <c r="I6193" s="4"/>
      <c r="J6193" s="4"/>
      <c r="K6193" s="5"/>
      <c r="L6193" s="5"/>
      <c r="M6193" s="5"/>
      <c r="N6193" s="5"/>
      <c r="O6193" s="5"/>
      <c r="P6193" s="5"/>
      <c r="Q6193" s="5"/>
      <c r="R6193" s="5"/>
      <c r="S6193" s="5"/>
    </row>
    <row r="6194" spans="2:19" x14ac:dyDescent="0.25">
      <c r="B6194" s="11"/>
      <c r="D6194" s="13"/>
      <c r="E6194" s="12"/>
      <c r="F6194" s="12"/>
      <c r="G6194" s="12"/>
      <c r="I6194" s="4"/>
      <c r="J6194" s="4"/>
      <c r="K6194" s="5"/>
      <c r="L6194" s="5"/>
      <c r="M6194" s="5"/>
      <c r="N6194" s="5"/>
      <c r="O6194" s="5"/>
      <c r="P6194" s="5"/>
      <c r="Q6194" s="5"/>
      <c r="R6194" s="5"/>
      <c r="S6194" s="5"/>
    </row>
    <row r="6195" spans="2:19" x14ac:dyDescent="0.25">
      <c r="B6195" s="11"/>
      <c r="D6195" s="13"/>
      <c r="E6195" s="12"/>
      <c r="F6195" s="12"/>
      <c r="G6195" s="12"/>
      <c r="I6195" s="4"/>
      <c r="J6195" s="4"/>
      <c r="K6195" s="5"/>
      <c r="L6195" s="5"/>
      <c r="M6195" s="5"/>
      <c r="N6195" s="5"/>
      <c r="O6195" s="5"/>
      <c r="P6195" s="5"/>
      <c r="Q6195" s="5"/>
      <c r="R6195" s="5"/>
      <c r="S6195" s="5"/>
    </row>
    <row r="6196" spans="2:19" x14ac:dyDescent="0.25">
      <c r="B6196" s="11"/>
      <c r="D6196" s="13"/>
      <c r="E6196" s="12"/>
      <c r="F6196" s="12"/>
      <c r="G6196" s="12"/>
      <c r="I6196" s="4"/>
      <c r="J6196" s="4"/>
      <c r="K6196" s="5"/>
      <c r="L6196" s="5"/>
      <c r="M6196" s="5"/>
      <c r="N6196" s="5"/>
      <c r="O6196" s="5"/>
      <c r="P6196" s="5"/>
      <c r="Q6196" s="5"/>
      <c r="R6196" s="5"/>
      <c r="S6196" s="5"/>
    </row>
    <row r="6197" spans="2:19" x14ac:dyDescent="0.25">
      <c r="B6197" s="11"/>
      <c r="D6197" s="13"/>
      <c r="E6197" s="12"/>
      <c r="F6197" s="12"/>
      <c r="G6197" s="12"/>
      <c r="I6197" s="4"/>
      <c r="J6197" s="4"/>
      <c r="K6197" s="5"/>
      <c r="L6197" s="5"/>
      <c r="M6197" s="5"/>
      <c r="N6197" s="5"/>
      <c r="O6197" s="5"/>
      <c r="P6197" s="5"/>
      <c r="Q6197" s="5"/>
      <c r="R6197" s="5"/>
      <c r="S6197" s="5"/>
    </row>
    <row r="6198" spans="2:19" x14ac:dyDescent="0.25">
      <c r="B6198" s="11"/>
      <c r="D6198" s="13"/>
      <c r="E6198" s="12"/>
      <c r="F6198" s="12"/>
      <c r="G6198" s="12"/>
      <c r="I6198" s="4"/>
      <c r="J6198" s="4"/>
      <c r="K6198" s="5"/>
      <c r="L6198" s="5"/>
      <c r="M6198" s="5"/>
      <c r="N6198" s="5"/>
      <c r="O6198" s="5"/>
      <c r="P6198" s="5"/>
      <c r="Q6198" s="5"/>
      <c r="R6198" s="5"/>
      <c r="S6198" s="5"/>
    </row>
    <row r="6199" spans="2:19" x14ac:dyDescent="0.25">
      <c r="B6199" s="11"/>
      <c r="D6199" s="13"/>
      <c r="E6199" s="12"/>
      <c r="F6199" s="12"/>
      <c r="G6199" s="12"/>
      <c r="I6199" s="4"/>
      <c r="J6199" s="4"/>
      <c r="K6199" s="5"/>
      <c r="L6199" s="5"/>
      <c r="M6199" s="5"/>
      <c r="N6199" s="5"/>
      <c r="O6199" s="5"/>
      <c r="P6199" s="5"/>
      <c r="Q6199" s="5"/>
      <c r="R6199" s="5"/>
      <c r="S6199" s="5"/>
    </row>
    <row r="6200" spans="2:19" x14ac:dyDescent="0.25">
      <c r="B6200" s="11"/>
      <c r="D6200" s="13"/>
      <c r="E6200" s="12"/>
      <c r="F6200" s="12"/>
      <c r="G6200" s="12"/>
      <c r="I6200" s="4"/>
      <c r="J6200" s="4"/>
      <c r="K6200" s="5"/>
      <c r="L6200" s="5"/>
      <c r="M6200" s="5"/>
      <c r="N6200" s="5"/>
      <c r="O6200" s="5"/>
      <c r="P6200" s="5"/>
      <c r="Q6200" s="5"/>
      <c r="R6200" s="5"/>
      <c r="S6200" s="5"/>
    </row>
    <row r="6201" spans="2:19" x14ac:dyDescent="0.25">
      <c r="B6201" s="11"/>
      <c r="D6201" s="13"/>
      <c r="E6201" s="12"/>
      <c r="F6201" s="12"/>
      <c r="G6201" s="12"/>
      <c r="I6201" s="4"/>
      <c r="J6201" s="4"/>
      <c r="K6201" s="5"/>
      <c r="L6201" s="5"/>
      <c r="M6201" s="5"/>
      <c r="N6201" s="5"/>
      <c r="O6201" s="5"/>
      <c r="P6201" s="5"/>
      <c r="Q6201" s="5"/>
      <c r="R6201" s="5"/>
      <c r="S6201" s="5"/>
    </row>
    <row r="6202" spans="2:19" x14ac:dyDescent="0.25">
      <c r="B6202" s="11"/>
      <c r="D6202" s="13"/>
      <c r="E6202" s="12"/>
      <c r="F6202" s="12"/>
      <c r="G6202" s="12"/>
      <c r="I6202" s="4"/>
      <c r="J6202" s="4"/>
      <c r="K6202" s="5"/>
      <c r="L6202" s="5"/>
      <c r="M6202" s="5"/>
      <c r="N6202" s="5"/>
      <c r="O6202" s="5"/>
      <c r="P6202" s="5"/>
      <c r="Q6202" s="5"/>
      <c r="R6202" s="5"/>
      <c r="S6202" s="5"/>
    </row>
    <row r="6203" spans="2:19" x14ac:dyDescent="0.25">
      <c r="B6203" s="11"/>
      <c r="D6203" s="13"/>
      <c r="E6203" s="12"/>
      <c r="F6203" s="12"/>
      <c r="G6203" s="12"/>
      <c r="I6203" s="4"/>
      <c r="J6203" s="4"/>
      <c r="K6203" s="5"/>
      <c r="L6203" s="5"/>
      <c r="M6203" s="5"/>
      <c r="N6203" s="5"/>
      <c r="O6203" s="5"/>
      <c r="P6203" s="5"/>
      <c r="Q6203" s="5"/>
      <c r="R6203" s="5"/>
      <c r="S6203" s="5"/>
    </row>
    <row r="6204" spans="2:19" x14ac:dyDescent="0.25">
      <c r="B6204" s="11"/>
      <c r="D6204" s="13"/>
      <c r="E6204" s="12"/>
      <c r="F6204" s="12"/>
      <c r="G6204" s="12"/>
      <c r="I6204" s="4"/>
      <c r="J6204" s="4"/>
      <c r="K6204" s="5"/>
      <c r="L6204" s="5"/>
      <c r="M6204" s="5"/>
      <c r="N6204" s="5"/>
      <c r="O6204" s="5"/>
      <c r="P6204" s="5"/>
      <c r="Q6204" s="5"/>
      <c r="R6204" s="5"/>
      <c r="S6204" s="5"/>
    </row>
    <row r="6205" spans="2:19" x14ac:dyDescent="0.25">
      <c r="B6205" s="11"/>
      <c r="D6205" s="13"/>
      <c r="E6205" s="12"/>
      <c r="F6205" s="12"/>
      <c r="G6205" s="12"/>
      <c r="I6205" s="4"/>
      <c r="J6205" s="4"/>
      <c r="K6205" s="5"/>
      <c r="L6205" s="5"/>
      <c r="M6205" s="5"/>
      <c r="N6205" s="5"/>
      <c r="O6205" s="5"/>
      <c r="P6205" s="5"/>
      <c r="Q6205" s="5"/>
      <c r="R6205" s="5"/>
      <c r="S6205" s="5"/>
    </row>
    <row r="6206" spans="2:19" x14ac:dyDescent="0.25">
      <c r="B6206" s="11"/>
      <c r="D6206" s="13"/>
      <c r="E6206" s="12"/>
      <c r="F6206" s="12"/>
      <c r="G6206" s="12"/>
      <c r="I6206" s="4"/>
      <c r="J6206" s="4"/>
      <c r="K6206" s="5"/>
      <c r="L6206" s="5"/>
      <c r="M6206" s="5"/>
      <c r="N6206" s="5"/>
      <c r="O6206" s="5"/>
      <c r="P6206" s="5"/>
      <c r="Q6206" s="5"/>
      <c r="R6206" s="5"/>
      <c r="S6206" s="5"/>
    </row>
    <row r="6207" spans="2:19" x14ac:dyDescent="0.25">
      <c r="B6207" s="11"/>
      <c r="D6207" s="13"/>
      <c r="E6207" s="12"/>
      <c r="F6207" s="12"/>
      <c r="G6207" s="12"/>
      <c r="I6207" s="4"/>
      <c r="J6207" s="4"/>
      <c r="K6207" s="5"/>
      <c r="L6207" s="5"/>
      <c r="M6207" s="5"/>
      <c r="N6207" s="5"/>
      <c r="O6207" s="5"/>
      <c r="P6207" s="5"/>
      <c r="Q6207" s="5"/>
      <c r="R6207" s="5"/>
      <c r="S6207" s="5"/>
    </row>
    <row r="6208" spans="2:19" x14ac:dyDescent="0.25">
      <c r="B6208" s="11"/>
      <c r="D6208" s="13"/>
      <c r="E6208" s="12"/>
      <c r="F6208" s="12"/>
      <c r="G6208" s="12"/>
      <c r="I6208" s="4"/>
      <c r="J6208" s="4"/>
      <c r="K6208" s="5"/>
      <c r="L6208" s="5"/>
      <c r="M6208" s="5"/>
      <c r="N6208" s="5"/>
      <c r="O6208" s="5"/>
      <c r="P6208" s="5"/>
      <c r="Q6208" s="5"/>
      <c r="R6208" s="5"/>
      <c r="S6208" s="5"/>
    </row>
    <row r="6209" spans="2:19" x14ac:dyDescent="0.25">
      <c r="B6209" s="11"/>
      <c r="D6209" s="13"/>
      <c r="E6209" s="12"/>
      <c r="F6209" s="12"/>
      <c r="G6209" s="12"/>
      <c r="I6209" s="4"/>
      <c r="J6209" s="4"/>
      <c r="K6209" s="5"/>
      <c r="L6209" s="5"/>
      <c r="M6209" s="5"/>
      <c r="N6209" s="5"/>
      <c r="O6209" s="5"/>
      <c r="P6209" s="5"/>
      <c r="Q6209" s="5"/>
      <c r="R6209" s="5"/>
      <c r="S6209" s="5"/>
    </row>
    <row r="6210" spans="2:19" x14ac:dyDescent="0.25">
      <c r="B6210" s="11"/>
      <c r="D6210" s="13"/>
      <c r="E6210" s="12"/>
      <c r="F6210" s="12"/>
      <c r="G6210" s="12"/>
      <c r="I6210" s="4"/>
      <c r="J6210" s="4"/>
      <c r="K6210" s="5"/>
      <c r="L6210" s="5"/>
      <c r="M6210" s="5"/>
      <c r="N6210" s="5"/>
      <c r="O6210" s="5"/>
      <c r="P6210" s="5"/>
      <c r="Q6210" s="5"/>
      <c r="R6210" s="5"/>
      <c r="S6210" s="5"/>
    </row>
    <row r="6211" spans="2:19" x14ac:dyDescent="0.25">
      <c r="B6211" s="11"/>
      <c r="D6211" s="13"/>
      <c r="E6211" s="12"/>
      <c r="F6211" s="12"/>
      <c r="G6211" s="12"/>
      <c r="I6211" s="4"/>
      <c r="J6211" s="4"/>
      <c r="K6211" s="5"/>
      <c r="L6211" s="5"/>
      <c r="M6211" s="5"/>
      <c r="N6211" s="5"/>
      <c r="O6211" s="5"/>
      <c r="P6211" s="5"/>
      <c r="Q6211" s="5"/>
      <c r="R6211" s="5"/>
      <c r="S6211" s="5"/>
    </row>
    <row r="6212" spans="2:19" x14ac:dyDescent="0.25">
      <c r="B6212" s="11"/>
      <c r="D6212" s="13"/>
      <c r="E6212" s="12"/>
      <c r="F6212" s="12"/>
      <c r="G6212" s="12"/>
      <c r="I6212" s="4"/>
      <c r="J6212" s="4"/>
      <c r="K6212" s="5"/>
      <c r="L6212" s="5"/>
      <c r="M6212" s="5"/>
      <c r="N6212" s="5"/>
      <c r="O6212" s="5"/>
      <c r="P6212" s="5"/>
      <c r="Q6212" s="5"/>
      <c r="R6212" s="5"/>
      <c r="S6212" s="5"/>
    </row>
    <row r="6213" spans="2:19" x14ac:dyDescent="0.25">
      <c r="B6213" s="11"/>
      <c r="D6213" s="13"/>
      <c r="E6213" s="12"/>
      <c r="F6213" s="12"/>
      <c r="G6213" s="12"/>
      <c r="I6213" s="4"/>
      <c r="J6213" s="4"/>
      <c r="K6213" s="5"/>
      <c r="L6213" s="5"/>
      <c r="M6213" s="5"/>
      <c r="N6213" s="5"/>
      <c r="O6213" s="5"/>
      <c r="P6213" s="5"/>
      <c r="Q6213" s="5"/>
      <c r="R6213" s="5"/>
      <c r="S6213" s="5"/>
    </row>
    <row r="6214" spans="2:19" x14ac:dyDescent="0.25">
      <c r="B6214" s="11"/>
      <c r="D6214" s="13"/>
      <c r="E6214" s="12"/>
      <c r="F6214" s="12"/>
      <c r="G6214" s="12"/>
      <c r="I6214" s="4"/>
      <c r="J6214" s="4"/>
      <c r="K6214" s="5"/>
      <c r="L6214" s="5"/>
      <c r="M6214" s="5"/>
      <c r="N6214" s="5"/>
      <c r="O6214" s="5"/>
      <c r="P6214" s="5"/>
      <c r="Q6214" s="5"/>
      <c r="R6214" s="5"/>
      <c r="S6214" s="5"/>
    </row>
    <row r="6215" spans="2:19" x14ac:dyDescent="0.25">
      <c r="B6215" s="11"/>
      <c r="D6215" s="13"/>
      <c r="E6215" s="12"/>
      <c r="F6215" s="12"/>
      <c r="G6215" s="12"/>
      <c r="I6215" s="4"/>
      <c r="J6215" s="4"/>
      <c r="K6215" s="5"/>
      <c r="L6215" s="5"/>
      <c r="M6215" s="5"/>
      <c r="N6215" s="5"/>
      <c r="O6215" s="5"/>
      <c r="P6215" s="5"/>
      <c r="Q6215" s="5"/>
      <c r="R6215" s="5"/>
      <c r="S6215" s="5"/>
    </row>
    <row r="6216" spans="2:19" x14ac:dyDescent="0.25">
      <c r="B6216" s="11"/>
      <c r="D6216" s="13"/>
      <c r="E6216" s="12"/>
      <c r="F6216" s="12"/>
      <c r="G6216" s="12"/>
      <c r="I6216" s="4"/>
      <c r="J6216" s="4"/>
      <c r="K6216" s="5"/>
      <c r="L6216" s="5"/>
      <c r="M6216" s="5"/>
      <c r="N6216" s="5"/>
      <c r="O6216" s="5"/>
      <c r="P6216" s="5"/>
      <c r="Q6216" s="5"/>
      <c r="R6216" s="5"/>
      <c r="S6216" s="5"/>
    </row>
    <row r="6217" spans="2:19" x14ac:dyDescent="0.25">
      <c r="B6217" s="11"/>
      <c r="D6217" s="13"/>
      <c r="E6217" s="12"/>
      <c r="F6217" s="12"/>
      <c r="G6217" s="12"/>
      <c r="I6217" s="4"/>
      <c r="J6217" s="4"/>
      <c r="K6217" s="5"/>
      <c r="L6217" s="5"/>
      <c r="M6217" s="5"/>
      <c r="N6217" s="5"/>
      <c r="O6217" s="5"/>
      <c r="P6217" s="5"/>
      <c r="Q6217" s="5"/>
      <c r="R6217" s="5"/>
      <c r="S6217" s="5"/>
    </row>
    <row r="6218" spans="2:19" x14ac:dyDescent="0.25">
      <c r="B6218" s="11"/>
      <c r="D6218" s="13"/>
      <c r="E6218" s="12"/>
      <c r="F6218" s="12"/>
      <c r="G6218" s="12"/>
      <c r="I6218" s="4"/>
      <c r="J6218" s="4"/>
      <c r="K6218" s="5"/>
      <c r="L6218" s="5"/>
      <c r="M6218" s="5"/>
      <c r="N6218" s="5"/>
      <c r="O6218" s="5"/>
      <c r="P6218" s="5"/>
      <c r="Q6218" s="5"/>
      <c r="R6218" s="5"/>
      <c r="S6218" s="5"/>
    </row>
    <row r="6219" spans="2:19" x14ac:dyDescent="0.25">
      <c r="B6219" s="11"/>
      <c r="D6219" s="13"/>
      <c r="E6219" s="12"/>
      <c r="F6219" s="12"/>
      <c r="G6219" s="12"/>
      <c r="I6219" s="4"/>
      <c r="J6219" s="4"/>
      <c r="K6219" s="5"/>
      <c r="L6219" s="5"/>
      <c r="M6219" s="5"/>
      <c r="N6219" s="5"/>
      <c r="O6219" s="5"/>
      <c r="P6219" s="5"/>
      <c r="Q6219" s="5"/>
      <c r="R6219" s="5"/>
      <c r="S6219" s="5"/>
    </row>
    <row r="6220" spans="2:19" x14ac:dyDescent="0.25">
      <c r="B6220" s="11"/>
      <c r="D6220" s="13"/>
      <c r="E6220" s="12"/>
      <c r="F6220" s="12"/>
      <c r="G6220" s="12"/>
      <c r="I6220" s="4"/>
      <c r="J6220" s="4"/>
      <c r="K6220" s="5"/>
      <c r="L6220" s="5"/>
      <c r="M6220" s="5"/>
      <c r="N6220" s="5"/>
      <c r="O6220" s="5"/>
      <c r="P6220" s="5"/>
      <c r="Q6220" s="5"/>
      <c r="R6220" s="5"/>
      <c r="S6220" s="5"/>
    </row>
    <row r="6221" spans="2:19" x14ac:dyDescent="0.25">
      <c r="B6221" s="11"/>
      <c r="D6221" s="13"/>
      <c r="E6221" s="12"/>
      <c r="F6221" s="12"/>
      <c r="G6221" s="12"/>
      <c r="I6221" s="4"/>
      <c r="J6221" s="4"/>
      <c r="K6221" s="5"/>
      <c r="L6221" s="5"/>
      <c r="M6221" s="5"/>
      <c r="N6221" s="5"/>
      <c r="O6221" s="5"/>
      <c r="P6221" s="5"/>
      <c r="Q6221" s="5"/>
      <c r="R6221" s="5"/>
      <c r="S6221" s="5"/>
    </row>
    <row r="6222" spans="2:19" x14ac:dyDescent="0.25">
      <c r="B6222" s="11"/>
      <c r="D6222" s="13"/>
      <c r="E6222" s="12"/>
      <c r="F6222" s="12"/>
      <c r="G6222" s="12"/>
      <c r="I6222" s="4"/>
      <c r="J6222" s="4"/>
      <c r="K6222" s="5"/>
      <c r="L6222" s="5"/>
      <c r="M6222" s="5"/>
      <c r="N6222" s="5"/>
      <c r="O6222" s="5"/>
      <c r="P6222" s="5"/>
      <c r="Q6222" s="5"/>
      <c r="R6222" s="5"/>
      <c r="S6222" s="5"/>
    </row>
    <row r="6223" spans="2:19" x14ac:dyDescent="0.25">
      <c r="B6223" s="11"/>
      <c r="D6223" s="13"/>
      <c r="E6223" s="12"/>
      <c r="F6223" s="12"/>
      <c r="G6223" s="12"/>
      <c r="I6223" s="4"/>
      <c r="J6223" s="4"/>
      <c r="K6223" s="5"/>
      <c r="L6223" s="5"/>
      <c r="M6223" s="5"/>
      <c r="N6223" s="5"/>
      <c r="O6223" s="5"/>
      <c r="P6223" s="5"/>
      <c r="Q6223" s="5"/>
      <c r="R6223" s="5"/>
      <c r="S6223" s="5"/>
    </row>
    <row r="6224" spans="2:19" x14ac:dyDescent="0.25">
      <c r="B6224" s="11"/>
      <c r="D6224" s="13"/>
      <c r="E6224" s="12"/>
      <c r="F6224" s="12"/>
      <c r="G6224" s="12"/>
      <c r="I6224" s="4"/>
      <c r="J6224" s="4"/>
      <c r="K6224" s="5"/>
      <c r="L6224" s="5"/>
      <c r="M6224" s="5"/>
      <c r="N6224" s="5"/>
      <c r="O6224" s="5"/>
      <c r="P6224" s="5"/>
      <c r="Q6224" s="5"/>
      <c r="R6224" s="5"/>
      <c r="S6224" s="5"/>
    </row>
    <row r="6225" spans="2:19" x14ac:dyDescent="0.25">
      <c r="B6225" s="11"/>
      <c r="D6225" s="13"/>
      <c r="E6225" s="12"/>
      <c r="F6225" s="12"/>
      <c r="G6225" s="12"/>
      <c r="I6225" s="4"/>
      <c r="J6225" s="4"/>
      <c r="K6225" s="5"/>
      <c r="L6225" s="5"/>
      <c r="M6225" s="5"/>
      <c r="N6225" s="5"/>
      <c r="O6225" s="5"/>
      <c r="P6225" s="5"/>
      <c r="Q6225" s="5"/>
      <c r="R6225" s="5"/>
      <c r="S6225" s="5"/>
    </row>
    <row r="6226" spans="2:19" x14ac:dyDescent="0.25">
      <c r="B6226" s="11"/>
      <c r="D6226" s="13"/>
      <c r="E6226" s="12"/>
      <c r="F6226" s="12"/>
      <c r="G6226" s="12"/>
      <c r="I6226" s="4"/>
      <c r="J6226" s="4"/>
      <c r="K6226" s="5"/>
      <c r="L6226" s="5"/>
      <c r="M6226" s="5"/>
      <c r="N6226" s="5"/>
      <c r="O6226" s="5"/>
      <c r="P6226" s="5"/>
      <c r="Q6226" s="5"/>
      <c r="R6226" s="5"/>
      <c r="S6226" s="5"/>
    </row>
    <row r="6227" spans="2:19" x14ac:dyDescent="0.25">
      <c r="B6227" s="11"/>
      <c r="D6227" s="13"/>
      <c r="E6227" s="12"/>
      <c r="F6227" s="12"/>
      <c r="G6227" s="12"/>
      <c r="I6227" s="4"/>
      <c r="J6227" s="4"/>
      <c r="K6227" s="5"/>
      <c r="L6227" s="5"/>
      <c r="M6227" s="5"/>
      <c r="N6227" s="5"/>
      <c r="O6227" s="5"/>
      <c r="P6227" s="5"/>
      <c r="Q6227" s="5"/>
      <c r="R6227" s="5"/>
      <c r="S6227" s="5"/>
    </row>
    <row r="6228" spans="2:19" x14ac:dyDescent="0.25">
      <c r="B6228" s="11"/>
      <c r="D6228" s="13"/>
      <c r="E6228" s="12"/>
      <c r="F6228" s="12"/>
      <c r="G6228" s="12"/>
      <c r="I6228" s="4"/>
      <c r="J6228" s="4"/>
      <c r="K6228" s="5"/>
      <c r="L6228" s="5"/>
      <c r="M6228" s="5"/>
      <c r="N6228" s="5"/>
      <c r="O6228" s="5"/>
      <c r="P6228" s="5"/>
      <c r="Q6228" s="5"/>
      <c r="R6228" s="5"/>
      <c r="S6228" s="5"/>
    </row>
    <row r="6229" spans="2:19" x14ac:dyDescent="0.25">
      <c r="B6229" s="11"/>
      <c r="D6229" s="13"/>
      <c r="E6229" s="12"/>
      <c r="F6229" s="12"/>
      <c r="G6229" s="12"/>
      <c r="I6229" s="4"/>
      <c r="J6229" s="4"/>
      <c r="K6229" s="5"/>
      <c r="L6229" s="5"/>
      <c r="M6229" s="5"/>
      <c r="N6229" s="5"/>
      <c r="O6229" s="5"/>
      <c r="P6229" s="5"/>
      <c r="Q6229" s="5"/>
      <c r="R6229" s="5"/>
      <c r="S6229" s="5"/>
    </row>
    <row r="6230" spans="2:19" x14ac:dyDescent="0.25">
      <c r="B6230" s="11"/>
      <c r="D6230" s="13"/>
      <c r="E6230" s="12"/>
      <c r="F6230" s="12"/>
      <c r="G6230" s="12"/>
      <c r="I6230" s="4"/>
      <c r="J6230" s="4"/>
      <c r="K6230" s="5"/>
      <c r="L6230" s="5"/>
      <c r="M6230" s="5"/>
      <c r="N6230" s="5"/>
      <c r="O6230" s="5"/>
      <c r="P6230" s="5"/>
      <c r="Q6230" s="5"/>
      <c r="R6230" s="5"/>
      <c r="S6230" s="5"/>
    </row>
    <row r="6231" spans="2:19" x14ac:dyDescent="0.25">
      <c r="B6231" s="11"/>
      <c r="D6231" s="13"/>
      <c r="E6231" s="12"/>
      <c r="F6231" s="12"/>
      <c r="G6231" s="12"/>
      <c r="I6231" s="4"/>
      <c r="J6231" s="4"/>
      <c r="K6231" s="5"/>
      <c r="L6231" s="5"/>
      <c r="M6231" s="5"/>
      <c r="N6231" s="5"/>
      <c r="O6231" s="5"/>
      <c r="P6231" s="5"/>
      <c r="Q6231" s="5"/>
      <c r="R6231" s="5"/>
      <c r="S6231" s="5"/>
    </row>
    <row r="6232" spans="2:19" x14ac:dyDescent="0.25">
      <c r="B6232" s="11"/>
      <c r="D6232" s="13"/>
      <c r="E6232" s="12"/>
      <c r="F6232" s="12"/>
      <c r="G6232" s="12"/>
      <c r="I6232" s="4"/>
      <c r="J6232" s="4"/>
      <c r="K6232" s="5"/>
      <c r="L6232" s="5"/>
      <c r="M6232" s="5"/>
      <c r="N6232" s="5"/>
      <c r="O6232" s="5"/>
      <c r="P6232" s="5"/>
      <c r="Q6232" s="5"/>
      <c r="R6232" s="5"/>
      <c r="S6232" s="5"/>
    </row>
    <row r="6233" spans="2:19" x14ac:dyDescent="0.25">
      <c r="B6233" s="11"/>
      <c r="D6233" s="13"/>
      <c r="E6233" s="12"/>
      <c r="F6233" s="12"/>
      <c r="G6233" s="12"/>
      <c r="I6233" s="4"/>
      <c r="J6233" s="4"/>
      <c r="K6233" s="5"/>
      <c r="L6233" s="5"/>
      <c r="M6233" s="5"/>
      <c r="N6233" s="5"/>
      <c r="O6233" s="5"/>
      <c r="P6233" s="5"/>
      <c r="Q6233" s="5"/>
      <c r="R6233" s="5"/>
      <c r="S6233" s="5"/>
    </row>
    <row r="6234" spans="2:19" x14ac:dyDescent="0.25">
      <c r="B6234" s="11"/>
      <c r="D6234" s="13"/>
      <c r="E6234" s="12"/>
      <c r="F6234" s="12"/>
      <c r="G6234" s="12"/>
      <c r="I6234" s="4"/>
      <c r="J6234" s="4"/>
      <c r="K6234" s="5"/>
      <c r="L6234" s="5"/>
      <c r="M6234" s="5"/>
      <c r="N6234" s="5"/>
      <c r="O6234" s="5"/>
      <c r="P6234" s="5"/>
      <c r="Q6234" s="5"/>
      <c r="R6234" s="5"/>
      <c r="S6234" s="5"/>
    </row>
    <row r="6235" spans="2:19" x14ac:dyDescent="0.25">
      <c r="B6235" s="11"/>
      <c r="D6235" s="13"/>
      <c r="E6235" s="12"/>
      <c r="F6235" s="12"/>
      <c r="G6235" s="12"/>
      <c r="I6235" s="4"/>
      <c r="J6235" s="4"/>
      <c r="K6235" s="5"/>
      <c r="L6235" s="5"/>
      <c r="M6235" s="5"/>
      <c r="N6235" s="5"/>
      <c r="O6235" s="5"/>
      <c r="P6235" s="5"/>
      <c r="Q6235" s="5"/>
      <c r="R6235" s="5"/>
      <c r="S6235" s="5"/>
    </row>
    <row r="6236" spans="2:19" x14ac:dyDescent="0.25">
      <c r="B6236" s="11"/>
      <c r="D6236" s="13"/>
      <c r="E6236" s="12"/>
      <c r="F6236" s="12"/>
      <c r="G6236" s="12"/>
      <c r="I6236" s="4"/>
      <c r="J6236" s="4"/>
      <c r="K6236" s="5"/>
      <c r="L6236" s="5"/>
      <c r="M6236" s="5"/>
      <c r="N6236" s="5"/>
      <c r="O6236" s="5"/>
      <c r="P6236" s="5"/>
      <c r="Q6236" s="5"/>
      <c r="R6236" s="5"/>
      <c r="S6236" s="5"/>
    </row>
    <row r="6237" spans="2:19" x14ac:dyDescent="0.25">
      <c r="B6237" s="11"/>
      <c r="D6237" s="13"/>
      <c r="E6237" s="12"/>
      <c r="F6237" s="12"/>
      <c r="G6237" s="12"/>
      <c r="I6237" s="4"/>
      <c r="J6237" s="4"/>
      <c r="K6237" s="5"/>
      <c r="L6237" s="5"/>
      <c r="M6237" s="5"/>
      <c r="N6237" s="5"/>
      <c r="O6237" s="5"/>
      <c r="P6237" s="5"/>
      <c r="Q6237" s="5"/>
      <c r="R6237" s="5"/>
      <c r="S6237" s="5"/>
    </row>
    <row r="6238" spans="2:19" x14ac:dyDescent="0.25">
      <c r="B6238" s="11"/>
      <c r="D6238" s="13"/>
      <c r="E6238" s="12"/>
      <c r="F6238" s="12"/>
      <c r="G6238" s="12"/>
      <c r="I6238" s="4"/>
      <c r="J6238" s="4"/>
      <c r="K6238" s="5"/>
      <c r="L6238" s="5"/>
      <c r="M6238" s="5"/>
      <c r="N6238" s="5"/>
      <c r="O6238" s="5"/>
      <c r="P6238" s="5"/>
      <c r="Q6238" s="5"/>
      <c r="R6238" s="5"/>
      <c r="S6238" s="5"/>
    </row>
    <row r="6239" spans="2:19" x14ac:dyDescent="0.25">
      <c r="B6239" s="11"/>
      <c r="D6239" s="13"/>
      <c r="E6239" s="12"/>
      <c r="F6239" s="12"/>
      <c r="G6239" s="12"/>
      <c r="I6239" s="4"/>
      <c r="J6239" s="4"/>
      <c r="K6239" s="5"/>
      <c r="L6239" s="5"/>
      <c r="M6239" s="5"/>
      <c r="N6239" s="5"/>
      <c r="O6239" s="5"/>
      <c r="P6239" s="5"/>
      <c r="Q6239" s="5"/>
      <c r="R6239" s="5"/>
      <c r="S6239" s="5"/>
    </row>
    <row r="6240" spans="2:19" x14ac:dyDescent="0.25">
      <c r="B6240" s="11"/>
      <c r="D6240" s="13"/>
      <c r="E6240" s="12"/>
      <c r="F6240" s="12"/>
      <c r="G6240" s="12"/>
      <c r="I6240" s="4"/>
      <c r="J6240" s="4"/>
      <c r="K6240" s="5"/>
      <c r="L6240" s="5"/>
      <c r="M6240" s="5"/>
      <c r="N6240" s="5"/>
      <c r="O6240" s="5"/>
      <c r="P6240" s="5"/>
      <c r="Q6240" s="5"/>
      <c r="R6240" s="5"/>
      <c r="S6240" s="5"/>
    </row>
    <row r="6241" spans="2:19" x14ac:dyDescent="0.25">
      <c r="B6241" s="11"/>
      <c r="D6241" s="13"/>
      <c r="E6241" s="12"/>
      <c r="F6241" s="12"/>
      <c r="G6241" s="12"/>
      <c r="I6241" s="4"/>
      <c r="J6241" s="4"/>
      <c r="K6241" s="5"/>
      <c r="L6241" s="5"/>
      <c r="M6241" s="5"/>
      <c r="N6241" s="5"/>
      <c r="O6241" s="5"/>
      <c r="P6241" s="5"/>
      <c r="Q6241" s="5"/>
      <c r="R6241" s="5"/>
      <c r="S6241" s="5"/>
    </row>
    <row r="6242" spans="2:19" x14ac:dyDescent="0.25">
      <c r="B6242" s="11"/>
      <c r="D6242" s="13"/>
      <c r="E6242" s="12"/>
      <c r="F6242" s="12"/>
      <c r="G6242" s="12"/>
      <c r="I6242" s="4"/>
      <c r="J6242" s="4"/>
      <c r="K6242" s="5"/>
      <c r="L6242" s="5"/>
      <c r="M6242" s="5"/>
      <c r="N6242" s="5"/>
      <c r="O6242" s="5"/>
      <c r="P6242" s="5"/>
      <c r="Q6242" s="5"/>
      <c r="R6242" s="5"/>
      <c r="S6242" s="5"/>
    </row>
    <row r="6243" spans="2:19" x14ac:dyDescent="0.25">
      <c r="B6243" s="11"/>
      <c r="D6243" s="13"/>
      <c r="E6243" s="12"/>
      <c r="F6243" s="12"/>
      <c r="G6243" s="12"/>
      <c r="I6243" s="4"/>
      <c r="J6243" s="4"/>
      <c r="K6243" s="5"/>
      <c r="L6243" s="5"/>
      <c r="M6243" s="5"/>
      <c r="N6243" s="5"/>
      <c r="O6243" s="5"/>
      <c r="P6243" s="5"/>
      <c r="Q6243" s="5"/>
      <c r="R6243" s="5"/>
      <c r="S6243" s="5"/>
    </row>
    <row r="6244" spans="2:19" x14ac:dyDescent="0.25">
      <c r="B6244" s="11"/>
      <c r="D6244" s="13"/>
      <c r="E6244" s="12"/>
      <c r="F6244" s="12"/>
      <c r="G6244" s="12"/>
      <c r="I6244" s="4"/>
      <c r="J6244" s="4"/>
      <c r="K6244" s="5"/>
      <c r="L6244" s="5"/>
      <c r="M6244" s="5"/>
      <c r="N6244" s="5"/>
      <c r="O6244" s="5"/>
      <c r="P6244" s="5"/>
      <c r="Q6244" s="5"/>
      <c r="R6244" s="5"/>
      <c r="S6244" s="5"/>
    </row>
    <row r="6245" spans="2:19" x14ac:dyDescent="0.25">
      <c r="B6245" s="11"/>
      <c r="D6245" s="13"/>
      <c r="E6245" s="12"/>
      <c r="F6245" s="12"/>
      <c r="G6245" s="12"/>
      <c r="I6245" s="4"/>
      <c r="J6245" s="4"/>
      <c r="K6245" s="5"/>
      <c r="L6245" s="5"/>
      <c r="M6245" s="5"/>
      <c r="N6245" s="5"/>
      <c r="O6245" s="5"/>
      <c r="P6245" s="5"/>
      <c r="Q6245" s="5"/>
      <c r="R6245" s="5"/>
      <c r="S6245" s="5"/>
    </row>
    <row r="6246" spans="2:19" x14ac:dyDescent="0.25">
      <c r="B6246" s="11"/>
      <c r="D6246" s="13"/>
      <c r="E6246" s="12"/>
      <c r="F6246" s="12"/>
      <c r="G6246" s="12"/>
      <c r="I6246" s="4"/>
      <c r="J6246" s="4"/>
      <c r="K6246" s="5"/>
      <c r="L6246" s="5"/>
      <c r="M6246" s="5"/>
      <c r="N6246" s="5"/>
      <c r="O6246" s="5"/>
      <c r="P6246" s="5"/>
      <c r="Q6246" s="5"/>
      <c r="R6246" s="5"/>
      <c r="S6246" s="5"/>
    </row>
    <row r="6247" spans="2:19" x14ac:dyDescent="0.25">
      <c r="B6247" s="11"/>
      <c r="D6247" s="13"/>
      <c r="E6247" s="12"/>
      <c r="F6247" s="12"/>
      <c r="G6247" s="12"/>
      <c r="I6247" s="4"/>
      <c r="J6247" s="4"/>
      <c r="K6247" s="5"/>
      <c r="L6247" s="5"/>
      <c r="M6247" s="5"/>
      <c r="N6247" s="5"/>
      <c r="O6247" s="5"/>
      <c r="P6247" s="5"/>
      <c r="Q6247" s="5"/>
      <c r="R6247" s="5"/>
      <c r="S6247" s="5"/>
    </row>
    <row r="6248" spans="2:19" x14ac:dyDescent="0.25">
      <c r="B6248" s="11"/>
      <c r="D6248" s="13"/>
      <c r="E6248" s="12"/>
      <c r="F6248" s="12"/>
      <c r="G6248" s="12"/>
      <c r="I6248" s="4"/>
      <c r="J6248" s="4"/>
      <c r="K6248" s="5"/>
      <c r="L6248" s="5"/>
      <c r="M6248" s="5"/>
      <c r="N6248" s="5"/>
      <c r="O6248" s="5"/>
      <c r="P6248" s="5"/>
      <c r="Q6248" s="5"/>
      <c r="R6248" s="5"/>
      <c r="S6248" s="5"/>
    </row>
    <row r="6249" spans="2:19" x14ac:dyDescent="0.25">
      <c r="B6249" s="11"/>
      <c r="D6249" s="13"/>
      <c r="E6249" s="12"/>
      <c r="F6249" s="12"/>
      <c r="G6249" s="12"/>
      <c r="I6249" s="4"/>
      <c r="J6249" s="4"/>
      <c r="K6249" s="5"/>
      <c r="L6249" s="5"/>
      <c r="M6249" s="5"/>
      <c r="N6249" s="5"/>
      <c r="O6249" s="5"/>
      <c r="P6249" s="5"/>
      <c r="Q6249" s="5"/>
      <c r="R6249" s="5"/>
      <c r="S6249" s="5"/>
    </row>
    <row r="6250" spans="2:19" x14ac:dyDescent="0.25">
      <c r="B6250" s="11"/>
      <c r="D6250" s="13"/>
      <c r="E6250" s="12"/>
      <c r="F6250" s="12"/>
      <c r="G6250" s="12"/>
      <c r="I6250" s="4"/>
      <c r="J6250" s="4"/>
      <c r="K6250" s="5"/>
      <c r="L6250" s="5"/>
      <c r="M6250" s="5"/>
      <c r="N6250" s="5"/>
      <c r="O6250" s="5"/>
      <c r="P6250" s="5"/>
      <c r="Q6250" s="5"/>
      <c r="R6250" s="5"/>
      <c r="S6250" s="5"/>
    </row>
    <row r="6251" spans="2:19" x14ac:dyDescent="0.25">
      <c r="B6251" s="11"/>
      <c r="D6251" s="13"/>
      <c r="E6251" s="12"/>
      <c r="F6251" s="12"/>
      <c r="G6251" s="12"/>
      <c r="I6251" s="4"/>
      <c r="J6251" s="4"/>
      <c r="K6251" s="5"/>
      <c r="L6251" s="5"/>
      <c r="M6251" s="5"/>
      <c r="N6251" s="5"/>
      <c r="O6251" s="5"/>
      <c r="P6251" s="5"/>
      <c r="Q6251" s="5"/>
      <c r="R6251" s="5"/>
      <c r="S6251" s="5"/>
    </row>
    <row r="6252" spans="2:19" x14ac:dyDescent="0.25">
      <c r="B6252" s="11"/>
      <c r="D6252" s="13"/>
      <c r="E6252" s="12"/>
      <c r="F6252" s="12"/>
      <c r="G6252" s="12"/>
      <c r="I6252" s="4"/>
      <c r="J6252" s="4"/>
      <c r="K6252" s="5"/>
      <c r="L6252" s="5"/>
      <c r="M6252" s="5"/>
      <c r="N6252" s="5"/>
      <c r="O6252" s="5"/>
      <c r="P6252" s="5"/>
      <c r="Q6252" s="5"/>
      <c r="R6252" s="5"/>
      <c r="S6252" s="5"/>
    </row>
    <row r="6253" spans="2:19" x14ac:dyDescent="0.25">
      <c r="B6253" s="11"/>
      <c r="D6253" s="13"/>
      <c r="E6253" s="12"/>
      <c r="F6253" s="12"/>
      <c r="G6253" s="12"/>
      <c r="I6253" s="4"/>
      <c r="J6253" s="4"/>
      <c r="K6253" s="5"/>
      <c r="L6253" s="5"/>
      <c r="M6253" s="5"/>
      <c r="N6253" s="5"/>
      <c r="O6253" s="5"/>
      <c r="P6253" s="5"/>
      <c r="Q6253" s="5"/>
      <c r="R6253" s="5"/>
      <c r="S6253" s="5"/>
    </row>
    <row r="6254" spans="2:19" x14ac:dyDescent="0.25">
      <c r="B6254" s="11"/>
      <c r="D6254" s="13"/>
      <c r="E6254" s="12"/>
      <c r="F6254" s="12"/>
      <c r="G6254" s="12"/>
      <c r="I6254" s="4"/>
      <c r="J6254" s="4"/>
      <c r="K6254" s="5"/>
      <c r="L6254" s="5"/>
      <c r="M6254" s="5"/>
      <c r="N6254" s="5"/>
      <c r="O6254" s="5"/>
      <c r="P6254" s="5"/>
      <c r="Q6254" s="5"/>
      <c r="R6254" s="5"/>
      <c r="S6254" s="5"/>
    </row>
    <row r="6255" spans="2:19" x14ac:dyDescent="0.25">
      <c r="B6255" s="11"/>
      <c r="D6255" s="13"/>
      <c r="E6255" s="12"/>
      <c r="F6255" s="12"/>
      <c r="G6255" s="12"/>
      <c r="I6255" s="4"/>
      <c r="J6255" s="4"/>
      <c r="K6255" s="5"/>
      <c r="L6255" s="5"/>
      <c r="M6255" s="5"/>
      <c r="N6255" s="5"/>
      <c r="O6255" s="5"/>
      <c r="P6255" s="5"/>
      <c r="Q6255" s="5"/>
      <c r="R6255" s="5"/>
      <c r="S6255" s="5"/>
    </row>
    <row r="6256" spans="2:19" x14ac:dyDescent="0.25">
      <c r="B6256" s="11"/>
      <c r="D6256" s="13"/>
      <c r="E6256" s="12"/>
      <c r="F6256" s="12"/>
      <c r="G6256" s="12"/>
      <c r="I6256" s="4"/>
      <c r="J6256" s="4"/>
      <c r="K6256" s="5"/>
      <c r="L6256" s="5"/>
      <c r="M6256" s="5"/>
      <c r="N6256" s="5"/>
      <c r="O6256" s="5"/>
      <c r="P6256" s="5"/>
      <c r="Q6256" s="5"/>
      <c r="R6256" s="5"/>
      <c r="S6256" s="5"/>
    </row>
    <row r="6257" spans="2:19" x14ac:dyDescent="0.25">
      <c r="B6257" s="11"/>
      <c r="D6257" s="13"/>
      <c r="E6257" s="12"/>
      <c r="F6257" s="12"/>
      <c r="G6257" s="12"/>
      <c r="I6257" s="4"/>
      <c r="J6257" s="4"/>
      <c r="K6257" s="5"/>
      <c r="L6257" s="5"/>
      <c r="M6257" s="5"/>
      <c r="N6257" s="5"/>
      <c r="O6257" s="5"/>
      <c r="P6257" s="5"/>
      <c r="Q6257" s="5"/>
      <c r="R6257" s="5"/>
      <c r="S6257" s="5"/>
    </row>
    <row r="6258" spans="2:19" x14ac:dyDescent="0.25">
      <c r="B6258" s="11"/>
      <c r="D6258" s="13"/>
      <c r="E6258" s="12"/>
      <c r="F6258" s="12"/>
      <c r="G6258" s="12"/>
      <c r="I6258" s="4"/>
      <c r="J6258" s="4"/>
      <c r="K6258" s="5"/>
      <c r="L6258" s="5"/>
      <c r="M6258" s="5"/>
      <c r="N6258" s="5"/>
      <c r="O6258" s="5"/>
      <c r="P6258" s="5"/>
      <c r="Q6258" s="5"/>
      <c r="R6258" s="5"/>
      <c r="S6258" s="5"/>
    </row>
    <row r="6259" spans="2:19" x14ac:dyDescent="0.25">
      <c r="B6259" s="11"/>
      <c r="D6259" s="13"/>
      <c r="E6259" s="12"/>
      <c r="F6259" s="12"/>
      <c r="G6259" s="12"/>
      <c r="I6259" s="4"/>
      <c r="J6259" s="4"/>
      <c r="K6259" s="5"/>
      <c r="L6259" s="5"/>
      <c r="M6259" s="5"/>
      <c r="N6259" s="5"/>
      <c r="O6259" s="5"/>
      <c r="P6259" s="5"/>
      <c r="Q6259" s="5"/>
      <c r="R6259" s="5"/>
      <c r="S6259" s="5"/>
    </row>
    <row r="6260" spans="2:19" x14ac:dyDescent="0.25">
      <c r="B6260" s="11"/>
      <c r="D6260" s="13"/>
      <c r="E6260" s="12"/>
      <c r="F6260" s="12"/>
      <c r="G6260" s="12"/>
      <c r="I6260" s="4"/>
      <c r="J6260" s="4"/>
      <c r="K6260" s="5"/>
      <c r="L6260" s="5"/>
      <c r="M6260" s="5"/>
      <c r="N6260" s="5"/>
      <c r="O6260" s="5"/>
      <c r="P6260" s="5"/>
      <c r="Q6260" s="5"/>
      <c r="R6260" s="5"/>
      <c r="S6260" s="5"/>
    </row>
    <row r="6261" spans="2:19" x14ac:dyDescent="0.25">
      <c r="B6261" s="11"/>
      <c r="D6261" s="13"/>
      <c r="E6261" s="12"/>
      <c r="F6261" s="12"/>
      <c r="G6261" s="12"/>
      <c r="I6261" s="4"/>
      <c r="J6261" s="4"/>
      <c r="K6261" s="5"/>
      <c r="L6261" s="5"/>
      <c r="M6261" s="5"/>
      <c r="N6261" s="5"/>
      <c r="O6261" s="5"/>
      <c r="P6261" s="5"/>
      <c r="Q6261" s="5"/>
      <c r="R6261" s="5"/>
      <c r="S6261" s="5"/>
    </row>
    <row r="6262" spans="2:19" x14ac:dyDescent="0.25">
      <c r="B6262" s="11"/>
      <c r="D6262" s="13"/>
      <c r="E6262" s="12"/>
      <c r="F6262" s="12"/>
      <c r="G6262" s="12"/>
      <c r="I6262" s="4"/>
      <c r="J6262" s="4"/>
      <c r="K6262" s="5"/>
      <c r="L6262" s="5"/>
      <c r="M6262" s="5"/>
      <c r="N6262" s="5"/>
      <c r="O6262" s="5"/>
      <c r="P6262" s="5"/>
      <c r="Q6262" s="5"/>
      <c r="R6262" s="5"/>
      <c r="S6262" s="5"/>
    </row>
    <row r="6263" spans="2:19" x14ac:dyDescent="0.25">
      <c r="B6263" s="11"/>
      <c r="D6263" s="13"/>
      <c r="E6263" s="12"/>
      <c r="F6263" s="12"/>
      <c r="G6263" s="12"/>
      <c r="I6263" s="4"/>
      <c r="J6263" s="4"/>
      <c r="K6263" s="5"/>
      <c r="L6263" s="5"/>
      <c r="M6263" s="5"/>
      <c r="N6263" s="5"/>
      <c r="O6263" s="5"/>
      <c r="P6263" s="5"/>
      <c r="Q6263" s="5"/>
      <c r="R6263" s="5"/>
      <c r="S6263" s="5"/>
    </row>
    <row r="6264" spans="2:19" x14ac:dyDescent="0.25">
      <c r="B6264" s="11"/>
      <c r="D6264" s="13"/>
      <c r="E6264" s="12"/>
      <c r="F6264" s="12"/>
      <c r="G6264" s="12"/>
      <c r="I6264" s="4"/>
      <c r="J6264" s="4"/>
      <c r="K6264" s="5"/>
      <c r="L6264" s="5"/>
      <c r="M6264" s="5"/>
      <c r="N6264" s="5"/>
      <c r="O6264" s="5"/>
      <c r="P6264" s="5"/>
      <c r="Q6264" s="5"/>
      <c r="R6264" s="5"/>
      <c r="S6264" s="5"/>
    </row>
    <row r="6265" spans="2:19" x14ac:dyDescent="0.25">
      <c r="B6265" s="11"/>
      <c r="D6265" s="13"/>
      <c r="E6265" s="12"/>
      <c r="F6265" s="12"/>
      <c r="G6265" s="12"/>
      <c r="I6265" s="4"/>
      <c r="J6265" s="4"/>
      <c r="K6265" s="5"/>
      <c r="L6265" s="5"/>
      <c r="M6265" s="5"/>
      <c r="N6265" s="5"/>
      <c r="O6265" s="5"/>
      <c r="P6265" s="5"/>
      <c r="Q6265" s="5"/>
      <c r="R6265" s="5"/>
      <c r="S6265" s="5"/>
    </row>
    <row r="6266" spans="2:19" x14ac:dyDescent="0.25">
      <c r="B6266" s="11"/>
      <c r="D6266" s="13"/>
      <c r="E6266" s="12"/>
      <c r="F6266" s="12"/>
      <c r="G6266" s="12"/>
      <c r="I6266" s="4"/>
      <c r="J6266" s="4"/>
      <c r="K6266" s="5"/>
      <c r="L6266" s="5"/>
      <c r="M6266" s="5"/>
      <c r="N6266" s="5"/>
      <c r="O6266" s="5"/>
      <c r="P6266" s="5"/>
      <c r="Q6266" s="5"/>
      <c r="R6266" s="5"/>
      <c r="S6266" s="5"/>
    </row>
    <row r="6267" spans="2:19" x14ac:dyDescent="0.25">
      <c r="B6267" s="11"/>
      <c r="D6267" s="13"/>
      <c r="E6267" s="12"/>
      <c r="F6267" s="12"/>
      <c r="G6267" s="12"/>
      <c r="I6267" s="4"/>
      <c r="J6267" s="4"/>
      <c r="K6267" s="5"/>
      <c r="L6267" s="5"/>
      <c r="M6267" s="5"/>
      <c r="N6267" s="5"/>
      <c r="O6267" s="5"/>
      <c r="P6267" s="5"/>
      <c r="Q6267" s="5"/>
      <c r="R6267" s="5"/>
      <c r="S6267" s="5"/>
    </row>
    <row r="6268" spans="2:19" x14ac:dyDescent="0.25">
      <c r="B6268" s="11"/>
      <c r="D6268" s="13"/>
      <c r="E6268" s="12"/>
      <c r="F6268" s="12"/>
      <c r="G6268" s="12"/>
      <c r="I6268" s="4"/>
      <c r="J6268" s="4"/>
      <c r="K6268" s="5"/>
      <c r="L6268" s="5"/>
      <c r="M6268" s="5"/>
      <c r="N6268" s="5"/>
      <c r="O6268" s="5"/>
      <c r="P6268" s="5"/>
      <c r="Q6268" s="5"/>
      <c r="R6268" s="5"/>
      <c r="S6268" s="5"/>
    </row>
    <row r="6269" spans="2:19" x14ac:dyDescent="0.25">
      <c r="B6269" s="11"/>
      <c r="D6269" s="13"/>
      <c r="E6269" s="12"/>
      <c r="F6269" s="12"/>
      <c r="G6269" s="12"/>
      <c r="I6269" s="4"/>
      <c r="J6269" s="4"/>
      <c r="K6269" s="5"/>
      <c r="L6269" s="5"/>
      <c r="M6269" s="5"/>
      <c r="N6269" s="5"/>
      <c r="O6269" s="5"/>
      <c r="P6269" s="5"/>
      <c r="Q6269" s="5"/>
      <c r="R6269" s="5"/>
      <c r="S6269" s="5"/>
    </row>
    <row r="6270" spans="2:19" x14ac:dyDescent="0.25">
      <c r="B6270" s="11"/>
      <c r="D6270" s="13"/>
      <c r="E6270" s="12"/>
      <c r="F6270" s="12"/>
      <c r="G6270" s="12"/>
      <c r="I6270" s="4"/>
      <c r="J6270" s="4"/>
      <c r="K6270" s="5"/>
      <c r="L6270" s="5"/>
      <c r="M6270" s="5"/>
      <c r="N6270" s="5"/>
      <c r="O6270" s="5"/>
      <c r="P6270" s="5"/>
      <c r="Q6270" s="5"/>
      <c r="R6270" s="5"/>
      <c r="S6270" s="5"/>
    </row>
    <row r="6271" spans="2:19" x14ac:dyDescent="0.25">
      <c r="B6271" s="11"/>
      <c r="D6271" s="13"/>
      <c r="E6271" s="12"/>
      <c r="F6271" s="12"/>
      <c r="G6271" s="12"/>
      <c r="I6271" s="4"/>
      <c r="J6271" s="4"/>
      <c r="K6271" s="5"/>
      <c r="L6271" s="5"/>
      <c r="M6271" s="5"/>
      <c r="N6271" s="5"/>
      <c r="O6271" s="5"/>
      <c r="P6271" s="5"/>
      <c r="Q6271" s="5"/>
      <c r="R6271" s="5"/>
      <c r="S6271" s="5"/>
    </row>
    <row r="6272" spans="2:19" x14ac:dyDescent="0.25">
      <c r="B6272" s="11"/>
      <c r="D6272" s="13"/>
      <c r="E6272" s="12"/>
      <c r="F6272" s="12"/>
      <c r="G6272" s="12"/>
      <c r="I6272" s="4"/>
      <c r="J6272" s="4"/>
      <c r="K6272" s="5"/>
      <c r="L6272" s="5"/>
      <c r="M6272" s="5"/>
      <c r="N6272" s="5"/>
      <c r="O6272" s="5"/>
      <c r="P6272" s="5"/>
      <c r="Q6272" s="5"/>
      <c r="R6272" s="5"/>
      <c r="S6272" s="5"/>
    </row>
    <row r="6273" spans="2:19" x14ac:dyDescent="0.25">
      <c r="B6273" s="11"/>
      <c r="D6273" s="13"/>
      <c r="E6273" s="12"/>
      <c r="F6273" s="12"/>
      <c r="G6273" s="12"/>
      <c r="I6273" s="4"/>
      <c r="J6273" s="4"/>
      <c r="K6273" s="5"/>
      <c r="L6273" s="5"/>
      <c r="M6273" s="5"/>
      <c r="N6273" s="5"/>
      <c r="O6273" s="5"/>
      <c r="P6273" s="5"/>
      <c r="Q6273" s="5"/>
      <c r="R6273" s="5"/>
      <c r="S6273" s="5"/>
    </row>
    <row r="6274" spans="2:19" x14ac:dyDescent="0.25">
      <c r="B6274" s="11"/>
      <c r="D6274" s="13"/>
      <c r="E6274" s="12"/>
      <c r="F6274" s="12"/>
      <c r="G6274" s="12"/>
      <c r="I6274" s="4"/>
      <c r="J6274" s="4"/>
      <c r="K6274" s="5"/>
      <c r="L6274" s="5"/>
      <c r="M6274" s="5"/>
      <c r="N6274" s="5"/>
      <c r="O6274" s="5"/>
      <c r="P6274" s="5"/>
      <c r="Q6274" s="5"/>
      <c r="R6274" s="5"/>
      <c r="S6274" s="5"/>
    </row>
    <row r="6275" spans="2:19" x14ac:dyDescent="0.25">
      <c r="B6275" s="11"/>
      <c r="D6275" s="13"/>
      <c r="E6275" s="12"/>
      <c r="F6275" s="12"/>
      <c r="G6275" s="12"/>
      <c r="I6275" s="4"/>
      <c r="J6275" s="4"/>
      <c r="K6275" s="5"/>
      <c r="L6275" s="5"/>
      <c r="M6275" s="5"/>
      <c r="N6275" s="5"/>
      <c r="O6275" s="5"/>
      <c r="P6275" s="5"/>
      <c r="Q6275" s="5"/>
      <c r="R6275" s="5"/>
      <c r="S6275" s="5"/>
    </row>
    <row r="6276" spans="2:19" x14ac:dyDescent="0.25">
      <c r="B6276" s="11"/>
      <c r="D6276" s="13"/>
      <c r="E6276" s="12"/>
      <c r="F6276" s="12"/>
      <c r="G6276" s="12"/>
      <c r="I6276" s="4"/>
      <c r="J6276" s="4"/>
      <c r="K6276" s="5"/>
      <c r="L6276" s="5"/>
      <c r="M6276" s="5"/>
      <c r="N6276" s="5"/>
      <c r="O6276" s="5"/>
      <c r="P6276" s="5"/>
      <c r="Q6276" s="5"/>
      <c r="R6276" s="5"/>
      <c r="S6276" s="5"/>
    </row>
    <row r="6277" spans="2:19" x14ac:dyDescent="0.25">
      <c r="B6277" s="11"/>
      <c r="D6277" s="13"/>
      <c r="E6277" s="12"/>
      <c r="F6277" s="12"/>
      <c r="G6277" s="12"/>
      <c r="I6277" s="4"/>
      <c r="J6277" s="4"/>
      <c r="K6277" s="5"/>
      <c r="L6277" s="5"/>
      <c r="M6277" s="5"/>
      <c r="N6277" s="5"/>
      <c r="O6277" s="5"/>
      <c r="P6277" s="5"/>
      <c r="Q6277" s="5"/>
      <c r="R6277" s="5"/>
      <c r="S6277" s="5"/>
    </row>
    <row r="6278" spans="2:19" x14ac:dyDescent="0.25">
      <c r="B6278" s="11"/>
      <c r="D6278" s="13"/>
      <c r="E6278" s="12"/>
      <c r="F6278" s="12"/>
      <c r="G6278" s="12"/>
      <c r="I6278" s="4"/>
      <c r="J6278" s="4"/>
      <c r="K6278" s="5"/>
      <c r="L6278" s="5"/>
      <c r="M6278" s="5"/>
      <c r="N6278" s="5"/>
      <c r="O6278" s="5"/>
      <c r="P6278" s="5"/>
      <c r="Q6278" s="5"/>
      <c r="R6278" s="5"/>
      <c r="S6278" s="5"/>
    </row>
    <row r="6279" spans="2:19" x14ac:dyDescent="0.25">
      <c r="B6279" s="11"/>
      <c r="D6279" s="13"/>
      <c r="E6279" s="12"/>
      <c r="F6279" s="12"/>
      <c r="G6279" s="12"/>
      <c r="I6279" s="4"/>
      <c r="J6279" s="4"/>
      <c r="K6279" s="5"/>
      <c r="L6279" s="5"/>
      <c r="M6279" s="5"/>
      <c r="N6279" s="5"/>
      <c r="O6279" s="5"/>
      <c r="P6279" s="5"/>
      <c r="Q6279" s="5"/>
      <c r="R6279" s="5"/>
      <c r="S6279" s="5"/>
    </row>
    <row r="6280" spans="2:19" x14ac:dyDescent="0.25">
      <c r="B6280" s="11"/>
      <c r="D6280" s="13"/>
      <c r="E6280" s="12"/>
      <c r="F6280" s="12"/>
      <c r="G6280" s="12"/>
      <c r="I6280" s="4"/>
      <c r="J6280" s="4"/>
      <c r="K6280" s="5"/>
      <c r="L6280" s="5"/>
      <c r="M6280" s="5"/>
      <c r="N6280" s="5"/>
      <c r="O6280" s="5"/>
      <c r="P6280" s="5"/>
      <c r="Q6280" s="5"/>
      <c r="R6280" s="5"/>
      <c r="S6280" s="5"/>
    </row>
    <row r="6281" spans="2:19" x14ac:dyDescent="0.25">
      <c r="B6281" s="11"/>
      <c r="D6281" s="13"/>
      <c r="E6281" s="12"/>
      <c r="F6281" s="12"/>
      <c r="G6281" s="12"/>
      <c r="I6281" s="4"/>
      <c r="J6281" s="4"/>
      <c r="K6281" s="5"/>
      <c r="L6281" s="5"/>
      <c r="M6281" s="5"/>
      <c r="N6281" s="5"/>
      <c r="O6281" s="5"/>
      <c r="P6281" s="5"/>
      <c r="Q6281" s="5"/>
      <c r="R6281" s="5"/>
      <c r="S6281" s="5"/>
    </row>
    <row r="6282" spans="2:19" x14ac:dyDescent="0.25">
      <c r="B6282" s="11"/>
      <c r="D6282" s="13"/>
      <c r="E6282" s="12"/>
      <c r="F6282" s="12"/>
      <c r="G6282" s="12"/>
      <c r="I6282" s="4"/>
      <c r="J6282" s="4"/>
      <c r="K6282" s="5"/>
      <c r="L6282" s="5"/>
      <c r="M6282" s="5"/>
      <c r="N6282" s="5"/>
      <c r="O6282" s="5"/>
      <c r="P6282" s="5"/>
      <c r="Q6282" s="5"/>
      <c r="R6282" s="5"/>
      <c r="S6282" s="5"/>
    </row>
    <row r="6283" spans="2:19" x14ac:dyDescent="0.25">
      <c r="B6283" s="11"/>
      <c r="D6283" s="13"/>
      <c r="E6283" s="12"/>
      <c r="F6283" s="12"/>
      <c r="G6283" s="12"/>
      <c r="I6283" s="4"/>
      <c r="J6283" s="4"/>
      <c r="K6283" s="5"/>
      <c r="L6283" s="5"/>
      <c r="M6283" s="5"/>
      <c r="N6283" s="5"/>
      <c r="O6283" s="5"/>
      <c r="P6283" s="5"/>
      <c r="Q6283" s="5"/>
      <c r="R6283" s="5"/>
      <c r="S6283" s="5"/>
    </row>
    <row r="6284" spans="2:19" x14ac:dyDescent="0.25">
      <c r="B6284" s="11"/>
      <c r="D6284" s="13"/>
      <c r="E6284" s="12"/>
      <c r="F6284" s="12"/>
      <c r="G6284" s="12"/>
      <c r="I6284" s="4"/>
      <c r="J6284" s="4"/>
      <c r="K6284" s="5"/>
      <c r="L6284" s="5"/>
      <c r="M6284" s="5"/>
      <c r="N6284" s="5"/>
      <c r="O6284" s="5"/>
      <c r="P6284" s="5"/>
      <c r="Q6284" s="5"/>
      <c r="R6284" s="5"/>
      <c r="S6284" s="5"/>
    </row>
    <row r="6285" spans="2:19" x14ac:dyDescent="0.25">
      <c r="B6285" s="11"/>
      <c r="D6285" s="13"/>
      <c r="E6285" s="12"/>
      <c r="F6285" s="12"/>
      <c r="G6285" s="12"/>
      <c r="I6285" s="4"/>
      <c r="J6285" s="4"/>
      <c r="K6285" s="5"/>
      <c r="L6285" s="5"/>
      <c r="M6285" s="5"/>
      <c r="N6285" s="5"/>
      <c r="O6285" s="5"/>
      <c r="P6285" s="5"/>
      <c r="Q6285" s="5"/>
      <c r="R6285" s="5"/>
      <c r="S6285" s="5"/>
    </row>
    <row r="6286" spans="2:19" x14ac:dyDescent="0.25">
      <c r="B6286" s="11"/>
      <c r="D6286" s="13"/>
      <c r="E6286" s="12"/>
      <c r="F6286" s="12"/>
      <c r="G6286" s="12"/>
      <c r="I6286" s="4"/>
      <c r="J6286" s="4"/>
      <c r="K6286" s="5"/>
      <c r="L6286" s="5"/>
      <c r="M6286" s="5"/>
      <c r="N6286" s="5"/>
      <c r="O6286" s="5"/>
      <c r="P6286" s="5"/>
      <c r="Q6286" s="5"/>
      <c r="R6286" s="5"/>
      <c r="S6286" s="5"/>
    </row>
    <row r="6287" spans="2:19" x14ac:dyDescent="0.25">
      <c r="B6287" s="11"/>
      <c r="D6287" s="13"/>
      <c r="E6287" s="12"/>
      <c r="F6287" s="12"/>
      <c r="G6287" s="12"/>
      <c r="I6287" s="4"/>
      <c r="J6287" s="4"/>
      <c r="K6287" s="5"/>
      <c r="L6287" s="5"/>
      <c r="M6287" s="5"/>
      <c r="N6287" s="5"/>
      <c r="O6287" s="5"/>
      <c r="P6287" s="5"/>
      <c r="Q6287" s="5"/>
      <c r="R6287" s="5"/>
      <c r="S6287" s="5"/>
    </row>
    <row r="6288" spans="2:19" x14ac:dyDescent="0.25">
      <c r="B6288" s="11"/>
      <c r="D6288" s="13"/>
      <c r="E6288" s="12"/>
      <c r="F6288" s="12"/>
      <c r="G6288" s="12"/>
      <c r="I6288" s="4"/>
      <c r="J6288" s="4"/>
      <c r="K6288" s="5"/>
      <c r="L6288" s="5"/>
      <c r="M6288" s="5"/>
      <c r="N6288" s="5"/>
      <c r="O6288" s="5"/>
      <c r="P6288" s="5"/>
      <c r="Q6288" s="5"/>
      <c r="R6288" s="5"/>
      <c r="S6288" s="5"/>
    </row>
    <row r="6289" spans="2:19" x14ac:dyDescent="0.25">
      <c r="B6289" s="11"/>
      <c r="D6289" s="13"/>
      <c r="E6289" s="12"/>
      <c r="F6289" s="12"/>
      <c r="G6289" s="12"/>
      <c r="I6289" s="4"/>
      <c r="J6289" s="4"/>
      <c r="K6289" s="5"/>
      <c r="L6289" s="5"/>
      <c r="M6289" s="5"/>
      <c r="N6289" s="5"/>
      <c r="O6289" s="5"/>
      <c r="P6289" s="5"/>
      <c r="Q6289" s="5"/>
      <c r="R6289" s="5"/>
      <c r="S6289" s="5"/>
    </row>
    <row r="6290" spans="2:19" x14ac:dyDescent="0.25">
      <c r="B6290" s="11"/>
      <c r="D6290" s="13"/>
      <c r="E6290" s="12"/>
      <c r="F6290" s="12"/>
      <c r="G6290" s="12"/>
      <c r="I6290" s="4"/>
      <c r="J6290" s="4"/>
      <c r="K6290" s="5"/>
      <c r="L6290" s="5"/>
      <c r="M6290" s="5"/>
      <c r="N6290" s="5"/>
      <c r="O6290" s="5"/>
      <c r="P6290" s="5"/>
      <c r="Q6290" s="5"/>
      <c r="R6290" s="5"/>
      <c r="S6290" s="5"/>
    </row>
    <row r="6291" spans="2:19" x14ac:dyDescent="0.25">
      <c r="B6291" s="11"/>
      <c r="D6291" s="13"/>
      <c r="E6291" s="12"/>
      <c r="F6291" s="12"/>
      <c r="G6291" s="12"/>
      <c r="I6291" s="4"/>
      <c r="J6291" s="4"/>
      <c r="K6291" s="5"/>
      <c r="L6291" s="5"/>
      <c r="M6291" s="5"/>
      <c r="N6291" s="5"/>
      <c r="O6291" s="5"/>
      <c r="P6291" s="5"/>
      <c r="Q6291" s="5"/>
      <c r="R6291" s="5"/>
      <c r="S6291" s="5"/>
    </row>
    <row r="6292" spans="2:19" x14ac:dyDescent="0.25">
      <c r="B6292" s="11"/>
      <c r="D6292" s="13"/>
      <c r="E6292" s="12"/>
      <c r="F6292" s="12"/>
      <c r="G6292" s="12"/>
      <c r="I6292" s="4"/>
      <c r="J6292" s="4"/>
      <c r="K6292" s="5"/>
      <c r="L6292" s="5"/>
      <c r="M6292" s="5"/>
      <c r="N6292" s="5"/>
      <c r="O6292" s="5"/>
      <c r="P6292" s="5"/>
      <c r="Q6292" s="5"/>
      <c r="R6292" s="5"/>
      <c r="S6292" s="5"/>
    </row>
    <row r="6293" spans="2:19" x14ac:dyDescent="0.25">
      <c r="B6293" s="11"/>
      <c r="D6293" s="13"/>
      <c r="E6293" s="12"/>
      <c r="F6293" s="12"/>
      <c r="G6293" s="12"/>
      <c r="I6293" s="4"/>
      <c r="J6293" s="4"/>
      <c r="K6293" s="5"/>
      <c r="L6293" s="5"/>
      <c r="M6293" s="5"/>
      <c r="N6293" s="5"/>
      <c r="O6293" s="5"/>
      <c r="P6293" s="5"/>
      <c r="Q6293" s="5"/>
      <c r="R6293" s="5"/>
      <c r="S6293" s="5"/>
    </row>
    <row r="6294" spans="2:19" x14ac:dyDescent="0.25">
      <c r="B6294" s="11"/>
      <c r="D6294" s="13"/>
      <c r="E6294" s="12"/>
      <c r="F6294" s="12"/>
      <c r="G6294" s="12"/>
      <c r="I6294" s="4"/>
      <c r="J6294" s="4"/>
      <c r="K6294" s="5"/>
      <c r="L6294" s="5"/>
      <c r="M6294" s="5"/>
      <c r="N6294" s="5"/>
      <c r="O6294" s="5"/>
      <c r="P6294" s="5"/>
      <c r="Q6294" s="5"/>
      <c r="R6294" s="5"/>
      <c r="S6294" s="5"/>
    </row>
    <row r="6295" spans="2:19" x14ac:dyDescent="0.25">
      <c r="B6295" s="11"/>
      <c r="D6295" s="13"/>
      <c r="E6295" s="12"/>
      <c r="F6295" s="12"/>
      <c r="G6295" s="12"/>
      <c r="I6295" s="4"/>
      <c r="J6295" s="4"/>
      <c r="K6295" s="5"/>
      <c r="L6295" s="5"/>
      <c r="M6295" s="5"/>
      <c r="N6295" s="5"/>
      <c r="O6295" s="5"/>
      <c r="P6295" s="5"/>
      <c r="Q6295" s="5"/>
      <c r="R6295" s="5"/>
      <c r="S6295" s="5"/>
    </row>
    <row r="6296" spans="2:19" x14ac:dyDescent="0.25">
      <c r="B6296" s="11"/>
      <c r="D6296" s="13"/>
      <c r="E6296" s="12"/>
      <c r="F6296" s="12"/>
      <c r="G6296" s="12"/>
      <c r="I6296" s="4"/>
      <c r="J6296" s="4"/>
      <c r="K6296" s="5"/>
      <c r="L6296" s="5"/>
      <c r="M6296" s="5"/>
      <c r="N6296" s="5"/>
      <c r="O6296" s="5"/>
      <c r="P6296" s="5"/>
      <c r="Q6296" s="5"/>
      <c r="R6296" s="5"/>
      <c r="S6296" s="5"/>
    </row>
    <row r="6297" spans="2:19" x14ac:dyDescent="0.25">
      <c r="B6297" s="11"/>
      <c r="D6297" s="13"/>
      <c r="E6297" s="12"/>
      <c r="F6297" s="12"/>
      <c r="G6297" s="12"/>
      <c r="I6297" s="4"/>
      <c r="J6297" s="4"/>
      <c r="K6297" s="5"/>
      <c r="L6297" s="5"/>
      <c r="M6297" s="5"/>
      <c r="N6297" s="5"/>
      <c r="O6297" s="5"/>
      <c r="P6297" s="5"/>
      <c r="Q6297" s="5"/>
      <c r="R6297" s="5"/>
      <c r="S6297" s="5"/>
    </row>
    <row r="6298" spans="2:19" x14ac:dyDescent="0.25">
      <c r="B6298" s="11"/>
      <c r="D6298" s="13"/>
      <c r="E6298" s="12"/>
      <c r="F6298" s="12"/>
      <c r="G6298" s="12"/>
      <c r="I6298" s="4"/>
      <c r="J6298" s="4"/>
      <c r="K6298" s="5"/>
      <c r="L6298" s="5"/>
      <c r="M6298" s="5"/>
      <c r="N6298" s="5"/>
      <c r="O6298" s="5"/>
      <c r="P6298" s="5"/>
      <c r="Q6298" s="5"/>
      <c r="R6298" s="5"/>
      <c r="S6298" s="5"/>
    </row>
    <row r="6299" spans="2:19" x14ac:dyDescent="0.25">
      <c r="B6299" s="11"/>
      <c r="D6299" s="13"/>
      <c r="E6299" s="12"/>
      <c r="F6299" s="12"/>
      <c r="G6299" s="12"/>
      <c r="I6299" s="4"/>
      <c r="J6299" s="4"/>
      <c r="K6299" s="5"/>
      <c r="L6299" s="5"/>
      <c r="M6299" s="5"/>
      <c r="N6299" s="5"/>
      <c r="O6299" s="5"/>
      <c r="P6299" s="5"/>
      <c r="Q6299" s="5"/>
      <c r="R6299" s="5"/>
      <c r="S6299" s="5"/>
    </row>
    <row r="6300" spans="2:19" x14ac:dyDescent="0.25">
      <c r="B6300" s="11"/>
      <c r="D6300" s="13"/>
      <c r="E6300" s="12"/>
      <c r="F6300" s="12"/>
      <c r="G6300" s="12"/>
      <c r="I6300" s="4"/>
      <c r="J6300" s="4"/>
      <c r="K6300" s="5"/>
      <c r="L6300" s="5"/>
      <c r="M6300" s="5"/>
      <c r="N6300" s="5"/>
      <c r="O6300" s="5"/>
      <c r="P6300" s="5"/>
      <c r="Q6300" s="5"/>
      <c r="R6300" s="5"/>
      <c r="S6300" s="5"/>
    </row>
    <row r="6301" spans="2:19" x14ac:dyDescent="0.25">
      <c r="B6301" s="11"/>
      <c r="D6301" s="13"/>
      <c r="E6301" s="12"/>
      <c r="F6301" s="12"/>
      <c r="G6301" s="12"/>
      <c r="I6301" s="4"/>
      <c r="J6301" s="4"/>
      <c r="K6301" s="5"/>
      <c r="L6301" s="5"/>
      <c r="M6301" s="5"/>
      <c r="N6301" s="5"/>
      <c r="O6301" s="5"/>
      <c r="P6301" s="5"/>
      <c r="Q6301" s="5"/>
      <c r="R6301" s="5"/>
      <c r="S6301" s="5"/>
    </row>
    <row r="6302" spans="2:19" x14ac:dyDescent="0.25">
      <c r="B6302" s="11"/>
      <c r="D6302" s="13"/>
      <c r="E6302" s="12"/>
      <c r="F6302" s="12"/>
      <c r="G6302" s="12"/>
      <c r="I6302" s="4"/>
      <c r="J6302" s="4"/>
      <c r="K6302" s="5"/>
      <c r="L6302" s="5"/>
      <c r="M6302" s="5"/>
      <c r="N6302" s="5"/>
      <c r="O6302" s="5"/>
      <c r="P6302" s="5"/>
      <c r="Q6302" s="5"/>
      <c r="R6302" s="5"/>
      <c r="S6302" s="5"/>
    </row>
    <row r="6303" spans="2:19" x14ac:dyDescent="0.25">
      <c r="B6303" s="11"/>
      <c r="D6303" s="13"/>
      <c r="E6303" s="12"/>
      <c r="F6303" s="12"/>
      <c r="G6303" s="12"/>
      <c r="I6303" s="4"/>
      <c r="J6303" s="4"/>
      <c r="K6303" s="5"/>
      <c r="L6303" s="5"/>
      <c r="M6303" s="5"/>
      <c r="N6303" s="5"/>
      <c r="O6303" s="5"/>
      <c r="P6303" s="5"/>
      <c r="Q6303" s="5"/>
      <c r="R6303" s="5"/>
      <c r="S6303" s="5"/>
    </row>
    <row r="6304" spans="2:19" x14ac:dyDescent="0.25">
      <c r="B6304" s="11"/>
      <c r="D6304" s="13"/>
      <c r="E6304" s="12"/>
      <c r="F6304" s="12"/>
      <c r="G6304" s="12"/>
      <c r="I6304" s="4"/>
      <c r="J6304" s="4"/>
      <c r="K6304" s="5"/>
      <c r="L6304" s="5"/>
      <c r="M6304" s="5"/>
      <c r="N6304" s="5"/>
      <c r="O6304" s="5"/>
      <c r="P6304" s="5"/>
      <c r="Q6304" s="5"/>
      <c r="R6304" s="5"/>
      <c r="S6304" s="5"/>
    </row>
    <row r="6305" spans="2:19" x14ac:dyDescent="0.25">
      <c r="B6305" s="11"/>
      <c r="D6305" s="13"/>
      <c r="E6305" s="12"/>
      <c r="F6305" s="12"/>
      <c r="G6305" s="12"/>
      <c r="I6305" s="4"/>
      <c r="J6305" s="4"/>
      <c r="K6305" s="5"/>
      <c r="L6305" s="5"/>
      <c r="M6305" s="5"/>
      <c r="N6305" s="5"/>
      <c r="O6305" s="5"/>
      <c r="P6305" s="5"/>
      <c r="Q6305" s="5"/>
      <c r="R6305" s="5"/>
      <c r="S6305" s="5"/>
    </row>
    <row r="6306" spans="2:19" x14ac:dyDescent="0.25">
      <c r="B6306" s="11"/>
      <c r="D6306" s="13"/>
      <c r="E6306" s="12"/>
      <c r="F6306" s="12"/>
      <c r="G6306" s="12"/>
      <c r="I6306" s="4"/>
      <c r="J6306" s="4"/>
      <c r="K6306" s="5"/>
      <c r="L6306" s="5"/>
      <c r="M6306" s="5"/>
      <c r="N6306" s="5"/>
      <c r="O6306" s="5"/>
      <c r="P6306" s="5"/>
      <c r="Q6306" s="5"/>
      <c r="R6306" s="5"/>
      <c r="S6306" s="5"/>
    </row>
    <row r="6307" spans="2:19" x14ac:dyDescent="0.25">
      <c r="B6307" s="11"/>
      <c r="D6307" s="13"/>
      <c r="E6307" s="12"/>
      <c r="F6307" s="12"/>
      <c r="G6307" s="12"/>
      <c r="I6307" s="4"/>
      <c r="J6307" s="4"/>
      <c r="K6307" s="5"/>
      <c r="L6307" s="5"/>
      <c r="M6307" s="5"/>
      <c r="N6307" s="5"/>
      <c r="O6307" s="5"/>
      <c r="P6307" s="5"/>
      <c r="Q6307" s="5"/>
      <c r="R6307" s="5"/>
      <c r="S6307" s="5"/>
    </row>
    <row r="6308" spans="2:19" x14ac:dyDescent="0.25">
      <c r="B6308" s="11"/>
      <c r="D6308" s="13"/>
      <c r="E6308" s="12"/>
      <c r="F6308" s="12"/>
      <c r="G6308" s="12"/>
      <c r="I6308" s="4"/>
      <c r="J6308" s="4"/>
      <c r="K6308" s="5"/>
      <c r="L6308" s="5"/>
      <c r="M6308" s="5"/>
      <c r="N6308" s="5"/>
      <c r="O6308" s="5"/>
      <c r="P6308" s="5"/>
      <c r="Q6308" s="5"/>
      <c r="R6308" s="5"/>
      <c r="S6308" s="5"/>
    </row>
    <row r="6309" spans="2:19" x14ac:dyDescent="0.25">
      <c r="B6309" s="11"/>
      <c r="D6309" s="13"/>
      <c r="E6309" s="12"/>
      <c r="F6309" s="12"/>
      <c r="G6309" s="12"/>
      <c r="I6309" s="4"/>
      <c r="J6309" s="4"/>
      <c r="K6309" s="5"/>
      <c r="L6309" s="5"/>
      <c r="M6309" s="5"/>
      <c r="N6309" s="5"/>
      <c r="O6309" s="5"/>
      <c r="P6309" s="5"/>
      <c r="Q6309" s="5"/>
      <c r="R6309" s="5"/>
      <c r="S6309" s="5"/>
    </row>
    <row r="6310" spans="2:19" x14ac:dyDescent="0.25">
      <c r="B6310" s="11"/>
      <c r="D6310" s="13"/>
      <c r="E6310" s="12"/>
      <c r="F6310" s="12"/>
      <c r="G6310" s="12"/>
      <c r="I6310" s="4"/>
      <c r="J6310" s="4"/>
      <c r="K6310" s="5"/>
      <c r="L6310" s="5"/>
      <c r="M6310" s="5"/>
      <c r="N6310" s="5"/>
      <c r="O6310" s="5"/>
      <c r="P6310" s="5"/>
      <c r="Q6310" s="5"/>
      <c r="R6310" s="5"/>
      <c r="S6310" s="5"/>
    </row>
    <row r="6311" spans="2:19" x14ac:dyDescent="0.25">
      <c r="B6311" s="11"/>
      <c r="D6311" s="13"/>
      <c r="E6311" s="12"/>
      <c r="F6311" s="12"/>
      <c r="G6311" s="12"/>
      <c r="I6311" s="4"/>
      <c r="J6311" s="4"/>
      <c r="K6311" s="5"/>
      <c r="L6311" s="5"/>
      <c r="M6311" s="5"/>
      <c r="N6311" s="5"/>
      <c r="O6311" s="5"/>
      <c r="P6311" s="5"/>
      <c r="Q6311" s="5"/>
      <c r="R6311" s="5"/>
      <c r="S6311" s="5"/>
    </row>
    <row r="6312" spans="2:19" x14ac:dyDescent="0.25">
      <c r="B6312" s="11"/>
      <c r="D6312" s="13"/>
      <c r="E6312" s="12"/>
      <c r="F6312" s="12"/>
      <c r="G6312" s="12"/>
      <c r="I6312" s="4"/>
      <c r="J6312" s="4"/>
      <c r="K6312" s="5"/>
      <c r="L6312" s="5"/>
      <c r="M6312" s="5"/>
      <c r="N6312" s="5"/>
      <c r="O6312" s="5"/>
      <c r="P6312" s="5"/>
      <c r="Q6312" s="5"/>
      <c r="R6312" s="5"/>
      <c r="S6312" s="5"/>
    </row>
    <row r="6313" spans="2:19" x14ac:dyDescent="0.25">
      <c r="B6313" s="11"/>
      <c r="D6313" s="13"/>
      <c r="E6313" s="12"/>
      <c r="F6313" s="12"/>
      <c r="G6313" s="12"/>
      <c r="I6313" s="4"/>
      <c r="J6313" s="4"/>
      <c r="K6313" s="5"/>
      <c r="L6313" s="5"/>
      <c r="M6313" s="5"/>
      <c r="N6313" s="5"/>
      <c r="O6313" s="5"/>
      <c r="P6313" s="5"/>
      <c r="Q6313" s="5"/>
      <c r="R6313" s="5"/>
      <c r="S6313" s="5"/>
    </row>
    <row r="6314" spans="2:19" x14ac:dyDescent="0.25">
      <c r="B6314" s="11"/>
      <c r="D6314" s="13"/>
      <c r="E6314" s="12"/>
      <c r="F6314" s="12"/>
      <c r="G6314" s="12"/>
      <c r="I6314" s="4"/>
      <c r="J6314" s="4"/>
      <c r="K6314" s="5"/>
      <c r="L6314" s="5"/>
      <c r="M6314" s="5"/>
      <c r="N6314" s="5"/>
      <c r="O6314" s="5"/>
      <c r="P6314" s="5"/>
      <c r="Q6314" s="5"/>
      <c r="R6314" s="5"/>
      <c r="S6314" s="5"/>
    </row>
    <row r="6315" spans="2:19" x14ac:dyDescent="0.25">
      <c r="B6315" s="11"/>
      <c r="D6315" s="13"/>
      <c r="E6315" s="12"/>
      <c r="F6315" s="12"/>
      <c r="G6315" s="12"/>
      <c r="I6315" s="4"/>
      <c r="J6315" s="4"/>
      <c r="K6315" s="5"/>
      <c r="L6315" s="5"/>
      <c r="M6315" s="5"/>
      <c r="N6315" s="5"/>
      <c r="O6315" s="5"/>
      <c r="P6315" s="5"/>
      <c r="Q6315" s="5"/>
      <c r="R6315" s="5"/>
      <c r="S6315" s="5"/>
    </row>
    <row r="6316" spans="2:19" x14ac:dyDescent="0.25">
      <c r="B6316" s="11"/>
      <c r="D6316" s="13"/>
      <c r="E6316" s="12"/>
      <c r="F6316" s="12"/>
      <c r="G6316" s="12"/>
      <c r="I6316" s="4"/>
      <c r="J6316" s="4"/>
      <c r="K6316" s="5"/>
      <c r="L6316" s="5"/>
      <c r="M6316" s="5"/>
      <c r="N6316" s="5"/>
      <c r="O6316" s="5"/>
      <c r="P6316" s="5"/>
      <c r="Q6316" s="5"/>
      <c r="R6316" s="5"/>
      <c r="S6316" s="5"/>
    </row>
    <row r="6317" spans="2:19" x14ac:dyDescent="0.25">
      <c r="B6317" s="11"/>
      <c r="D6317" s="13"/>
      <c r="E6317" s="12"/>
      <c r="F6317" s="12"/>
      <c r="G6317" s="12"/>
      <c r="I6317" s="4"/>
      <c r="J6317" s="4"/>
      <c r="K6317" s="5"/>
      <c r="L6317" s="5"/>
      <c r="M6317" s="5"/>
      <c r="N6317" s="5"/>
      <c r="O6317" s="5"/>
      <c r="P6317" s="5"/>
      <c r="Q6317" s="5"/>
      <c r="R6317" s="5"/>
      <c r="S6317" s="5"/>
    </row>
    <row r="6318" spans="2:19" x14ac:dyDescent="0.25">
      <c r="B6318" s="11"/>
      <c r="D6318" s="13"/>
      <c r="E6318" s="12"/>
      <c r="F6318" s="12"/>
      <c r="G6318" s="12"/>
      <c r="I6318" s="4"/>
      <c r="J6318" s="4"/>
      <c r="K6318" s="5"/>
      <c r="L6318" s="5"/>
      <c r="M6318" s="5"/>
      <c r="N6318" s="5"/>
      <c r="O6318" s="5"/>
      <c r="P6318" s="5"/>
      <c r="Q6318" s="5"/>
      <c r="R6318" s="5"/>
      <c r="S6318" s="5"/>
    </row>
    <row r="6319" spans="2:19" x14ac:dyDescent="0.25">
      <c r="B6319" s="11"/>
      <c r="D6319" s="13"/>
      <c r="E6319" s="12"/>
      <c r="F6319" s="12"/>
      <c r="G6319" s="12"/>
      <c r="I6319" s="4"/>
      <c r="J6319" s="4"/>
      <c r="K6319" s="5"/>
      <c r="L6319" s="5"/>
      <c r="M6319" s="5"/>
      <c r="N6319" s="5"/>
      <c r="O6319" s="5"/>
      <c r="P6319" s="5"/>
      <c r="Q6319" s="5"/>
      <c r="R6319" s="5"/>
      <c r="S6319" s="5"/>
    </row>
    <row r="6320" spans="2:19" x14ac:dyDescent="0.25">
      <c r="B6320" s="11"/>
      <c r="D6320" s="13"/>
      <c r="E6320" s="12"/>
      <c r="F6320" s="12"/>
      <c r="G6320" s="12"/>
      <c r="I6320" s="4"/>
      <c r="J6320" s="4"/>
      <c r="K6320" s="5"/>
      <c r="L6320" s="5"/>
      <c r="M6320" s="5"/>
      <c r="N6320" s="5"/>
      <c r="O6320" s="5"/>
      <c r="P6320" s="5"/>
      <c r="Q6320" s="5"/>
      <c r="R6320" s="5"/>
      <c r="S6320" s="5"/>
    </row>
    <row r="6321" spans="2:19" x14ac:dyDescent="0.25">
      <c r="B6321" s="11"/>
      <c r="D6321" s="13"/>
      <c r="E6321" s="12"/>
      <c r="F6321" s="12"/>
      <c r="G6321" s="12"/>
      <c r="I6321" s="4"/>
      <c r="J6321" s="4"/>
      <c r="K6321" s="5"/>
      <c r="L6321" s="5"/>
      <c r="M6321" s="5"/>
      <c r="N6321" s="5"/>
      <c r="O6321" s="5"/>
      <c r="P6321" s="5"/>
      <c r="Q6321" s="5"/>
      <c r="R6321" s="5"/>
      <c r="S6321" s="5"/>
    </row>
    <row r="6322" spans="2:19" x14ac:dyDescent="0.25">
      <c r="B6322" s="11"/>
      <c r="D6322" s="13"/>
      <c r="E6322" s="12"/>
      <c r="F6322" s="12"/>
      <c r="G6322" s="12"/>
      <c r="I6322" s="4"/>
      <c r="J6322" s="4"/>
      <c r="K6322" s="5"/>
      <c r="L6322" s="5"/>
      <c r="M6322" s="5"/>
      <c r="N6322" s="5"/>
      <c r="O6322" s="5"/>
      <c r="P6322" s="5"/>
      <c r="Q6322" s="5"/>
      <c r="R6322" s="5"/>
      <c r="S6322" s="5"/>
    </row>
    <row r="6323" spans="2:19" x14ac:dyDescent="0.25">
      <c r="B6323" s="11"/>
      <c r="D6323" s="13"/>
      <c r="E6323" s="12"/>
      <c r="F6323" s="12"/>
      <c r="G6323" s="12"/>
      <c r="I6323" s="4"/>
      <c r="J6323" s="4"/>
      <c r="K6323" s="5"/>
      <c r="L6323" s="5"/>
      <c r="M6323" s="5"/>
      <c r="N6323" s="5"/>
      <c r="O6323" s="5"/>
      <c r="P6323" s="5"/>
      <c r="Q6323" s="5"/>
      <c r="R6323" s="5"/>
      <c r="S6323" s="5"/>
    </row>
    <row r="6324" spans="2:19" x14ac:dyDescent="0.25">
      <c r="B6324" s="11"/>
      <c r="D6324" s="13"/>
      <c r="E6324" s="12"/>
      <c r="F6324" s="12"/>
      <c r="G6324" s="12"/>
      <c r="I6324" s="4"/>
      <c r="J6324" s="4"/>
      <c r="K6324" s="5"/>
      <c r="L6324" s="5"/>
      <c r="M6324" s="5"/>
      <c r="N6324" s="5"/>
      <c r="O6324" s="5"/>
      <c r="P6324" s="5"/>
      <c r="Q6324" s="5"/>
      <c r="R6324" s="5"/>
      <c r="S6324" s="5"/>
    </row>
    <row r="6325" spans="2:19" x14ac:dyDescent="0.25">
      <c r="B6325" s="11"/>
      <c r="D6325" s="13"/>
      <c r="E6325" s="12"/>
      <c r="F6325" s="12"/>
      <c r="G6325" s="12"/>
      <c r="I6325" s="4"/>
      <c r="J6325" s="4"/>
      <c r="K6325" s="5"/>
      <c r="L6325" s="5"/>
      <c r="M6325" s="5"/>
      <c r="N6325" s="5"/>
      <c r="O6325" s="5"/>
      <c r="P6325" s="5"/>
      <c r="Q6325" s="5"/>
      <c r="R6325" s="5"/>
      <c r="S6325" s="5"/>
    </row>
    <row r="6326" spans="2:19" x14ac:dyDescent="0.25">
      <c r="B6326" s="11"/>
      <c r="D6326" s="13"/>
      <c r="E6326" s="12"/>
      <c r="F6326" s="12"/>
      <c r="G6326" s="12"/>
      <c r="I6326" s="4"/>
      <c r="J6326" s="4"/>
      <c r="K6326" s="5"/>
      <c r="L6326" s="5"/>
      <c r="M6326" s="5"/>
      <c r="N6326" s="5"/>
      <c r="O6326" s="5"/>
      <c r="P6326" s="5"/>
      <c r="Q6326" s="5"/>
      <c r="R6326" s="5"/>
      <c r="S6326" s="5"/>
    </row>
    <row r="6327" spans="2:19" x14ac:dyDescent="0.25">
      <c r="B6327" s="11"/>
      <c r="D6327" s="13"/>
      <c r="E6327" s="12"/>
      <c r="F6327" s="12"/>
      <c r="G6327" s="12"/>
      <c r="I6327" s="4"/>
      <c r="J6327" s="4"/>
      <c r="K6327" s="5"/>
      <c r="L6327" s="5"/>
      <c r="M6327" s="5"/>
      <c r="N6327" s="5"/>
      <c r="O6327" s="5"/>
      <c r="P6327" s="5"/>
      <c r="Q6327" s="5"/>
      <c r="R6327" s="5"/>
      <c r="S6327" s="5"/>
    </row>
    <row r="6328" spans="2:19" x14ac:dyDescent="0.25">
      <c r="B6328" s="11"/>
      <c r="D6328" s="13"/>
      <c r="E6328" s="12"/>
      <c r="F6328" s="12"/>
      <c r="G6328" s="12"/>
      <c r="I6328" s="4"/>
      <c r="J6328" s="4"/>
      <c r="K6328" s="5"/>
      <c r="L6328" s="5"/>
      <c r="M6328" s="5"/>
      <c r="N6328" s="5"/>
      <c r="O6328" s="5"/>
      <c r="P6328" s="5"/>
      <c r="Q6328" s="5"/>
      <c r="R6328" s="5"/>
      <c r="S6328" s="5"/>
    </row>
    <row r="6329" spans="2:19" x14ac:dyDescent="0.25">
      <c r="B6329" s="11"/>
      <c r="D6329" s="13"/>
      <c r="E6329" s="12"/>
      <c r="F6329" s="12"/>
      <c r="G6329" s="12"/>
      <c r="I6329" s="4"/>
      <c r="J6329" s="4"/>
      <c r="K6329" s="5"/>
      <c r="L6329" s="5"/>
      <c r="M6329" s="5"/>
      <c r="N6329" s="5"/>
      <c r="O6329" s="5"/>
      <c r="P6329" s="5"/>
      <c r="Q6329" s="5"/>
      <c r="R6329" s="5"/>
      <c r="S6329" s="5"/>
    </row>
    <row r="6330" spans="2:19" x14ac:dyDescent="0.25">
      <c r="B6330" s="11"/>
      <c r="D6330" s="13"/>
      <c r="E6330" s="12"/>
      <c r="F6330" s="12"/>
      <c r="G6330" s="12"/>
      <c r="I6330" s="4"/>
      <c r="J6330" s="4"/>
      <c r="K6330" s="5"/>
      <c r="L6330" s="5"/>
      <c r="M6330" s="5"/>
      <c r="N6330" s="5"/>
      <c r="O6330" s="5"/>
      <c r="P6330" s="5"/>
      <c r="Q6330" s="5"/>
      <c r="R6330" s="5"/>
      <c r="S6330" s="5"/>
    </row>
    <row r="6331" spans="2:19" x14ac:dyDescent="0.25">
      <c r="B6331" s="11"/>
      <c r="D6331" s="13"/>
      <c r="E6331" s="12"/>
      <c r="F6331" s="12"/>
      <c r="G6331" s="12"/>
      <c r="I6331" s="4"/>
      <c r="J6331" s="4"/>
      <c r="K6331" s="5"/>
      <c r="L6331" s="5"/>
      <c r="M6331" s="5"/>
      <c r="N6331" s="5"/>
      <c r="O6331" s="5"/>
      <c r="P6331" s="5"/>
      <c r="Q6331" s="5"/>
      <c r="R6331" s="5"/>
      <c r="S6331" s="5"/>
    </row>
    <row r="6332" spans="2:19" x14ac:dyDescent="0.25">
      <c r="B6332" s="11"/>
      <c r="D6332" s="13"/>
      <c r="E6332" s="12"/>
      <c r="F6332" s="12"/>
      <c r="G6332" s="12"/>
      <c r="I6332" s="4"/>
      <c r="J6332" s="4"/>
      <c r="K6332" s="5"/>
      <c r="L6332" s="5"/>
      <c r="M6332" s="5"/>
      <c r="N6332" s="5"/>
      <c r="O6332" s="5"/>
      <c r="P6332" s="5"/>
      <c r="Q6332" s="5"/>
      <c r="R6332" s="5"/>
      <c r="S6332" s="5"/>
    </row>
    <row r="6333" spans="2:19" x14ac:dyDescent="0.25">
      <c r="B6333" s="11"/>
      <c r="D6333" s="13"/>
      <c r="E6333" s="12"/>
      <c r="F6333" s="12"/>
      <c r="G6333" s="12"/>
      <c r="I6333" s="4"/>
      <c r="J6333" s="4"/>
      <c r="K6333" s="5"/>
      <c r="L6333" s="5"/>
      <c r="M6333" s="5"/>
      <c r="N6333" s="5"/>
      <c r="O6333" s="5"/>
      <c r="P6333" s="5"/>
      <c r="Q6333" s="5"/>
      <c r="R6333" s="5"/>
      <c r="S6333" s="5"/>
    </row>
    <row r="6334" spans="2:19" x14ac:dyDescent="0.25">
      <c r="B6334" s="11"/>
      <c r="D6334" s="13"/>
      <c r="E6334" s="12"/>
      <c r="F6334" s="12"/>
      <c r="G6334" s="12"/>
      <c r="I6334" s="4"/>
      <c r="J6334" s="4"/>
      <c r="K6334" s="5"/>
      <c r="L6334" s="5"/>
      <c r="M6334" s="5"/>
      <c r="N6334" s="5"/>
      <c r="O6334" s="5"/>
      <c r="P6334" s="5"/>
      <c r="Q6334" s="5"/>
      <c r="R6334" s="5"/>
      <c r="S6334" s="5"/>
    </row>
    <row r="6335" spans="2:19" x14ac:dyDescent="0.25">
      <c r="B6335" s="11"/>
      <c r="D6335" s="13"/>
      <c r="E6335" s="12"/>
      <c r="F6335" s="12"/>
      <c r="G6335" s="12"/>
      <c r="I6335" s="4"/>
      <c r="J6335" s="4"/>
      <c r="K6335" s="5"/>
      <c r="L6335" s="5"/>
      <c r="M6335" s="5"/>
      <c r="N6335" s="5"/>
      <c r="O6335" s="5"/>
      <c r="P6335" s="5"/>
      <c r="Q6335" s="5"/>
      <c r="R6335" s="5"/>
      <c r="S6335" s="5"/>
    </row>
    <row r="6336" spans="2:19" x14ac:dyDescent="0.25">
      <c r="B6336" s="11"/>
      <c r="D6336" s="13"/>
      <c r="E6336" s="12"/>
      <c r="F6336" s="12"/>
      <c r="G6336" s="12"/>
      <c r="I6336" s="4"/>
      <c r="J6336" s="4"/>
      <c r="K6336" s="5"/>
      <c r="L6336" s="5"/>
      <c r="M6336" s="5"/>
      <c r="N6336" s="5"/>
      <c r="O6336" s="5"/>
      <c r="P6336" s="5"/>
      <c r="Q6336" s="5"/>
      <c r="R6336" s="5"/>
      <c r="S6336" s="5"/>
    </row>
    <row r="6337" spans="2:19" x14ac:dyDescent="0.25">
      <c r="B6337" s="11"/>
      <c r="D6337" s="13"/>
      <c r="E6337" s="12"/>
      <c r="F6337" s="12"/>
      <c r="G6337" s="12"/>
      <c r="I6337" s="4"/>
      <c r="J6337" s="4"/>
      <c r="K6337" s="5"/>
      <c r="L6337" s="5"/>
      <c r="M6337" s="5"/>
      <c r="N6337" s="5"/>
      <c r="O6337" s="5"/>
      <c r="P6337" s="5"/>
      <c r="Q6337" s="5"/>
      <c r="R6337" s="5"/>
      <c r="S6337" s="5"/>
    </row>
    <row r="6338" spans="2:19" x14ac:dyDescent="0.25">
      <c r="B6338" s="11"/>
      <c r="D6338" s="13"/>
      <c r="E6338" s="12"/>
      <c r="F6338" s="12"/>
      <c r="G6338" s="12"/>
      <c r="I6338" s="4"/>
      <c r="J6338" s="4"/>
      <c r="K6338" s="5"/>
      <c r="L6338" s="5"/>
      <c r="M6338" s="5"/>
      <c r="N6338" s="5"/>
      <c r="O6338" s="5"/>
      <c r="P6338" s="5"/>
      <c r="Q6338" s="5"/>
      <c r="R6338" s="5"/>
      <c r="S6338" s="5"/>
    </row>
    <row r="6339" spans="2:19" x14ac:dyDescent="0.25">
      <c r="B6339" s="11"/>
      <c r="D6339" s="13"/>
      <c r="E6339" s="12"/>
      <c r="F6339" s="12"/>
      <c r="G6339" s="12"/>
      <c r="I6339" s="4"/>
      <c r="J6339" s="4"/>
      <c r="K6339" s="5"/>
      <c r="L6339" s="5"/>
      <c r="M6339" s="5"/>
      <c r="N6339" s="5"/>
      <c r="O6339" s="5"/>
      <c r="P6339" s="5"/>
      <c r="Q6339" s="5"/>
      <c r="R6339" s="5"/>
      <c r="S6339" s="5"/>
    </row>
    <row r="6340" spans="2:19" x14ac:dyDescent="0.25">
      <c r="B6340" s="11"/>
      <c r="D6340" s="13"/>
      <c r="E6340" s="12"/>
      <c r="F6340" s="12"/>
      <c r="G6340" s="12"/>
      <c r="I6340" s="4"/>
      <c r="J6340" s="4"/>
      <c r="K6340" s="5"/>
      <c r="L6340" s="5"/>
      <c r="M6340" s="5"/>
      <c r="N6340" s="5"/>
      <c r="O6340" s="5"/>
      <c r="P6340" s="5"/>
      <c r="Q6340" s="5"/>
      <c r="R6340" s="5"/>
      <c r="S6340" s="5"/>
    </row>
    <row r="6341" spans="2:19" x14ac:dyDescent="0.25">
      <c r="B6341" s="11"/>
      <c r="D6341" s="13"/>
      <c r="E6341" s="12"/>
      <c r="F6341" s="12"/>
      <c r="G6341" s="12"/>
      <c r="I6341" s="4"/>
      <c r="J6341" s="4"/>
      <c r="K6341" s="5"/>
      <c r="L6341" s="5"/>
      <c r="M6341" s="5"/>
      <c r="N6341" s="5"/>
      <c r="O6341" s="5"/>
      <c r="P6341" s="5"/>
      <c r="Q6341" s="5"/>
      <c r="R6341" s="5"/>
      <c r="S6341" s="5"/>
    </row>
    <row r="6342" spans="2:19" x14ac:dyDescent="0.25">
      <c r="B6342" s="11"/>
      <c r="D6342" s="13"/>
      <c r="E6342" s="12"/>
      <c r="F6342" s="12"/>
      <c r="G6342" s="12"/>
      <c r="I6342" s="4"/>
      <c r="J6342" s="4"/>
      <c r="K6342" s="5"/>
      <c r="L6342" s="5"/>
      <c r="M6342" s="5"/>
      <c r="N6342" s="5"/>
      <c r="O6342" s="5"/>
      <c r="P6342" s="5"/>
      <c r="Q6342" s="5"/>
      <c r="R6342" s="5"/>
      <c r="S6342" s="5"/>
    </row>
    <row r="6343" spans="2:19" x14ac:dyDescent="0.25">
      <c r="B6343" s="11"/>
      <c r="D6343" s="13"/>
      <c r="E6343" s="12"/>
      <c r="F6343" s="12"/>
      <c r="G6343" s="12"/>
      <c r="I6343" s="4"/>
      <c r="J6343" s="4"/>
      <c r="K6343" s="5"/>
      <c r="L6343" s="5"/>
      <c r="M6343" s="5"/>
      <c r="N6343" s="5"/>
      <c r="O6343" s="5"/>
      <c r="P6343" s="5"/>
      <c r="Q6343" s="5"/>
      <c r="R6343" s="5"/>
      <c r="S6343" s="5"/>
    </row>
    <row r="6344" spans="2:19" x14ac:dyDescent="0.25">
      <c r="B6344" s="11"/>
      <c r="D6344" s="13"/>
      <c r="E6344" s="12"/>
      <c r="F6344" s="12"/>
      <c r="G6344" s="12"/>
      <c r="I6344" s="4"/>
      <c r="J6344" s="4"/>
      <c r="K6344" s="5"/>
      <c r="L6344" s="5"/>
      <c r="M6344" s="5"/>
      <c r="N6344" s="5"/>
      <c r="O6344" s="5"/>
      <c r="P6344" s="5"/>
      <c r="Q6344" s="5"/>
      <c r="R6344" s="5"/>
      <c r="S6344" s="5"/>
    </row>
    <row r="6345" spans="2:19" x14ac:dyDescent="0.25">
      <c r="B6345" s="11"/>
      <c r="D6345" s="13"/>
      <c r="E6345" s="12"/>
      <c r="F6345" s="12"/>
      <c r="G6345" s="12"/>
      <c r="I6345" s="4"/>
      <c r="J6345" s="4"/>
      <c r="K6345" s="5"/>
      <c r="L6345" s="5"/>
      <c r="M6345" s="5"/>
      <c r="N6345" s="5"/>
      <c r="O6345" s="5"/>
      <c r="P6345" s="5"/>
      <c r="Q6345" s="5"/>
      <c r="R6345" s="5"/>
      <c r="S6345" s="5"/>
    </row>
    <row r="6346" spans="2:19" x14ac:dyDescent="0.25">
      <c r="B6346" s="11"/>
      <c r="D6346" s="13"/>
      <c r="E6346" s="12"/>
      <c r="F6346" s="12"/>
      <c r="G6346" s="12"/>
      <c r="I6346" s="4"/>
      <c r="J6346" s="4"/>
      <c r="K6346" s="5"/>
      <c r="L6346" s="5"/>
      <c r="M6346" s="5"/>
      <c r="N6346" s="5"/>
      <c r="O6346" s="5"/>
      <c r="P6346" s="5"/>
      <c r="Q6346" s="5"/>
      <c r="R6346" s="5"/>
      <c r="S6346" s="5"/>
    </row>
    <row r="6347" spans="2:19" x14ac:dyDescent="0.25">
      <c r="B6347" s="11"/>
      <c r="D6347" s="13"/>
      <c r="E6347" s="12"/>
      <c r="F6347" s="12"/>
      <c r="G6347" s="12"/>
      <c r="I6347" s="4"/>
      <c r="J6347" s="4"/>
      <c r="K6347" s="5"/>
      <c r="L6347" s="5"/>
      <c r="M6347" s="5"/>
      <c r="N6347" s="5"/>
      <c r="O6347" s="5"/>
      <c r="P6347" s="5"/>
      <c r="Q6347" s="5"/>
      <c r="R6347" s="5"/>
      <c r="S6347" s="5"/>
    </row>
    <row r="6348" spans="2:19" x14ac:dyDescent="0.25">
      <c r="B6348" s="11"/>
      <c r="D6348" s="13"/>
      <c r="E6348" s="12"/>
      <c r="F6348" s="12"/>
      <c r="G6348" s="12"/>
      <c r="I6348" s="4"/>
      <c r="J6348" s="4"/>
      <c r="K6348" s="5"/>
      <c r="L6348" s="5"/>
      <c r="M6348" s="5"/>
      <c r="N6348" s="5"/>
      <c r="O6348" s="5"/>
      <c r="P6348" s="5"/>
      <c r="Q6348" s="5"/>
      <c r="R6348" s="5"/>
      <c r="S6348" s="5"/>
    </row>
    <row r="6349" spans="2:19" x14ac:dyDescent="0.25">
      <c r="B6349" s="11"/>
      <c r="D6349" s="13"/>
      <c r="E6349" s="12"/>
      <c r="F6349" s="12"/>
      <c r="G6349" s="12"/>
      <c r="I6349" s="4"/>
      <c r="J6349" s="4"/>
      <c r="K6349" s="5"/>
      <c r="L6349" s="5"/>
      <c r="M6349" s="5"/>
      <c r="N6349" s="5"/>
      <c r="O6349" s="5"/>
      <c r="P6349" s="5"/>
      <c r="Q6349" s="5"/>
      <c r="R6349" s="5"/>
      <c r="S6349" s="5"/>
    </row>
    <row r="6350" spans="2:19" x14ac:dyDescent="0.25">
      <c r="B6350" s="11"/>
      <c r="D6350" s="13"/>
      <c r="E6350" s="12"/>
      <c r="F6350" s="12"/>
      <c r="G6350" s="12"/>
      <c r="I6350" s="4"/>
      <c r="J6350" s="4"/>
      <c r="K6350" s="5"/>
      <c r="L6350" s="5"/>
      <c r="M6350" s="5"/>
      <c r="N6350" s="5"/>
      <c r="O6350" s="5"/>
      <c r="P6350" s="5"/>
      <c r="Q6350" s="5"/>
      <c r="R6350" s="5"/>
      <c r="S6350" s="5"/>
    </row>
    <row r="6351" spans="2:19" x14ac:dyDescent="0.25">
      <c r="B6351" s="11"/>
      <c r="D6351" s="13"/>
      <c r="E6351" s="12"/>
      <c r="F6351" s="12"/>
      <c r="G6351" s="12"/>
      <c r="I6351" s="4"/>
      <c r="J6351" s="4"/>
      <c r="K6351" s="5"/>
      <c r="L6351" s="5"/>
      <c r="M6351" s="5"/>
      <c r="N6351" s="5"/>
      <c r="O6351" s="5"/>
      <c r="P6351" s="5"/>
      <c r="Q6351" s="5"/>
      <c r="R6351" s="5"/>
      <c r="S6351" s="5"/>
    </row>
    <row r="6352" spans="2:19" x14ac:dyDescent="0.25">
      <c r="B6352" s="11"/>
      <c r="D6352" s="13"/>
      <c r="E6352" s="12"/>
      <c r="F6352" s="12"/>
      <c r="G6352" s="12"/>
      <c r="I6352" s="4"/>
      <c r="J6352" s="4"/>
      <c r="K6352" s="5"/>
      <c r="L6352" s="5"/>
      <c r="M6352" s="5"/>
      <c r="N6352" s="5"/>
      <c r="O6352" s="5"/>
      <c r="P6352" s="5"/>
      <c r="Q6352" s="5"/>
      <c r="R6352" s="5"/>
      <c r="S6352" s="5"/>
    </row>
    <row r="6353" spans="2:19" x14ac:dyDescent="0.25">
      <c r="B6353" s="11"/>
      <c r="D6353" s="13"/>
      <c r="E6353" s="12"/>
      <c r="F6353" s="12"/>
      <c r="G6353" s="12"/>
      <c r="I6353" s="4"/>
      <c r="J6353" s="4"/>
      <c r="K6353" s="5"/>
      <c r="L6353" s="5"/>
      <c r="M6353" s="5"/>
      <c r="N6353" s="5"/>
      <c r="O6353" s="5"/>
      <c r="P6353" s="5"/>
      <c r="Q6353" s="5"/>
      <c r="R6353" s="5"/>
      <c r="S6353" s="5"/>
    </row>
    <row r="6354" spans="2:19" x14ac:dyDescent="0.25">
      <c r="B6354" s="11"/>
      <c r="D6354" s="13"/>
      <c r="E6354" s="12"/>
      <c r="F6354" s="12"/>
      <c r="G6354" s="12"/>
      <c r="I6354" s="4"/>
      <c r="J6354" s="4"/>
      <c r="K6354" s="5"/>
      <c r="L6354" s="5"/>
      <c r="M6354" s="5"/>
      <c r="N6354" s="5"/>
      <c r="O6354" s="5"/>
      <c r="P6354" s="5"/>
      <c r="Q6354" s="5"/>
      <c r="R6354" s="5"/>
      <c r="S6354" s="5"/>
    </row>
    <row r="6355" spans="2:19" x14ac:dyDescent="0.25">
      <c r="B6355" s="11"/>
      <c r="D6355" s="13"/>
      <c r="E6355" s="12"/>
      <c r="F6355" s="12"/>
      <c r="G6355" s="12"/>
      <c r="I6355" s="4"/>
      <c r="J6355" s="4"/>
      <c r="K6355" s="5"/>
      <c r="L6355" s="5"/>
      <c r="M6355" s="5"/>
      <c r="N6355" s="5"/>
      <c r="O6355" s="5"/>
      <c r="P6355" s="5"/>
      <c r="Q6355" s="5"/>
      <c r="R6355" s="5"/>
      <c r="S6355" s="5"/>
    </row>
    <row r="6356" spans="2:19" x14ac:dyDescent="0.25">
      <c r="B6356" s="11"/>
      <c r="D6356" s="13"/>
      <c r="E6356" s="12"/>
      <c r="F6356" s="12"/>
      <c r="G6356" s="12"/>
      <c r="I6356" s="4"/>
      <c r="J6356" s="4"/>
      <c r="K6356" s="5"/>
      <c r="L6356" s="5"/>
      <c r="M6356" s="5"/>
      <c r="N6356" s="5"/>
      <c r="O6356" s="5"/>
      <c r="P6356" s="5"/>
      <c r="Q6356" s="5"/>
      <c r="R6356" s="5"/>
      <c r="S6356" s="5"/>
    </row>
    <row r="6357" spans="2:19" x14ac:dyDescent="0.25">
      <c r="B6357" s="11"/>
      <c r="D6357" s="13"/>
      <c r="E6357" s="12"/>
      <c r="F6357" s="12"/>
      <c r="G6357" s="12"/>
      <c r="I6357" s="4"/>
      <c r="J6357" s="4"/>
      <c r="K6357" s="5"/>
      <c r="L6357" s="5"/>
      <c r="M6357" s="5"/>
      <c r="N6357" s="5"/>
      <c r="O6357" s="5"/>
      <c r="P6357" s="5"/>
      <c r="Q6357" s="5"/>
      <c r="R6357" s="5"/>
      <c r="S6357" s="5"/>
    </row>
    <row r="6358" spans="2:19" x14ac:dyDescent="0.25">
      <c r="B6358" s="11"/>
      <c r="D6358" s="13"/>
      <c r="E6358" s="12"/>
      <c r="F6358" s="12"/>
      <c r="G6358" s="12"/>
      <c r="I6358" s="4"/>
      <c r="J6358" s="4"/>
      <c r="K6358" s="5"/>
      <c r="L6358" s="5"/>
      <c r="M6358" s="5"/>
      <c r="N6358" s="5"/>
      <c r="O6358" s="5"/>
      <c r="P6358" s="5"/>
      <c r="Q6358" s="5"/>
      <c r="R6358" s="5"/>
      <c r="S6358" s="5"/>
    </row>
    <row r="6359" spans="2:19" x14ac:dyDescent="0.25">
      <c r="B6359" s="11"/>
      <c r="D6359" s="13"/>
      <c r="E6359" s="12"/>
      <c r="F6359" s="12"/>
      <c r="G6359" s="12"/>
      <c r="I6359" s="4"/>
      <c r="J6359" s="4"/>
      <c r="K6359" s="5"/>
      <c r="L6359" s="5"/>
      <c r="M6359" s="5"/>
      <c r="N6359" s="5"/>
      <c r="O6359" s="5"/>
      <c r="P6359" s="5"/>
      <c r="Q6359" s="5"/>
      <c r="R6359" s="5"/>
      <c r="S6359" s="5"/>
    </row>
    <row r="6360" spans="2:19" x14ac:dyDescent="0.25">
      <c r="B6360" s="11"/>
      <c r="D6360" s="13"/>
      <c r="E6360" s="12"/>
      <c r="F6360" s="12"/>
      <c r="G6360" s="12"/>
      <c r="I6360" s="4"/>
      <c r="J6360" s="4"/>
      <c r="K6360" s="5"/>
      <c r="L6360" s="5"/>
      <c r="M6360" s="5"/>
      <c r="N6360" s="5"/>
      <c r="O6360" s="5"/>
      <c r="P6360" s="5"/>
      <c r="Q6360" s="5"/>
      <c r="R6360" s="5"/>
      <c r="S6360" s="5"/>
    </row>
    <row r="6361" spans="2:19" x14ac:dyDescent="0.25">
      <c r="B6361" s="11"/>
      <c r="D6361" s="13"/>
      <c r="E6361" s="12"/>
      <c r="F6361" s="12"/>
      <c r="G6361" s="12"/>
      <c r="I6361" s="4"/>
      <c r="J6361" s="4"/>
      <c r="K6361" s="5"/>
      <c r="L6361" s="5"/>
      <c r="M6361" s="5"/>
      <c r="N6361" s="5"/>
      <c r="O6361" s="5"/>
      <c r="P6361" s="5"/>
      <c r="Q6361" s="5"/>
      <c r="R6361" s="5"/>
      <c r="S6361" s="5"/>
    </row>
    <row r="6362" spans="2:19" x14ac:dyDescent="0.25">
      <c r="B6362" s="11"/>
      <c r="D6362" s="13"/>
      <c r="E6362" s="12"/>
      <c r="F6362" s="12"/>
      <c r="G6362" s="12"/>
      <c r="I6362" s="4"/>
      <c r="J6362" s="4"/>
      <c r="K6362" s="5"/>
      <c r="L6362" s="5"/>
      <c r="M6362" s="5"/>
      <c r="N6362" s="5"/>
      <c r="O6362" s="5"/>
      <c r="P6362" s="5"/>
      <c r="Q6362" s="5"/>
      <c r="R6362" s="5"/>
      <c r="S6362" s="5"/>
    </row>
    <row r="6363" spans="2:19" x14ac:dyDescent="0.25">
      <c r="B6363" s="11"/>
      <c r="D6363" s="13"/>
      <c r="E6363" s="12"/>
      <c r="F6363" s="12"/>
      <c r="G6363" s="12"/>
      <c r="I6363" s="4"/>
      <c r="J6363" s="4"/>
      <c r="K6363" s="5"/>
      <c r="L6363" s="5"/>
      <c r="M6363" s="5"/>
      <c r="N6363" s="5"/>
      <c r="O6363" s="5"/>
      <c r="P6363" s="5"/>
      <c r="Q6363" s="5"/>
      <c r="R6363" s="5"/>
      <c r="S6363" s="5"/>
    </row>
    <row r="6364" spans="2:19" x14ac:dyDescent="0.25">
      <c r="B6364" s="11"/>
      <c r="D6364" s="13"/>
      <c r="E6364" s="12"/>
      <c r="F6364" s="12"/>
      <c r="G6364" s="12"/>
      <c r="I6364" s="4"/>
      <c r="J6364" s="4"/>
      <c r="K6364" s="5"/>
      <c r="L6364" s="5"/>
      <c r="M6364" s="5"/>
      <c r="N6364" s="5"/>
      <c r="O6364" s="5"/>
      <c r="P6364" s="5"/>
      <c r="Q6364" s="5"/>
      <c r="R6364" s="5"/>
      <c r="S6364" s="5"/>
    </row>
    <row r="6365" spans="2:19" x14ac:dyDescent="0.25">
      <c r="B6365" s="11"/>
      <c r="D6365" s="13"/>
      <c r="E6365" s="12"/>
      <c r="F6365" s="12"/>
      <c r="G6365" s="12"/>
      <c r="I6365" s="4"/>
      <c r="J6365" s="4"/>
      <c r="K6365" s="5"/>
      <c r="L6365" s="5"/>
      <c r="M6365" s="5"/>
      <c r="N6365" s="5"/>
      <c r="O6365" s="5"/>
      <c r="P6365" s="5"/>
      <c r="Q6365" s="5"/>
      <c r="R6365" s="5"/>
      <c r="S6365" s="5"/>
    </row>
    <row r="6366" spans="2:19" x14ac:dyDescent="0.25">
      <c r="B6366" s="11"/>
      <c r="D6366" s="13"/>
      <c r="E6366" s="12"/>
      <c r="F6366" s="12"/>
      <c r="G6366" s="12"/>
      <c r="I6366" s="4"/>
      <c r="J6366" s="4"/>
      <c r="K6366" s="5"/>
      <c r="L6366" s="5"/>
      <c r="M6366" s="5"/>
      <c r="N6366" s="5"/>
      <c r="O6366" s="5"/>
      <c r="P6366" s="5"/>
      <c r="Q6366" s="5"/>
      <c r="R6366" s="5"/>
      <c r="S6366" s="5"/>
    </row>
    <row r="6367" spans="2:19" x14ac:dyDescent="0.25">
      <c r="B6367" s="11"/>
      <c r="D6367" s="13"/>
      <c r="E6367" s="12"/>
      <c r="F6367" s="12"/>
      <c r="G6367" s="12"/>
      <c r="I6367" s="4"/>
      <c r="J6367" s="4"/>
      <c r="K6367" s="5"/>
      <c r="L6367" s="5"/>
      <c r="M6367" s="5"/>
      <c r="N6367" s="5"/>
      <c r="O6367" s="5"/>
      <c r="P6367" s="5"/>
      <c r="Q6367" s="5"/>
      <c r="R6367" s="5"/>
      <c r="S6367" s="5"/>
    </row>
    <row r="6368" spans="2:19" x14ac:dyDescent="0.25">
      <c r="B6368" s="11"/>
      <c r="D6368" s="13"/>
      <c r="E6368" s="12"/>
      <c r="F6368" s="12"/>
      <c r="G6368" s="12"/>
      <c r="I6368" s="4"/>
      <c r="J6368" s="4"/>
      <c r="K6368" s="5"/>
      <c r="L6368" s="5"/>
      <c r="M6368" s="5"/>
      <c r="N6368" s="5"/>
      <c r="O6368" s="5"/>
      <c r="P6368" s="5"/>
      <c r="Q6368" s="5"/>
      <c r="R6368" s="5"/>
      <c r="S6368" s="5"/>
    </row>
    <row r="6369" spans="2:19" x14ac:dyDescent="0.25">
      <c r="B6369" s="11"/>
      <c r="D6369" s="13"/>
      <c r="E6369" s="12"/>
      <c r="F6369" s="12"/>
      <c r="G6369" s="12"/>
      <c r="I6369" s="4"/>
      <c r="J6369" s="4"/>
      <c r="K6369" s="5"/>
      <c r="L6369" s="5"/>
      <c r="M6369" s="5"/>
      <c r="N6369" s="5"/>
      <c r="O6369" s="5"/>
      <c r="P6369" s="5"/>
      <c r="Q6369" s="5"/>
      <c r="R6369" s="5"/>
      <c r="S6369" s="5"/>
    </row>
    <row r="6370" spans="2:19" x14ac:dyDescent="0.25">
      <c r="B6370" s="11"/>
      <c r="D6370" s="13"/>
      <c r="E6370" s="12"/>
      <c r="F6370" s="12"/>
      <c r="G6370" s="12"/>
      <c r="I6370" s="4"/>
      <c r="J6370" s="4"/>
      <c r="K6370" s="5"/>
      <c r="L6370" s="5"/>
      <c r="M6370" s="5"/>
      <c r="N6370" s="5"/>
      <c r="O6370" s="5"/>
      <c r="P6370" s="5"/>
      <c r="Q6370" s="5"/>
      <c r="R6370" s="5"/>
      <c r="S6370" s="5"/>
    </row>
    <row r="6371" spans="2:19" x14ac:dyDescent="0.25">
      <c r="B6371" s="11"/>
      <c r="D6371" s="13"/>
      <c r="E6371" s="12"/>
      <c r="F6371" s="12"/>
      <c r="G6371" s="12"/>
      <c r="I6371" s="4"/>
      <c r="J6371" s="4"/>
      <c r="K6371" s="5"/>
      <c r="L6371" s="5"/>
      <c r="M6371" s="5"/>
      <c r="N6371" s="5"/>
      <c r="O6371" s="5"/>
      <c r="P6371" s="5"/>
      <c r="Q6371" s="5"/>
      <c r="R6371" s="5"/>
      <c r="S6371" s="5"/>
    </row>
    <row r="6372" spans="2:19" x14ac:dyDescent="0.25">
      <c r="B6372" s="11"/>
      <c r="D6372" s="13"/>
      <c r="E6372" s="12"/>
      <c r="F6372" s="12"/>
      <c r="G6372" s="12"/>
      <c r="I6372" s="4"/>
      <c r="J6372" s="4"/>
      <c r="K6372" s="5"/>
      <c r="L6372" s="5"/>
      <c r="M6372" s="5"/>
      <c r="N6372" s="5"/>
      <c r="O6372" s="5"/>
      <c r="P6372" s="5"/>
      <c r="Q6372" s="5"/>
      <c r="R6372" s="5"/>
      <c r="S6372" s="5"/>
    </row>
    <row r="6373" spans="2:19" x14ac:dyDescent="0.25">
      <c r="B6373" s="11"/>
      <c r="D6373" s="13"/>
      <c r="E6373" s="12"/>
      <c r="F6373" s="12"/>
      <c r="G6373" s="12"/>
      <c r="I6373" s="4"/>
      <c r="J6373" s="4"/>
      <c r="K6373" s="5"/>
      <c r="L6373" s="5"/>
      <c r="M6373" s="5"/>
      <c r="N6373" s="5"/>
      <c r="O6373" s="5"/>
      <c r="P6373" s="5"/>
      <c r="Q6373" s="5"/>
      <c r="R6373" s="5"/>
      <c r="S6373" s="5"/>
    </row>
    <row r="6374" spans="2:19" x14ac:dyDescent="0.25">
      <c r="B6374" s="11"/>
      <c r="D6374" s="13"/>
      <c r="E6374" s="12"/>
      <c r="F6374" s="12"/>
      <c r="G6374" s="12"/>
      <c r="I6374" s="4"/>
      <c r="J6374" s="4"/>
      <c r="K6374" s="5"/>
      <c r="L6374" s="5"/>
      <c r="M6374" s="5"/>
      <c r="N6374" s="5"/>
      <c r="O6374" s="5"/>
      <c r="P6374" s="5"/>
      <c r="Q6374" s="5"/>
      <c r="R6374" s="5"/>
      <c r="S6374" s="5"/>
    </row>
    <row r="6375" spans="2:19" x14ac:dyDescent="0.25">
      <c r="B6375" s="11"/>
      <c r="D6375" s="13"/>
      <c r="E6375" s="12"/>
      <c r="F6375" s="12"/>
      <c r="G6375" s="12"/>
      <c r="I6375" s="4"/>
      <c r="J6375" s="4"/>
      <c r="K6375" s="5"/>
      <c r="L6375" s="5"/>
      <c r="M6375" s="5"/>
      <c r="N6375" s="5"/>
      <c r="O6375" s="5"/>
      <c r="P6375" s="5"/>
      <c r="Q6375" s="5"/>
      <c r="R6375" s="5"/>
      <c r="S6375" s="5"/>
    </row>
    <row r="6376" spans="2:19" x14ac:dyDescent="0.25">
      <c r="B6376" s="11"/>
      <c r="D6376" s="13"/>
      <c r="E6376" s="12"/>
      <c r="F6376" s="12"/>
      <c r="G6376" s="12"/>
      <c r="I6376" s="4"/>
      <c r="J6376" s="4"/>
      <c r="K6376" s="5"/>
      <c r="L6376" s="5"/>
      <c r="M6376" s="5"/>
      <c r="N6376" s="5"/>
      <c r="O6376" s="5"/>
      <c r="P6376" s="5"/>
      <c r="Q6376" s="5"/>
      <c r="R6376" s="5"/>
      <c r="S6376" s="5"/>
    </row>
    <row r="6377" spans="2:19" x14ac:dyDescent="0.25">
      <c r="B6377" s="11"/>
      <c r="D6377" s="13"/>
      <c r="E6377" s="12"/>
      <c r="F6377" s="12"/>
      <c r="G6377" s="12"/>
      <c r="I6377" s="4"/>
      <c r="J6377" s="4"/>
      <c r="K6377" s="5"/>
      <c r="L6377" s="5"/>
      <c r="M6377" s="5"/>
      <c r="N6377" s="5"/>
      <c r="O6377" s="5"/>
      <c r="P6377" s="5"/>
      <c r="Q6377" s="5"/>
      <c r="R6377" s="5"/>
      <c r="S6377" s="5"/>
    </row>
    <row r="6378" spans="2:19" x14ac:dyDescent="0.25">
      <c r="B6378" s="11"/>
      <c r="D6378" s="13"/>
      <c r="E6378" s="12"/>
      <c r="F6378" s="12"/>
      <c r="G6378" s="12"/>
      <c r="I6378" s="4"/>
      <c r="J6378" s="4"/>
      <c r="K6378" s="5"/>
      <c r="L6378" s="5"/>
      <c r="M6378" s="5"/>
      <c r="N6378" s="5"/>
      <c r="O6378" s="5"/>
      <c r="P6378" s="5"/>
      <c r="Q6378" s="5"/>
      <c r="R6378" s="5"/>
      <c r="S6378" s="5"/>
    </row>
    <row r="6379" spans="2:19" x14ac:dyDescent="0.25">
      <c r="B6379" s="11"/>
      <c r="D6379" s="13"/>
      <c r="E6379" s="12"/>
      <c r="F6379" s="12"/>
      <c r="G6379" s="12"/>
      <c r="I6379" s="4"/>
      <c r="J6379" s="4"/>
      <c r="K6379" s="5"/>
      <c r="L6379" s="5"/>
      <c r="M6379" s="5"/>
      <c r="N6379" s="5"/>
      <c r="O6379" s="5"/>
      <c r="P6379" s="5"/>
      <c r="Q6379" s="5"/>
      <c r="R6379" s="5"/>
      <c r="S6379" s="5"/>
    </row>
    <row r="6380" spans="2:19" x14ac:dyDescent="0.25">
      <c r="B6380" s="11"/>
      <c r="D6380" s="13"/>
      <c r="E6380" s="12"/>
      <c r="F6380" s="12"/>
      <c r="G6380" s="12"/>
      <c r="I6380" s="4"/>
      <c r="J6380" s="4"/>
      <c r="K6380" s="5"/>
      <c r="L6380" s="5"/>
      <c r="M6380" s="5"/>
      <c r="N6380" s="5"/>
      <c r="O6380" s="5"/>
      <c r="P6380" s="5"/>
      <c r="Q6380" s="5"/>
      <c r="R6380" s="5"/>
      <c r="S6380" s="5"/>
    </row>
    <row r="6381" spans="2:19" x14ac:dyDescent="0.25">
      <c r="B6381" s="11"/>
      <c r="D6381" s="13"/>
      <c r="E6381" s="12"/>
      <c r="F6381" s="12"/>
      <c r="G6381" s="12"/>
      <c r="I6381" s="4"/>
      <c r="J6381" s="4"/>
      <c r="K6381" s="5"/>
      <c r="L6381" s="5"/>
      <c r="M6381" s="5"/>
      <c r="N6381" s="5"/>
      <c r="O6381" s="5"/>
      <c r="P6381" s="5"/>
      <c r="Q6381" s="5"/>
      <c r="R6381" s="5"/>
      <c r="S6381" s="5"/>
    </row>
    <row r="6382" spans="2:19" x14ac:dyDescent="0.25">
      <c r="B6382" s="11"/>
      <c r="D6382" s="13"/>
      <c r="E6382" s="12"/>
      <c r="F6382" s="12"/>
      <c r="G6382" s="12"/>
      <c r="I6382" s="4"/>
      <c r="J6382" s="4"/>
      <c r="K6382" s="5"/>
      <c r="L6382" s="5"/>
      <c r="M6382" s="5"/>
      <c r="N6382" s="5"/>
      <c r="O6382" s="5"/>
      <c r="P6382" s="5"/>
      <c r="Q6382" s="5"/>
      <c r="R6382" s="5"/>
      <c r="S6382" s="5"/>
    </row>
    <row r="6383" spans="2:19" x14ac:dyDescent="0.25">
      <c r="B6383" s="11"/>
      <c r="D6383" s="13"/>
      <c r="E6383" s="12"/>
      <c r="F6383" s="12"/>
      <c r="G6383" s="12"/>
      <c r="I6383" s="4"/>
      <c r="J6383" s="4"/>
      <c r="K6383" s="5"/>
      <c r="L6383" s="5"/>
      <c r="M6383" s="5"/>
      <c r="N6383" s="5"/>
      <c r="O6383" s="5"/>
      <c r="P6383" s="5"/>
      <c r="Q6383" s="5"/>
      <c r="R6383" s="5"/>
      <c r="S6383" s="5"/>
    </row>
    <row r="6384" spans="2:19" x14ac:dyDescent="0.25">
      <c r="B6384" s="11"/>
      <c r="D6384" s="13"/>
      <c r="E6384" s="12"/>
      <c r="F6384" s="12"/>
      <c r="G6384" s="12"/>
      <c r="I6384" s="4"/>
      <c r="J6384" s="4"/>
      <c r="K6384" s="5"/>
      <c r="L6384" s="5"/>
      <c r="M6384" s="5"/>
      <c r="N6384" s="5"/>
      <c r="O6384" s="5"/>
      <c r="P6384" s="5"/>
      <c r="Q6384" s="5"/>
      <c r="R6384" s="5"/>
      <c r="S6384" s="5"/>
    </row>
    <row r="6385" spans="2:19" x14ac:dyDescent="0.25">
      <c r="B6385" s="11"/>
      <c r="D6385" s="13"/>
      <c r="E6385" s="12"/>
      <c r="F6385" s="12"/>
      <c r="G6385" s="12"/>
      <c r="I6385" s="4"/>
      <c r="J6385" s="4"/>
      <c r="K6385" s="5"/>
      <c r="L6385" s="5"/>
      <c r="M6385" s="5"/>
      <c r="N6385" s="5"/>
      <c r="O6385" s="5"/>
      <c r="P6385" s="5"/>
      <c r="Q6385" s="5"/>
      <c r="R6385" s="5"/>
      <c r="S6385" s="5"/>
    </row>
    <row r="6386" spans="2:19" x14ac:dyDescent="0.25">
      <c r="B6386" s="11"/>
      <c r="D6386" s="13"/>
      <c r="E6386" s="12"/>
      <c r="F6386" s="12"/>
      <c r="G6386" s="12"/>
      <c r="I6386" s="4"/>
      <c r="J6386" s="4"/>
      <c r="K6386" s="5"/>
      <c r="L6386" s="5"/>
      <c r="M6386" s="5"/>
      <c r="N6386" s="5"/>
      <c r="O6386" s="5"/>
      <c r="P6386" s="5"/>
      <c r="Q6386" s="5"/>
      <c r="R6386" s="5"/>
      <c r="S6386" s="5"/>
    </row>
    <row r="6387" spans="2:19" x14ac:dyDescent="0.25">
      <c r="B6387" s="11"/>
      <c r="D6387" s="13"/>
      <c r="E6387" s="12"/>
      <c r="F6387" s="12"/>
      <c r="G6387" s="12"/>
      <c r="I6387" s="4"/>
      <c r="J6387" s="4"/>
      <c r="K6387" s="5"/>
      <c r="L6387" s="5"/>
      <c r="M6387" s="5"/>
      <c r="N6387" s="5"/>
      <c r="O6387" s="5"/>
      <c r="P6387" s="5"/>
      <c r="Q6387" s="5"/>
      <c r="R6387" s="5"/>
      <c r="S6387" s="5"/>
    </row>
    <row r="6388" spans="2:19" x14ac:dyDescent="0.25">
      <c r="B6388" s="11"/>
      <c r="D6388" s="13"/>
      <c r="E6388" s="12"/>
      <c r="F6388" s="12"/>
      <c r="G6388" s="12"/>
      <c r="I6388" s="4"/>
      <c r="J6388" s="4"/>
      <c r="K6388" s="5"/>
      <c r="L6388" s="5"/>
      <c r="M6388" s="5"/>
      <c r="N6388" s="5"/>
      <c r="O6388" s="5"/>
      <c r="P6388" s="5"/>
      <c r="Q6388" s="5"/>
      <c r="R6388" s="5"/>
      <c r="S6388" s="5"/>
    </row>
    <row r="6389" spans="2:19" x14ac:dyDescent="0.25">
      <c r="B6389" s="11"/>
      <c r="D6389" s="13"/>
      <c r="E6389" s="12"/>
      <c r="F6389" s="12"/>
      <c r="G6389" s="12"/>
      <c r="I6389" s="4"/>
      <c r="J6389" s="4"/>
      <c r="K6389" s="5"/>
      <c r="L6389" s="5"/>
      <c r="M6389" s="5"/>
      <c r="N6389" s="5"/>
      <c r="O6389" s="5"/>
      <c r="P6389" s="5"/>
      <c r="Q6389" s="5"/>
      <c r="R6389" s="5"/>
      <c r="S6389" s="5"/>
    </row>
    <row r="6390" spans="2:19" x14ac:dyDescent="0.25">
      <c r="B6390" s="11"/>
      <c r="D6390" s="13"/>
      <c r="E6390" s="12"/>
      <c r="F6390" s="12"/>
      <c r="G6390" s="12"/>
      <c r="I6390" s="4"/>
      <c r="J6390" s="4"/>
      <c r="K6390" s="5"/>
      <c r="L6390" s="5"/>
      <c r="M6390" s="5"/>
      <c r="N6390" s="5"/>
      <c r="O6390" s="5"/>
      <c r="P6390" s="5"/>
      <c r="Q6390" s="5"/>
      <c r="R6390" s="5"/>
      <c r="S6390" s="5"/>
    </row>
    <row r="6391" spans="2:19" x14ac:dyDescent="0.25">
      <c r="B6391" s="11"/>
      <c r="D6391" s="13"/>
      <c r="E6391" s="12"/>
      <c r="F6391" s="12"/>
      <c r="G6391" s="12"/>
      <c r="I6391" s="4"/>
      <c r="J6391" s="4"/>
      <c r="K6391" s="5"/>
      <c r="L6391" s="5"/>
      <c r="M6391" s="5"/>
      <c r="N6391" s="5"/>
      <c r="O6391" s="5"/>
      <c r="P6391" s="5"/>
      <c r="Q6391" s="5"/>
      <c r="R6391" s="5"/>
      <c r="S6391" s="5"/>
    </row>
    <row r="6392" spans="2:19" x14ac:dyDescent="0.25">
      <c r="B6392" s="11"/>
      <c r="D6392" s="13"/>
      <c r="E6392" s="12"/>
      <c r="F6392" s="12"/>
      <c r="G6392" s="12"/>
      <c r="I6392" s="4"/>
      <c r="J6392" s="4"/>
      <c r="K6392" s="5"/>
      <c r="L6392" s="5"/>
      <c r="M6392" s="5"/>
      <c r="N6392" s="5"/>
      <c r="O6392" s="5"/>
      <c r="P6392" s="5"/>
      <c r="Q6392" s="5"/>
      <c r="R6392" s="5"/>
      <c r="S6392" s="5"/>
    </row>
    <row r="6393" spans="2:19" x14ac:dyDescent="0.25">
      <c r="B6393" s="11"/>
      <c r="D6393" s="13"/>
      <c r="E6393" s="12"/>
      <c r="F6393" s="12"/>
      <c r="G6393" s="12"/>
      <c r="I6393" s="4"/>
      <c r="J6393" s="4"/>
      <c r="K6393" s="5"/>
      <c r="L6393" s="5"/>
      <c r="M6393" s="5"/>
      <c r="N6393" s="5"/>
      <c r="O6393" s="5"/>
      <c r="P6393" s="5"/>
      <c r="Q6393" s="5"/>
      <c r="R6393" s="5"/>
      <c r="S6393" s="5"/>
    </row>
    <row r="6394" spans="2:19" x14ac:dyDescent="0.25">
      <c r="B6394" s="11"/>
      <c r="D6394" s="13"/>
      <c r="E6394" s="12"/>
      <c r="F6394" s="12"/>
      <c r="G6394" s="12"/>
      <c r="I6394" s="4"/>
      <c r="J6394" s="4"/>
      <c r="K6394" s="5"/>
      <c r="L6394" s="5"/>
      <c r="M6394" s="5"/>
      <c r="N6394" s="5"/>
      <c r="O6394" s="5"/>
      <c r="P6394" s="5"/>
      <c r="Q6394" s="5"/>
      <c r="R6394" s="5"/>
      <c r="S6394" s="5"/>
    </row>
    <row r="6395" spans="2:19" x14ac:dyDescent="0.25">
      <c r="B6395" s="11"/>
      <c r="D6395" s="13"/>
      <c r="E6395" s="12"/>
      <c r="F6395" s="12"/>
      <c r="G6395" s="12"/>
      <c r="I6395" s="4"/>
      <c r="J6395" s="4"/>
      <c r="K6395" s="5"/>
      <c r="L6395" s="5"/>
      <c r="M6395" s="5"/>
      <c r="N6395" s="5"/>
      <c r="O6395" s="5"/>
      <c r="P6395" s="5"/>
      <c r="Q6395" s="5"/>
      <c r="R6395" s="5"/>
      <c r="S6395" s="5"/>
    </row>
    <row r="6396" spans="2:19" x14ac:dyDescent="0.25">
      <c r="B6396" s="11"/>
      <c r="D6396" s="13"/>
      <c r="E6396" s="12"/>
      <c r="F6396" s="12"/>
      <c r="G6396" s="12"/>
      <c r="I6396" s="4"/>
      <c r="J6396" s="4"/>
      <c r="K6396" s="5"/>
      <c r="L6396" s="5"/>
      <c r="M6396" s="5"/>
      <c r="N6396" s="5"/>
      <c r="O6396" s="5"/>
      <c r="P6396" s="5"/>
      <c r="Q6396" s="5"/>
      <c r="R6396" s="5"/>
      <c r="S6396" s="5"/>
    </row>
    <row r="6397" spans="2:19" x14ac:dyDescent="0.25">
      <c r="B6397" s="11"/>
      <c r="D6397" s="13"/>
      <c r="E6397" s="12"/>
      <c r="F6397" s="12"/>
      <c r="G6397" s="12"/>
      <c r="I6397" s="4"/>
      <c r="J6397" s="4"/>
      <c r="K6397" s="5"/>
      <c r="L6397" s="5"/>
      <c r="M6397" s="5"/>
      <c r="N6397" s="5"/>
      <c r="O6397" s="5"/>
      <c r="P6397" s="5"/>
      <c r="Q6397" s="5"/>
      <c r="R6397" s="5"/>
      <c r="S6397" s="5"/>
    </row>
    <row r="6398" spans="2:19" x14ac:dyDescent="0.25">
      <c r="B6398" s="11"/>
      <c r="D6398" s="13"/>
      <c r="E6398" s="12"/>
      <c r="F6398" s="12"/>
      <c r="G6398" s="12"/>
      <c r="I6398" s="4"/>
      <c r="J6398" s="4"/>
      <c r="K6398" s="5"/>
      <c r="L6398" s="5"/>
      <c r="M6398" s="5"/>
      <c r="N6398" s="5"/>
      <c r="O6398" s="5"/>
      <c r="P6398" s="5"/>
      <c r="Q6398" s="5"/>
      <c r="R6398" s="5"/>
      <c r="S6398" s="5"/>
    </row>
    <row r="6399" spans="2:19" x14ac:dyDescent="0.25">
      <c r="B6399" s="11"/>
      <c r="D6399" s="13"/>
      <c r="E6399" s="12"/>
      <c r="F6399" s="12"/>
      <c r="G6399" s="12"/>
      <c r="I6399" s="4"/>
      <c r="J6399" s="4"/>
      <c r="K6399" s="5"/>
      <c r="L6399" s="5"/>
      <c r="M6399" s="5"/>
      <c r="N6399" s="5"/>
      <c r="O6399" s="5"/>
      <c r="P6399" s="5"/>
      <c r="Q6399" s="5"/>
      <c r="R6399" s="5"/>
      <c r="S6399" s="5"/>
    </row>
    <row r="6400" spans="2:19" x14ac:dyDescent="0.25">
      <c r="B6400" s="11"/>
      <c r="D6400" s="13"/>
      <c r="E6400" s="12"/>
      <c r="F6400" s="12"/>
      <c r="G6400" s="12"/>
      <c r="I6400" s="4"/>
      <c r="J6400" s="4"/>
      <c r="K6400" s="5"/>
      <c r="L6400" s="5"/>
      <c r="M6400" s="5"/>
      <c r="N6400" s="5"/>
      <c r="O6400" s="5"/>
      <c r="P6400" s="5"/>
      <c r="Q6400" s="5"/>
      <c r="R6400" s="5"/>
      <c r="S6400" s="5"/>
    </row>
    <row r="6401" spans="2:19" x14ac:dyDescent="0.25">
      <c r="B6401" s="11"/>
      <c r="D6401" s="13"/>
      <c r="E6401" s="12"/>
      <c r="F6401" s="12"/>
      <c r="G6401" s="12"/>
      <c r="I6401" s="4"/>
      <c r="J6401" s="4"/>
      <c r="K6401" s="5"/>
      <c r="L6401" s="5"/>
      <c r="M6401" s="5"/>
      <c r="N6401" s="5"/>
      <c r="O6401" s="5"/>
      <c r="P6401" s="5"/>
      <c r="Q6401" s="5"/>
      <c r="R6401" s="5"/>
      <c r="S6401" s="5"/>
    </row>
    <row r="6402" spans="2:19" x14ac:dyDescent="0.25">
      <c r="B6402" s="11"/>
      <c r="D6402" s="13"/>
      <c r="E6402" s="12"/>
      <c r="F6402" s="12"/>
      <c r="G6402" s="12"/>
      <c r="I6402" s="4"/>
      <c r="J6402" s="4"/>
      <c r="K6402" s="5"/>
      <c r="L6402" s="5"/>
      <c r="M6402" s="5"/>
      <c r="N6402" s="5"/>
      <c r="O6402" s="5"/>
      <c r="P6402" s="5"/>
      <c r="Q6402" s="5"/>
      <c r="R6402" s="5"/>
      <c r="S6402" s="5"/>
    </row>
    <row r="6403" spans="2:19" x14ac:dyDescent="0.25">
      <c r="B6403" s="11"/>
      <c r="D6403" s="13"/>
      <c r="E6403" s="12"/>
      <c r="F6403" s="12"/>
      <c r="G6403" s="12"/>
      <c r="I6403" s="4"/>
      <c r="J6403" s="4"/>
      <c r="K6403" s="5"/>
      <c r="L6403" s="5"/>
      <c r="M6403" s="5"/>
      <c r="N6403" s="5"/>
      <c r="O6403" s="5"/>
      <c r="P6403" s="5"/>
      <c r="Q6403" s="5"/>
      <c r="R6403" s="5"/>
      <c r="S6403" s="5"/>
    </row>
    <row r="6404" spans="2:19" x14ac:dyDescent="0.25">
      <c r="B6404" s="11"/>
      <c r="D6404" s="13"/>
      <c r="E6404" s="12"/>
      <c r="F6404" s="12"/>
      <c r="G6404" s="12"/>
      <c r="I6404" s="4"/>
      <c r="J6404" s="4"/>
      <c r="K6404" s="5"/>
      <c r="L6404" s="5"/>
      <c r="M6404" s="5"/>
      <c r="N6404" s="5"/>
      <c r="O6404" s="5"/>
      <c r="P6404" s="5"/>
      <c r="Q6404" s="5"/>
      <c r="R6404" s="5"/>
      <c r="S6404" s="5"/>
    </row>
    <row r="6405" spans="2:19" x14ac:dyDescent="0.25">
      <c r="B6405" s="11"/>
      <c r="D6405" s="13"/>
      <c r="E6405" s="12"/>
      <c r="F6405" s="12"/>
      <c r="G6405" s="12"/>
      <c r="I6405" s="4"/>
      <c r="J6405" s="4"/>
      <c r="K6405" s="5"/>
      <c r="L6405" s="5"/>
      <c r="M6405" s="5"/>
      <c r="N6405" s="5"/>
      <c r="O6405" s="5"/>
      <c r="P6405" s="5"/>
      <c r="Q6405" s="5"/>
      <c r="R6405" s="5"/>
      <c r="S6405" s="5"/>
    </row>
    <row r="6406" spans="2:19" x14ac:dyDescent="0.25">
      <c r="B6406" s="11"/>
      <c r="D6406" s="13"/>
      <c r="E6406" s="12"/>
      <c r="F6406" s="12"/>
      <c r="G6406" s="12"/>
      <c r="I6406" s="4"/>
      <c r="J6406" s="4"/>
      <c r="K6406" s="5"/>
      <c r="L6406" s="5"/>
      <c r="M6406" s="5"/>
      <c r="N6406" s="5"/>
      <c r="O6406" s="5"/>
      <c r="P6406" s="5"/>
      <c r="Q6406" s="5"/>
      <c r="R6406" s="5"/>
      <c r="S6406" s="5"/>
    </row>
    <row r="6407" spans="2:19" x14ac:dyDescent="0.25">
      <c r="B6407" s="11"/>
      <c r="D6407" s="13"/>
      <c r="E6407" s="12"/>
      <c r="F6407" s="12"/>
      <c r="G6407" s="12"/>
      <c r="I6407" s="4"/>
      <c r="J6407" s="4"/>
      <c r="K6407" s="5"/>
      <c r="L6407" s="5"/>
      <c r="M6407" s="5"/>
      <c r="N6407" s="5"/>
      <c r="O6407" s="5"/>
      <c r="P6407" s="5"/>
      <c r="Q6407" s="5"/>
      <c r="R6407" s="5"/>
      <c r="S6407" s="5"/>
    </row>
    <row r="6408" spans="2:19" x14ac:dyDescent="0.25">
      <c r="B6408" s="11"/>
      <c r="D6408" s="13"/>
      <c r="E6408" s="12"/>
      <c r="F6408" s="12"/>
      <c r="G6408" s="12"/>
      <c r="I6408" s="4"/>
      <c r="J6408" s="4"/>
      <c r="K6408" s="5"/>
      <c r="L6408" s="5"/>
      <c r="M6408" s="5"/>
      <c r="N6408" s="5"/>
      <c r="O6408" s="5"/>
      <c r="P6408" s="5"/>
      <c r="Q6408" s="5"/>
      <c r="R6408" s="5"/>
      <c r="S6408" s="5"/>
    </row>
    <row r="6409" spans="2:19" x14ac:dyDescent="0.25">
      <c r="B6409" s="11"/>
      <c r="D6409" s="13"/>
      <c r="E6409" s="12"/>
      <c r="F6409" s="12"/>
      <c r="G6409" s="12"/>
      <c r="I6409" s="4"/>
      <c r="J6409" s="4"/>
      <c r="K6409" s="5"/>
      <c r="L6409" s="5"/>
      <c r="M6409" s="5"/>
      <c r="N6409" s="5"/>
      <c r="O6409" s="5"/>
      <c r="P6409" s="5"/>
      <c r="Q6409" s="5"/>
      <c r="R6409" s="5"/>
      <c r="S6409" s="5"/>
    </row>
    <row r="6410" spans="2:19" x14ac:dyDescent="0.25">
      <c r="B6410" s="11"/>
      <c r="D6410" s="13"/>
      <c r="E6410" s="12"/>
      <c r="F6410" s="12"/>
      <c r="G6410" s="12"/>
      <c r="I6410" s="4"/>
      <c r="J6410" s="4"/>
      <c r="K6410" s="5"/>
      <c r="L6410" s="5"/>
      <c r="M6410" s="5"/>
      <c r="N6410" s="5"/>
      <c r="O6410" s="5"/>
      <c r="P6410" s="5"/>
      <c r="Q6410" s="5"/>
      <c r="R6410" s="5"/>
      <c r="S6410" s="5"/>
    </row>
    <row r="6411" spans="2:19" x14ac:dyDescent="0.25">
      <c r="B6411" s="11"/>
      <c r="D6411" s="13"/>
      <c r="E6411" s="12"/>
      <c r="F6411" s="12"/>
      <c r="G6411" s="12"/>
      <c r="I6411" s="4"/>
      <c r="J6411" s="4"/>
      <c r="K6411" s="5"/>
      <c r="L6411" s="5"/>
      <c r="M6411" s="5"/>
      <c r="N6411" s="5"/>
      <c r="O6411" s="5"/>
      <c r="P6411" s="5"/>
      <c r="Q6411" s="5"/>
      <c r="R6411" s="5"/>
      <c r="S6411" s="5"/>
    </row>
    <row r="6412" spans="2:19" x14ac:dyDescent="0.25">
      <c r="B6412" s="11"/>
      <c r="D6412" s="13"/>
      <c r="E6412" s="12"/>
      <c r="F6412" s="12"/>
      <c r="G6412" s="12"/>
      <c r="I6412" s="4"/>
      <c r="J6412" s="4"/>
      <c r="K6412" s="5"/>
      <c r="L6412" s="5"/>
      <c r="M6412" s="5"/>
      <c r="N6412" s="5"/>
      <c r="O6412" s="5"/>
      <c r="P6412" s="5"/>
      <c r="Q6412" s="5"/>
      <c r="R6412" s="5"/>
      <c r="S6412" s="5"/>
    </row>
    <row r="6413" spans="2:19" x14ac:dyDescent="0.25">
      <c r="B6413" s="11"/>
      <c r="D6413" s="13"/>
      <c r="E6413" s="12"/>
      <c r="F6413" s="12"/>
      <c r="G6413" s="12"/>
      <c r="I6413" s="4"/>
      <c r="J6413" s="4"/>
      <c r="K6413" s="5"/>
      <c r="L6413" s="5"/>
      <c r="M6413" s="5"/>
      <c r="N6413" s="5"/>
      <c r="O6413" s="5"/>
      <c r="P6413" s="5"/>
      <c r="Q6413" s="5"/>
      <c r="R6413" s="5"/>
      <c r="S6413" s="5"/>
    </row>
    <row r="6414" spans="2:19" x14ac:dyDescent="0.25">
      <c r="B6414" s="11"/>
      <c r="D6414" s="13"/>
      <c r="E6414" s="12"/>
      <c r="F6414" s="12"/>
      <c r="G6414" s="12"/>
      <c r="I6414" s="4"/>
      <c r="J6414" s="4"/>
      <c r="K6414" s="5"/>
      <c r="L6414" s="5"/>
      <c r="M6414" s="5"/>
      <c r="N6414" s="5"/>
      <c r="O6414" s="5"/>
      <c r="P6414" s="5"/>
      <c r="Q6414" s="5"/>
      <c r="R6414" s="5"/>
      <c r="S6414" s="5"/>
    </row>
    <row r="6415" spans="2:19" x14ac:dyDescent="0.25">
      <c r="B6415" s="11"/>
      <c r="D6415" s="13"/>
      <c r="E6415" s="12"/>
      <c r="F6415" s="12"/>
      <c r="G6415" s="12"/>
      <c r="I6415" s="4"/>
      <c r="J6415" s="4"/>
      <c r="K6415" s="5"/>
      <c r="L6415" s="5"/>
      <c r="M6415" s="5"/>
      <c r="N6415" s="5"/>
      <c r="O6415" s="5"/>
      <c r="P6415" s="5"/>
      <c r="Q6415" s="5"/>
      <c r="R6415" s="5"/>
      <c r="S6415" s="5"/>
    </row>
    <row r="6416" spans="2:19" x14ac:dyDescent="0.25">
      <c r="B6416" s="11"/>
      <c r="D6416" s="13"/>
      <c r="E6416" s="12"/>
      <c r="F6416" s="12"/>
      <c r="G6416" s="12"/>
      <c r="I6416" s="4"/>
      <c r="J6416" s="4"/>
      <c r="K6416" s="5"/>
      <c r="L6416" s="5"/>
      <c r="M6416" s="5"/>
      <c r="N6416" s="5"/>
      <c r="O6416" s="5"/>
      <c r="P6416" s="5"/>
      <c r="Q6416" s="5"/>
      <c r="R6416" s="5"/>
      <c r="S6416" s="5"/>
    </row>
    <row r="6417" spans="2:19" x14ac:dyDescent="0.25">
      <c r="B6417" s="11"/>
      <c r="D6417" s="13"/>
      <c r="E6417" s="12"/>
      <c r="F6417" s="12"/>
      <c r="G6417" s="12"/>
      <c r="I6417" s="4"/>
      <c r="J6417" s="4"/>
      <c r="K6417" s="5"/>
      <c r="L6417" s="5"/>
      <c r="M6417" s="5"/>
      <c r="N6417" s="5"/>
      <c r="O6417" s="5"/>
      <c r="P6417" s="5"/>
      <c r="Q6417" s="5"/>
      <c r="R6417" s="5"/>
      <c r="S6417" s="5"/>
    </row>
    <row r="6418" spans="2:19" x14ac:dyDescent="0.25">
      <c r="B6418" s="11"/>
      <c r="D6418" s="13"/>
      <c r="E6418" s="12"/>
      <c r="F6418" s="12"/>
      <c r="G6418" s="12"/>
      <c r="I6418" s="4"/>
      <c r="J6418" s="4"/>
      <c r="K6418" s="5"/>
      <c r="L6418" s="5"/>
      <c r="M6418" s="5"/>
      <c r="N6418" s="5"/>
      <c r="O6418" s="5"/>
      <c r="P6418" s="5"/>
      <c r="Q6418" s="5"/>
      <c r="R6418" s="5"/>
      <c r="S6418" s="5"/>
    </row>
    <row r="6419" spans="2:19" x14ac:dyDescent="0.25">
      <c r="B6419" s="11"/>
      <c r="D6419" s="13"/>
      <c r="E6419" s="12"/>
      <c r="F6419" s="12"/>
      <c r="G6419" s="12"/>
      <c r="I6419" s="4"/>
      <c r="J6419" s="4"/>
      <c r="K6419" s="5"/>
      <c r="L6419" s="5"/>
      <c r="M6419" s="5"/>
      <c r="N6419" s="5"/>
      <c r="O6419" s="5"/>
      <c r="P6419" s="5"/>
      <c r="Q6419" s="5"/>
      <c r="R6419" s="5"/>
      <c r="S6419" s="5"/>
    </row>
    <row r="6420" spans="2:19" x14ac:dyDescent="0.25">
      <c r="B6420" s="11"/>
      <c r="D6420" s="13"/>
      <c r="E6420" s="12"/>
      <c r="F6420" s="12"/>
      <c r="G6420" s="12"/>
      <c r="I6420" s="4"/>
      <c r="J6420" s="4"/>
      <c r="K6420" s="5"/>
      <c r="L6420" s="5"/>
      <c r="M6420" s="5"/>
      <c r="N6420" s="5"/>
      <c r="O6420" s="5"/>
      <c r="P6420" s="5"/>
      <c r="Q6420" s="5"/>
      <c r="R6420" s="5"/>
      <c r="S6420" s="5"/>
    </row>
    <row r="6421" spans="2:19" x14ac:dyDescent="0.25">
      <c r="B6421" s="11"/>
      <c r="D6421" s="13"/>
      <c r="E6421" s="12"/>
      <c r="F6421" s="12"/>
      <c r="G6421" s="12"/>
      <c r="I6421" s="4"/>
      <c r="J6421" s="4"/>
      <c r="K6421" s="5"/>
      <c r="L6421" s="5"/>
      <c r="M6421" s="5"/>
      <c r="N6421" s="5"/>
      <c r="O6421" s="5"/>
      <c r="P6421" s="5"/>
      <c r="Q6421" s="5"/>
      <c r="R6421" s="5"/>
      <c r="S6421" s="5"/>
    </row>
    <row r="6422" spans="2:19" x14ac:dyDescent="0.25">
      <c r="B6422" s="11"/>
      <c r="D6422" s="13"/>
      <c r="E6422" s="12"/>
      <c r="F6422" s="12"/>
      <c r="G6422" s="12"/>
      <c r="I6422" s="4"/>
      <c r="J6422" s="4"/>
      <c r="K6422" s="5"/>
      <c r="L6422" s="5"/>
      <c r="M6422" s="5"/>
      <c r="N6422" s="5"/>
      <c r="O6422" s="5"/>
      <c r="P6422" s="5"/>
      <c r="Q6422" s="5"/>
      <c r="R6422" s="5"/>
      <c r="S6422" s="5"/>
    </row>
    <row r="6423" spans="2:19" x14ac:dyDescent="0.25">
      <c r="B6423" s="11"/>
      <c r="D6423" s="13"/>
      <c r="E6423" s="12"/>
      <c r="F6423" s="12"/>
      <c r="G6423" s="12"/>
      <c r="I6423" s="4"/>
      <c r="J6423" s="4"/>
      <c r="K6423" s="5"/>
      <c r="L6423" s="5"/>
      <c r="M6423" s="5"/>
      <c r="N6423" s="5"/>
      <c r="O6423" s="5"/>
      <c r="P6423" s="5"/>
      <c r="Q6423" s="5"/>
      <c r="R6423" s="5"/>
      <c r="S6423" s="5"/>
    </row>
    <row r="6424" spans="2:19" x14ac:dyDescent="0.25">
      <c r="B6424" s="11"/>
      <c r="D6424" s="13"/>
      <c r="E6424" s="12"/>
      <c r="F6424" s="12"/>
      <c r="G6424" s="12"/>
      <c r="I6424" s="4"/>
      <c r="J6424" s="4"/>
      <c r="K6424" s="5"/>
      <c r="L6424" s="5"/>
      <c r="M6424" s="5"/>
      <c r="N6424" s="5"/>
      <c r="O6424" s="5"/>
      <c r="P6424" s="5"/>
      <c r="Q6424" s="5"/>
      <c r="R6424" s="5"/>
      <c r="S6424" s="5"/>
    </row>
    <row r="6425" spans="2:19" x14ac:dyDescent="0.25">
      <c r="B6425" s="11"/>
      <c r="D6425" s="13"/>
      <c r="E6425" s="12"/>
      <c r="F6425" s="12"/>
      <c r="G6425" s="12"/>
      <c r="I6425" s="4"/>
      <c r="J6425" s="4"/>
      <c r="K6425" s="5"/>
      <c r="L6425" s="5"/>
      <c r="M6425" s="5"/>
      <c r="N6425" s="5"/>
      <c r="O6425" s="5"/>
      <c r="P6425" s="5"/>
      <c r="Q6425" s="5"/>
      <c r="R6425" s="5"/>
      <c r="S6425" s="5"/>
    </row>
    <row r="6426" spans="2:19" x14ac:dyDescent="0.25">
      <c r="B6426" s="11"/>
      <c r="D6426" s="13"/>
      <c r="E6426" s="12"/>
      <c r="F6426" s="12"/>
      <c r="G6426" s="12"/>
      <c r="I6426" s="4"/>
      <c r="J6426" s="4"/>
      <c r="K6426" s="5"/>
      <c r="L6426" s="5"/>
      <c r="M6426" s="5"/>
      <c r="N6426" s="5"/>
      <c r="O6426" s="5"/>
      <c r="P6426" s="5"/>
      <c r="Q6426" s="5"/>
      <c r="R6426" s="5"/>
      <c r="S6426" s="5"/>
    </row>
    <row r="6427" spans="2:19" x14ac:dyDescent="0.25">
      <c r="B6427" s="11"/>
      <c r="D6427" s="13"/>
      <c r="E6427" s="12"/>
      <c r="F6427" s="12"/>
      <c r="G6427" s="12"/>
      <c r="I6427" s="4"/>
      <c r="J6427" s="4"/>
      <c r="K6427" s="5"/>
      <c r="L6427" s="5"/>
      <c r="M6427" s="5"/>
      <c r="N6427" s="5"/>
      <c r="O6427" s="5"/>
      <c r="P6427" s="5"/>
      <c r="Q6427" s="5"/>
      <c r="R6427" s="5"/>
      <c r="S6427" s="5"/>
    </row>
    <row r="6428" spans="2:19" x14ac:dyDescent="0.25">
      <c r="B6428" s="11"/>
      <c r="D6428" s="13"/>
      <c r="E6428" s="12"/>
      <c r="F6428" s="12"/>
      <c r="G6428" s="12"/>
      <c r="I6428" s="4"/>
      <c r="J6428" s="4"/>
      <c r="K6428" s="5"/>
      <c r="L6428" s="5"/>
      <c r="M6428" s="5"/>
      <c r="N6428" s="5"/>
      <c r="O6428" s="5"/>
      <c r="P6428" s="5"/>
      <c r="Q6428" s="5"/>
      <c r="R6428" s="5"/>
      <c r="S6428" s="5"/>
    </row>
    <row r="6429" spans="2:19" x14ac:dyDescent="0.25">
      <c r="B6429" s="11"/>
      <c r="D6429" s="13"/>
      <c r="E6429" s="12"/>
      <c r="F6429" s="12"/>
      <c r="G6429" s="12"/>
      <c r="I6429" s="4"/>
      <c r="J6429" s="4"/>
      <c r="K6429" s="5"/>
      <c r="L6429" s="5"/>
      <c r="M6429" s="5"/>
      <c r="N6429" s="5"/>
      <c r="O6429" s="5"/>
      <c r="P6429" s="5"/>
      <c r="Q6429" s="5"/>
      <c r="R6429" s="5"/>
      <c r="S6429" s="5"/>
    </row>
    <row r="6430" spans="2:19" x14ac:dyDescent="0.25">
      <c r="B6430" s="11"/>
      <c r="D6430" s="13"/>
      <c r="E6430" s="12"/>
      <c r="F6430" s="12"/>
      <c r="G6430" s="12"/>
      <c r="I6430" s="4"/>
      <c r="J6430" s="4"/>
      <c r="K6430" s="5"/>
      <c r="L6430" s="5"/>
      <c r="M6430" s="5"/>
      <c r="N6430" s="5"/>
      <c r="O6430" s="5"/>
      <c r="P6430" s="5"/>
      <c r="Q6430" s="5"/>
      <c r="R6430" s="5"/>
      <c r="S6430" s="5"/>
    </row>
    <row r="6431" spans="2:19" x14ac:dyDescent="0.25">
      <c r="B6431" s="11"/>
      <c r="D6431" s="13"/>
      <c r="E6431" s="12"/>
      <c r="F6431" s="12"/>
      <c r="G6431" s="12"/>
      <c r="I6431" s="4"/>
      <c r="J6431" s="4"/>
      <c r="K6431" s="5"/>
      <c r="L6431" s="5"/>
      <c r="M6431" s="5"/>
      <c r="N6431" s="5"/>
      <c r="O6431" s="5"/>
      <c r="P6431" s="5"/>
      <c r="Q6431" s="5"/>
      <c r="R6431" s="5"/>
      <c r="S6431" s="5"/>
    </row>
    <row r="6432" spans="2:19" x14ac:dyDescent="0.25">
      <c r="B6432" s="11"/>
      <c r="D6432" s="13"/>
      <c r="E6432" s="12"/>
      <c r="F6432" s="12"/>
      <c r="G6432" s="12"/>
      <c r="I6432" s="4"/>
      <c r="J6432" s="4"/>
      <c r="K6432" s="5"/>
      <c r="L6432" s="5"/>
      <c r="M6432" s="5"/>
      <c r="N6432" s="5"/>
      <c r="O6432" s="5"/>
      <c r="P6432" s="5"/>
      <c r="Q6432" s="5"/>
      <c r="R6432" s="5"/>
      <c r="S6432" s="5"/>
    </row>
    <row r="6433" spans="2:19" x14ac:dyDescent="0.25">
      <c r="B6433" s="11"/>
      <c r="D6433" s="13"/>
      <c r="E6433" s="12"/>
      <c r="F6433" s="12"/>
      <c r="G6433" s="12"/>
      <c r="I6433" s="4"/>
      <c r="J6433" s="4"/>
      <c r="K6433" s="5"/>
      <c r="L6433" s="5"/>
      <c r="M6433" s="5"/>
      <c r="N6433" s="5"/>
      <c r="O6433" s="5"/>
      <c r="P6433" s="5"/>
      <c r="Q6433" s="5"/>
      <c r="R6433" s="5"/>
      <c r="S6433" s="5"/>
    </row>
    <row r="6434" spans="2:19" x14ac:dyDescent="0.25">
      <c r="B6434" s="11"/>
      <c r="D6434" s="13"/>
      <c r="E6434" s="12"/>
      <c r="F6434" s="12"/>
      <c r="G6434" s="12"/>
      <c r="I6434" s="4"/>
      <c r="J6434" s="4"/>
      <c r="K6434" s="5"/>
      <c r="L6434" s="5"/>
      <c r="M6434" s="5"/>
      <c r="N6434" s="5"/>
      <c r="O6434" s="5"/>
      <c r="P6434" s="5"/>
      <c r="Q6434" s="5"/>
      <c r="R6434" s="5"/>
      <c r="S6434" s="5"/>
    </row>
    <row r="6435" spans="2:19" x14ac:dyDescent="0.25">
      <c r="B6435" s="11"/>
      <c r="D6435" s="13"/>
      <c r="E6435" s="12"/>
      <c r="F6435" s="12"/>
      <c r="G6435" s="12"/>
      <c r="I6435" s="4"/>
      <c r="J6435" s="4"/>
      <c r="K6435" s="5"/>
      <c r="L6435" s="5"/>
      <c r="M6435" s="5"/>
      <c r="N6435" s="5"/>
      <c r="O6435" s="5"/>
      <c r="P6435" s="5"/>
      <c r="Q6435" s="5"/>
      <c r="R6435" s="5"/>
      <c r="S6435" s="5"/>
    </row>
    <row r="6436" spans="2:19" x14ac:dyDescent="0.25">
      <c r="B6436" s="11"/>
      <c r="D6436" s="13"/>
      <c r="E6436" s="12"/>
      <c r="F6436" s="12"/>
      <c r="G6436" s="12"/>
      <c r="I6436" s="4"/>
      <c r="J6436" s="4"/>
      <c r="K6436" s="5"/>
      <c r="L6436" s="5"/>
      <c r="M6436" s="5"/>
      <c r="N6436" s="5"/>
      <c r="O6436" s="5"/>
      <c r="P6436" s="5"/>
      <c r="Q6436" s="5"/>
      <c r="R6436" s="5"/>
      <c r="S6436" s="5"/>
    </row>
    <row r="6437" spans="2:19" x14ac:dyDescent="0.25">
      <c r="B6437" s="11"/>
      <c r="D6437" s="13"/>
      <c r="E6437" s="12"/>
      <c r="F6437" s="12"/>
      <c r="G6437" s="12"/>
      <c r="I6437" s="4"/>
      <c r="J6437" s="4"/>
      <c r="K6437" s="5"/>
      <c r="L6437" s="5"/>
      <c r="M6437" s="5"/>
      <c r="N6437" s="5"/>
      <c r="O6437" s="5"/>
      <c r="P6437" s="5"/>
      <c r="Q6437" s="5"/>
      <c r="R6437" s="5"/>
      <c r="S6437" s="5"/>
    </row>
    <row r="6438" spans="2:19" x14ac:dyDescent="0.25">
      <c r="B6438" s="11"/>
      <c r="D6438" s="13"/>
      <c r="E6438" s="12"/>
      <c r="F6438" s="12"/>
      <c r="G6438" s="12"/>
      <c r="I6438" s="4"/>
      <c r="J6438" s="4"/>
      <c r="K6438" s="5"/>
      <c r="L6438" s="5"/>
      <c r="M6438" s="5"/>
      <c r="N6438" s="5"/>
      <c r="O6438" s="5"/>
      <c r="P6438" s="5"/>
      <c r="Q6438" s="5"/>
      <c r="R6438" s="5"/>
      <c r="S6438" s="5"/>
    </row>
    <row r="6439" spans="2:19" x14ac:dyDescent="0.25">
      <c r="B6439" s="11"/>
      <c r="D6439" s="13"/>
      <c r="E6439" s="12"/>
      <c r="F6439" s="12"/>
      <c r="G6439" s="12"/>
      <c r="I6439" s="4"/>
      <c r="J6439" s="4"/>
      <c r="K6439" s="5"/>
      <c r="L6439" s="5"/>
      <c r="M6439" s="5"/>
      <c r="N6439" s="5"/>
      <c r="O6439" s="5"/>
      <c r="P6439" s="5"/>
      <c r="Q6439" s="5"/>
      <c r="R6439" s="5"/>
      <c r="S6439" s="5"/>
    </row>
    <row r="6440" spans="2:19" x14ac:dyDescent="0.25">
      <c r="B6440" s="11"/>
      <c r="D6440" s="13"/>
      <c r="E6440" s="12"/>
      <c r="F6440" s="12"/>
      <c r="G6440" s="12"/>
      <c r="I6440" s="4"/>
      <c r="J6440" s="4"/>
      <c r="K6440" s="5"/>
      <c r="L6440" s="5"/>
      <c r="M6440" s="5"/>
      <c r="N6440" s="5"/>
      <c r="O6440" s="5"/>
      <c r="P6440" s="5"/>
      <c r="Q6440" s="5"/>
      <c r="R6440" s="5"/>
      <c r="S6440" s="5"/>
    </row>
    <row r="6441" spans="2:19" x14ac:dyDescent="0.25">
      <c r="B6441" s="11"/>
      <c r="D6441" s="13"/>
      <c r="E6441" s="12"/>
      <c r="F6441" s="12"/>
      <c r="G6441" s="12"/>
      <c r="I6441" s="4"/>
      <c r="J6441" s="4"/>
      <c r="K6441" s="5"/>
      <c r="L6441" s="5"/>
      <c r="M6441" s="5"/>
      <c r="N6441" s="5"/>
      <c r="O6441" s="5"/>
      <c r="P6441" s="5"/>
      <c r="Q6441" s="5"/>
      <c r="R6441" s="5"/>
      <c r="S6441" s="5"/>
    </row>
    <row r="6442" spans="2:19" x14ac:dyDescent="0.25">
      <c r="B6442" s="11"/>
      <c r="D6442" s="13"/>
      <c r="E6442" s="12"/>
      <c r="F6442" s="12"/>
      <c r="G6442" s="12"/>
      <c r="I6442" s="4"/>
      <c r="J6442" s="4"/>
      <c r="K6442" s="5"/>
      <c r="L6442" s="5"/>
      <c r="M6442" s="5"/>
      <c r="N6442" s="5"/>
      <c r="O6442" s="5"/>
      <c r="P6442" s="5"/>
      <c r="Q6442" s="5"/>
      <c r="R6442" s="5"/>
      <c r="S6442" s="5"/>
    </row>
    <row r="6443" spans="2:19" x14ac:dyDescent="0.25">
      <c r="B6443" s="11"/>
      <c r="D6443" s="13"/>
      <c r="E6443" s="12"/>
      <c r="F6443" s="12"/>
      <c r="G6443" s="12"/>
      <c r="I6443" s="4"/>
      <c r="J6443" s="4"/>
      <c r="K6443" s="5"/>
      <c r="L6443" s="5"/>
      <c r="M6443" s="5"/>
      <c r="N6443" s="5"/>
      <c r="O6443" s="5"/>
      <c r="P6443" s="5"/>
      <c r="Q6443" s="5"/>
      <c r="R6443" s="5"/>
      <c r="S6443" s="5"/>
    </row>
    <row r="6444" spans="2:19" x14ac:dyDescent="0.25">
      <c r="B6444" s="11"/>
      <c r="D6444" s="13"/>
      <c r="E6444" s="12"/>
      <c r="F6444" s="12"/>
      <c r="G6444" s="12"/>
      <c r="I6444" s="4"/>
      <c r="J6444" s="4"/>
      <c r="K6444" s="5"/>
      <c r="L6444" s="5"/>
      <c r="M6444" s="5"/>
      <c r="N6444" s="5"/>
      <c r="O6444" s="5"/>
      <c r="P6444" s="5"/>
      <c r="Q6444" s="5"/>
      <c r="R6444" s="5"/>
      <c r="S6444" s="5"/>
    </row>
    <row r="6445" spans="2:19" x14ac:dyDescent="0.25">
      <c r="B6445" s="11"/>
      <c r="D6445" s="13"/>
      <c r="E6445" s="12"/>
      <c r="F6445" s="12"/>
      <c r="G6445" s="12"/>
      <c r="I6445" s="4"/>
      <c r="J6445" s="4"/>
      <c r="K6445" s="5"/>
      <c r="L6445" s="5"/>
      <c r="M6445" s="5"/>
      <c r="N6445" s="5"/>
      <c r="O6445" s="5"/>
      <c r="P6445" s="5"/>
      <c r="Q6445" s="5"/>
      <c r="R6445" s="5"/>
      <c r="S6445" s="5"/>
    </row>
    <row r="6446" spans="2:19" x14ac:dyDescent="0.25">
      <c r="B6446" s="11"/>
      <c r="D6446" s="13"/>
      <c r="E6446" s="12"/>
      <c r="F6446" s="12"/>
      <c r="G6446" s="12"/>
      <c r="I6446" s="4"/>
      <c r="J6446" s="4"/>
      <c r="K6446" s="5"/>
      <c r="L6446" s="5"/>
      <c r="M6446" s="5"/>
      <c r="N6446" s="5"/>
      <c r="O6446" s="5"/>
      <c r="P6446" s="5"/>
      <c r="Q6446" s="5"/>
      <c r="R6446" s="5"/>
      <c r="S6446" s="5"/>
    </row>
    <row r="6447" spans="2:19" x14ac:dyDescent="0.25">
      <c r="B6447" s="11"/>
      <c r="D6447" s="13"/>
      <c r="E6447" s="12"/>
      <c r="F6447" s="12"/>
      <c r="G6447" s="12"/>
      <c r="I6447" s="4"/>
      <c r="J6447" s="4"/>
      <c r="K6447" s="5"/>
      <c r="L6447" s="5"/>
      <c r="M6447" s="5"/>
      <c r="N6447" s="5"/>
      <c r="O6447" s="5"/>
      <c r="P6447" s="5"/>
      <c r="Q6447" s="5"/>
      <c r="R6447" s="5"/>
      <c r="S6447" s="5"/>
    </row>
    <row r="6448" spans="2:19" x14ac:dyDescent="0.25">
      <c r="B6448" s="11"/>
      <c r="D6448" s="13"/>
      <c r="E6448" s="12"/>
      <c r="F6448" s="12"/>
      <c r="G6448" s="12"/>
      <c r="I6448" s="4"/>
      <c r="J6448" s="4"/>
      <c r="K6448" s="5"/>
      <c r="L6448" s="5"/>
      <c r="M6448" s="5"/>
      <c r="N6448" s="5"/>
      <c r="O6448" s="5"/>
      <c r="P6448" s="5"/>
      <c r="Q6448" s="5"/>
      <c r="R6448" s="5"/>
      <c r="S6448" s="5"/>
    </row>
    <row r="6449" spans="2:19" x14ac:dyDescent="0.25">
      <c r="B6449" s="11"/>
      <c r="D6449" s="13"/>
      <c r="E6449" s="12"/>
      <c r="F6449" s="12"/>
      <c r="G6449" s="12"/>
      <c r="I6449" s="4"/>
      <c r="J6449" s="4"/>
      <c r="K6449" s="5"/>
      <c r="L6449" s="5"/>
      <c r="M6449" s="5"/>
      <c r="N6449" s="5"/>
      <c r="O6449" s="5"/>
      <c r="P6449" s="5"/>
      <c r="Q6449" s="5"/>
      <c r="R6449" s="5"/>
      <c r="S6449" s="5"/>
    </row>
    <row r="6450" spans="2:19" x14ac:dyDescent="0.25">
      <c r="B6450" s="11"/>
      <c r="D6450" s="13"/>
      <c r="E6450" s="12"/>
      <c r="F6450" s="12"/>
      <c r="G6450" s="12"/>
      <c r="I6450" s="4"/>
      <c r="J6450" s="4"/>
      <c r="K6450" s="5"/>
      <c r="L6450" s="5"/>
      <c r="M6450" s="5"/>
      <c r="N6450" s="5"/>
      <c r="O6450" s="5"/>
      <c r="P6450" s="5"/>
      <c r="Q6450" s="5"/>
      <c r="R6450" s="5"/>
      <c r="S6450" s="5"/>
    </row>
    <row r="6451" spans="2:19" x14ac:dyDescent="0.25">
      <c r="B6451" s="11"/>
      <c r="D6451" s="13"/>
      <c r="E6451" s="12"/>
      <c r="F6451" s="12"/>
      <c r="G6451" s="12"/>
      <c r="I6451" s="4"/>
      <c r="J6451" s="4"/>
      <c r="K6451" s="5"/>
      <c r="L6451" s="5"/>
      <c r="M6451" s="5"/>
      <c r="N6451" s="5"/>
      <c r="O6451" s="5"/>
      <c r="P6451" s="5"/>
      <c r="Q6451" s="5"/>
      <c r="R6451" s="5"/>
      <c r="S6451" s="5"/>
    </row>
    <row r="6452" spans="2:19" x14ac:dyDescent="0.25">
      <c r="B6452" s="11"/>
      <c r="D6452" s="13"/>
      <c r="E6452" s="12"/>
      <c r="F6452" s="12"/>
      <c r="G6452" s="12"/>
      <c r="I6452" s="4"/>
      <c r="J6452" s="4"/>
      <c r="K6452" s="5"/>
      <c r="L6452" s="5"/>
      <c r="M6452" s="5"/>
      <c r="N6452" s="5"/>
      <c r="O6452" s="5"/>
      <c r="P6452" s="5"/>
      <c r="Q6452" s="5"/>
      <c r="R6452" s="5"/>
      <c r="S6452" s="5"/>
    </row>
    <row r="6453" spans="2:19" x14ac:dyDescent="0.25">
      <c r="B6453" s="11"/>
      <c r="D6453" s="13"/>
      <c r="E6453" s="12"/>
      <c r="F6453" s="12"/>
      <c r="G6453" s="12"/>
      <c r="I6453" s="4"/>
      <c r="J6453" s="4"/>
      <c r="K6453" s="5"/>
      <c r="L6453" s="5"/>
      <c r="M6453" s="5"/>
      <c r="N6453" s="5"/>
      <c r="O6453" s="5"/>
      <c r="P6453" s="5"/>
      <c r="Q6453" s="5"/>
      <c r="R6453" s="5"/>
      <c r="S6453" s="5"/>
    </row>
    <row r="6454" spans="2:19" x14ac:dyDescent="0.25">
      <c r="B6454" s="11"/>
      <c r="D6454" s="13"/>
      <c r="E6454" s="12"/>
      <c r="F6454" s="12"/>
      <c r="G6454" s="12"/>
      <c r="I6454" s="4"/>
      <c r="J6454" s="4"/>
      <c r="K6454" s="5"/>
      <c r="L6454" s="5"/>
      <c r="M6454" s="5"/>
      <c r="N6454" s="5"/>
      <c r="O6454" s="5"/>
      <c r="P6454" s="5"/>
      <c r="Q6454" s="5"/>
      <c r="R6454" s="5"/>
      <c r="S6454" s="5"/>
    </row>
    <row r="6455" spans="2:19" x14ac:dyDescent="0.25">
      <c r="B6455" s="11"/>
      <c r="D6455" s="13"/>
      <c r="E6455" s="12"/>
      <c r="F6455" s="12"/>
      <c r="G6455" s="12"/>
      <c r="I6455" s="4"/>
      <c r="J6455" s="4"/>
      <c r="K6455" s="5"/>
      <c r="L6455" s="5"/>
      <c r="M6455" s="5"/>
      <c r="N6455" s="5"/>
      <c r="O6455" s="5"/>
      <c r="P6455" s="5"/>
      <c r="Q6455" s="5"/>
      <c r="R6455" s="5"/>
      <c r="S6455" s="5"/>
    </row>
    <row r="6456" spans="2:19" x14ac:dyDescent="0.25">
      <c r="B6456" s="11"/>
      <c r="D6456" s="13"/>
      <c r="E6456" s="12"/>
      <c r="F6456" s="12"/>
      <c r="G6456" s="12"/>
      <c r="I6456" s="4"/>
      <c r="J6456" s="4"/>
      <c r="K6456" s="5"/>
      <c r="L6456" s="5"/>
      <c r="M6456" s="5"/>
      <c r="N6456" s="5"/>
      <c r="O6456" s="5"/>
      <c r="P6456" s="5"/>
      <c r="Q6456" s="5"/>
      <c r="R6456" s="5"/>
      <c r="S6456" s="5"/>
    </row>
    <row r="6457" spans="2:19" x14ac:dyDescent="0.25">
      <c r="B6457" s="11"/>
      <c r="D6457" s="13"/>
      <c r="E6457" s="12"/>
      <c r="F6457" s="12"/>
      <c r="G6457" s="12"/>
      <c r="I6457" s="4"/>
      <c r="J6457" s="4"/>
      <c r="K6457" s="5"/>
      <c r="L6457" s="5"/>
      <c r="M6457" s="5"/>
      <c r="N6457" s="5"/>
      <c r="O6457" s="5"/>
      <c r="P6457" s="5"/>
      <c r="Q6457" s="5"/>
      <c r="R6457" s="5"/>
      <c r="S6457" s="5"/>
    </row>
    <row r="6458" spans="2:19" x14ac:dyDescent="0.25">
      <c r="B6458" s="11"/>
      <c r="D6458" s="13"/>
      <c r="E6458" s="12"/>
      <c r="F6458" s="12"/>
      <c r="G6458" s="12"/>
      <c r="I6458" s="4"/>
      <c r="J6458" s="4"/>
      <c r="K6458" s="5"/>
      <c r="L6458" s="5"/>
      <c r="M6458" s="5"/>
      <c r="N6458" s="5"/>
      <c r="O6458" s="5"/>
      <c r="P6458" s="5"/>
      <c r="Q6458" s="5"/>
      <c r="R6458" s="5"/>
      <c r="S6458" s="5"/>
    </row>
    <row r="6459" spans="2:19" x14ac:dyDescent="0.25">
      <c r="B6459" s="11"/>
      <c r="D6459" s="13"/>
      <c r="E6459" s="12"/>
      <c r="F6459" s="12"/>
      <c r="G6459" s="12"/>
      <c r="I6459" s="4"/>
      <c r="J6459" s="4"/>
      <c r="K6459" s="5"/>
      <c r="L6459" s="5"/>
      <c r="M6459" s="5"/>
      <c r="N6459" s="5"/>
      <c r="O6459" s="5"/>
      <c r="P6459" s="5"/>
      <c r="Q6459" s="5"/>
      <c r="R6459" s="5"/>
      <c r="S6459" s="5"/>
    </row>
    <row r="6460" spans="2:19" x14ac:dyDescent="0.25">
      <c r="B6460" s="11"/>
      <c r="D6460" s="13"/>
      <c r="E6460" s="12"/>
      <c r="F6460" s="12"/>
      <c r="G6460" s="12"/>
      <c r="I6460" s="4"/>
      <c r="J6460" s="4"/>
      <c r="K6460" s="5"/>
      <c r="L6460" s="5"/>
      <c r="M6460" s="5"/>
      <c r="N6460" s="5"/>
      <c r="O6460" s="5"/>
      <c r="P6460" s="5"/>
      <c r="Q6460" s="5"/>
      <c r="R6460" s="5"/>
      <c r="S6460" s="5"/>
    </row>
    <row r="6461" spans="2:19" x14ac:dyDescent="0.25">
      <c r="B6461" s="11"/>
      <c r="D6461" s="13"/>
      <c r="E6461" s="12"/>
      <c r="F6461" s="12"/>
      <c r="G6461" s="12"/>
      <c r="I6461" s="4"/>
      <c r="J6461" s="4"/>
      <c r="K6461" s="5"/>
      <c r="L6461" s="5"/>
      <c r="M6461" s="5"/>
      <c r="N6461" s="5"/>
      <c r="O6461" s="5"/>
      <c r="P6461" s="5"/>
      <c r="Q6461" s="5"/>
      <c r="R6461" s="5"/>
      <c r="S6461" s="5"/>
    </row>
    <row r="6462" spans="2:19" x14ac:dyDescent="0.25">
      <c r="B6462" s="11"/>
      <c r="D6462" s="13"/>
      <c r="E6462" s="12"/>
      <c r="F6462" s="12"/>
      <c r="G6462" s="12"/>
      <c r="I6462" s="4"/>
      <c r="J6462" s="4"/>
      <c r="K6462" s="5"/>
      <c r="L6462" s="5"/>
      <c r="M6462" s="5"/>
      <c r="N6462" s="5"/>
      <c r="O6462" s="5"/>
      <c r="P6462" s="5"/>
      <c r="Q6462" s="5"/>
      <c r="R6462" s="5"/>
      <c r="S6462" s="5"/>
    </row>
    <row r="6463" spans="2:19" x14ac:dyDescent="0.25">
      <c r="B6463" s="11"/>
      <c r="D6463" s="13"/>
      <c r="E6463" s="12"/>
      <c r="F6463" s="12"/>
      <c r="G6463" s="12"/>
      <c r="I6463" s="4"/>
      <c r="J6463" s="4"/>
      <c r="K6463" s="5"/>
      <c r="L6463" s="5"/>
      <c r="M6463" s="5"/>
      <c r="N6463" s="5"/>
      <c r="O6463" s="5"/>
      <c r="P6463" s="5"/>
      <c r="Q6463" s="5"/>
      <c r="R6463" s="5"/>
      <c r="S6463" s="5"/>
    </row>
    <row r="6464" spans="2:19" x14ac:dyDescent="0.25">
      <c r="B6464" s="11"/>
      <c r="D6464" s="13"/>
      <c r="E6464" s="12"/>
      <c r="F6464" s="12"/>
      <c r="G6464" s="12"/>
      <c r="I6464" s="4"/>
      <c r="J6464" s="4"/>
      <c r="K6464" s="5"/>
      <c r="L6464" s="5"/>
      <c r="M6464" s="5"/>
      <c r="N6464" s="5"/>
      <c r="O6464" s="5"/>
      <c r="P6464" s="5"/>
      <c r="Q6464" s="5"/>
      <c r="R6464" s="5"/>
      <c r="S6464" s="5"/>
    </row>
    <row r="6465" spans="2:19" x14ac:dyDescent="0.25">
      <c r="B6465" s="11"/>
      <c r="D6465" s="13"/>
      <c r="E6465" s="12"/>
      <c r="F6465" s="12"/>
      <c r="G6465" s="12"/>
      <c r="I6465" s="4"/>
      <c r="J6465" s="4"/>
      <c r="K6465" s="5"/>
      <c r="L6465" s="5"/>
      <c r="M6465" s="5"/>
      <c r="N6465" s="5"/>
      <c r="O6465" s="5"/>
      <c r="P6465" s="5"/>
      <c r="Q6465" s="5"/>
      <c r="R6465" s="5"/>
      <c r="S6465" s="5"/>
    </row>
    <row r="6466" spans="2:19" x14ac:dyDescent="0.25">
      <c r="B6466" s="11"/>
      <c r="D6466" s="13"/>
      <c r="E6466" s="12"/>
      <c r="F6466" s="12"/>
      <c r="G6466" s="12"/>
      <c r="I6466" s="4"/>
      <c r="J6466" s="4"/>
      <c r="K6466" s="5"/>
      <c r="L6466" s="5"/>
      <c r="M6466" s="5"/>
      <c r="N6466" s="5"/>
      <c r="O6466" s="5"/>
      <c r="P6466" s="5"/>
      <c r="Q6466" s="5"/>
      <c r="R6466" s="5"/>
      <c r="S6466" s="5"/>
    </row>
    <row r="6467" spans="2:19" x14ac:dyDescent="0.25">
      <c r="B6467" s="11"/>
      <c r="D6467" s="13"/>
      <c r="E6467" s="12"/>
      <c r="F6467" s="12"/>
      <c r="G6467" s="12"/>
      <c r="I6467" s="4"/>
      <c r="J6467" s="4"/>
      <c r="K6467" s="5"/>
      <c r="L6467" s="5"/>
      <c r="M6467" s="5"/>
      <c r="N6467" s="5"/>
      <c r="O6467" s="5"/>
      <c r="P6467" s="5"/>
      <c r="Q6467" s="5"/>
      <c r="R6467" s="5"/>
      <c r="S6467" s="5"/>
    </row>
    <row r="6468" spans="2:19" x14ac:dyDescent="0.25">
      <c r="B6468" s="11"/>
      <c r="D6468" s="13"/>
      <c r="E6468" s="12"/>
      <c r="F6468" s="12"/>
      <c r="G6468" s="12"/>
      <c r="I6468" s="4"/>
      <c r="J6468" s="4"/>
      <c r="K6468" s="5"/>
      <c r="L6468" s="5"/>
      <c r="M6468" s="5"/>
      <c r="N6468" s="5"/>
      <c r="O6468" s="5"/>
      <c r="P6468" s="5"/>
      <c r="Q6468" s="5"/>
      <c r="R6468" s="5"/>
      <c r="S6468" s="5"/>
    </row>
    <row r="6469" spans="2:19" x14ac:dyDescent="0.25">
      <c r="B6469" s="11"/>
      <c r="D6469" s="13"/>
      <c r="E6469" s="12"/>
      <c r="F6469" s="12"/>
      <c r="G6469" s="12"/>
      <c r="I6469" s="4"/>
      <c r="J6469" s="4"/>
      <c r="K6469" s="5"/>
      <c r="L6469" s="5"/>
      <c r="M6469" s="5"/>
      <c r="N6469" s="5"/>
      <c r="O6469" s="5"/>
      <c r="P6469" s="5"/>
      <c r="Q6469" s="5"/>
      <c r="R6469" s="5"/>
      <c r="S6469" s="5"/>
    </row>
    <row r="6470" spans="2:19" x14ac:dyDescent="0.25">
      <c r="B6470" s="11"/>
      <c r="D6470" s="13"/>
      <c r="E6470" s="12"/>
      <c r="F6470" s="12"/>
      <c r="G6470" s="12"/>
      <c r="I6470" s="4"/>
      <c r="J6470" s="4"/>
      <c r="K6470" s="5"/>
      <c r="L6470" s="5"/>
      <c r="M6470" s="5"/>
      <c r="N6470" s="5"/>
      <c r="O6470" s="5"/>
      <c r="P6470" s="5"/>
      <c r="Q6470" s="5"/>
      <c r="R6470" s="5"/>
      <c r="S6470" s="5"/>
    </row>
    <row r="6471" spans="2:19" x14ac:dyDescent="0.25">
      <c r="B6471" s="11"/>
      <c r="D6471" s="13"/>
      <c r="E6471" s="12"/>
      <c r="F6471" s="12"/>
      <c r="G6471" s="12"/>
      <c r="I6471" s="4"/>
      <c r="J6471" s="4"/>
      <c r="K6471" s="5"/>
      <c r="L6471" s="5"/>
      <c r="M6471" s="5"/>
      <c r="N6471" s="5"/>
      <c r="O6471" s="5"/>
      <c r="P6471" s="5"/>
      <c r="Q6471" s="5"/>
      <c r="R6471" s="5"/>
      <c r="S6471" s="5"/>
    </row>
    <row r="6472" spans="2:19" x14ac:dyDescent="0.25">
      <c r="B6472" s="11"/>
      <c r="D6472" s="13"/>
      <c r="E6472" s="12"/>
      <c r="F6472" s="12"/>
      <c r="G6472" s="12"/>
      <c r="I6472" s="4"/>
      <c r="J6472" s="4"/>
      <c r="K6472" s="5"/>
      <c r="L6472" s="5"/>
      <c r="M6472" s="5"/>
      <c r="N6472" s="5"/>
      <c r="O6472" s="5"/>
      <c r="P6472" s="5"/>
      <c r="Q6472" s="5"/>
      <c r="R6472" s="5"/>
      <c r="S6472" s="5"/>
    </row>
    <row r="6473" spans="2:19" x14ac:dyDescent="0.25">
      <c r="B6473" s="11"/>
      <c r="D6473" s="13"/>
      <c r="E6473" s="12"/>
      <c r="F6473" s="12"/>
      <c r="G6473" s="12"/>
      <c r="I6473" s="4"/>
      <c r="J6473" s="4"/>
      <c r="K6473" s="5"/>
      <c r="L6473" s="5"/>
      <c r="M6473" s="5"/>
      <c r="N6473" s="5"/>
      <c r="O6473" s="5"/>
      <c r="P6473" s="5"/>
      <c r="Q6473" s="5"/>
      <c r="R6473" s="5"/>
      <c r="S6473" s="5"/>
    </row>
    <row r="6474" spans="2:19" x14ac:dyDescent="0.25">
      <c r="B6474" s="11"/>
      <c r="D6474" s="13"/>
      <c r="E6474" s="12"/>
      <c r="F6474" s="12"/>
      <c r="G6474" s="12"/>
      <c r="I6474" s="4"/>
      <c r="J6474" s="4"/>
      <c r="K6474" s="5"/>
      <c r="L6474" s="5"/>
      <c r="M6474" s="5"/>
      <c r="N6474" s="5"/>
      <c r="O6474" s="5"/>
      <c r="P6474" s="5"/>
      <c r="Q6474" s="5"/>
      <c r="R6474" s="5"/>
      <c r="S6474" s="5"/>
    </row>
    <row r="6475" spans="2:19" x14ac:dyDescent="0.25">
      <c r="B6475" s="11"/>
      <c r="D6475" s="13"/>
      <c r="E6475" s="12"/>
      <c r="F6475" s="12"/>
      <c r="G6475" s="12"/>
      <c r="I6475" s="4"/>
      <c r="J6475" s="4"/>
      <c r="K6475" s="5"/>
      <c r="L6475" s="5"/>
      <c r="M6475" s="5"/>
      <c r="N6475" s="5"/>
      <c r="O6475" s="5"/>
      <c r="P6475" s="5"/>
      <c r="Q6475" s="5"/>
      <c r="R6475" s="5"/>
      <c r="S6475" s="5"/>
    </row>
    <row r="6476" spans="2:19" x14ac:dyDescent="0.25">
      <c r="B6476" s="11"/>
      <c r="D6476" s="13"/>
      <c r="E6476" s="12"/>
      <c r="F6476" s="12"/>
      <c r="G6476" s="12"/>
      <c r="I6476" s="4"/>
      <c r="J6476" s="4"/>
      <c r="K6476" s="5"/>
      <c r="L6476" s="5"/>
      <c r="M6476" s="5"/>
      <c r="N6476" s="5"/>
      <c r="O6476" s="5"/>
      <c r="P6476" s="5"/>
      <c r="Q6476" s="5"/>
      <c r="R6476" s="5"/>
      <c r="S6476" s="5"/>
    </row>
    <row r="6477" spans="2:19" x14ac:dyDescent="0.25">
      <c r="B6477" s="11"/>
      <c r="D6477" s="13"/>
      <c r="E6477" s="12"/>
      <c r="F6477" s="12"/>
      <c r="G6477" s="12"/>
      <c r="I6477" s="4"/>
      <c r="J6477" s="4"/>
      <c r="K6477" s="5"/>
      <c r="L6477" s="5"/>
      <c r="M6477" s="5"/>
      <c r="N6477" s="5"/>
      <c r="O6477" s="5"/>
      <c r="P6477" s="5"/>
      <c r="Q6477" s="5"/>
      <c r="R6477" s="5"/>
      <c r="S6477" s="5"/>
    </row>
    <row r="6478" spans="2:19" x14ac:dyDescent="0.25">
      <c r="B6478" s="11"/>
      <c r="D6478" s="13"/>
      <c r="E6478" s="12"/>
      <c r="F6478" s="12"/>
      <c r="G6478" s="12"/>
      <c r="I6478" s="4"/>
      <c r="J6478" s="4"/>
      <c r="K6478" s="5"/>
      <c r="L6478" s="5"/>
      <c r="M6478" s="5"/>
      <c r="N6478" s="5"/>
      <c r="O6478" s="5"/>
      <c r="P6478" s="5"/>
      <c r="Q6478" s="5"/>
      <c r="R6478" s="5"/>
      <c r="S6478" s="5"/>
    </row>
    <row r="6479" spans="2:19" x14ac:dyDescent="0.25">
      <c r="B6479" s="11"/>
      <c r="D6479" s="13"/>
      <c r="E6479" s="12"/>
      <c r="F6479" s="12"/>
      <c r="G6479" s="12"/>
      <c r="I6479" s="4"/>
      <c r="J6479" s="4"/>
      <c r="K6479" s="5"/>
      <c r="L6479" s="5"/>
      <c r="M6479" s="5"/>
      <c r="N6479" s="5"/>
      <c r="O6479" s="5"/>
      <c r="P6479" s="5"/>
      <c r="Q6479" s="5"/>
      <c r="R6479" s="5"/>
      <c r="S6479" s="5"/>
    </row>
    <row r="6480" spans="2:19" x14ac:dyDescent="0.25">
      <c r="B6480" s="11"/>
      <c r="D6480" s="13"/>
      <c r="E6480" s="12"/>
      <c r="F6480" s="12"/>
      <c r="G6480" s="12"/>
      <c r="I6480" s="4"/>
      <c r="J6480" s="4"/>
      <c r="K6480" s="5"/>
      <c r="L6480" s="5"/>
      <c r="M6480" s="5"/>
      <c r="N6480" s="5"/>
      <c r="O6480" s="5"/>
      <c r="P6480" s="5"/>
      <c r="Q6480" s="5"/>
      <c r="R6480" s="5"/>
      <c r="S6480" s="5"/>
    </row>
    <row r="6481" spans="2:19" x14ac:dyDescent="0.25">
      <c r="B6481" s="11"/>
      <c r="D6481" s="13"/>
      <c r="E6481" s="12"/>
      <c r="F6481" s="12"/>
      <c r="G6481" s="12"/>
      <c r="I6481" s="4"/>
      <c r="J6481" s="4"/>
      <c r="K6481" s="5"/>
      <c r="L6481" s="5"/>
      <c r="M6481" s="5"/>
      <c r="N6481" s="5"/>
      <c r="O6481" s="5"/>
      <c r="P6481" s="5"/>
      <c r="Q6481" s="5"/>
      <c r="R6481" s="5"/>
      <c r="S6481" s="5"/>
    </row>
    <row r="6482" spans="2:19" x14ac:dyDescent="0.25">
      <c r="B6482" s="11"/>
      <c r="D6482" s="13"/>
      <c r="E6482" s="12"/>
      <c r="F6482" s="12"/>
      <c r="G6482" s="12"/>
      <c r="I6482" s="4"/>
      <c r="J6482" s="4"/>
      <c r="K6482" s="5"/>
      <c r="L6482" s="5"/>
      <c r="M6482" s="5"/>
      <c r="N6482" s="5"/>
      <c r="O6482" s="5"/>
      <c r="P6482" s="5"/>
      <c r="Q6482" s="5"/>
      <c r="R6482" s="5"/>
      <c r="S6482" s="5"/>
    </row>
    <row r="6483" spans="2:19" x14ac:dyDescent="0.25">
      <c r="B6483" s="11"/>
      <c r="D6483" s="13"/>
      <c r="E6483" s="12"/>
      <c r="F6483" s="12"/>
      <c r="G6483" s="12"/>
      <c r="I6483" s="4"/>
      <c r="J6483" s="4"/>
      <c r="K6483" s="5"/>
      <c r="L6483" s="5"/>
      <c r="M6483" s="5"/>
      <c r="N6483" s="5"/>
      <c r="O6483" s="5"/>
      <c r="P6483" s="5"/>
      <c r="Q6483" s="5"/>
      <c r="R6483" s="5"/>
      <c r="S6483" s="5"/>
    </row>
    <row r="6484" spans="2:19" x14ac:dyDescent="0.25">
      <c r="B6484" s="11"/>
      <c r="D6484" s="13"/>
      <c r="E6484" s="12"/>
      <c r="F6484" s="12"/>
      <c r="G6484" s="12"/>
      <c r="I6484" s="4"/>
      <c r="J6484" s="4"/>
      <c r="K6484" s="5"/>
      <c r="L6484" s="5"/>
      <c r="M6484" s="5"/>
      <c r="N6484" s="5"/>
      <c r="O6484" s="5"/>
      <c r="P6484" s="5"/>
      <c r="Q6484" s="5"/>
      <c r="R6484" s="5"/>
      <c r="S6484" s="5"/>
    </row>
    <row r="6485" spans="2:19" x14ac:dyDescent="0.25">
      <c r="B6485" s="11"/>
      <c r="D6485" s="13"/>
      <c r="E6485" s="12"/>
      <c r="F6485" s="12"/>
      <c r="G6485" s="12"/>
      <c r="I6485" s="4"/>
      <c r="J6485" s="4"/>
      <c r="K6485" s="5"/>
      <c r="L6485" s="5"/>
      <c r="M6485" s="5"/>
      <c r="N6485" s="5"/>
      <c r="O6485" s="5"/>
      <c r="P6485" s="5"/>
      <c r="Q6485" s="5"/>
      <c r="R6485" s="5"/>
      <c r="S6485" s="5"/>
    </row>
    <row r="6486" spans="2:19" x14ac:dyDescent="0.25">
      <c r="B6486" s="11"/>
      <c r="D6486" s="13"/>
      <c r="E6486" s="12"/>
      <c r="F6486" s="12"/>
      <c r="G6486" s="12"/>
      <c r="I6486" s="4"/>
      <c r="J6486" s="4"/>
      <c r="K6486" s="5"/>
      <c r="L6486" s="5"/>
      <c r="M6486" s="5"/>
      <c r="N6486" s="5"/>
      <c r="O6486" s="5"/>
      <c r="P6486" s="5"/>
      <c r="Q6486" s="5"/>
      <c r="R6486" s="5"/>
      <c r="S6486" s="5"/>
    </row>
    <row r="6487" spans="2:19" x14ac:dyDescent="0.25">
      <c r="B6487" s="11"/>
      <c r="D6487" s="13"/>
      <c r="E6487" s="12"/>
      <c r="F6487" s="12"/>
      <c r="G6487" s="12"/>
      <c r="I6487" s="4"/>
      <c r="J6487" s="4"/>
      <c r="K6487" s="5"/>
      <c r="L6487" s="5"/>
      <c r="M6487" s="5"/>
      <c r="N6487" s="5"/>
      <c r="O6487" s="5"/>
      <c r="P6487" s="5"/>
      <c r="Q6487" s="5"/>
      <c r="R6487" s="5"/>
      <c r="S6487" s="5"/>
    </row>
    <row r="6488" spans="2:19" x14ac:dyDescent="0.25">
      <c r="B6488" s="11"/>
      <c r="D6488" s="13"/>
      <c r="E6488" s="12"/>
      <c r="F6488" s="12"/>
      <c r="G6488" s="12"/>
      <c r="I6488" s="4"/>
      <c r="J6488" s="4"/>
      <c r="K6488" s="5"/>
      <c r="L6488" s="5"/>
      <c r="M6488" s="5"/>
      <c r="N6488" s="5"/>
      <c r="O6488" s="5"/>
      <c r="P6488" s="5"/>
      <c r="Q6488" s="5"/>
      <c r="R6488" s="5"/>
      <c r="S6488" s="5"/>
    </row>
    <row r="6489" spans="2:19" x14ac:dyDescent="0.25">
      <c r="B6489" s="11"/>
      <c r="D6489" s="13"/>
      <c r="E6489" s="12"/>
      <c r="F6489" s="12"/>
      <c r="G6489" s="12"/>
      <c r="I6489" s="4"/>
      <c r="J6489" s="4"/>
      <c r="K6489" s="5"/>
      <c r="L6489" s="5"/>
      <c r="M6489" s="5"/>
      <c r="N6489" s="5"/>
      <c r="O6489" s="5"/>
      <c r="P6489" s="5"/>
      <c r="Q6489" s="5"/>
      <c r="R6489" s="5"/>
      <c r="S6489" s="5"/>
    </row>
    <row r="6490" spans="2:19" x14ac:dyDescent="0.25">
      <c r="B6490" s="11"/>
      <c r="D6490" s="13"/>
      <c r="E6490" s="12"/>
      <c r="F6490" s="12"/>
      <c r="G6490" s="12"/>
      <c r="I6490" s="4"/>
      <c r="J6490" s="4"/>
      <c r="K6490" s="5"/>
      <c r="L6490" s="5"/>
      <c r="M6490" s="5"/>
      <c r="N6490" s="5"/>
      <c r="O6490" s="5"/>
      <c r="P6490" s="5"/>
      <c r="Q6490" s="5"/>
      <c r="R6490" s="5"/>
      <c r="S6490" s="5"/>
    </row>
    <row r="6491" spans="2:19" x14ac:dyDescent="0.25">
      <c r="B6491" s="11"/>
      <c r="D6491" s="13"/>
      <c r="E6491" s="12"/>
      <c r="F6491" s="12"/>
      <c r="G6491" s="12"/>
      <c r="I6491" s="4"/>
      <c r="J6491" s="4"/>
      <c r="K6491" s="5"/>
      <c r="L6491" s="5"/>
      <c r="M6491" s="5"/>
      <c r="N6491" s="5"/>
      <c r="O6491" s="5"/>
      <c r="P6491" s="5"/>
      <c r="Q6491" s="5"/>
      <c r="R6491" s="5"/>
      <c r="S6491" s="5"/>
    </row>
    <row r="6492" spans="2:19" x14ac:dyDescent="0.25">
      <c r="B6492" s="11"/>
      <c r="D6492" s="13"/>
      <c r="E6492" s="12"/>
      <c r="F6492" s="12"/>
      <c r="G6492" s="12"/>
      <c r="I6492" s="4"/>
      <c r="J6492" s="4"/>
      <c r="K6492" s="5"/>
      <c r="L6492" s="5"/>
      <c r="M6492" s="5"/>
      <c r="N6492" s="5"/>
      <c r="O6492" s="5"/>
      <c r="P6492" s="5"/>
      <c r="Q6492" s="5"/>
      <c r="R6492" s="5"/>
      <c r="S6492" s="5"/>
    </row>
    <row r="6493" spans="2:19" x14ac:dyDescent="0.25">
      <c r="B6493" s="11"/>
      <c r="D6493" s="13"/>
      <c r="E6493" s="12"/>
      <c r="F6493" s="12"/>
      <c r="G6493" s="12"/>
      <c r="I6493" s="4"/>
      <c r="J6493" s="4"/>
      <c r="K6493" s="5"/>
      <c r="L6493" s="5"/>
      <c r="M6493" s="5"/>
      <c r="N6493" s="5"/>
      <c r="O6493" s="5"/>
      <c r="P6493" s="5"/>
      <c r="Q6493" s="5"/>
      <c r="R6493" s="5"/>
      <c r="S6493" s="5"/>
    </row>
    <row r="6494" spans="2:19" x14ac:dyDescent="0.25">
      <c r="B6494" s="11"/>
      <c r="D6494" s="13"/>
      <c r="E6494" s="12"/>
      <c r="F6494" s="12"/>
      <c r="G6494" s="12"/>
      <c r="I6494" s="4"/>
      <c r="J6494" s="4"/>
      <c r="K6494" s="5"/>
      <c r="L6494" s="5"/>
      <c r="M6494" s="5"/>
      <c r="N6494" s="5"/>
      <c r="O6494" s="5"/>
      <c r="P6494" s="5"/>
      <c r="Q6494" s="5"/>
      <c r="R6494" s="5"/>
      <c r="S6494" s="5"/>
    </row>
    <row r="6495" spans="2:19" x14ac:dyDescent="0.25">
      <c r="B6495" s="11"/>
      <c r="D6495" s="13"/>
      <c r="E6495" s="12"/>
      <c r="F6495" s="12"/>
      <c r="G6495" s="12"/>
      <c r="I6495" s="4"/>
      <c r="J6495" s="4"/>
      <c r="K6495" s="5"/>
      <c r="L6495" s="5"/>
      <c r="M6495" s="5"/>
      <c r="N6495" s="5"/>
      <c r="O6495" s="5"/>
      <c r="P6495" s="5"/>
      <c r="Q6495" s="5"/>
      <c r="R6495" s="5"/>
      <c r="S6495" s="5"/>
    </row>
    <row r="6496" spans="2:19" x14ac:dyDescent="0.25">
      <c r="B6496" s="11"/>
      <c r="D6496" s="13"/>
      <c r="E6496" s="12"/>
      <c r="F6496" s="12"/>
      <c r="G6496" s="12"/>
      <c r="I6496" s="4"/>
      <c r="J6496" s="4"/>
      <c r="K6496" s="5"/>
      <c r="L6496" s="5"/>
      <c r="M6496" s="5"/>
      <c r="N6496" s="5"/>
      <c r="O6496" s="5"/>
      <c r="P6496" s="5"/>
      <c r="Q6496" s="5"/>
      <c r="R6496" s="5"/>
      <c r="S6496" s="5"/>
    </row>
    <row r="6497" spans="2:19" x14ac:dyDescent="0.25">
      <c r="B6497" s="11"/>
      <c r="D6497" s="13"/>
      <c r="E6497" s="12"/>
      <c r="F6497" s="12"/>
      <c r="G6497" s="12"/>
      <c r="I6497" s="4"/>
      <c r="J6497" s="4"/>
      <c r="K6497" s="5"/>
      <c r="L6497" s="5"/>
      <c r="M6497" s="5"/>
      <c r="N6497" s="5"/>
      <c r="O6497" s="5"/>
      <c r="P6497" s="5"/>
      <c r="Q6497" s="5"/>
      <c r="R6497" s="5"/>
      <c r="S6497" s="5"/>
    </row>
    <row r="6498" spans="2:19" x14ac:dyDescent="0.25">
      <c r="B6498" s="11"/>
      <c r="D6498" s="13"/>
      <c r="E6498" s="12"/>
      <c r="F6498" s="12"/>
      <c r="G6498" s="12"/>
      <c r="I6498" s="4"/>
      <c r="J6498" s="4"/>
      <c r="K6498" s="5"/>
      <c r="L6498" s="5"/>
      <c r="M6498" s="5"/>
      <c r="N6498" s="5"/>
      <c r="O6498" s="5"/>
      <c r="P6498" s="5"/>
      <c r="Q6498" s="5"/>
      <c r="R6498" s="5"/>
      <c r="S6498" s="5"/>
    </row>
    <row r="6499" spans="2:19" x14ac:dyDescent="0.25">
      <c r="B6499" s="11"/>
      <c r="D6499" s="13"/>
      <c r="E6499" s="12"/>
      <c r="F6499" s="12"/>
      <c r="G6499" s="12"/>
      <c r="I6499" s="4"/>
      <c r="J6499" s="4"/>
      <c r="K6499" s="5"/>
      <c r="L6499" s="5"/>
      <c r="M6499" s="5"/>
      <c r="N6499" s="5"/>
      <c r="O6499" s="5"/>
      <c r="P6499" s="5"/>
      <c r="Q6499" s="5"/>
      <c r="R6499" s="5"/>
      <c r="S6499" s="5"/>
    </row>
    <row r="6500" spans="2:19" x14ac:dyDescent="0.25">
      <c r="B6500" s="11"/>
      <c r="D6500" s="13"/>
      <c r="E6500" s="12"/>
      <c r="F6500" s="12"/>
      <c r="G6500" s="12"/>
      <c r="I6500" s="4"/>
      <c r="J6500" s="4"/>
      <c r="K6500" s="5"/>
      <c r="L6500" s="5"/>
      <c r="M6500" s="5"/>
      <c r="N6500" s="5"/>
      <c r="O6500" s="5"/>
      <c r="P6500" s="5"/>
      <c r="Q6500" s="5"/>
      <c r="R6500" s="5"/>
      <c r="S6500" s="5"/>
    </row>
    <row r="6501" spans="2:19" x14ac:dyDescent="0.25">
      <c r="B6501" s="11"/>
      <c r="D6501" s="13"/>
      <c r="E6501" s="12"/>
      <c r="F6501" s="12"/>
      <c r="G6501" s="12"/>
      <c r="I6501" s="4"/>
      <c r="J6501" s="4"/>
      <c r="K6501" s="5"/>
      <c r="L6501" s="5"/>
      <c r="M6501" s="5"/>
      <c r="N6501" s="5"/>
      <c r="O6501" s="5"/>
      <c r="P6501" s="5"/>
      <c r="Q6501" s="5"/>
      <c r="R6501" s="5"/>
      <c r="S6501" s="5"/>
    </row>
    <row r="6502" spans="2:19" x14ac:dyDescent="0.25">
      <c r="B6502" s="11"/>
      <c r="D6502" s="13"/>
      <c r="E6502" s="12"/>
      <c r="F6502" s="12"/>
      <c r="G6502" s="12"/>
      <c r="I6502" s="4"/>
      <c r="J6502" s="4"/>
      <c r="K6502" s="5"/>
      <c r="L6502" s="5"/>
      <c r="M6502" s="5"/>
      <c r="N6502" s="5"/>
      <c r="O6502" s="5"/>
      <c r="P6502" s="5"/>
      <c r="Q6502" s="5"/>
      <c r="R6502" s="5"/>
      <c r="S6502" s="5"/>
    </row>
    <row r="6503" spans="2:19" x14ac:dyDescent="0.25">
      <c r="B6503" s="11"/>
      <c r="D6503" s="13"/>
      <c r="E6503" s="12"/>
      <c r="F6503" s="12"/>
      <c r="G6503" s="12"/>
      <c r="I6503" s="4"/>
      <c r="J6503" s="4"/>
      <c r="K6503" s="5"/>
      <c r="L6503" s="5"/>
      <c r="M6503" s="5"/>
      <c r="N6503" s="5"/>
      <c r="O6503" s="5"/>
      <c r="P6503" s="5"/>
      <c r="Q6503" s="5"/>
      <c r="R6503" s="5"/>
      <c r="S6503" s="5"/>
    </row>
    <row r="6504" spans="2:19" x14ac:dyDescent="0.25">
      <c r="B6504" s="11"/>
      <c r="D6504" s="13"/>
      <c r="E6504" s="12"/>
      <c r="F6504" s="12"/>
      <c r="G6504" s="12"/>
      <c r="I6504" s="4"/>
      <c r="J6504" s="4"/>
      <c r="K6504" s="5"/>
      <c r="L6504" s="5"/>
      <c r="M6504" s="5"/>
      <c r="N6504" s="5"/>
      <c r="O6504" s="5"/>
      <c r="P6504" s="5"/>
      <c r="Q6504" s="5"/>
      <c r="R6504" s="5"/>
      <c r="S6504" s="5"/>
    </row>
    <row r="6505" spans="2:19" x14ac:dyDescent="0.25">
      <c r="B6505" s="11"/>
      <c r="D6505" s="13"/>
      <c r="E6505" s="12"/>
      <c r="F6505" s="12"/>
      <c r="G6505" s="12"/>
      <c r="I6505" s="4"/>
      <c r="J6505" s="4"/>
      <c r="K6505" s="5"/>
      <c r="L6505" s="5"/>
      <c r="M6505" s="5"/>
      <c r="N6505" s="5"/>
      <c r="O6505" s="5"/>
      <c r="P6505" s="5"/>
      <c r="Q6505" s="5"/>
      <c r="R6505" s="5"/>
      <c r="S6505" s="5"/>
    </row>
    <row r="6506" spans="2:19" x14ac:dyDescent="0.25">
      <c r="B6506" s="11"/>
      <c r="D6506" s="13"/>
      <c r="E6506" s="12"/>
      <c r="F6506" s="12"/>
      <c r="G6506" s="12"/>
      <c r="I6506" s="4"/>
      <c r="J6506" s="4"/>
      <c r="K6506" s="5"/>
      <c r="L6506" s="5"/>
      <c r="M6506" s="5"/>
      <c r="N6506" s="5"/>
      <c r="O6506" s="5"/>
      <c r="P6506" s="5"/>
      <c r="Q6506" s="5"/>
      <c r="R6506" s="5"/>
      <c r="S6506" s="5"/>
    </row>
    <row r="6507" spans="2:19" x14ac:dyDescent="0.25">
      <c r="B6507" s="11"/>
      <c r="D6507" s="13"/>
      <c r="E6507" s="12"/>
      <c r="F6507" s="12"/>
      <c r="G6507" s="12"/>
      <c r="I6507" s="4"/>
      <c r="J6507" s="4"/>
      <c r="K6507" s="5"/>
      <c r="L6507" s="5"/>
      <c r="M6507" s="5"/>
      <c r="N6507" s="5"/>
      <c r="O6507" s="5"/>
      <c r="P6507" s="5"/>
      <c r="Q6507" s="5"/>
      <c r="R6507" s="5"/>
      <c r="S6507" s="5"/>
    </row>
    <row r="6508" spans="2:19" x14ac:dyDescent="0.25">
      <c r="B6508" s="11"/>
      <c r="D6508" s="13"/>
      <c r="E6508" s="12"/>
      <c r="F6508" s="12"/>
      <c r="G6508" s="12"/>
      <c r="I6508" s="4"/>
      <c r="J6508" s="4"/>
      <c r="K6508" s="5"/>
      <c r="L6508" s="5"/>
      <c r="M6508" s="5"/>
      <c r="N6508" s="5"/>
      <c r="O6508" s="5"/>
      <c r="P6508" s="5"/>
      <c r="Q6508" s="5"/>
      <c r="R6508" s="5"/>
      <c r="S6508" s="5"/>
    </row>
    <row r="6509" spans="2:19" x14ac:dyDescent="0.25">
      <c r="B6509" s="11"/>
      <c r="D6509" s="13"/>
      <c r="E6509" s="12"/>
      <c r="F6509" s="12"/>
      <c r="G6509" s="12"/>
      <c r="I6509" s="4"/>
      <c r="J6509" s="4"/>
      <c r="K6509" s="5"/>
      <c r="L6509" s="5"/>
      <c r="M6509" s="5"/>
      <c r="N6509" s="5"/>
      <c r="O6509" s="5"/>
      <c r="P6509" s="5"/>
      <c r="Q6509" s="5"/>
      <c r="R6509" s="5"/>
      <c r="S6509" s="5"/>
    </row>
    <row r="6510" spans="2:19" x14ac:dyDescent="0.25">
      <c r="B6510" s="11"/>
      <c r="D6510" s="13"/>
      <c r="E6510" s="12"/>
      <c r="F6510" s="12"/>
      <c r="G6510" s="12"/>
      <c r="I6510" s="4"/>
      <c r="J6510" s="4"/>
      <c r="K6510" s="5"/>
      <c r="L6510" s="5"/>
      <c r="M6510" s="5"/>
      <c r="N6510" s="5"/>
      <c r="O6510" s="5"/>
      <c r="P6510" s="5"/>
      <c r="Q6510" s="5"/>
      <c r="R6510" s="5"/>
      <c r="S6510" s="5"/>
    </row>
    <row r="6511" spans="2:19" x14ac:dyDescent="0.25">
      <c r="B6511" s="11"/>
      <c r="D6511" s="13"/>
      <c r="E6511" s="12"/>
      <c r="F6511" s="12"/>
      <c r="G6511" s="12"/>
      <c r="I6511" s="4"/>
      <c r="J6511" s="4"/>
      <c r="K6511" s="5"/>
      <c r="L6511" s="5"/>
      <c r="M6511" s="5"/>
      <c r="N6511" s="5"/>
      <c r="O6511" s="5"/>
      <c r="P6511" s="5"/>
      <c r="Q6511" s="5"/>
      <c r="R6511" s="5"/>
      <c r="S6511" s="5"/>
    </row>
    <row r="6512" spans="2:19" x14ac:dyDescent="0.25">
      <c r="B6512" s="11"/>
      <c r="D6512" s="13"/>
      <c r="E6512" s="12"/>
      <c r="F6512" s="12"/>
      <c r="G6512" s="12"/>
      <c r="I6512" s="4"/>
      <c r="J6512" s="4"/>
      <c r="K6512" s="5"/>
      <c r="L6512" s="5"/>
      <c r="M6512" s="5"/>
      <c r="N6512" s="5"/>
      <c r="O6512" s="5"/>
      <c r="P6512" s="5"/>
      <c r="Q6512" s="5"/>
      <c r="R6512" s="5"/>
      <c r="S6512" s="5"/>
    </row>
    <row r="6513" spans="2:19" x14ac:dyDescent="0.25">
      <c r="B6513" s="11"/>
      <c r="D6513" s="13"/>
      <c r="E6513" s="12"/>
      <c r="F6513" s="12"/>
      <c r="G6513" s="12"/>
      <c r="I6513" s="4"/>
      <c r="J6513" s="4"/>
      <c r="K6513" s="5"/>
      <c r="L6513" s="5"/>
      <c r="M6513" s="5"/>
      <c r="N6513" s="5"/>
      <c r="O6513" s="5"/>
      <c r="P6513" s="5"/>
      <c r="Q6513" s="5"/>
      <c r="R6513" s="5"/>
      <c r="S6513" s="5"/>
    </row>
    <row r="6514" spans="2:19" x14ac:dyDescent="0.25">
      <c r="B6514" s="11"/>
      <c r="D6514" s="13"/>
      <c r="E6514" s="12"/>
      <c r="F6514" s="12"/>
      <c r="G6514" s="12"/>
      <c r="I6514" s="4"/>
      <c r="J6514" s="4"/>
      <c r="K6514" s="5"/>
      <c r="L6514" s="5"/>
      <c r="M6514" s="5"/>
      <c r="N6514" s="5"/>
      <c r="O6514" s="5"/>
      <c r="P6514" s="5"/>
      <c r="Q6514" s="5"/>
      <c r="R6514" s="5"/>
      <c r="S6514" s="5"/>
    </row>
    <row r="6515" spans="2:19" x14ac:dyDescent="0.25">
      <c r="B6515" s="11"/>
      <c r="D6515" s="13"/>
      <c r="E6515" s="12"/>
      <c r="F6515" s="12"/>
      <c r="G6515" s="12"/>
      <c r="I6515" s="4"/>
      <c r="J6515" s="4"/>
      <c r="K6515" s="5"/>
      <c r="L6515" s="5"/>
      <c r="M6515" s="5"/>
      <c r="N6515" s="5"/>
      <c r="O6515" s="5"/>
      <c r="P6515" s="5"/>
      <c r="Q6515" s="5"/>
      <c r="R6515" s="5"/>
      <c r="S6515" s="5"/>
    </row>
    <row r="6516" spans="2:19" x14ac:dyDescent="0.25">
      <c r="B6516" s="11"/>
      <c r="D6516" s="13"/>
      <c r="E6516" s="12"/>
      <c r="F6516" s="12"/>
      <c r="G6516" s="12"/>
      <c r="I6516" s="4"/>
      <c r="J6516" s="4"/>
      <c r="K6516" s="5"/>
      <c r="L6516" s="5"/>
      <c r="M6516" s="5"/>
      <c r="N6516" s="5"/>
      <c r="O6516" s="5"/>
      <c r="P6516" s="5"/>
      <c r="Q6516" s="5"/>
      <c r="R6516" s="5"/>
      <c r="S6516" s="5"/>
    </row>
    <row r="6517" spans="2:19" x14ac:dyDescent="0.25">
      <c r="B6517" s="11"/>
      <c r="D6517" s="13"/>
      <c r="E6517" s="12"/>
      <c r="F6517" s="12"/>
      <c r="G6517" s="12"/>
      <c r="I6517" s="4"/>
      <c r="J6517" s="4"/>
      <c r="K6517" s="5"/>
      <c r="L6517" s="5"/>
      <c r="M6517" s="5"/>
      <c r="N6517" s="5"/>
      <c r="O6517" s="5"/>
      <c r="P6517" s="5"/>
      <c r="Q6517" s="5"/>
      <c r="R6517" s="5"/>
      <c r="S6517" s="5"/>
    </row>
    <row r="6518" spans="2:19" x14ac:dyDescent="0.25">
      <c r="B6518" s="11"/>
      <c r="D6518" s="13"/>
      <c r="E6518" s="12"/>
      <c r="F6518" s="12"/>
      <c r="G6518" s="12"/>
      <c r="I6518" s="4"/>
      <c r="J6518" s="4"/>
      <c r="K6518" s="5"/>
      <c r="L6518" s="5"/>
      <c r="M6518" s="5"/>
      <c r="N6518" s="5"/>
      <c r="O6518" s="5"/>
      <c r="P6518" s="5"/>
      <c r="Q6518" s="5"/>
      <c r="R6518" s="5"/>
      <c r="S6518" s="5"/>
    </row>
    <row r="6519" spans="2:19" x14ac:dyDescent="0.25">
      <c r="B6519" s="11"/>
      <c r="D6519" s="13"/>
      <c r="E6519" s="12"/>
      <c r="F6519" s="12"/>
      <c r="G6519" s="12"/>
      <c r="I6519" s="4"/>
      <c r="J6519" s="4"/>
      <c r="K6519" s="5"/>
      <c r="L6519" s="5"/>
      <c r="M6519" s="5"/>
      <c r="N6519" s="5"/>
      <c r="O6519" s="5"/>
      <c r="P6519" s="5"/>
      <c r="Q6519" s="5"/>
      <c r="R6519" s="5"/>
      <c r="S6519" s="5"/>
    </row>
    <row r="6520" spans="2:19" x14ac:dyDescent="0.25">
      <c r="B6520" s="11"/>
      <c r="D6520" s="13"/>
      <c r="E6520" s="12"/>
      <c r="F6520" s="12"/>
      <c r="G6520" s="12"/>
      <c r="I6520" s="4"/>
      <c r="J6520" s="4"/>
      <c r="K6520" s="5"/>
      <c r="L6520" s="5"/>
      <c r="M6520" s="5"/>
      <c r="N6520" s="5"/>
      <c r="O6520" s="5"/>
      <c r="P6520" s="5"/>
      <c r="Q6520" s="5"/>
      <c r="R6520" s="5"/>
      <c r="S6520" s="5"/>
    </row>
    <row r="6521" spans="2:19" x14ac:dyDescent="0.25">
      <c r="B6521" s="11"/>
      <c r="D6521" s="13"/>
      <c r="E6521" s="12"/>
      <c r="F6521" s="12"/>
      <c r="G6521" s="12"/>
      <c r="I6521" s="4"/>
      <c r="J6521" s="4"/>
      <c r="K6521" s="5"/>
      <c r="L6521" s="5"/>
      <c r="M6521" s="5"/>
      <c r="N6521" s="5"/>
      <c r="O6521" s="5"/>
      <c r="P6521" s="5"/>
      <c r="Q6521" s="5"/>
      <c r="R6521" s="5"/>
      <c r="S6521" s="5"/>
    </row>
    <row r="6522" spans="2:19" x14ac:dyDescent="0.25">
      <c r="B6522" s="11"/>
      <c r="D6522" s="13"/>
      <c r="E6522" s="12"/>
      <c r="F6522" s="12"/>
      <c r="G6522" s="12"/>
      <c r="I6522" s="4"/>
      <c r="J6522" s="4"/>
      <c r="K6522" s="5"/>
      <c r="L6522" s="5"/>
      <c r="M6522" s="5"/>
      <c r="N6522" s="5"/>
      <c r="O6522" s="5"/>
      <c r="P6522" s="5"/>
      <c r="Q6522" s="5"/>
      <c r="R6522" s="5"/>
      <c r="S6522" s="5"/>
    </row>
    <row r="6523" spans="2:19" x14ac:dyDescent="0.25">
      <c r="B6523" s="11"/>
      <c r="D6523" s="13"/>
      <c r="E6523" s="12"/>
      <c r="F6523" s="12"/>
      <c r="G6523" s="12"/>
      <c r="I6523" s="4"/>
      <c r="J6523" s="4"/>
      <c r="K6523" s="5"/>
      <c r="L6523" s="5"/>
      <c r="M6523" s="5"/>
      <c r="N6523" s="5"/>
      <c r="O6523" s="5"/>
      <c r="P6523" s="5"/>
      <c r="Q6523" s="5"/>
      <c r="R6523" s="5"/>
      <c r="S6523" s="5"/>
    </row>
    <row r="6524" spans="2:19" x14ac:dyDescent="0.25">
      <c r="B6524" s="11"/>
      <c r="D6524" s="13"/>
      <c r="E6524" s="12"/>
      <c r="F6524" s="12"/>
      <c r="G6524" s="12"/>
      <c r="I6524" s="4"/>
      <c r="J6524" s="4"/>
      <c r="K6524" s="5"/>
      <c r="L6524" s="5"/>
      <c r="M6524" s="5"/>
      <c r="N6524" s="5"/>
      <c r="O6524" s="5"/>
      <c r="P6524" s="5"/>
      <c r="Q6524" s="5"/>
      <c r="R6524" s="5"/>
      <c r="S6524" s="5"/>
    </row>
    <row r="6525" spans="2:19" x14ac:dyDescent="0.25">
      <c r="B6525" s="11"/>
      <c r="D6525" s="13"/>
      <c r="E6525" s="12"/>
      <c r="F6525" s="12"/>
      <c r="G6525" s="12"/>
      <c r="I6525" s="4"/>
      <c r="J6525" s="4"/>
      <c r="K6525" s="5"/>
      <c r="L6525" s="5"/>
      <c r="M6525" s="5"/>
      <c r="N6525" s="5"/>
      <c r="O6525" s="5"/>
      <c r="P6525" s="5"/>
      <c r="Q6525" s="5"/>
      <c r="R6525" s="5"/>
      <c r="S6525" s="5"/>
    </row>
    <row r="6526" spans="2:19" x14ac:dyDescent="0.25">
      <c r="B6526" s="11"/>
      <c r="D6526" s="13"/>
      <c r="E6526" s="12"/>
      <c r="F6526" s="12"/>
      <c r="G6526" s="12"/>
      <c r="I6526" s="4"/>
      <c r="J6526" s="4"/>
      <c r="K6526" s="5"/>
      <c r="L6526" s="5"/>
      <c r="M6526" s="5"/>
      <c r="N6526" s="5"/>
      <c r="O6526" s="5"/>
      <c r="P6526" s="5"/>
      <c r="Q6526" s="5"/>
      <c r="R6526" s="5"/>
      <c r="S6526" s="5"/>
    </row>
    <row r="6527" spans="2:19" x14ac:dyDescent="0.25">
      <c r="B6527" s="11"/>
      <c r="D6527" s="13"/>
      <c r="E6527" s="12"/>
      <c r="F6527" s="12"/>
      <c r="G6527" s="12"/>
      <c r="I6527" s="4"/>
      <c r="J6527" s="4"/>
      <c r="K6527" s="5"/>
      <c r="L6527" s="5"/>
      <c r="M6527" s="5"/>
      <c r="N6527" s="5"/>
      <c r="O6527" s="5"/>
      <c r="P6527" s="5"/>
      <c r="Q6527" s="5"/>
      <c r="R6527" s="5"/>
      <c r="S6527" s="5"/>
    </row>
    <row r="6528" spans="2:19" x14ac:dyDescent="0.25">
      <c r="B6528" s="11"/>
      <c r="D6528" s="13"/>
      <c r="E6528" s="12"/>
      <c r="F6528" s="12"/>
      <c r="G6528" s="12"/>
      <c r="I6528" s="4"/>
      <c r="J6528" s="4"/>
      <c r="K6528" s="5"/>
      <c r="L6528" s="5"/>
      <c r="M6528" s="5"/>
      <c r="N6528" s="5"/>
      <c r="O6528" s="5"/>
      <c r="P6528" s="5"/>
      <c r="Q6528" s="5"/>
      <c r="R6528" s="5"/>
      <c r="S6528" s="5"/>
    </row>
    <row r="6529" spans="2:19" x14ac:dyDescent="0.25">
      <c r="B6529" s="11"/>
      <c r="D6529" s="13"/>
      <c r="E6529" s="12"/>
      <c r="F6529" s="12"/>
      <c r="G6529" s="12"/>
      <c r="I6529" s="4"/>
      <c r="J6529" s="4"/>
      <c r="K6529" s="5"/>
      <c r="L6529" s="5"/>
      <c r="M6529" s="5"/>
      <c r="N6529" s="5"/>
      <c r="O6529" s="5"/>
      <c r="P6529" s="5"/>
      <c r="Q6529" s="5"/>
      <c r="R6529" s="5"/>
      <c r="S6529" s="5"/>
    </row>
    <row r="6530" spans="2:19" x14ac:dyDescent="0.25">
      <c r="B6530" s="11"/>
      <c r="D6530" s="13"/>
      <c r="E6530" s="12"/>
      <c r="F6530" s="12"/>
      <c r="G6530" s="12"/>
      <c r="I6530" s="4"/>
      <c r="J6530" s="4"/>
      <c r="K6530" s="5"/>
      <c r="L6530" s="5"/>
      <c r="M6530" s="5"/>
      <c r="N6530" s="5"/>
      <c r="O6530" s="5"/>
      <c r="P6530" s="5"/>
      <c r="Q6530" s="5"/>
      <c r="R6530" s="5"/>
      <c r="S6530" s="5"/>
    </row>
    <row r="6531" spans="2:19" x14ac:dyDescent="0.25">
      <c r="B6531" s="11"/>
      <c r="D6531" s="13"/>
      <c r="E6531" s="12"/>
      <c r="F6531" s="12"/>
      <c r="G6531" s="12"/>
      <c r="I6531" s="4"/>
      <c r="J6531" s="4"/>
      <c r="K6531" s="5"/>
      <c r="L6531" s="5"/>
      <c r="M6531" s="5"/>
      <c r="N6531" s="5"/>
      <c r="O6531" s="5"/>
      <c r="P6531" s="5"/>
      <c r="Q6531" s="5"/>
      <c r="R6531" s="5"/>
      <c r="S6531" s="5"/>
    </row>
    <row r="6532" spans="2:19" x14ac:dyDescent="0.25">
      <c r="B6532" s="11"/>
      <c r="D6532" s="13"/>
      <c r="E6532" s="12"/>
      <c r="F6532" s="12"/>
      <c r="G6532" s="12"/>
      <c r="I6532" s="4"/>
      <c r="J6532" s="4"/>
      <c r="K6532" s="5"/>
      <c r="L6532" s="5"/>
      <c r="M6532" s="5"/>
      <c r="N6532" s="5"/>
      <c r="O6532" s="5"/>
      <c r="P6532" s="5"/>
      <c r="Q6532" s="5"/>
      <c r="R6532" s="5"/>
      <c r="S6532" s="5"/>
    </row>
    <row r="6533" spans="2:19" x14ac:dyDescent="0.25">
      <c r="B6533" s="11"/>
      <c r="D6533" s="13"/>
      <c r="E6533" s="12"/>
      <c r="F6533" s="12"/>
      <c r="G6533" s="12"/>
      <c r="I6533" s="4"/>
      <c r="J6533" s="4"/>
      <c r="K6533" s="5"/>
      <c r="L6533" s="5"/>
      <c r="M6533" s="5"/>
      <c r="N6533" s="5"/>
      <c r="O6533" s="5"/>
      <c r="P6533" s="5"/>
      <c r="Q6533" s="5"/>
      <c r="R6533" s="5"/>
      <c r="S6533" s="5"/>
    </row>
    <row r="6534" spans="2:19" x14ac:dyDescent="0.25">
      <c r="B6534" s="11"/>
      <c r="D6534" s="13"/>
      <c r="E6534" s="12"/>
      <c r="F6534" s="12"/>
      <c r="G6534" s="12"/>
      <c r="I6534" s="4"/>
      <c r="J6534" s="4"/>
      <c r="K6534" s="5"/>
      <c r="L6534" s="5"/>
      <c r="M6534" s="5"/>
      <c r="N6534" s="5"/>
      <c r="O6534" s="5"/>
      <c r="P6534" s="5"/>
      <c r="Q6534" s="5"/>
      <c r="R6534" s="5"/>
      <c r="S6534" s="5"/>
    </row>
    <row r="6535" spans="2:19" x14ac:dyDescent="0.25">
      <c r="B6535" s="11"/>
      <c r="D6535" s="13"/>
      <c r="E6535" s="12"/>
      <c r="F6535" s="12"/>
      <c r="G6535" s="12"/>
      <c r="I6535" s="4"/>
      <c r="J6535" s="4"/>
      <c r="K6535" s="5"/>
      <c r="L6535" s="5"/>
      <c r="M6535" s="5"/>
      <c r="N6535" s="5"/>
      <c r="O6535" s="5"/>
      <c r="P6535" s="5"/>
      <c r="Q6535" s="5"/>
      <c r="R6535" s="5"/>
      <c r="S6535" s="5"/>
    </row>
    <row r="6536" spans="2:19" x14ac:dyDescent="0.25">
      <c r="B6536" s="11"/>
      <c r="D6536" s="13"/>
      <c r="E6536" s="12"/>
      <c r="F6536" s="12"/>
      <c r="G6536" s="12"/>
      <c r="I6536" s="4"/>
      <c r="J6536" s="4"/>
      <c r="K6536" s="5"/>
      <c r="L6536" s="5"/>
      <c r="M6536" s="5"/>
      <c r="N6536" s="5"/>
      <c r="O6536" s="5"/>
      <c r="P6536" s="5"/>
      <c r="Q6536" s="5"/>
      <c r="R6536" s="5"/>
      <c r="S6536" s="5"/>
    </row>
    <row r="6537" spans="2:19" x14ac:dyDescent="0.25">
      <c r="B6537" s="11"/>
      <c r="D6537" s="13"/>
      <c r="E6537" s="12"/>
      <c r="F6537" s="12"/>
      <c r="G6537" s="12"/>
      <c r="I6537" s="4"/>
      <c r="J6537" s="4"/>
      <c r="K6537" s="5"/>
      <c r="L6537" s="5"/>
      <c r="M6537" s="5"/>
      <c r="N6537" s="5"/>
      <c r="O6537" s="5"/>
      <c r="P6537" s="5"/>
      <c r="Q6537" s="5"/>
      <c r="R6537" s="5"/>
      <c r="S6537" s="5"/>
    </row>
    <row r="6538" spans="2:19" x14ac:dyDescent="0.25">
      <c r="B6538" s="11"/>
      <c r="D6538" s="13"/>
      <c r="E6538" s="12"/>
      <c r="F6538" s="12"/>
      <c r="G6538" s="12"/>
      <c r="I6538" s="4"/>
      <c r="J6538" s="4"/>
      <c r="K6538" s="5"/>
      <c r="L6538" s="5"/>
      <c r="M6538" s="5"/>
      <c r="N6538" s="5"/>
      <c r="O6538" s="5"/>
      <c r="P6538" s="5"/>
      <c r="Q6538" s="5"/>
      <c r="R6538" s="5"/>
      <c r="S6538" s="5"/>
    </row>
    <row r="6539" spans="2:19" x14ac:dyDescent="0.25">
      <c r="B6539" s="11"/>
      <c r="D6539" s="13"/>
      <c r="E6539" s="12"/>
      <c r="F6539" s="12"/>
      <c r="G6539" s="12"/>
      <c r="I6539" s="4"/>
      <c r="J6539" s="4"/>
      <c r="K6539" s="5"/>
      <c r="L6539" s="5"/>
      <c r="M6539" s="5"/>
      <c r="N6539" s="5"/>
      <c r="O6539" s="5"/>
      <c r="P6539" s="5"/>
      <c r="Q6539" s="5"/>
      <c r="R6539" s="5"/>
      <c r="S6539" s="5"/>
    </row>
    <row r="6540" spans="2:19" x14ac:dyDescent="0.25">
      <c r="B6540" s="11"/>
      <c r="D6540" s="13"/>
      <c r="E6540" s="12"/>
      <c r="F6540" s="12"/>
      <c r="G6540" s="12"/>
      <c r="I6540" s="4"/>
      <c r="J6540" s="4"/>
      <c r="K6540" s="5"/>
      <c r="L6540" s="5"/>
      <c r="M6540" s="5"/>
      <c r="N6540" s="5"/>
      <c r="O6540" s="5"/>
      <c r="P6540" s="5"/>
      <c r="Q6540" s="5"/>
      <c r="R6540" s="5"/>
      <c r="S6540" s="5"/>
    </row>
    <row r="6541" spans="2:19" x14ac:dyDescent="0.25">
      <c r="B6541" s="11"/>
      <c r="D6541" s="13"/>
      <c r="E6541" s="12"/>
      <c r="F6541" s="12"/>
      <c r="G6541" s="12"/>
      <c r="I6541" s="4"/>
      <c r="J6541" s="4"/>
      <c r="K6541" s="5"/>
      <c r="L6541" s="5"/>
      <c r="M6541" s="5"/>
      <c r="N6541" s="5"/>
      <c r="O6541" s="5"/>
      <c r="P6541" s="5"/>
      <c r="Q6541" s="5"/>
      <c r="R6541" s="5"/>
      <c r="S6541" s="5"/>
    </row>
    <row r="6542" spans="2:19" x14ac:dyDescent="0.25">
      <c r="B6542" s="11"/>
      <c r="D6542" s="13"/>
      <c r="E6542" s="12"/>
      <c r="F6542" s="12"/>
      <c r="G6542" s="12"/>
      <c r="I6542" s="4"/>
      <c r="J6542" s="4"/>
      <c r="K6542" s="5"/>
      <c r="L6542" s="5"/>
      <c r="M6542" s="5"/>
      <c r="N6542" s="5"/>
      <c r="O6542" s="5"/>
      <c r="P6542" s="5"/>
      <c r="Q6542" s="5"/>
      <c r="R6542" s="5"/>
      <c r="S6542" s="5"/>
    </row>
    <row r="6543" spans="2:19" x14ac:dyDescent="0.25">
      <c r="B6543" s="11"/>
      <c r="D6543" s="13"/>
      <c r="E6543" s="12"/>
      <c r="F6543" s="12"/>
      <c r="G6543" s="12"/>
      <c r="I6543" s="4"/>
      <c r="J6543" s="4"/>
      <c r="K6543" s="5"/>
      <c r="L6543" s="5"/>
      <c r="M6543" s="5"/>
      <c r="N6543" s="5"/>
      <c r="O6543" s="5"/>
      <c r="P6543" s="5"/>
      <c r="Q6543" s="5"/>
      <c r="R6543" s="5"/>
      <c r="S6543" s="5"/>
    </row>
    <row r="6544" spans="2:19" x14ac:dyDescent="0.25">
      <c r="B6544" s="11"/>
      <c r="D6544" s="13"/>
      <c r="E6544" s="12"/>
      <c r="F6544" s="12"/>
      <c r="G6544" s="12"/>
      <c r="I6544" s="4"/>
      <c r="J6544" s="4"/>
      <c r="K6544" s="5"/>
      <c r="L6544" s="5"/>
      <c r="M6544" s="5"/>
      <c r="N6544" s="5"/>
      <c r="O6544" s="5"/>
      <c r="P6544" s="5"/>
      <c r="Q6544" s="5"/>
      <c r="R6544" s="5"/>
      <c r="S6544" s="5"/>
    </row>
    <row r="6545" spans="2:19" x14ac:dyDescent="0.25">
      <c r="B6545" s="11"/>
      <c r="D6545" s="13"/>
      <c r="E6545" s="12"/>
      <c r="F6545" s="12"/>
      <c r="G6545" s="12"/>
      <c r="I6545" s="4"/>
      <c r="J6545" s="4"/>
      <c r="K6545" s="5"/>
      <c r="L6545" s="5"/>
      <c r="M6545" s="5"/>
      <c r="N6545" s="5"/>
      <c r="O6545" s="5"/>
      <c r="P6545" s="5"/>
      <c r="Q6545" s="5"/>
      <c r="R6545" s="5"/>
      <c r="S6545" s="5"/>
    </row>
    <row r="6546" spans="2:19" x14ac:dyDescent="0.25">
      <c r="B6546" s="11"/>
      <c r="D6546" s="13"/>
      <c r="E6546" s="12"/>
      <c r="F6546" s="12"/>
      <c r="G6546" s="12"/>
      <c r="I6546" s="4"/>
      <c r="J6546" s="4"/>
      <c r="K6546" s="5"/>
      <c r="L6546" s="5"/>
      <c r="M6546" s="5"/>
      <c r="N6546" s="5"/>
      <c r="O6546" s="5"/>
      <c r="P6546" s="5"/>
      <c r="Q6546" s="5"/>
      <c r="R6546" s="5"/>
      <c r="S6546" s="5"/>
    </row>
    <row r="6547" spans="2:19" x14ac:dyDescent="0.25">
      <c r="B6547" s="11"/>
      <c r="D6547" s="13"/>
      <c r="E6547" s="12"/>
      <c r="F6547" s="12"/>
      <c r="G6547" s="12"/>
      <c r="I6547" s="4"/>
      <c r="J6547" s="4"/>
      <c r="K6547" s="5"/>
      <c r="L6547" s="5"/>
      <c r="M6547" s="5"/>
      <c r="N6547" s="5"/>
      <c r="O6547" s="5"/>
      <c r="P6547" s="5"/>
      <c r="Q6547" s="5"/>
      <c r="R6547" s="5"/>
      <c r="S6547" s="5"/>
    </row>
    <row r="6548" spans="2:19" x14ac:dyDescent="0.25">
      <c r="B6548" s="11"/>
      <c r="D6548" s="13"/>
      <c r="E6548" s="12"/>
      <c r="F6548" s="12"/>
      <c r="G6548" s="12"/>
      <c r="I6548" s="4"/>
      <c r="J6548" s="4"/>
      <c r="K6548" s="5"/>
      <c r="L6548" s="5"/>
      <c r="M6548" s="5"/>
      <c r="N6548" s="5"/>
      <c r="O6548" s="5"/>
      <c r="P6548" s="5"/>
      <c r="Q6548" s="5"/>
      <c r="R6548" s="5"/>
      <c r="S6548" s="5"/>
    </row>
    <row r="6549" spans="2:19" x14ac:dyDescent="0.25">
      <c r="B6549" s="11"/>
      <c r="D6549" s="13"/>
      <c r="E6549" s="12"/>
      <c r="F6549" s="12"/>
      <c r="G6549" s="12"/>
      <c r="I6549" s="4"/>
      <c r="J6549" s="4"/>
      <c r="K6549" s="5"/>
      <c r="L6549" s="5"/>
      <c r="M6549" s="5"/>
      <c r="N6549" s="5"/>
      <c r="O6549" s="5"/>
      <c r="P6549" s="5"/>
      <c r="Q6549" s="5"/>
      <c r="R6549" s="5"/>
      <c r="S6549" s="5"/>
    </row>
    <row r="6550" spans="2:19" x14ac:dyDescent="0.25">
      <c r="B6550" s="11"/>
      <c r="D6550" s="13"/>
      <c r="E6550" s="12"/>
      <c r="F6550" s="12"/>
      <c r="G6550" s="12"/>
      <c r="I6550" s="4"/>
      <c r="J6550" s="4"/>
      <c r="K6550" s="5"/>
      <c r="L6550" s="5"/>
      <c r="M6550" s="5"/>
      <c r="N6550" s="5"/>
      <c r="O6550" s="5"/>
      <c r="P6550" s="5"/>
      <c r="Q6550" s="5"/>
      <c r="R6550" s="5"/>
      <c r="S6550" s="5"/>
    </row>
    <row r="6551" spans="2:19" x14ac:dyDescent="0.25">
      <c r="B6551" s="11"/>
      <c r="D6551" s="13"/>
      <c r="E6551" s="12"/>
      <c r="F6551" s="12"/>
      <c r="G6551" s="12"/>
      <c r="I6551" s="4"/>
      <c r="J6551" s="4"/>
      <c r="K6551" s="5"/>
      <c r="L6551" s="5"/>
      <c r="M6551" s="5"/>
      <c r="N6551" s="5"/>
      <c r="O6551" s="5"/>
      <c r="P6551" s="5"/>
      <c r="Q6551" s="5"/>
      <c r="R6551" s="5"/>
      <c r="S6551" s="5"/>
    </row>
    <row r="6552" spans="2:19" x14ac:dyDescent="0.25">
      <c r="B6552" s="11"/>
      <c r="D6552" s="13"/>
      <c r="E6552" s="12"/>
      <c r="F6552" s="12"/>
      <c r="G6552" s="12"/>
      <c r="I6552" s="4"/>
      <c r="J6552" s="4"/>
      <c r="K6552" s="5"/>
      <c r="L6552" s="5"/>
      <c r="M6552" s="5"/>
      <c r="N6552" s="5"/>
      <c r="O6552" s="5"/>
      <c r="P6552" s="5"/>
      <c r="Q6552" s="5"/>
      <c r="R6552" s="5"/>
      <c r="S6552" s="5"/>
    </row>
    <row r="6553" spans="2:19" x14ac:dyDescent="0.25">
      <c r="B6553" s="11"/>
      <c r="D6553" s="13"/>
      <c r="E6553" s="12"/>
      <c r="F6553" s="12"/>
      <c r="G6553" s="12"/>
      <c r="I6553" s="4"/>
      <c r="J6553" s="4"/>
      <c r="K6553" s="5"/>
      <c r="L6553" s="5"/>
      <c r="M6553" s="5"/>
      <c r="N6553" s="5"/>
      <c r="O6553" s="5"/>
      <c r="P6553" s="5"/>
      <c r="Q6553" s="5"/>
      <c r="R6553" s="5"/>
      <c r="S6553" s="5"/>
    </row>
    <row r="6554" spans="2:19" x14ac:dyDescent="0.25">
      <c r="B6554" s="11"/>
      <c r="D6554" s="13"/>
      <c r="E6554" s="12"/>
      <c r="F6554" s="12"/>
      <c r="G6554" s="12"/>
      <c r="I6554" s="4"/>
      <c r="J6554" s="4"/>
      <c r="K6554" s="5"/>
      <c r="L6554" s="5"/>
      <c r="M6554" s="5"/>
      <c r="N6554" s="5"/>
      <c r="O6554" s="5"/>
      <c r="P6554" s="5"/>
      <c r="Q6554" s="5"/>
      <c r="R6554" s="5"/>
      <c r="S6554" s="5"/>
    </row>
    <row r="6555" spans="2:19" x14ac:dyDescent="0.25">
      <c r="B6555" s="11"/>
      <c r="D6555" s="13"/>
      <c r="E6555" s="12"/>
      <c r="F6555" s="12"/>
      <c r="G6555" s="12"/>
      <c r="I6555" s="4"/>
      <c r="J6555" s="4"/>
      <c r="K6555" s="5"/>
      <c r="L6555" s="5"/>
      <c r="M6555" s="5"/>
      <c r="N6555" s="5"/>
      <c r="O6555" s="5"/>
      <c r="P6555" s="5"/>
      <c r="Q6555" s="5"/>
      <c r="R6555" s="5"/>
      <c r="S6555" s="5"/>
    </row>
    <row r="6556" spans="2:19" x14ac:dyDescent="0.25">
      <c r="B6556" s="11"/>
      <c r="D6556" s="13"/>
      <c r="E6556" s="12"/>
      <c r="F6556" s="12"/>
      <c r="G6556" s="12"/>
      <c r="I6556" s="4"/>
      <c r="J6556" s="4"/>
      <c r="K6556" s="5"/>
      <c r="L6556" s="5"/>
      <c r="M6556" s="5"/>
      <c r="N6556" s="5"/>
      <c r="O6556" s="5"/>
      <c r="P6556" s="5"/>
      <c r="Q6556" s="5"/>
      <c r="R6556" s="5"/>
      <c r="S6556" s="5"/>
    </row>
    <row r="6557" spans="2:19" x14ac:dyDescent="0.25">
      <c r="B6557" s="11"/>
      <c r="D6557" s="13"/>
      <c r="E6557" s="12"/>
      <c r="F6557" s="12"/>
      <c r="G6557" s="12"/>
      <c r="I6557" s="4"/>
      <c r="J6557" s="4"/>
      <c r="K6557" s="5"/>
      <c r="L6557" s="5"/>
      <c r="M6557" s="5"/>
      <c r="N6557" s="5"/>
      <c r="O6557" s="5"/>
      <c r="P6557" s="5"/>
      <c r="Q6557" s="5"/>
      <c r="R6557" s="5"/>
      <c r="S6557" s="5"/>
    </row>
    <row r="6558" spans="2:19" x14ac:dyDescent="0.25">
      <c r="B6558" s="11"/>
      <c r="D6558" s="13"/>
      <c r="E6558" s="12"/>
      <c r="F6558" s="12"/>
      <c r="G6558" s="12"/>
      <c r="I6558" s="4"/>
      <c r="J6558" s="4"/>
      <c r="K6558" s="5"/>
      <c r="L6558" s="5"/>
      <c r="M6558" s="5"/>
      <c r="N6558" s="5"/>
      <c r="O6558" s="5"/>
      <c r="P6558" s="5"/>
      <c r="Q6558" s="5"/>
      <c r="R6558" s="5"/>
      <c r="S6558" s="5"/>
    </row>
    <row r="6559" spans="2:19" x14ac:dyDescent="0.25">
      <c r="B6559" s="11"/>
      <c r="D6559" s="13"/>
      <c r="E6559" s="12"/>
      <c r="F6559" s="12"/>
      <c r="G6559" s="12"/>
      <c r="I6559" s="4"/>
      <c r="J6559" s="4"/>
      <c r="K6559" s="5"/>
      <c r="L6559" s="5"/>
      <c r="M6559" s="5"/>
      <c r="N6559" s="5"/>
      <c r="O6559" s="5"/>
      <c r="P6559" s="5"/>
      <c r="Q6559" s="5"/>
      <c r="R6559" s="5"/>
      <c r="S6559" s="5"/>
    </row>
    <row r="6560" spans="2:19" x14ac:dyDescent="0.25">
      <c r="B6560" s="11"/>
      <c r="D6560" s="13"/>
      <c r="E6560" s="12"/>
      <c r="F6560" s="12"/>
      <c r="G6560" s="12"/>
      <c r="I6560" s="4"/>
      <c r="J6560" s="4"/>
      <c r="K6560" s="5"/>
      <c r="L6560" s="5"/>
      <c r="M6560" s="5"/>
      <c r="N6560" s="5"/>
      <c r="O6560" s="5"/>
      <c r="P6560" s="5"/>
      <c r="Q6560" s="5"/>
      <c r="R6560" s="5"/>
      <c r="S6560" s="5"/>
    </row>
    <row r="6561" spans="2:19" x14ac:dyDescent="0.25">
      <c r="B6561" s="11"/>
      <c r="D6561" s="13"/>
      <c r="E6561" s="12"/>
      <c r="F6561" s="12"/>
      <c r="G6561" s="12"/>
      <c r="I6561" s="4"/>
      <c r="J6561" s="4"/>
      <c r="K6561" s="5"/>
      <c r="L6561" s="5"/>
      <c r="M6561" s="5"/>
      <c r="N6561" s="5"/>
      <c r="O6561" s="5"/>
      <c r="P6561" s="5"/>
      <c r="Q6561" s="5"/>
      <c r="R6561" s="5"/>
      <c r="S6561" s="5"/>
    </row>
    <row r="6562" spans="2:19" x14ac:dyDescent="0.25">
      <c r="B6562" s="11"/>
      <c r="D6562" s="13"/>
      <c r="E6562" s="12"/>
      <c r="F6562" s="12"/>
      <c r="G6562" s="12"/>
      <c r="I6562" s="4"/>
      <c r="J6562" s="4"/>
      <c r="K6562" s="5"/>
      <c r="L6562" s="5"/>
      <c r="M6562" s="5"/>
      <c r="N6562" s="5"/>
      <c r="O6562" s="5"/>
      <c r="P6562" s="5"/>
      <c r="Q6562" s="5"/>
      <c r="R6562" s="5"/>
      <c r="S6562" s="5"/>
    </row>
    <row r="6563" spans="2:19" x14ac:dyDescent="0.25">
      <c r="B6563" s="11"/>
      <c r="D6563" s="13"/>
      <c r="E6563" s="12"/>
      <c r="F6563" s="12"/>
      <c r="G6563" s="12"/>
      <c r="I6563" s="4"/>
      <c r="J6563" s="4"/>
      <c r="K6563" s="5"/>
      <c r="L6563" s="5"/>
      <c r="M6563" s="5"/>
      <c r="N6563" s="5"/>
      <c r="O6563" s="5"/>
      <c r="P6563" s="5"/>
      <c r="Q6563" s="5"/>
      <c r="R6563" s="5"/>
      <c r="S6563" s="5"/>
    </row>
    <row r="6564" spans="2:19" x14ac:dyDescent="0.25">
      <c r="B6564" s="11"/>
      <c r="D6564" s="13"/>
      <c r="E6564" s="12"/>
      <c r="F6564" s="12"/>
      <c r="G6564" s="12"/>
      <c r="I6564" s="4"/>
      <c r="J6564" s="4"/>
      <c r="K6564" s="5"/>
      <c r="L6564" s="5"/>
      <c r="M6564" s="5"/>
      <c r="N6564" s="5"/>
      <c r="O6564" s="5"/>
      <c r="P6564" s="5"/>
      <c r="Q6564" s="5"/>
      <c r="R6564" s="5"/>
      <c r="S6564" s="5"/>
    </row>
    <row r="6565" spans="2:19" x14ac:dyDescent="0.25">
      <c r="B6565" s="11"/>
      <c r="D6565" s="13"/>
      <c r="E6565" s="12"/>
      <c r="F6565" s="12"/>
      <c r="G6565" s="12"/>
      <c r="I6565" s="4"/>
      <c r="J6565" s="4"/>
      <c r="K6565" s="5"/>
      <c r="L6565" s="5"/>
      <c r="M6565" s="5"/>
      <c r="N6565" s="5"/>
      <c r="O6565" s="5"/>
      <c r="P6565" s="5"/>
      <c r="Q6565" s="5"/>
      <c r="R6565" s="5"/>
      <c r="S6565" s="5"/>
    </row>
    <row r="6566" spans="2:19" x14ac:dyDescent="0.25">
      <c r="B6566" s="11"/>
      <c r="D6566" s="13"/>
      <c r="E6566" s="12"/>
      <c r="F6566" s="12"/>
      <c r="G6566" s="12"/>
      <c r="I6566" s="4"/>
      <c r="J6566" s="4"/>
      <c r="K6566" s="5"/>
      <c r="L6566" s="5"/>
      <c r="M6566" s="5"/>
      <c r="N6566" s="5"/>
      <c r="O6566" s="5"/>
      <c r="P6566" s="5"/>
      <c r="Q6566" s="5"/>
      <c r="R6566" s="5"/>
      <c r="S6566" s="5"/>
    </row>
    <row r="6567" spans="2:19" x14ac:dyDescent="0.25">
      <c r="B6567" s="11"/>
      <c r="D6567" s="13"/>
      <c r="E6567" s="12"/>
      <c r="F6567" s="12"/>
      <c r="G6567" s="12"/>
      <c r="I6567" s="4"/>
      <c r="J6567" s="4"/>
      <c r="K6567" s="5"/>
      <c r="L6567" s="5"/>
      <c r="M6567" s="5"/>
      <c r="N6567" s="5"/>
      <c r="O6567" s="5"/>
      <c r="P6567" s="5"/>
      <c r="Q6567" s="5"/>
      <c r="R6567" s="5"/>
      <c r="S6567" s="5"/>
    </row>
    <row r="6568" spans="2:19" x14ac:dyDescent="0.25">
      <c r="B6568" s="11"/>
      <c r="D6568" s="13"/>
      <c r="E6568" s="12"/>
      <c r="F6568" s="12"/>
      <c r="G6568" s="12"/>
      <c r="I6568" s="4"/>
      <c r="J6568" s="4"/>
      <c r="K6568" s="5"/>
      <c r="L6568" s="5"/>
      <c r="M6568" s="5"/>
      <c r="N6568" s="5"/>
      <c r="O6568" s="5"/>
      <c r="P6568" s="5"/>
      <c r="Q6568" s="5"/>
      <c r="R6568" s="5"/>
      <c r="S6568" s="5"/>
    </row>
    <row r="6569" spans="2:19" x14ac:dyDescent="0.25">
      <c r="B6569" s="11"/>
      <c r="D6569" s="13"/>
      <c r="E6569" s="12"/>
      <c r="F6569" s="12"/>
      <c r="G6569" s="12"/>
      <c r="I6569" s="4"/>
      <c r="J6569" s="4"/>
      <c r="K6569" s="5"/>
      <c r="L6569" s="5"/>
      <c r="M6569" s="5"/>
      <c r="N6569" s="5"/>
      <c r="O6569" s="5"/>
      <c r="P6569" s="5"/>
      <c r="Q6569" s="5"/>
      <c r="R6569" s="5"/>
      <c r="S6569" s="5"/>
    </row>
    <row r="6570" spans="2:19" x14ac:dyDescent="0.25">
      <c r="B6570" s="11"/>
      <c r="D6570" s="13"/>
      <c r="E6570" s="12"/>
      <c r="F6570" s="12"/>
      <c r="G6570" s="12"/>
      <c r="I6570" s="4"/>
      <c r="J6570" s="4"/>
      <c r="K6570" s="5"/>
      <c r="L6570" s="5"/>
      <c r="M6570" s="5"/>
      <c r="N6570" s="5"/>
      <c r="O6570" s="5"/>
      <c r="P6570" s="5"/>
      <c r="Q6570" s="5"/>
      <c r="R6570" s="5"/>
      <c r="S6570" s="5"/>
    </row>
    <row r="6571" spans="2:19" x14ac:dyDescent="0.25">
      <c r="B6571" s="11"/>
      <c r="D6571" s="13"/>
      <c r="E6571" s="12"/>
      <c r="F6571" s="12"/>
      <c r="G6571" s="12"/>
      <c r="I6571" s="4"/>
      <c r="J6571" s="4"/>
      <c r="K6571" s="5"/>
      <c r="L6571" s="5"/>
      <c r="M6571" s="5"/>
      <c r="N6571" s="5"/>
      <c r="O6571" s="5"/>
      <c r="P6571" s="5"/>
      <c r="Q6571" s="5"/>
      <c r="R6571" s="5"/>
      <c r="S6571" s="5"/>
    </row>
    <row r="6572" spans="2:19" x14ac:dyDescent="0.25">
      <c r="B6572" s="11"/>
      <c r="D6572" s="13"/>
      <c r="E6572" s="12"/>
      <c r="F6572" s="12"/>
      <c r="G6572" s="12"/>
      <c r="I6572" s="4"/>
      <c r="J6572" s="4"/>
      <c r="K6572" s="5"/>
      <c r="L6572" s="5"/>
      <c r="M6572" s="5"/>
      <c r="N6572" s="5"/>
      <c r="O6572" s="5"/>
      <c r="P6572" s="5"/>
      <c r="Q6572" s="5"/>
      <c r="R6572" s="5"/>
      <c r="S6572" s="5"/>
    </row>
    <row r="6573" spans="2:19" x14ac:dyDescent="0.25">
      <c r="B6573" s="11"/>
      <c r="D6573" s="13"/>
      <c r="E6573" s="12"/>
      <c r="F6573" s="12"/>
      <c r="G6573" s="12"/>
      <c r="I6573" s="4"/>
      <c r="J6573" s="4"/>
      <c r="K6573" s="5"/>
      <c r="L6573" s="5"/>
      <c r="M6573" s="5"/>
      <c r="N6573" s="5"/>
      <c r="O6573" s="5"/>
      <c r="P6573" s="5"/>
      <c r="Q6573" s="5"/>
      <c r="R6573" s="5"/>
      <c r="S6573" s="5"/>
    </row>
    <row r="6574" spans="2:19" x14ac:dyDescent="0.25">
      <c r="B6574" s="11"/>
      <c r="D6574" s="13"/>
      <c r="E6574" s="12"/>
      <c r="F6574" s="12"/>
      <c r="G6574" s="12"/>
      <c r="I6574" s="4"/>
      <c r="J6574" s="4"/>
      <c r="K6574" s="5"/>
      <c r="L6574" s="5"/>
      <c r="M6574" s="5"/>
      <c r="N6574" s="5"/>
      <c r="O6574" s="5"/>
      <c r="P6574" s="5"/>
      <c r="Q6574" s="5"/>
      <c r="R6574" s="5"/>
      <c r="S6574" s="5"/>
    </row>
    <row r="6575" spans="2:19" x14ac:dyDescent="0.25">
      <c r="B6575" s="11"/>
      <c r="D6575" s="13"/>
      <c r="E6575" s="12"/>
      <c r="F6575" s="12"/>
      <c r="G6575" s="12"/>
      <c r="I6575" s="4"/>
      <c r="J6575" s="4"/>
      <c r="K6575" s="5"/>
      <c r="L6575" s="5"/>
      <c r="M6575" s="5"/>
      <c r="N6575" s="5"/>
      <c r="O6575" s="5"/>
      <c r="P6575" s="5"/>
      <c r="Q6575" s="5"/>
      <c r="R6575" s="5"/>
      <c r="S6575" s="5"/>
    </row>
    <row r="6576" spans="2:19" x14ac:dyDescent="0.25">
      <c r="B6576" s="11"/>
      <c r="D6576" s="13"/>
      <c r="E6576" s="12"/>
      <c r="F6576" s="12"/>
      <c r="G6576" s="12"/>
      <c r="I6576" s="4"/>
      <c r="J6576" s="4"/>
      <c r="K6576" s="5"/>
      <c r="L6576" s="5"/>
      <c r="M6576" s="5"/>
      <c r="N6576" s="5"/>
      <c r="O6576" s="5"/>
      <c r="P6576" s="5"/>
      <c r="Q6576" s="5"/>
      <c r="R6576" s="5"/>
      <c r="S6576" s="5"/>
    </row>
    <row r="6577" spans="2:19" x14ac:dyDescent="0.25">
      <c r="B6577" s="11"/>
      <c r="D6577" s="13"/>
      <c r="E6577" s="12"/>
      <c r="F6577" s="12"/>
      <c r="G6577" s="12"/>
      <c r="I6577" s="4"/>
      <c r="J6577" s="4"/>
      <c r="K6577" s="5"/>
      <c r="L6577" s="5"/>
      <c r="M6577" s="5"/>
      <c r="N6577" s="5"/>
      <c r="O6577" s="5"/>
      <c r="P6577" s="5"/>
      <c r="Q6577" s="5"/>
      <c r="R6577" s="5"/>
      <c r="S6577" s="5"/>
    </row>
    <row r="6578" spans="2:19" x14ac:dyDescent="0.25">
      <c r="B6578" s="11"/>
      <c r="D6578" s="13"/>
      <c r="E6578" s="12"/>
      <c r="F6578" s="12"/>
      <c r="G6578" s="12"/>
      <c r="I6578" s="4"/>
      <c r="J6578" s="4"/>
      <c r="K6578" s="5"/>
      <c r="L6578" s="5"/>
      <c r="M6578" s="5"/>
      <c r="N6578" s="5"/>
      <c r="O6578" s="5"/>
      <c r="P6578" s="5"/>
      <c r="Q6578" s="5"/>
      <c r="R6578" s="5"/>
      <c r="S6578" s="5"/>
    </row>
    <row r="6579" spans="2:19" x14ac:dyDescent="0.25">
      <c r="B6579" s="11"/>
      <c r="D6579" s="13"/>
      <c r="E6579" s="12"/>
      <c r="F6579" s="12"/>
      <c r="G6579" s="12"/>
      <c r="I6579" s="4"/>
      <c r="J6579" s="4"/>
      <c r="K6579" s="5"/>
      <c r="L6579" s="5"/>
      <c r="M6579" s="5"/>
      <c r="N6579" s="5"/>
      <c r="O6579" s="5"/>
      <c r="P6579" s="5"/>
      <c r="Q6579" s="5"/>
      <c r="R6579" s="5"/>
      <c r="S6579" s="5"/>
    </row>
    <row r="6580" spans="2:19" x14ac:dyDescent="0.25">
      <c r="B6580" s="11"/>
      <c r="D6580" s="13"/>
      <c r="E6580" s="12"/>
      <c r="F6580" s="12"/>
      <c r="G6580" s="12"/>
      <c r="I6580" s="4"/>
      <c r="J6580" s="4"/>
      <c r="K6580" s="5"/>
      <c r="L6580" s="5"/>
      <c r="M6580" s="5"/>
      <c r="N6580" s="5"/>
      <c r="O6580" s="5"/>
      <c r="P6580" s="5"/>
      <c r="Q6580" s="5"/>
      <c r="R6580" s="5"/>
      <c r="S6580" s="5"/>
    </row>
    <row r="6581" spans="2:19" x14ac:dyDescent="0.25">
      <c r="B6581" s="11"/>
      <c r="D6581" s="13"/>
      <c r="E6581" s="12"/>
      <c r="F6581" s="12"/>
      <c r="G6581" s="12"/>
      <c r="I6581" s="4"/>
      <c r="J6581" s="4"/>
      <c r="K6581" s="5"/>
      <c r="L6581" s="5"/>
      <c r="M6581" s="5"/>
      <c r="N6581" s="5"/>
      <c r="O6581" s="5"/>
      <c r="P6581" s="5"/>
      <c r="Q6581" s="5"/>
      <c r="R6581" s="5"/>
      <c r="S6581" s="5"/>
    </row>
    <row r="6582" spans="2:19" x14ac:dyDescent="0.25">
      <c r="B6582" s="11"/>
      <c r="D6582" s="13"/>
      <c r="E6582" s="12"/>
      <c r="F6582" s="12"/>
      <c r="G6582" s="12"/>
      <c r="I6582" s="4"/>
      <c r="J6582" s="4"/>
      <c r="K6582" s="5"/>
      <c r="L6582" s="5"/>
      <c r="M6582" s="5"/>
      <c r="N6582" s="5"/>
      <c r="O6582" s="5"/>
      <c r="P6582" s="5"/>
      <c r="Q6582" s="5"/>
      <c r="R6582" s="5"/>
      <c r="S6582" s="5"/>
    </row>
    <row r="6583" spans="2:19" x14ac:dyDescent="0.25">
      <c r="B6583" s="11"/>
      <c r="D6583" s="13"/>
      <c r="E6583" s="12"/>
      <c r="F6583" s="12"/>
      <c r="G6583" s="12"/>
      <c r="I6583" s="4"/>
      <c r="J6583" s="4"/>
      <c r="K6583" s="5"/>
      <c r="L6583" s="5"/>
      <c r="M6583" s="5"/>
      <c r="N6583" s="5"/>
      <c r="O6583" s="5"/>
      <c r="P6583" s="5"/>
      <c r="Q6583" s="5"/>
      <c r="R6583" s="5"/>
      <c r="S6583" s="5"/>
    </row>
    <row r="6584" spans="2:19" x14ac:dyDescent="0.25">
      <c r="B6584" s="11"/>
      <c r="D6584" s="13"/>
      <c r="E6584" s="12"/>
      <c r="F6584" s="12"/>
      <c r="G6584" s="12"/>
      <c r="I6584" s="4"/>
      <c r="J6584" s="4"/>
      <c r="K6584" s="5"/>
      <c r="L6584" s="5"/>
      <c r="M6584" s="5"/>
      <c r="N6584" s="5"/>
      <c r="O6584" s="5"/>
      <c r="P6584" s="5"/>
      <c r="Q6584" s="5"/>
      <c r="R6584" s="5"/>
      <c r="S6584" s="5"/>
    </row>
    <row r="6585" spans="2:19" x14ac:dyDescent="0.25">
      <c r="B6585" s="11"/>
      <c r="D6585" s="13"/>
      <c r="E6585" s="12"/>
      <c r="F6585" s="12"/>
      <c r="G6585" s="12"/>
      <c r="I6585" s="4"/>
      <c r="J6585" s="4"/>
      <c r="K6585" s="5"/>
      <c r="L6585" s="5"/>
      <c r="M6585" s="5"/>
      <c r="N6585" s="5"/>
      <c r="O6585" s="5"/>
      <c r="P6585" s="5"/>
      <c r="Q6585" s="5"/>
      <c r="R6585" s="5"/>
      <c r="S6585" s="5"/>
    </row>
    <row r="6586" spans="2:19" x14ac:dyDescent="0.25">
      <c r="B6586" s="11"/>
      <c r="D6586" s="13"/>
      <c r="E6586" s="12"/>
      <c r="F6586" s="12"/>
      <c r="G6586" s="12"/>
      <c r="I6586" s="4"/>
      <c r="J6586" s="4"/>
      <c r="K6586" s="5"/>
      <c r="L6586" s="5"/>
      <c r="M6586" s="5"/>
      <c r="N6586" s="5"/>
      <c r="O6586" s="5"/>
      <c r="P6586" s="5"/>
      <c r="Q6586" s="5"/>
      <c r="R6586" s="5"/>
      <c r="S6586" s="5"/>
    </row>
    <row r="6587" spans="2:19" x14ac:dyDescent="0.25">
      <c r="B6587" s="11"/>
      <c r="D6587" s="13"/>
      <c r="E6587" s="12"/>
      <c r="F6587" s="12"/>
      <c r="G6587" s="12"/>
      <c r="I6587" s="4"/>
      <c r="J6587" s="4"/>
      <c r="K6587" s="5"/>
      <c r="L6587" s="5"/>
      <c r="M6587" s="5"/>
      <c r="N6587" s="5"/>
      <c r="O6587" s="5"/>
      <c r="P6587" s="5"/>
      <c r="Q6587" s="5"/>
      <c r="R6587" s="5"/>
      <c r="S6587" s="5"/>
    </row>
    <row r="6588" spans="2:19" x14ac:dyDescent="0.25">
      <c r="B6588" s="11"/>
      <c r="D6588" s="13"/>
      <c r="E6588" s="12"/>
      <c r="F6588" s="12"/>
      <c r="G6588" s="12"/>
      <c r="I6588" s="4"/>
      <c r="J6588" s="4"/>
      <c r="K6588" s="5"/>
      <c r="L6588" s="5"/>
      <c r="M6588" s="5"/>
      <c r="N6588" s="5"/>
      <c r="O6588" s="5"/>
      <c r="P6588" s="5"/>
      <c r="Q6588" s="5"/>
      <c r="R6588" s="5"/>
      <c r="S6588" s="5"/>
    </row>
    <row r="6589" spans="2:19" x14ac:dyDescent="0.25">
      <c r="B6589" s="11"/>
      <c r="D6589" s="13"/>
      <c r="E6589" s="12"/>
      <c r="F6589" s="12"/>
      <c r="G6589" s="12"/>
      <c r="I6589" s="4"/>
      <c r="J6589" s="4"/>
      <c r="K6589" s="5"/>
      <c r="L6589" s="5"/>
      <c r="M6589" s="5"/>
      <c r="N6589" s="5"/>
      <c r="O6589" s="5"/>
      <c r="P6589" s="5"/>
      <c r="Q6589" s="5"/>
      <c r="R6589" s="5"/>
      <c r="S6589" s="5"/>
    </row>
    <row r="6590" spans="2:19" x14ac:dyDescent="0.25">
      <c r="B6590" s="11"/>
      <c r="D6590" s="13"/>
      <c r="E6590" s="12"/>
      <c r="F6590" s="12"/>
      <c r="G6590" s="12"/>
      <c r="I6590" s="4"/>
      <c r="J6590" s="4"/>
      <c r="K6590" s="5"/>
      <c r="L6590" s="5"/>
      <c r="M6590" s="5"/>
      <c r="N6590" s="5"/>
      <c r="O6590" s="5"/>
      <c r="P6590" s="5"/>
      <c r="Q6590" s="5"/>
      <c r="R6590" s="5"/>
      <c r="S6590" s="5"/>
    </row>
    <row r="6591" spans="2:19" x14ac:dyDescent="0.25">
      <c r="B6591" s="11"/>
      <c r="D6591" s="13"/>
      <c r="E6591" s="12"/>
      <c r="F6591" s="12"/>
      <c r="G6591" s="12"/>
      <c r="I6591" s="4"/>
      <c r="J6591" s="4"/>
      <c r="K6591" s="5"/>
      <c r="L6591" s="5"/>
      <c r="M6591" s="5"/>
      <c r="N6591" s="5"/>
      <c r="O6591" s="5"/>
      <c r="P6591" s="5"/>
      <c r="Q6591" s="5"/>
      <c r="R6591" s="5"/>
      <c r="S6591" s="5"/>
    </row>
    <row r="6592" spans="2:19" x14ac:dyDescent="0.25">
      <c r="B6592" s="11"/>
      <c r="D6592" s="13"/>
      <c r="E6592" s="12"/>
      <c r="F6592" s="12"/>
      <c r="G6592" s="12"/>
      <c r="I6592" s="4"/>
      <c r="J6592" s="4"/>
      <c r="K6592" s="5"/>
      <c r="L6592" s="5"/>
      <c r="M6592" s="5"/>
      <c r="N6592" s="5"/>
      <c r="O6592" s="5"/>
      <c r="P6592" s="5"/>
      <c r="Q6592" s="5"/>
      <c r="R6592" s="5"/>
      <c r="S6592" s="5"/>
    </row>
    <row r="6593" spans="2:19" x14ac:dyDescent="0.25">
      <c r="B6593" s="11"/>
      <c r="D6593" s="13"/>
      <c r="E6593" s="12"/>
      <c r="F6593" s="12"/>
      <c r="G6593" s="12"/>
      <c r="I6593" s="4"/>
      <c r="J6593" s="4"/>
      <c r="K6593" s="5"/>
      <c r="L6593" s="5"/>
      <c r="M6593" s="5"/>
      <c r="N6593" s="5"/>
      <c r="O6593" s="5"/>
      <c r="P6593" s="5"/>
      <c r="Q6593" s="5"/>
      <c r="R6593" s="5"/>
      <c r="S6593" s="5"/>
    </row>
    <row r="6594" spans="2:19" x14ac:dyDescent="0.25">
      <c r="B6594" s="11"/>
      <c r="D6594" s="13"/>
      <c r="E6594" s="12"/>
      <c r="F6594" s="12"/>
      <c r="G6594" s="12"/>
      <c r="I6594" s="4"/>
      <c r="J6594" s="4"/>
      <c r="K6594" s="5"/>
      <c r="L6594" s="5"/>
      <c r="M6594" s="5"/>
      <c r="N6594" s="5"/>
      <c r="O6594" s="5"/>
      <c r="P6594" s="5"/>
      <c r="Q6594" s="5"/>
      <c r="R6594" s="5"/>
      <c r="S6594" s="5"/>
    </row>
    <row r="6595" spans="2:19" x14ac:dyDescent="0.25">
      <c r="B6595" s="11"/>
      <c r="D6595" s="13"/>
      <c r="E6595" s="12"/>
      <c r="F6595" s="12"/>
      <c r="G6595" s="12"/>
      <c r="I6595" s="4"/>
      <c r="J6595" s="4"/>
      <c r="K6595" s="5"/>
      <c r="L6595" s="5"/>
      <c r="M6595" s="5"/>
      <c r="N6595" s="5"/>
      <c r="O6595" s="5"/>
      <c r="P6595" s="5"/>
      <c r="Q6595" s="5"/>
      <c r="R6595" s="5"/>
      <c r="S6595" s="5"/>
    </row>
    <row r="6596" spans="2:19" x14ac:dyDescent="0.25">
      <c r="B6596" s="11"/>
      <c r="D6596" s="13"/>
      <c r="E6596" s="12"/>
      <c r="F6596" s="12"/>
      <c r="G6596" s="12"/>
      <c r="I6596" s="4"/>
      <c r="J6596" s="4"/>
      <c r="K6596" s="5"/>
      <c r="L6596" s="5"/>
      <c r="M6596" s="5"/>
      <c r="N6596" s="5"/>
      <c r="O6596" s="5"/>
      <c r="P6596" s="5"/>
      <c r="Q6596" s="5"/>
      <c r="R6596" s="5"/>
      <c r="S6596" s="5"/>
    </row>
    <row r="6597" spans="2:19" x14ac:dyDescent="0.25">
      <c r="B6597" s="11"/>
      <c r="D6597" s="13"/>
      <c r="E6597" s="12"/>
      <c r="F6597" s="12"/>
      <c r="G6597" s="12"/>
      <c r="I6597" s="4"/>
      <c r="J6597" s="4"/>
      <c r="K6597" s="5"/>
      <c r="L6597" s="5"/>
      <c r="M6597" s="5"/>
      <c r="N6597" s="5"/>
      <c r="O6597" s="5"/>
      <c r="P6597" s="5"/>
      <c r="Q6597" s="5"/>
      <c r="R6597" s="5"/>
      <c r="S6597" s="5"/>
    </row>
    <row r="6598" spans="2:19" x14ac:dyDescent="0.25">
      <c r="B6598" s="11"/>
      <c r="D6598" s="13"/>
      <c r="E6598" s="12"/>
      <c r="F6598" s="12"/>
      <c r="G6598" s="12"/>
      <c r="I6598" s="4"/>
      <c r="J6598" s="4"/>
      <c r="K6598" s="5"/>
      <c r="L6598" s="5"/>
      <c r="M6598" s="5"/>
      <c r="N6598" s="5"/>
      <c r="O6598" s="5"/>
      <c r="P6598" s="5"/>
      <c r="Q6598" s="5"/>
      <c r="R6598" s="5"/>
      <c r="S6598" s="5"/>
    </row>
    <row r="6599" spans="2:19" x14ac:dyDescent="0.25">
      <c r="B6599" s="11"/>
      <c r="D6599" s="13"/>
      <c r="E6599" s="12"/>
      <c r="F6599" s="12"/>
      <c r="G6599" s="12"/>
      <c r="I6599" s="4"/>
      <c r="J6599" s="4"/>
      <c r="K6599" s="5"/>
      <c r="L6599" s="5"/>
      <c r="M6599" s="5"/>
      <c r="N6599" s="5"/>
      <c r="O6599" s="5"/>
      <c r="P6599" s="5"/>
      <c r="Q6599" s="5"/>
      <c r="R6599" s="5"/>
      <c r="S6599" s="5"/>
    </row>
    <row r="6600" spans="2:19" x14ac:dyDescent="0.25">
      <c r="B6600" s="11"/>
      <c r="D6600" s="13"/>
      <c r="E6600" s="12"/>
      <c r="F6600" s="12"/>
      <c r="G6600" s="12"/>
      <c r="I6600" s="4"/>
      <c r="J6600" s="4"/>
      <c r="K6600" s="5"/>
      <c r="L6600" s="5"/>
      <c r="M6600" s="5"/>
      <c r="N6600" s="5"/>
      <c r="O6600" s="5"/>
      <c r="P6600" s="5"/>
      <c r="Q6600" s="5"/>
      <c r="R6600" s="5"/>
      <c r="S6600" s="5"/>
    </row>
    <row r="6601" spans="2:19" x14ac:dyDescent="0.25">
      <c r="B6601" s="11"/>
      <c r="D6601" s="13"/>
      <c r="E6601" s="12"/>
      <c r="F6601" s="12"/>
      <c r="G6601" s="12"/>
      <c r="I6601" s="4"/>
      <c r="J6601" s="4"/>
      <c r="K6601" s="5"/>
      <c r="L6601" s="5"/>
      <c r="M6601" s="5"/>
      <c r="N6601" s="5"/>
      <c r="O6601" s="5"/>
      <c r="P6601" s="5"/>
      <c r="Q6601" s="5"/>
      <c r="R6601" s="5"/>
      <c r="S6601" s="5"/>
    </row>
    <row r="6602" spans="2:19" x14ac:dyDescent="0.25">
      <c r="B6602" s="11"/>
      <c r="D6602" s="13"/>
      <c r="E6602" s="12"/>
      <c r="F6602" s="12"/>
      <c r="G6602" s="12"/>
      <c r="I6602" s="4"/>
      <c r="J6602" s="4"/>
      <c r="K6602" s="5"/>
      <c r="L6602" s="5"/>
      <c r="M6602" s="5"/>
      <c r="N6602" s="5"/>
      <c r="O6602" s="5"/>
      <c r="P6602" s="5"/>
      <c r="Q6602" s="5"/>
      <c r="R6602" s="5"/>
      <c r="S6602" s="5"/>
    </row>
    <row r="6603" spans="2:19" x14ac:dyDescent="0.25">
      <c r="B6603" s="11"/>
      <c r="D6603" s="13"/>
      <c r="E6603" s="12"/>
      <c r="F6603" s="12"/>
      <c r="G6603" s="12"/>
      <c r="I6603" s="4"/>
      <c r="J6603" s="4"/>
      <c r="K6603" s="5"/>
      <c r="L6603" s="5"/>
      <c r="M6603" s="5"/>
      <c r="N6603" s="5"/>
      <c r="O6603" s="5"/>
      <c r="P6603" s="5"/>
      <c r="Q6603" s="5"/>
      <c r="R6603" s="5"/>
      <c r="S6603" s="5"/>
    </row>
    <row r="6604" spans="2:19" x14ac:dyDescent="0.25">
      <c r="B6604" s="11"/>
      <c r="D6604" s="13"/>
      <c r="E6604" s="12"/>
      <c r="F6604" s="12"/>
      <c r="G6604" s="12"/>
      <c r="I6604" s="4"/>
      <c r="J6604" s="4"/>
      <c r="K6604" s="5"/>
      <c r="L6604" s="5"/>
      <c r="M6604" s="5"/>
      <c r="N6604" s="5"/>
      <c r="O6604" s="5"/>
      <c r="P6604" s="5"/>
      <c r="Q6604" s="5"/>
      <c r="R6604" s="5"/>
      <c r="S6604" s="5"/>
    </row>
    <row r="6605" spans="2:19" x14ac:dyDescent="0.25">
      <c r="B6605" s="11"/>
      <c r="D6605" s="13"/>
      <c r="E6605" s="12"/>
      <c r="F6605" s="12"/>
      <c r="G6605" s="12"/>
      <c r="I6605" s="4"/>
      <c r="J6605" s="4"/>
      <c r="K6605" s="5"/>
      <c r="L6605" s="5"/>
      <c r="M6605" s="5"/>
      <c r="N6605" s="5"/>
      <c r="O6605" s="5"/>
      <c r="P6605" s="5"/>
      <c r="Q6605" s="5"/>
      <c r="R6605" s="5"/>
      <c r="S6605" s="5"/>
    </row>
    <row r="6606" spans="2:19" x14ac:dyDescent="0.25">
      <c r="B6606" s="11"/>
      <c r="D6606" s="13"/>
      <c r="E6606" s="12"/>
      <c r="F6606" s="12"/>
      <c r="G6606" s="12"/>
      <c r="I6606" s="4"/>
      <c r="J6606" s="4"/>
      <c r="K6606" s="5"/>
      <c r="L6606" s="5"/>
      <c r="M6606" s="5"/>
      <c r="N6606" s="5"/>
      <c r="O6606" s="5"/>
      <c r="P6606" s="5"/>
      <c r="Q6606" s="5"/>
      <c r="R6606" s="5"/>
      <c r="S6606" s="5"/>
    </row>
    <row r="6607" spans="2:19" x14ac:dyDescent="0.25">
      <c r="B6607" s="11"/>
      <c r="D6607" s="13"/>
      <c r="E6607" s="12"/>
      <c r="F6607" s="12"/>
      <c r="G6607" s="12"/>
      <c r="I6607" s="4"/>
      <c r="J6607" s="4"/>
      <c r="K6607" s="5"/>
      <c r="L6607" s="5"/>
      <c r="M6607" s="5"/>
      <c r="N6607" s="5"/>
      <c r="O6607" s="5"/>
      <c r="P6607" s="5"/>
      <c r="Q6607" s="5"/>
      <c r="R6607" s="5"/>
      <c r="S6607" s="5"/>
    </row>
    <row r="6608" spans="2:19" x14ac:dyDescent="0.25">
      <c r="B6608" s="11"/>
      <c r="D6608" s="13"/>
      <c r="E6608" s="12"/>
      <c r="F6608" s="12"/>
      <c r="G6608" s="12"/>
      <c r="I6608" s="4"/>
      <c r="J6608" s="4"/>
      <c r="K6608" s="5"/>
      <c r="L6608" s="5"/>
      <c r="M6608" s="5"/>
      <c r="N6608" s="5"/>
      <c r="O6608" s="5"/>
      <c r="P6608" s="5"/>
      <c r="Q6608" s="5"/>
      <c r="R6608" s="5"/>
      <c r="S6608" s="5"/>
    </row>
    <row r="6609" spans="2:19" x14ac:dyDescent="0.25">
      <c r="B6609" s="11"/>
      <c r="D6609" s="13"/>
      <c r="E6609" s="12"/>
      <c r="F6609" s="12"/>
      <c r="G6609" s="12"/>
      <c r="I6609" s="4"/>
      <c r="J6609" s="4"/>
      <c r="K6609" s="5"/>
      <c r="L6609" s="5"/>
      <c r="M6609" s="5"/>
      <c r="N6609" s="5"/>
      <c r="O6609" s="5"/>
      <c r="P6609" s="5"/>
      <c r="Q6609" s="5"/>
      <c r="R6609" s="5"/>
      <c r="S6609" s="5"/>
    </row>
    <row r="6610" spans="2:19" x14ac:dyDescent="0.25">
      <c r="B6610" s="11"/>
      <c r="D6610" s="13"/>
      <c r="E6610" s="12"/>
      <c r="F6610" s="12"/>
      <c r="G6610" s="12"/>
      <c r="I6610" s="4"/>
      <c r="J6610" s="4"/>
      <c r="K6610" s="5"/>
      <c r="L6610" s="5"/>
      <c r="M6610" s="5"/>
      <c r="N6610" s="5"/>
      <c r="O6610" s="5"/>
      <c r="P6610" s="5"/>
      <c r="Q6610" s="5"/>
      <c r="R6610" s="5"/>
      <c r="S6610" s="5"/>
    </row>
    <row r="6611" spans="2:19" x14ac:dyDescent="0.25">
      <c r="B6611" s="11"/>
      <c r="D6611" s="13"/>
      <c r="E6611" s="12"/>
      <c r="F6611" s="12"/>
      <c r="G6611" s="12"/>
      <c r="I6611" s="4"/>
      <c r="J6611" s="4"/>
      <c r="K6611" s="5"/>
      <c r="L6611" s="5"/>
      <c r="M6611" s="5"/>
      <c r="N6611" s="5"/>
      <c r="O6611" s="5"/>
      <c r="P6611" s="5"/>
      <c r="Q6611" s="5"/>
      <c r="R6611" s="5"/>
      <c r="S6611" s="5"/>
    </row>
    <row r="6612" spans="2:19" x14ac:dyDescent="0.25">
      <c r="B6612" s="11"/>
      <c r="D6612" s="13"/>
      <c r="E6612" s="12"/>
      <c r="F6612" s="12"/>
      <c r="G6612" s="12"/>
      <c r="I6612" s="4"/>
      <c r="J6612" s="4"/>
      <c r="K6612" s="5"/>
      <c r="L6612" s="5"/>
      <c r="M6612" s="5"/>
      <c r="N6612" s="5"/>
      <c r="O6612" s="5"/>
      <c r="P6612" s="5"/>
      <c r="Q6612" s="5"/>
      <c r="R6612" s="5"/>
      <c r="S6612" s="5"/>
    </row>
    <row r="6613" spans="2:19" x14ac:dyDescent="0.25">
      <c r="B6613" s="11"/>
      <c r="D6613" s="13"/>
      <c r="E6613" s="12"/>
      <c r="F6613" s="12"/>
      <c r="G6613" s="12"/>
      <c r="I6613" s="4"/>
      <c r="J6613" s="4"/>
      <c r="K6613" s="5"/>
      <c r="L6613" s="5"/>
      <c r="M6613" s="5"/>
      <c r="N6613" s="5"/>
      <c r="O6613" s="5"/>
      <c r="P6613" s="5"/>
      <c r="Q6613" s="5"/>
      <c r="R6613" s="5"/>
      <c r="S6613" s="5"/>
    </row>
    <row r="6614" spans="2:19" x14ac:dyDescent="0.25">
      <c r="B6614" s="11"/>
      <c r="D6614" s="13"/>
      <c r="E6614" s="12"/>
      <c r="F6614" s="12"/>
      <c r="G6614" s="12"/>
      <c r="I6614" s="4"/>
      <c r="J6614" s="4"/>
      <c r="K6614" s="5"/>
      <c r="L6614" s="5"/>
      <c r="M6614" s="5"/>
      <c r="N6614" s="5"/>
      <c r="O6614" s="5"/>
      <c r="P6614" s="5"/>
      <c r="Q6614" s="5"/>
      <c r="R6614" s="5"/>
      <c r="S6614" s="5"/>
    </row>
    <row r="6615" spans="2:19" x14ac:dyDescent="0.25">
      <c r="B6615" s="11"/>
      <c r="D6615" s="13"/>
      <c r="E6615" s="12"/>
      <c r="F6615" s="12"/>
      <c r="G6615" s="12"/>
      <c r="I6615" s="4"/>
      <c r="J6615" s="4"/>
      <c r="K6615" s="5"/>
      <c r="L6615" s="5"/>
      <c r="M6615" s="5"/>
      <c r="N6615" s="5"/>
      <c r="O6615" s="5"/>
      <c r="P6615" s="5"/>
      <c r="Q6615" s="5"/>
      <c r="R6615" s="5"/>
      <c r="S6615" s="5"/>
    </row>
    <row r="6616" spans="2:19" x14ac:dyDescent="0.25">
      <c r="B6616" s="11"/>
      <c r="D6616" s="13"/>
      <c r="E6616" s="12"/>
      <c r="F6616" s="12"/>
      <c r="G6616" s="12"/>
      <c r="I6616" s="4"/>
      <c r="J6616" s="4"/>
      <c r="K6616" s="5"/>
      <c r="L6616" s="5"/>
      <c r="M6616" s="5"/>
      <c r="N6616" s="5"/>
      <c r="O6616" s="5"/>
      <c r="P6616" s="5"/>
      <c r="Q6616" s="5"/>
      <c r="R6616" s="5"/>
      <c r="S6616" s="5"/>
    </row>
    <row r="6617" spans="2:19" x14ac:dyDescent="0.25">
      <c r="B6617" s="11"/>
      <c r="D6617" s="13"/>
      <c r="E6617" s="12"/>
      <c r="F6617" s="12"/>
      <c r="G6617" s="12"/>
      <c r="I6617" s="4"/>
      <c r="J6617" s="4"/>
      <c r="K6617" s="5"/>
      <c r="L6617" s="5"/>
      <c r="M6617" s="5"/>
      <c r="N6617" s="5"/>
      <c r="O6617" s="5"/>
      <c r="P6617" s="5"/>
      <c r="Q6617" s="5"/>
      <c r="R6617" s="5"/>
      <c r="S6617" s="5"/>
    </row>
    <row r="6618" spans="2:19" x14ac:dyDescent="0.25">
      <c r="B6618" s="11"/>
      <c r="D6618" s="13"/>
      <c r="E6618" s="12"/>
      <c r="F6618" s="12"/>
      <c r="G6618" s="12"/>
      <c r="I6618" s="4"/>
      <c r="J6618" s="4"/>
      <c r="K6618" s="5"/>
      <c r="L6618" s="5"/>
      <c r="M6618" s="5"/>
      <c r="N6618" s="5"/>
      <c r="O6618" s="5"/>
      <c r="P6618" s="5"/>
      <c r="Q6618" s="5"/>
      <c r="R6618" s="5"/>
      <c r="S6618" s="5"/>
    </row>
    <row r="6619" spans="2:19" x14ac:dyDescent="0.25">
      <c r="B6619" s="11"/>
      <c r="D6619" s="13"/>
      <c r="E6619" s="12"/>
      <c r="F6619" s="12"/>
      <c r="G6619" s="12"/>
      <c r="I6619" s="4"/>
      <c r="J6619" s="4"/>
      <c r="K6619" s="5"/>
      <c r="L6619" s="5"/>
      <c r="M6619" s="5"/>
      <c r="N6619" s="5"/>
      <c r="O6619" s="5"/>
      <c r="P6619" s="5"/>
      <c r="Q6619" s="5"/>
      <c r="R6619" s="5"/>
      <c r="S6619" s="5"/>
    </row>
    <row r="6620" spans="2:19" x14ac:dyDescent="0.25">
      <c r="B6620" s="11"/>
      <c r="D6620" s="13"/>
      <c r="E6620" s="12"/>
      <c r="F6620" s="12"/>
      <c r="G6620" s="12"/>
      <c r="I6620" s="4"/>
      <c r="J6620" s="4"/>
      <c r="K6620" s="5"/>
      <c r="L6620" s="5"/>
      <c r="M6620" s="5"/>
      <c r="N6620" s="5"/>
      <c r="O6620" s="5"/>
      <c r="P6620" s="5"/>
      <c r="Q6620" s="5"/>
      <c r="R6620" s="5"/>
      <c r="S6620" s="5"/>
    </row>
    <row r="6621" spans="2:19" x14ac:dyDescent="0.25">
      <c r="B6621" s="11"/>
      <c r="D6621" s="13"/>
      <c r="E6621" s="12"/>
      <c r="F6621" s="12"/>
      <c r="G6621" s="12"/>
      <c r="I6621" s="4"/>
      <c r="J6621" s="4"/>
      <c r="K6621" s="5"/>
      <c r="L6621" s="5"/>
      <c r="M6621" s="5"/>
      <c r="N6621" s="5"/>
      <c r="O6621" s="5"/>
      <c r="P6621" s="5"/>
      <c r="Q6621" s="5"/>
      <c r="R6621" s="5"/>
      <c r="S6621" s="5"/>
    </row>
    <row r="6622" spans="2:19" x14ac:dyDescent="0.25">
      <c r="B6622" s="11"/>
      <c r="D6622" s="13"/>
      <c r="E6622" s="12"/>
      <c r="F6622" s="12"/>
      <c r="G6622" s="12"/>
      <c r="I6622" s="4"/>
      <c r="J6622" s="4"/>
      <c r="K6622" s="5"/>
      <c r="L6622" s="5"/>
      <c r="M6622" s="5"/>
      <c r="N6622" s="5"/>
      <c r="O6622" s="5"/>
      <c r="P6622" s="5"/>
      <c r="Q6622" s="5"/>
      <c r="R6622" s="5"/>
      <c r="S6622" s="5"/>
    </row>
    <row r="6623" spans="2:19" x14ac:dyDescent="0.25">
      <c r="B6623" s="11"/>
      <c r="D6623" s="13"/>
      <c r="E6623" s="12"/>
      <c r="F6623" s="12"/>
      <c r="G6623" s="12"/>
      <c r="I6623" s="4"/>
      <c r="J6623" s="4"/>
      <c r="K6623" s="5"/>
      <c r="L6623" s="5"/>
      <c r="M6623" s="5"/>
      <c r="N6623" s="5"/>
      <c r="O6623" s="5"/>
      <c r="P6623" s="5"/>
      <c r="Q6623" s="5"/>
      <c r="R6623" s="5"/>
      <c r="S6623" s="5"/>
    </row>
    <row r="6624" spans="2:19" x14ac:dyDescent="0.25">
      <c r="B6624" s="11"/>
      <c r="D6624" s="13"/>
      <c r="E6624" s="12"/>
      <c r="F6624" s="12"/>
      <c r="G6624" s="12"/>
      <c r="I6624" s="4"/>
      <c r="J6624" s="4"/>
      <c r="K6624" s="5"/>
      <c r="L6624" s="5"/>
      <c r="M6624" s="5"/>
      <c r="N6624" s="5"/>
      <c r="O6624" s="5"/>
      <c r="P6624" s="5"/>
      <c r="Q6624" s="5"/>
      <c r="R6624" s="5"/>
      <c r="S6624" s="5"/>
    </row>
    <row r="6625" spans="2:19" x14ac:dyDescent="0.25">
      <c r="B6625" s="11"/>
      <c r="D6625" s="13"/>
      <c r="E6625" s="12"/>
      <c r="F6625" s="12"/>
      <c r="G6625" s="12"/>
      <c r="I6625" s="4"/>
      <c r="J6625" s="4"/>
      <c r="K6625" s="5"/>
      <c r="L6625" s="5"/>
      <c r="M6625" s="5"/>
      <c r="N6625" s="5"/>
      <c r="O6625" s="5"/>
      <c r="P6625" s="5"/>
      <c r="Q6625" s="5"/>
      <c r="R6625" s="5"/>
      <c r="S6625" s="5"/>
    </row>
    <row r="6626" spans="2:19" x14ac:dyDescent="0.25">
      <c r="B6626" s="11"/>
      <c r="D6626" s="13"/>
      <c r="E6626" s="12"/>
      <c r="F6626" s="12"/>
      <c r="G6626" s="12"/>
      <c r="I6626" s="4"/>
      <c r="J6626" s="4"/>
      <c r="K6626" s="5"/>
      <c r="L6626" s="5"/>
      <c r="M6626" s="5"/>
      <c r="N6626" s="5"/>
      <c r="O6626" s="5"/>
      <c r="P6626" s="5"/>
      <c r="Q6626" s="5"/>
      <c r="R6626" s="5"/>
      <c r="S6626" s="5"/>
    </row>
    <row r="6627" spans="2:19" x14ac:dyDescent="0.25">
      <c r="B6627" s="11"/>
      <c r="D6627" s="13"/>
      <c r="E6627" s="12"/>
      <c r="F6627" s="12"/>
      <c r="G6627" s="12"/>
      <c r="I6627" s="4"/>
      <c r="J6627" s="4"/>
      <c r="K6627" s="5"/>
      <c r="L6627" s="5"/>
      <c r="M6627" s="5"/>
      <c r="N6627" s="5"/>
      <c r="O6627" s="5"/>
      <c r="P6627" s="5"/>
      <c r="Q6627" s="5"/>
      <c r="R6627" s="5"/>
      <c r="S6627" s="5"/>
    </row>
    <row r="6628" spans="2:19" x14ac:dyDescent="0.25">
      <c r="B6628" s="11"/>
      <c r="D6628" s="13"/>
      <c r="E6628" s="12"/>
      <c r="F6628" s="12"/>
      <c r="G6628" s="12"/>
      <c r="I6628" s="4"/>
      <c r="J6628" s="4"/>
      <c r="K6628" s="5"/>
      <c r="L6628" s="5"/>
      <c r="M6628" s="5"/>
      <c r="N6628" s="5"/>
      <c r="O6628" s="5"/>
      <c r="P6628" s="5"/>
      <c r="Q6628" s="5"/>
      <c r="R6628" s="5"/>
      <c r="S6628" s="5"/>
    </row>
    <row r="6629" spans="2:19" x14ac:dyDescent="0.25">
      <c r="B6629" s="11"/>
      <c r="D6629" s="13"/>
      <c r="E6629" s="12"/>
      <c r="F6629" s="12"/>
      <c r="G6629" s="12"/>
      <c r="I6629" s="4"/>
      <c r="J6629" s="4"/>
      <c r="K6629" s="5"/>
      <c r="L6629" s="5"/>
      <c r="M6629" s="5"/>
      <c r="N6629" s="5"/>
      <c r="O6629" s="5"/>
      <c r="P6629" s="5"/>
      <c r="Q6629" s="5"/>
      <c r="R6629" s="5"/>
      <c r="S6629" s="5"/>
    </row>
    <row r="6630" spans="2:19" x14ac:dyDescent="0.25">
      <c r="B6630" s="11"/>
      <c r="D6630" s="13"/>
      <c r="E6630" s="12"/>
      <c r="F6630" s="12"/>
      <c r="G6630" s="12"/>
      <c r="I6630" s="4"/>
      <c r="J6630" s="4"/>
      <c r="K6630" s="5"/>
      <c r="L6630" s="5"/>
      <c r="M6630" s="5"/>
      <c r="N6630" s="5"/>
      <c r="O6630" s="5"/>
      <c r="P6630" s="5"/>
      <c r="Q6630" s="5"/>
      <c r="R6630" s="5"/>
      <c r="S6630" s="5"/>
    </row>
    <row r="6631" spans="2:19" x14ac:dyDescent="0.25">
      <c r="B6631" s="11"/>
      <c r="D6631" s="13"/>
      <c r="E6631" s="12"/>
      <c r="F6631" s="12"/>
      <c r="G6631" s="12"/>
      <c r="I6631" s="4"/>
      <c r="J6631" s="4"/>
      <c r="K6631" s="5"/>
      <c r="L6631" s="5"/>
      <c r="M6631" s="5"/>
      <c r="N6631" s="5"/>
      <c r="O6631" s="5"/>
      <c r="P6631" s="5"/>
      <c r="Q6631" s="5"/>
      <c r="R6631" s="5"/>
      <c r="S6631" s="5"/>
    </row>
    <row r="6632" spans="2:19" x14ac:dyDescent="0.25">
      <c r="B6632" s="11"/>
      <c r="D6632" s="13"/>
      <c r="E6632" s="12"/>
      <c r="F6632" s="12"/>
      <c r="G6632" s="12"/>
      <c r="I6632" s="4"/>
      <c r="J6632" s="4"/>
      <c r="K6632" s="5"/>
      <c r="L6632" s="5"/>
      <c r="M6632" s="5"/>
      <c r="N6632" s="5"/>
      <c r="O6632" s="5"/>
      <c r="P6632" s="5"/>
      <c r="Q6632" s="5"/>
      <c r="R6632" s="5"/>
      <c r="S6632" s="5"/>
    </row>
    <row r="6633" spans="2:19" x14ac:dyDescent="0.25">
      <c r="B6633" s="11"/>
      <c r="D6633" s="13"/>
      <c r="E6633" s="12"/>
      <c r="F6633" s="12"/>
      <c r="G6633" s="12"/>
      <c r="I6633" s="4"/>
      <c r="J6633" s="4"/>
      <c r="K6633" s="5"/>
      <c r="L6633" s="5"/>
      <c r="M6633" s="5"/>
      <c r="N6633" s="5"/>
      <c r="O6633" s="5"/>
      <c r="P6633" s="5"/>
      <c r="Q6633" s="5"/>
      <c r="R6633" s="5"/>
      <c r="S6633" s="5"/>
    </row>
    <row r="6634" spans="2:19" x14ac:dyDescent="0.25">
      <c r="B6634" s="11"/>
      <c r="D6634" s="13"/>
      <c r="E6634" s="12"/>
      <c r="F6634" s="12"/>
      <c r="G6634" s="12"/>
      <c r="I6634" s="4"/>
      <c r="J6634" s="4"/>
      <c r="K6634" s="5"/>
      <c r="L6634" s="5"/>
      <c r="M6634" s="5"/>
      <c r="N6634" s="5"/>
      <c r="O6634" s="5"/>
      <c r="P6634" s="5"/>
      <c r="Q6634" s="5"/>
      <c r="R6634" s="5"/>
      <c r="S6634" s="5"/>
    </row>
    <row r="6635" spans="2:19" x14ac:dyDescent="0.25">
      <c r="B6635" s="11"/>
      <c r="D6635" s="13"/>
      <c r="E6635" s="12"/>
      <c r="F6635" s="12"/>
      <c r="G6635" s="12"/>
      <c r="I6635" s="4"/>
      <c r="J6635" s="4"/>
      <c r="K6635" s="5"/>
      <c r="L6635" s="5"/>
      <c r="M6635" s="5"/>
      <c r="N6635" s="5"/>
      <c r="O6635" s="5"/>
      <c r="P6635" s="5"/>
      <c r="Q6635" s="5"/>
      <c r="R6635" s="5"/>
      <c r="S6635" s="5"/>
    </row>
    <row r="6636" spans="2:19" x14ac:dyDescent="0.25">
      <c r="B6636" s="11"/>
      <c r="D6636" s="13"/>
      <c r="E6636" s="12"/>
      <c r="F6636" s="12"/>
      <c r="G6636" s="12"/>
      <c r="I6636" s="4"/>
      <c r="J6636" s="4"/>
      <c r="K6636" s="5"/>
      <c r="L6636" s="5"/>
      <c r="M6636" s="5"/>
      <c r="N6636" s="5"/>
      <c r="O6636" s="5"/>
      <c r="P6636" s="5"/>
      <c r="Q6636" s="5"/>
      <c r="R6636" s="5"/>
      <c r="S6636" s="5"/>
    </row>
    <row r="6637" spans="2:19" x14ac:dyDescent="0.25">
      <c r="B6637" s="11"/>
      <c r="D6637" s="13"/>
      <c r="E6637" s="12"/>
      <c r="F6637" s="12"/>
      <c r="G6637" s="12"/>
      <c r="I6637" s="4"/>
      <c r="J6637" s="4"/>
      <c r="K6637" s="5"/>
      <c r="L6637" s="5"/>
      <c r="M6637" s="5"/>
      <c r="N6637" s="5"/>
      <c r="O6637" s="5"/>
      <c r="P6637" s="5"/>
      <c r="Q6637" s="5"/>
      <c r="R6637" s="5"/>
      <c r="S6637" s="5"/>
    </row>
    <row r="6638" spans="2:19" x14ac:dyDescent="0.25">
      <c r="B6638" s="11"/>
      <c r="D6638" s="13"/>
      <c r="E6638" s="12"/>
      <c r="F6638" s="12"/>
      <c r="G6638" s="12"/>
      <c r="I6638" s="4"/>
      <c r="J6638" s="4"/>
      <c r="K6638" s="5"/>
      <c r="L6638" s="5"/>
      <c r="M6638" s="5"/>
      <c r="N6638" s="5"/>
      <c r="O6638" s="5"/>
      <c r="P6638" s="5"/>
      <c r="Q6638" s="5"/>
      <c r="R6638" s="5"/>
      <c r="S6638" s="5"/>
    </row>
    <row r="6639" spans="2:19" x14ac:dyDescent="0.25">
      <c r="B6639" s="11"/>
      <c r="D6639" s="13"/>
      <c r="E6639" s="12"/>
      <c r="F6639" s="12"/>
      <c r="G6639" s="12"/>
      <c r="I6639" s="4"/>
      <c r="J6639" s="4"/>
      <c r="K6639" s="5"/>
      <c r="L6639" s="5"/>
      <c r="M6639" s="5"/>
      <c r="N6639" s="5"/>
      <c r="O6639" s="5"/>
      <c r="P6639" s="5"/>
      <c r="Q6639" s="5"/>
      <c r="R6639" s="5"/>
      <c r="S6639" s="5"/>
    </row>
    <row r="6640" spans="2:19" x14ac:dyDescent="0.25">
      <c r="B6640" s="11"/>
      <c r="D6640" s="13"/>
      <c r="E6640" s="12"/>
      <c r="F6640" s="12"/>
      <c r="G6640" s="12"/>
      <c r="I6640" s="4"/>
      <c r="J6640" s="4"/>
      <c r="K6640" s="5"/>
      <c r="L6640" s="5"/>
      <c r="M6640" s="5"/>
      <c r="N6640" s="5"/>
      <c r="O6640" s="5"/>
      <c r="P6640" s="5"/>
      <c r="Q6640" s="5"/>
      <c r="R6640" s="5"/>
      <c r="S6640" s="5"/>
    </row>
    <row r="6641" spans="2:19" x14ac:dyDescent="0.25">
      <c r="B6641" s="11"/>
      <c r="D6641" s="13"/>
      <c r="E6641" s="12"/>
      <c r="F6641" s="12"/>
      <c r="G6641" s="12"/>
      <c r="I6641" s="4"/>
      <c r="J6641" s="4"/>
      <c r="K6641" s="5"/>
      <c r="L6641" s="5"/>
      <c r="M6641" s="5"/>
      <c r="N6641" s="5"/>
      <c r="O6641" s="5"/>
      <c r="P6641" s="5"/>
      <c r="Q6641" s="5"/>
      <c r="R6641" s="5"/>
      <c r="S6641" s="5"/>
    </row>
    <row r="6642" spans="2:19" x14ac:dyDescent="0.25">
      <c r="B6642" s="11"/>
      <c r="D6642" s="13"/>
      <c r="E6642" s="12"/>
      <c r="F6642" s="12"/>
      <c r="G6642" s="12"/>
      <c r="I6642" s="4"/>
      <c r="J6642" s="4"/>
      <c r="K6642" s="5"/>
      <c r="L6642" s="5"/>
      <c r="M6642" s="5"/>
      <c r="N6642" s="5"/>
      <c r="O6642" s="5"/>
      <c r="P6642" s="5"/>
      <c r="Q6642" s="5"/>
      <c r="R6642" s="5"/>
      <c r="S6642" s="5"/>
    </row>
    <row r="6643" spans="2:19" x14ac:dyDescent="0.25">
      <c r="B6643" s="11"/>
      <c r="D6643" s="13"/>
      <c r="E6643" s="12"/>
      <c r="F6643" s="12"/>
      <c r="G6643" s="12"/>
      <c r="I6643" s="4"/>
      <c r="J6643" s="4"/>
      <c r="K6643" s="5"/>
      <c r="L6643" s="5"/>
      <c r="M6643" s="5"/>
      <c r="N6643" s="5"/>
      <c r="O6643" s="5"/>
      <c r="P6643" s="5"/>
      <c r="Q6643" s="5"/>
      <c r="R6643" s="5"/>
      <c r="S6643" s="5"/>
    </row>
    <row r="6644" spans="2:19" x14ac:dyDescent="0.25">
      <c r="B6644" s="11"/>
      <c r="D6644" s="13"/>
      <c r="E6644" s="12"/>
      <c r="F6644" s="12"/>
      <c r="G6644" s="12"/>
      <c r="I6644" s="4"/>
      <c r="J6644" s="4"/>
      <c r="K6644" s="5"/>
      <c r="L6644" s="5"/>
      <c r="M6644" s="5"/>
      <c r="N6644" s="5"/>
      <c r="O6644" s="5"/>
      <c r="P6644" s="5"/>
      <c r="Q6644" s="5"/>
      <c r="R6644" s="5"/>
      <c r="S6644" s="5"/>
    </row>
    <row r="6645" spans="2:19" x14ac:dyDescent="0.25">
      <c r="B6645" s="11"/>
      <c r="D6645" s="13"/>
      <c r="E6645" s="12"/>
      <c r="F6645" s="12"/>
      <c r="G6645" s="12"/>
      <c r="I6645" s="4"/>
      <c r="J6645" s="4"/>
      <c r="K6645" s="5"/>
      <c r="L6645" s="5"/>
      <c r="M6645" s="5"/>
      <c r="N6645" s="5"/>
      <c r="O6645" s="5"/>
      <c r="P6645" s="5"/>
      <c r="Q6645" s="5"/>
      <c r="R6645" s="5"/>
      <c r="S6645" s="5"/>
    </row>
    <row r="6646" spans="2:19" x14ac:dyDescent="0.25">
      <c r="B6646" s="11"/>
      <c r="D6646" s="13"/>
      <c r="E6646" s="12"/>
      <c r="F6646" s="12"/>
      <c r="G6646" s="12"/>
      <c r="I6646" s="4"/>
      <c r="J6646" s="4"/>
      <c r="K6646" s="5"/>
      <c r="L6646" s="5"/>
      <c r="M6646" s="5"/>
      <c r="N6646" s="5"/>
      <c r="O6646" s="5"/>
      <c r="P6646" s="5"/>
      <c r="Q6646" s="5"/>
      <c r="R6646" s="5"/>
      <c r="S6646" s="5"/>
    </row>
    <row r="6647" spans="2:19" x14ac:dyDescent="0.25">
      <c r="B6647" s="11"/>
      <c r="D6647" s="13"/>
      <c r="E6647" s="12"/>
      <c r="F6647" s="12"/>
      <c r="G6647" s="12"/>
      <c r="I6647" s="4"/>
      <c r="J6647" s="4"/>
      <c r="K6647" s="5"/>
      <c r="L6647" s="5"/>
      <c r="M6647" s="5"/>
      <c r="N6647" s="5"/>
      <c r="O6647" s="5"/>
      <c r="P6647" s="5"/>
      <c r="Q6647" s="5"/>
      <c r="R6647" s="5"/>
      <c r="S6647" s="5"/>
    </row>
    <row r="6648" spans="2:19" x14ac:dyDescent="0.25">
      <c r="B6648" s="11"/>
      <c r="D6648" s="13"/>
      <c r="E6648" s="12"/>
      <c r="F6648" s="12"/>
      <c r="G6648" s="12"/>
      <c r="I6648" s="4"/>
      <c r="J6648" s="4"/>
      <c r="K6648" s="5"/>
      <c r="L6648" s="5"/>
      <c r="M6648" s="5"/>
      <c r="N6648" s="5"/>
      <c r="O6648" s="5"/>
      <c r="P6648" s="5"/>
      <c r="Q6648" s="5"/>
      <c r="R6648" s="5"/>
      <c r="S6648" s="5"/>
    </row>
    <row r="6649" spans="2:19" x14ac:dyDescent="0.25">
      <c r="B6649" s="11"/>
      <c r="D6649" s="13"/>
      <c r="E6649" s="12"/>
      <c r="F6649" s="12"/>
      <c r="G6649" s="12"/>
      <c r="I6649" s="4"/>
      <c r="J6649" s="4"/>
      <c r="K6649" s="5"/>
      <c r="L6649" s="5"/>
      <c r="M6649" s="5"/>
      <c r="N6649" s="5"/>
      <c r="O6649" s="5"/>
      <c r="P6649" s="5"/>
      <c r="Q6649" s="5"/>
      <c r="R6649" s="5"/>
      <c r="S6649" s="5"/>
    </row>
    <row r="6650" spans="2:19" x14ac:dyDescent="0.25">
      <c r="B6650" s="11"/>
      <c r="D6650" s="13"/>
      <c r="E6650" s="12"/>
      <c r="F6650" s="12"/>
      <c r="G6650" s="12"/>
      <c r="I6650" s="4"/>
      <c r="J6650" s="4"/>
      <c r="K6650" s="5"/>
      <c r="L6650" s="5"/>
      <c r="M6650" s="5"/>
      <c r="N6650" s="5"/>
      <c r="O6650" s="5"/>
      <c r="P6650" s="5"/>
      <c r="Q6650" s="5"/>
      <c r="R6650" s="5"/>
      <c r="S6650" s="5"/>
    </row>
    <row r="6651" spans="2:19" x14ac:dyDescent="0.25">
      <c r="B6651" s="11"/>
      <c r="D6651" s="13"/>
      <c r="E6651" s="12"/>
      <c r="F6651" s="12"/>
      <c r="G6651" s="12"/>
      <c r="I6651" s="4"/>
      <c r="J6651" s="4"/>
      <c r="K6651" s="5"/>
      <c r="L6651" s="5"/>
      <c r="M6651" s="5"/>
      <c r="N6651" s="5"/>
      <c r="O6651" s="5"/>
      <c r="P6651" s="5"/>
      <c r="Q6651" s="5"/>
      <c r="R6651" s="5"/>
      <c r="S6651" s="5"/>
    </row>
    <row r="6652" spans="2:19" x14ac:dyDescent="0.25">
      <c r="B6652" s="11"/>
      <c r="D6652" s="13"/>
      <c r="E6652" s="12"/>
      <c r="F6652" s="12"/>
      <c r="G6652" s="12"/>
      <c r="I6652" s="4"/>
      <c r="J6652" s="4"/>
      <c r="K6652" s="5"/>
      <c r="L6652" s="5"/>
      <c r="M6652" s="5"/>
      <c r="N6652" s="5"/>
      <c r="O6652" s="5"/>
      <c r="P6652" s="5"/>
      <c r="Q6652" s="5"/>
      <c r="R6652" s="5"/>
      <c r="S6652" s="5"/>
    </row>
    <row r="6653" spans="2:19" x14ac:dyDescent="0.25">
      <c r="B6653" s="11"/>
      <c r="D6653" s="13"/>
      <c r="E6653" s="12"/>
      <c r="F6653" s="12"/>
      <c r="G6653" s="12"/>
      <c r="I6653" s="4"/>
      <c r="J6653" s="4"/>
      <c r="K6653" s="5"/>
      <c r="L6653" s="5"/>
      <c r="M6653" s="5"/>
      <c r="N6653" s="5"/>
      <c r="O6653" s="5"/>
      <c r="P6653" s="5"/>
      <c r="Q6653" s="5"/>
      <c r="R6653" s="5"/>
      <c r="S6653" s="5"/>
    </row>
    <row r="6654" spans="2:19" x14ac:dyDescent="0.25">
      <c r="B6654" s="11"/>
      <c r="D6654" s="13"/>
      <c r="E6654" s="12"/>
      <c r="F6654" s="12"/>
      <c r="G6654" s="12"/>
      <c r="I6654" s="4"/>
      <c r="J6654" s="4"/>
      <c r="K6654" s="5"/>
      <c r="L6654" s="5"/>
      <c r="M6654" s="5"/>
      <c r="N6654" s="5"/>
      <c r="O6654" s="5"/>
      <c r="P6654" s="5"/>
      <c r="Q6654" s="5"/>
      <c r="R6654" s="5"/>
      <c r="S6654" s="5"/>
    </row>
    <row r="6655" spans="2:19" x14ac:dyDescent="0.25">
      <c r="B6655" s="11"/>
      <c r="D6655" s="13"/>
      <c r="E6655" s="12"/>
      <c r="F6655" s="12"/>
      <c r="G6655" s="12"/>
      <c r="I6655" s="4"/>
      <c r="J6655" s="4"/>
      <c r="K6655" s="5"/>
      <c r="L6655" s="5"/>
      <c r="M6655" s="5"/>
      <c r="N6655" s="5"/>
      <c r="O6655" s="5"/>
      <c r="P6655" s="5"/>
      <c r="Q6655" s="5"/>
      <c r="R6655" s="5"/>
      <c r="S6655" s="5"/>
    </row>
    <row r="6656" spans="2:19" x14ac:dyDescent="0.25">
      <c r="B6656" s="11"/>
      <c r="D6656" s="13"/>
      <c r="E6656" s="12"/>
      <c r="F6656" s="12"/>
      <c r="G6656" s="12"/>
      <c r="I6656" s="4"/>
      <c r="J6656" s="4"/>
      <c r="K6656" s="5"/>
      <c r="L6656" s="5"/>
      <c r="M6656" s="5"/>
      <c r="N6656" s="5"/>
      <c r="O6656" s="5"/>
      <c r="P6656" s="5"/>
      <c r="Q6656" s="5"/>
      <c r="R6656" s="5"/>
      <c r="S6656" s="5"/>
    </row>
    <row r="6657" spans="2:19" x14ac:dyDescent="0.25">
      <c r="B6657" s="11"/>
      <c r="D6657" s="13"/>
      <c r="E6657" s="12"/>
      <c r="F6657" s="12"/>
      <c r="G6657" s="12"/>
      <c r="I6657" s="4"/>
      <c r="J6657" s="4"/>
      <c r="K6657" s="5"/>
      <c r="L6657" s="5"/>
      <c r="M6657" s="5"/>
      <c r="N6657" s="5"/>
      <c r="O6657" s="5"/>
      <c r="P6657" s="5"/>
      <c r="Q6657" s="5"/>
      <c r="R6657" s="5"/>
      <c r="S6657" s="5"/>
    </row>
    <row r="6658" spans="2:19" x14ac:dyDescent="0.25">
      <c r="B6658" s="11"/>
      <c r="D6658" s="13"/>
      <c r="E6658" s="12"/>
      <c r="F6658" s="12"/>
      <c r="G6658" s="12"/>
      <c r="I6658" s="4"/>
      <c r="J6658" s="4"/>
      <c r="K6658" s="5"/>
      <c r="L6658" s="5"/>
      <c r="M6658" s="5"/>
      <c r="N6658" s="5"/>
      <c r="O6658" s="5"/>
      <c r="P6658" s="5"/>
      <c r="Q6658" s="5"/>
      <c r="R6658" s="5"/>
      <c r="S6658" s="5"/>
    </row>
    <row r="6659" spans="2:19" x14ac:dyDescent="0.25">
      <c r="B6659" s="11"/>
      <c r="D6659" s="13"/>
      <c r="E6659" s="12"/>
      <c r="F6659" s="12"/>
      <c r="G6659" s="12"/>
      <c r="I6659" s="4"/>
      <c r="J6659" s="4"/>
      <c r="K6659" s="5"/>
      <c r="L6659" s="5"/>
      <c r="M6659" s="5"/>
      <c r="N6659" s="5"/>
      <c r="O6659" s="5"/>
      <c r="P6659" s="5"/>
      <c r="Q6659" s="5"/>
      <c r="R6659" s="5"/>
      <c r="S6659" s="5"/>
    </row>
    <row r="6660" spans="2:19" x14ac:dyDescent="0.25">
      <c r="B6660" s="11"/>
      <c r="D6660" s="13"/>
      <c r="E6660" s="12"/>
      <c r="F6660" s="12"/>
      <c r="G6660" s="12"/>
      <c r="I6660" s="4"/>
      <c r="J6660" s="4"/>
      <c r="K6660" s="5"/>
      <c r="L6660" s="5"/>
      <c r="M6660" s="5"/>
      <c r="N6660" s="5"/>
      <c r="O6660" s="5"/>
      <c r="P6660" s="5"/>
      <c r="Q6660" s="5"/>
      <c r="R6660" s="5"/>
      <c r="S6660" s="5"/>
    </row>
    <row r="6661" spans="2:19" x14ac:dyDescent="0.25">
      <c r="B6661" s="11"/>
      <c r="D6661" s="13"/>
      <c r="E6661" s="12"/>
      <c r="F6661" s="12"/>
      <c r="G6661" s="12"/>
      <c r="I6661" s="4"/>
      <c r="J6661" s="4"/>
      <c r="K6661" s="5"/>
      <c r="L6661" s="5"/>
      <c r="M6661" s="5"/>
      <c r="N6661" s="5"/>
      <c r="O6661" s="5"/>
      <c r="P6661" s="5"/>
      <c r="Q6661" s="5"/>
      <c r="R6661" s="5"/>
      <c r="S6661" s="5"/>
    </row>
    <row r="6662" spans="2:19" x14ac:dyDescent="0.25">
      <c r="B6662" s="11"/>
      <c r="D6662" s="13"/>
      <c r="E6662" s="12"/>
      <c r="F6662" s="12"/>
      <c r="G6662" s="12"/>
      <c r="I6662" s="4"/>
      <c r="J6662" s="4"/>
      <c r="K6662" s="5"/>
      <c r="L6662" s="5"/>
      <c r="M6662" s="5"/>
      <c r="N6662" s="5"/>
      <c r="O6662" s="5"/>
      <c r="P6662" s="5"/>
      <c r="Q6662" s="5"/>
      <c r="R6662" s="5"/>
      <c r="S6662" s="5"/>
    </row>
    <row r="6663" spans="2:19" x14ac:dyDescent="0.25">
      <c r="B6663" s="11"/>
      <c r="D6663" s="13"/>
      <c r="E6663" s="12"/>
      <c r="F6663" s="12"/>
      <c r="G6663" s="12"/>
      <c r="I6663" s="4"/>
      <c r="J6663" s="4"/>
      <c r="K6663" s="5"/>
      <c r="L6663" s="5"/>
      <c r="M6663" s="5"/>
      <c r="N6663" s="5"/>
      <c r="O6663" s="5"/>
      <c r="P6663" s="5"/>
      <c r="Q6663" s="5"/>
      <c r="R6663" s="5"/>
      <c r="S6663" s="5"/>
    </row>
    <row r="6664" spans="2:19" x14ac:dyDescent="0.25">
      <c r="B6664" s="11"/>
      <c r="D6664" s="13"/>
      <c r="E6664" s="12"/>
      <c r="F6664" s="12"/>
      <c r="G6664" s="12"/>
      <c r="I6664" s="4"/>
      <c r="J6664" s="4"/>
      <c r="K6664" s="5"/>
      <c r="L6664" s="5"/>
      <c r="M6664" s="5"/>
      <c r="N6664" s="5"/>
      <c r="O6664" s="5"/>
      <c r="P6664" s="5"/>
      <c r="Q6664" s="5"/>
      <c r="R6664" s="5"/>
      <c r="S6664" s="5"/>
    </row>
    <row r="6665" spans="2:19" x14ac:dyDescent="0.25">
      <c r="B6665" s="11"/>
      <c r="D6665" s="13"/>
      <c r="E6665" s="12"/>
      <c r="F6665" s="12"/>
      <c r="G6665" s="12"/>
      <c r="I6665" s="4"/>
      <c r="J6665" s="4"/>
      <c r="K6665" s="5"/>
      <c r="L6665" s="5"/>
      <c r="M6665" s="5"/>
      <c r="N6665" s="5"/>
      <c r="O6665" s="5"/>
      <c r="P6665" s="5"/>
      <c r="Q6665" s="5"/>
      <c r="R6665" s="5"/>
      <c r="S6665" s="5"/>
    </row>
    <row r="6666" spans="2:19" x14ac:dyDescent="0.25">
      <c r="B6666" s="11"/>
      <c r="D6666" s="13"/>
      <c r="E6666" s="12"/>
      <c r="F6666" s="12"/>
      <c r="G6666" s="12"/>
      <c r="I6666" s="4"/>
      <c r="J6666" s="4"/>
      <c r="K6666" s="5"/>
      <c r="L6666" s="5"/>
      <c r="M6666" s="5"/>
      <c r="N6666" s="5"/>
      <c r="O6666" s="5"/>
      <c r="P6666" s="5"/>
      <c r="Q6666" s="5"/>
      <c r="R6666" s="5"/>
      <c r="S6666" s="5"/>
    </row>
    <row r="6667" spans="2:19" x14ac:dyDescent="0.25">
      <c r="B6667" s="11"/>
      <c r="D6667" s="13"/>
      <c r="E6667" s="12"/>
      <c r="F6667" s="12"/>
      <c r="G6667" s="12"/>
      <c r="I6667" s="4"/>
      <c r="J6667" s="4"/>
      <c r="K6667" s="5"/>
      <c r="L6667" s="5"/>
      <c r="M6667" s="5"/>
      <c r="N6667" s="5"/>
      <c r="O6667" s="5"/>
      <c r="P6667" s="5"/>
      <c r="Q6667" s="5"/>
      <c r="R6667" s="5"/>
      <c r="S6667" s="5"/>
    </row>
    <row r="6668" spans="2:19" x14ac:dyDescent="0.25">
      <c r="B6668" s="11"/>
      <c r="D6668" s="13"/>
      <c r="E6668" s="12"/>
      <c r="F6668" s="12"/>
      <c r="G6668" s="12"/>
      <c r="I6668" s="4"/>
      <c r="J6668" s="4"/>
      <c r="K6668" s="5"/>
      <c r="L6668" s="5"/>
      <c r="M6668" s="5"/>
      <c r="N6668" s="5"/>
      <c r="O6668" s="5"/>
      <c r="P6668" s="5"/>
      <c r="Q6668" s="5"/>
      <c r="R6668" s="5"/>
      <c r="S6668" s="5"/>
    </row>
    <row r="6669" spans="2:19" x14ac:dyDescent="0.25">
      <c r="B6669" s="11"/>
      <c r="D6669" s="13"/>
      <c r="E6669" s="12"/>
      <c r="F6669" s="12"/>
      <c r="G6669" s="12"/>
      <c r="I6669" s="4"/>
      <c r="J6669" s="4"/>
      <c r="K6669" s="5"/>
      <c r="L6669" s="5"/>
      <c r="M6669" s="5"/>
      <c r="N6669" s="5"/>
      <c r="O6669" s="5"/>
      <c r="P6669" s="5"/>
      <c r="Q6669" s="5"/>
      <c r="R6669" s="5"/>
      <c r="S6669" s="5"/>
    </row>
    <row r="6670" spans="2:19" x14ac:dyDescent="0.25">
      <c r="B6670" s="11"/>
      <c r="D6670" s="13"/>
      <c r="E6670" s="12"/>
      <c r="F6670" s="12"/>
      <c r="G6670" s="12"/>
      <c r="I6670" s="4"/>
      <c r="J6670" s="4"/>
      <c r="K6670" s="5"/>
      <c r="L6670" s="5"/>
      <c r="M6670" s="5"/>
      <c r="N6670" s="5"/>
      <c r="O6670" s="5"/>
      <c r="P6670" s="5"/>
      <c r="Q6670" s="5"/>
      <c r="R6670" s="5"/>
      <c r="S6670" s="5"/>
    </row>
    <row r="6671" spans="2:19" x14ac:dyDescent="0.25">
      <c r="B6671" s="11"/>
      <c r="D6671" s="13"/>
      <c r="E6671" s="12"/>
      <c r="F6671" s="12"/>
      <c r="G6671" s="12"/>
      <c r="I6671" s="4"/>
      <c r="J6671" s="4"/>
      <c r="K6671" s="5"/>
      <c r="L6671" s="5"/>
      <c r="M6671" s="5"/>
      <c r="N6671" s="5"/>
      <c r="O6671" s="5"/>
      <c r="P6671" s="5"/>
      <c r="Q6671" s="5"/>
      <c r="R6671" s="5"/>
      <c r="S6671" s="5"/>
    </row>
    <row r="6672" spans="2:19" x14ac:dyDescent="0.25">
      <c r="B6672" s="11"/>
      <c r="D6672" s="13"/>
      <c r="E6672" s="12"/>
      <c r="F6672" s="12"/>
      <c r="G6672" s="12"/>
      <c r="I6672" s="4"/>
      <c r="J6672" s="4"/>
      <c r="K6672" s="5"/>
      <c r="L6672" s="5"/>
      <c r="M6672" s="5"/>
      <c r="N6672" s="5"/>
      <c r="O6672" s="5"/>
      <c r="P6672" s="5"/>
      <c r="Q6672" s="5"/>
      <c r="R6672" s="5"/>
      <c r="S6672" s="5"/>
    </row>
    <row r="6673" spans="2:19" x14ac:dyDescent="0.25">
      <c r="B6673" s="11"/>
      <c r="D6673" s="13"/>
      <c r="E6673" s="12"/>
      <c r="F6673" s="12"/>
      <c r="G6673" s="12"/>
      <c r="I6673" s="4"/>
      <c r="J6673" s="4"/>
      <c r="K6673" s="5"/>
      <c r="L6673" s="5"/>
      <c r="M6673" s="5"/>
      <c r="N6673" s="5"/>
      <c r="O6673" s="5"/>
      <c r="P6673" s="5"/>
      <c r="Q6673" s="5"/>
      <c r="R6673" s="5"/>
      <c r="S6673" s="5"/>
    </row>
    <row r="6674" spans="2:19" x14ac:dyDescent="0.25">
      <c r="B6674" s="11"/>
      <c r="D6674" s="13"/>
      <c r="E6674" s="12"/>
      <c r="F6674" s="12"/>
      <c r="G6674" s="12"/>
      <c r="I6674" s="4"/>
      <c r="J6674" s="4"/>
      <c r="K6674" s="5"/>
      <c r="L6674" s="5"/>
      <c r="M6674" s="5"/>
      <c r="N6674" s="5"/>
      <c r="O6674" s="5"/>
      <c r="P6674" s="5"/>
      <c r="Q6674" s="5"/>
      <c r="R6674" s="5"/>
      <c r="S6674" s="5"/>
    </row>
    <row r="6675" spans="2:19" x14ac:dyDescent="0.25">
      <c r="B6675" s="11"/>
      <c r="D6675" s="13"/>
      <c r="E6675" s="12"/>
      <c r="F6675" s="12"/>
      <c r="G6675" s="12"/>
      <c r="I6675" s="4"/>
      <c r="J6675" s="4"/>
      <c r="K6675" s="5"/>
      <c r="L6675" s="5"/>
      <c r="M6675" s="5"/>
      <c r="N6675" s="5"/>
      <c r="O6675" s="5"/>
      <c r="P6675" s="5"/>
      <c r="Q6675" s="5"/>
      <c r="R6675" s="5"/>
      <c r="S6675" s="5"/>
    </row>
    <row r="6676" spans="2:19" x14ac:dyDescent="0.25">
      <c r="B6676" s="11"/>
      <c r="D6676" s="13"/>
      <c r="E6676" s="12"/>
      <c r="F6676" s="12"/>
      <c r="G6676" s="12"/>
      <c r="I6676" s="4"/>
      <c r="J6676" s="4"/>
      <c r="K6676" s="5"/>
      <c r="L6676" s="5"/>
      <c r="M6676" s="5"/>
      <c r="N6676" s="5"/>
      <c r="O6676" s="5"/>
      <c r="P6676" s="5"/>
      <c r="Q6676" s="5"/>
      <c r="R6676" s="5"/>
      <c r="S6676" s="5"/>
    </row>
    <row r="6677" spans="2:19" x14ac:dyDescent="0.25">
      <c r="B6677" s="11"/>
      <c r="D6677" s="13"/>
      <c r="E6677" s="12"/>
      <c r="F6677" s="12"/>
      <c r="G6677" s="12"/>
      <c r="I6677" s="4"/>
      <c r="J6677" s="4"/>
      <c r="K6677" s="5"/>
      <c r="L6677" s="5"/>
      <c r="M6677" s="5"/>
      <c r="N6677" s="5"/>
      <c r="O6677" s="5"/>
      <c r="P6677" s="5"/>
      <c r="Q6677" s="5"/>
      <c r="R6677" s="5"/>
      <c r="S6677" s="5"/>
    </row>
    <row r="6678" spans="2:19" x14ac:dyDescent="0.25">
      <c r="B6678" s="11"/>
      <c r="D6678" s="13"/>
      <c r="E6678" s="12"/>
      <c r="F6678" s="12"/>
      <c r="G6678" s="12"/>
      <c r="I6678" s="4"/>
      <c r="J6678" s="4"/>
      <c r="K6678" s="5"/>
      <c r="L6678" s="5"/>
      <c r="M6678" s="5"/>
      <c r="N6678" s="5"/>
      <c r="O6678" s="5"/>
      <c r="P6678" s="5"/>
      <c r="Q6678" s="5"/>
      <c r="R6678" s="5"/>
      <c r="S6678" s="5"/>
    </row>
    <row r="6679" spans="2:19" x14ac:dyDescent="0.25">
      <c r="B6679" s="11"/>
      <c r="D6679" s="13"/>
      <c r="E6679" s="12"/>
      <c r="F6679" s="12"/>
      <c r="G6679" s="12"/>
      <c r="I6679" s="4"/>
      <c r="J6679" s="4"/>
      <c r="K6679" s="5"/>
      <c r="L6679" s="5"/>
      <c r="M6679" s="5"/>
      <c r="N6679" s="5"/>
      <c r="O6679" s="5"/>
      <c r="P6679" s="5"/>
      <c r="Q6679" s="5"/>
      <c r="R6679" s="5"/>
      <c r="S6679" s="5"/>
    </row>
    <row r="6680" spans="2:19" x14ac:dyDescent="0.25">
      <c r="B6680" s="11"/>
      <c r="D6680" s="13"/>
      <c r="E6680" s="12"/>
      <c r="F6680" s="12"/>
      <c r="G6680" s="12"/>
      <c r="I6680" s="4"/>
      <c r="J6680" s="4"/>
      <c r="K6680" s="5"/>
      <c r="L6680" s="5"/>
      <c r="M6680" s="5"/>
      <c r="N6680" s="5"/>
      <c r="O6680" s="5"/>
      <c r="P6680" s="5"/>
      <c r="Q6680" s="5"/>
      <c r="R6680" s="5"/>
      <c r="S6680" s="5"/>
    </row>
    <row r="6681" spans="2:19" x14ac:dyDescent="0.25">
      <c r="B6681" s="11"/>
      <c r="D6681" s="13"/>
      <c r="E6681" s="12"/>
      <c r="F6681" s="12"/>
      <c r="G6681" s="12"/>
      <c r="I6681" s="4"/>
      <c r="J6681" s="4"/>
      <c r="K6681" s="5"/>
      <c r="L6681" s="5"/>
      <c r="M6681" s="5"/>
      <c r="N6681" s="5"/>
      <c r="O6681" s="5"/>
      <c r="P6681" s="5"/>
      <c r="Q6681" s="5"/>
      <c r="R6681" s="5"/>
      <c r="S6681" s="5"/>
    </row>
    <row r="6682" spans="2:19" x14ac:dyDescent="0.25">
      <c r="B6682" s="11"/>
      <c r="D6682" s="13"/>
      <c r="E6682" s="12"/>
      <c r="F6682" s="12"/>
      <c r="G6682" s="12"/>
      <c r="I6682" s="4"/>
      <c r="J6682" s="4"/>
      <c r="K6682" s="5"/>
      <c r="L6682" s="5"/>
      <c r="M6682" s="5"/>
      <c r="N6682" s="5"/>
      <c r="O6682" s="5"/>
      <c r="P6682" s="5"/>
      <c r="Q6682" s="5"/>
      <c r="R6682" s="5"/>
      <c r="S6682" s="5"/>
    </row>
    <row r="6683" spans="2:19" x14ac:dyDescent="0.25">
      <c r="B6683" s="11"/>
      <c r="D6683" s="13"/>
      <c r="E6683" s="12"/>
      <c r="F6683" s="12"/>
      <c r="G6683" s="12"/>
      <c r="I6683" s="4"/>
      <c r="J6683" s="4"/>
      <c r="K6683" s="5"/>
      <c r="L6683" s="5"/>
      <c r="M6683" s="5"/>
      <c r="N6683" s="5"/>
      <c r="O6683" s="5"/>
      <c r="P6683" s="5"/>
      <c r="Q6683" s="5"/>
      <c r="R6683" s="5"/>
      <c r="S6683" s="5"/>
    </row>
    <row r="6684" spans="2:19" x14ac:dyDescent="0.25">
      <c r="B6684" s="11"/>
      <c r="D6684" s="13"/>
      <c r="E6684" s="12"/>
      <c r="F6684" s="12"/>
      <c r="G6684" s="12"/>
      <c r="I6684" s="4"/>
      <c r="J6684" s="4"/>
      <c r="K6684" s="5"/>
      <c r="L6684" s="5"/>
      <c r="M6684" s="5"/>
      <c r="N6684" s="5"/>
      <c r="O6684" s="5"/>
      <c r="P6684" s="5"/>
      <c r="Q6684" s="5"/>
      <c r="R6684" s="5"/>
      <c r="S6684" s="5"/>
    </row>
    <row r="6685" spans="2:19" x14ac:dyDescent="0.25">
      <c r="B6685" s="11"/>
      <c r="D6685" s="13"/>
      <c r="E6685" s="12"/>
      <c r="F6685" s="12"/>
      <c r="G6685" s="12"/>
      <c r="I6685" s="4"/>
      <c r="J6685" s="4"/>
      <c r="K6685" s="5"/>
      <c r="L6685" s="5"/>
      <c r="M6685" s="5"/>
      <c r="N6685" s="5"/>
      <c r="O6685" s="5"/>
      <c r="P6685" s="5"/>
      <c r="Q6685" s="5"/>
      <c r="R6685" s="5"/>
      <c r="S6685" s="5"/>
    </row>
    <row r="6686" spans="2:19" x14ac:dyDescent="0.25">
      <c r="B6686" s="11"/>
      <c r="D6686" s="13"/>
      <c r="E6686" s="12"/>
      <c r="F6686" s="12"/>
      <c r="G6686" s="12"/>
      <c r="I6686" s="4"/>
      <c r="J6686" s="4"/>
      <c r="K6686" s="5"/>
      <c r="L6686" s="5"/>
      <c r="M6686" s="5"/>
      <c r="N6686" s="5"/>
      <c r="O6686" s="5"/>
      <c r="P6686" s="5"/>
      <c r="Q6686" s="5"/>
      <c r="R6686" s="5"/>
      <c r="S6686" s="5"/>
    </row>
    <row r="6687" spans="2:19" x14ac:dyDescent="0.25">
      <c r="B6687" s="11"/>
      <c r="D6687" s="13"/>
      <c r="E6687" s="12"/>
      <c r="F6687" s="12"/>
      <c r="G6687" s="12"/>
      <c r="I6687" s="4"/>
      <c r="J6687" s="4"/>
      <c r="K6687" s="5"/>
      <c r="L6687" s="5"/>
      <c r="M6687" s="5"/>
      <c r="N6687" s="5"/>
      <c r="O6687" s="5"/>
      <c r="P6687" s="5"/>
      <c r="Q6687" s="5"/>
      <c r="R6687" s="5"/>
      <c r="S6687" s="5"/>
    </row>
    <row r="6688" spans="2:19" x14ac:dyDescent="0.25">
      <c r="B6688" s="11"/>
      <c r="D6688" s="13"/>
      <c r="E6688" s="12"/>
      <c r="F6688" s="12"/>
      <c r="G6688" s="12"/>
      <c r="I6688" s="4"/>
      <c r="J6688" s="4"/>
      <c r="K6688" s="5"/>
      <c r="L6688" s="5"/>
      <c r="M6688" s="5"/>
      <c r="N6688" s="5"/>
      <c r="O6688" s="5"/>
      <c r="P6688" s="5"/>
      <c r="Q6688" s="5"/>
      <c r="R6688" s="5"/>
      <c r="S6688" s="5"/>
    </row>
    <row r="6689" spans="2:19" x14ac:dyDescent="0.25">
      <c r="B6689" s="11"/>
      <c r="D6689" s="13"/>
      <c r="E6689" s="12"/>
      <c r="F6689" s="12"/>
      <c r="G6689" s="12"/>
      <c r="I6689" s="4"/>
      <c r="J6689" s="4"/>
      <c r="K6689" s="5"/>
      <c r="L6689" s="5"/>
      <c r="M6689" s="5"/>
      <c r="N6689" s="5"/>
      <c r="O6689" s="5"/>
      <c r="P6689" s="5"/>
      <c r="Q6689" s="5"/>
      <c r="R6689" s="5"/>
      <c r="S6689" s="5"/>
    </row>
    <row r="6690" spans="2:19" x14ac:dyDescent="0.25">
      <c r="B6690" s="11"/>
      <c r="D6690" s="13"/>
      <c r="E6690" s="12"/>
      <c r="F6690" s="12"/>
      <c r="G6690" s="12"/>
      <c r="I6690" s="4"/>
      <c r="J6690" s="4"/>
      <c r="K6690" s="5"/>
      <c r="L6690" s="5"/>
      <c r="M6690" s="5"/>
      <c r="N6690" s="5"/>
      <c r="O6690" s="5"/>
      <c r="P6690" s="5"/>
      <c r="Q6690" s="5"/>
      <c r="R6690" s="5"/>
      <c r="S6690" s="5"/>
    </row>
    <row r="6691" spans="2:19" x14ac:dyDescent="0.25">
      <c r="B6691" s="11"/>
      <c r="D6691" s="13"/>
      <c r="E6691" s="12"/>
      <c r="F6691" s="12"/>
      <c r="G6691" s="12"/>
      <c r="I6691" s="4"/>
      <c r="J6691" s="4"/>
      <c r="K6691" s="5"/>
      <c r="L6691" s="5"/>
      <c r="M6691" s="5"/>
      <c r="N6691" s="5"/>
      <c r="O6691" s="5"/>
      <c r="P6691" s="5"/>
      <c r="Q6691" s="5"/>
      <c r="R6691" s="5"/>
      <c r="S6691" s="5"/>
    </row>
    <row r="6692" spans="2:19" x14ac:dyDescent="0.25">
      <c r="B6692" s="11"/>
      <c r="D6692" s="13"/>
      <c r="E6692" s="12"/>
      <c r="F6692" s="12"/>
      <c r="G6692" s="12"/>
      <c r="I6692" s="4"/>
      <c r="J6692" s="4"/>
      <c r="K6692" s="5"/>
      <c r="L6692" s="5"/>
      <c r="M6692" s="5"/>
      <c r="N6692" s="5"/>
      <c r="O6692" s="5"/>
      <c r="P6692" s="5"/>
      <c r="Q6692" s="5"/>
      <c r="R6692" s="5"/>
      <c r="S6692" s="5"/>
    </row>
    <row r="6693" spans="2:19" x14ac:dyDescent="0.25">
      <c r="B6693" s="11"/>
      <c r="D6693" s="13"/>
      <c r="E6693" s="12"/>
      <c r="F6693" s="12"/>
      <c r="G6693" s="12"/>
      <c r="I6693" s="4"/>
      <c r="J6693" s="4"/>
      <c r="K6693" s="5"/>
      <c r="L6693" s="5"/>
      <c r="M6693" s="5"/>
      <c r="N6693" s="5"/>
      <c r="O6693" s="5"/>
      <c r="P6693" s="5"/>
      <c r="Q6693" s="5"/>
      <c r="R6693" s="5"/>
      <c r="S6693" s="5"/>
    </row>
    <row r="6694" spans="2:19" x14ac:dyDescent="0.25">
      <c r="B6694" s="11"/>
      <c r="D6694" s="13"/>
      <c r="E6694" s="12"/>
      <c r="F6694" s="12"/>
      <c r="G6694" s="12"/>
      <c r="I6694" s="4"/>
      <c r="J6694" s="4"/>
      <c r="K6694" s="5"/>
      <c r="L6694" s="5"/>
      <c r="M6694" s="5"/>
      <c r="N6694" s="5"/>
      <c r="O6694" s="5"/>
      <c r="P6694" s="5"/>
      <c r="Q6694" s="5"/>
      <c r="R6694" s="5"/>
      <c r="S6694" s="5"/>
    </row>
    <row r="6695" spans="2:19" x14ac:dyDescent="0.25">
      <c r="B6695" s="11"/>
      <c r="D6695" s="13"/>
      <c r="E6695" s="12"/>
      <c r="F6695" s="12"/>
      <c r="G6695" s="12"/>
      <c r="I6695" s="4"/>
      <c r="J6695" s="4"/>
      <c r="K6695" s="5"/>
      <c r="L6695" s="5"/>
      <c r="M6695" s="5"/>
      <c r="N6695" s="5"/>
      <c r="O6695" s="5"/>
      <c r="P6695" s="5"/>
      <c r="Q6695" s="5"/>
      <c r="R6695" s="5"/>
      <c r="S6695" s="5"/>
    </row>
    <row r="6696" spans="2:19" x14ac:dyDescent="0.25">
      <c r="B6696" s="11"/>
      <c r="D6696" s="13"/>
      <c r="E6696" s="12"/>
      <c r="F6696" s="12"/>
      <c r="G6696" s="12"/>
      <c r="I6696" s="4"/>
      <c r="J6696" s="4"/>
      <c r="K6696" s="5"/>
      <c r="L6696" s="5"/>
      <c r="M6696" s="5"/>
      <c r="N6696" s="5"/>
      <c r="O6696" s="5"/>
      <c r="P6696" s="5"/>
      <c r="Q6696" s="5"/>
      <c r="R6696" s="5"/>
      <c r="S6696" s="5"/>
    </row>
    <row r="6697" spans="2:19" x14ac:dyDescent="0.25">
      <c r="B6697" s="11"/>
      <c r="D6697" s="13"/>
      <c r="E6697" s="12"/>
      <c r="F6697" s="12"/>
      <c r="G6697" s="12"/>
      <c r="I6697" s="4"/>
      <c r="J6697" s="4"/>
      <c r="K6697" s="5"/>
      <c r="L6697" s="5"/>
      <c r="M6697" s="5"/>
      <c r="N6697" s="5"/>
      <c r="O6697" s="5"/>
      <c r="P6697" s="5"/>
      <c r="Q6697" s="5"/>
      <c r="R6697" s="5"/>
      <c r="S6697" s="5"/>
    </row>
    <row r="6698" spans="2:19" x14ac:dyDescent="0.25">
      <c r="B6698" s="11"/>
      <c r="D6698" s="13"/>
      <c r="E6698" s="12"/>
      <c r="F6698" s="12"/>
      <c r="G6698" s="12"/>
      <c r="I6698" s="4"/>
      <c r="J6698" s="4"/>
      <c r="K6698" s="5"/>
      <c r="L6698" s="5"/>
      <c r="M6698" s="5"/>
      <c r="N6698" s="5"/>
      <c r="O6698" s="5"/>
      <c r="P6698" s="5"/>
      <c r="Q6698" s="5"/>
      <c r="R6698" s="5"/>
      <c r="S6698" s="5"/>
    </row>
    <row r="6699" spans="2:19" x14ac:dyDescent="0.25">
      <c r="B6699" s="11"/>
      <c r="D6699" s="13"/>
      <c r="E6699" s="12"/>
      <c r="F6699" s="12"/>
      <c r="G6699" s="12"/>
      <c r="I6699" s="4"/>
      <c r="J6699" s="4"/>
      <c r="K6699" s="5"/>
      <c r="L6699" s="5"/>
      <c r="M6699" s="5"/>
      <c r="N6699" s="5"/>
      <c r="O6699" s="5"/>
      <c r="P6699" s="5"/>
      <c r="Q6699" s="5"/>
      <c r="R6699" s="5"/>
      <c r="S6699" s="5"/>
    </row>
    <row r="6700" spans="2:19" x14ac:dyDescent="0.25">
      <c r="B6700" s="11"/>
      <c r="D6700" s="13"/>
      <c r="E6700" s="12"/>
      <c r="F6700" s="12"/>
      <c r="G6700" s="12"/>
      <c r="I6700" s="4"/>
      <c r="J6700" s="4"/>
      <c r="K6700" s="5"/>
      <c r="L6700" s="5"/>
      <c r="M6700" s="5"/>
      <c r="N6700" s="5"/>
      <c r="O6700" s="5"/>
      <c r="P6700" s="5"/>
      <c r="Q6700" s="5"/>
      <c r="R6700" s="5"/>
      <c r="S6700" s="5"/>
    </row>
    <row r="6701" spans="2:19" x14ac:dyDescent="0.25">
      <c r="B6701" s="11"/>
      <c r="D6701" s="13"/>
      <c r="E6701" s="12"/>
      <c r="F6701" s="12"/>
      <c r="G6701" s="12"/>
      <c r="I6701" s="4"/>
      <c r="J6701" s="4"/>
      <c r="K6701" s="5"/>
      <c r="L6701" s="5"/>
      <c r="M6701" s="5"/>
      <c r="N6701" s="5"/>
      <c r="O6701" s="5"/>
      <c r="P6701" s="5"/>
      <c r="Q6701" s="5"/>
      <c r="R6701" s="5"/>
      <c r="S6701" s="5"/>
    </row>
    <row r="6702" spans="2:19" x14ac:dyDescent="0.25">
      <c r="B6702" s="11"/>
      <c r="D6702" s="13"/>
      <c r="E6702" s="12"/>
      <c r="F6702" s="12"/>
      <c r="G6702" s="12"/>
      <c r="I6702" s="4"/>
      <c r="J6702" s="4"/>
      <c r="K6702" s="5"/>
      <c r="L6702" s="5"/>
      <c r="M6702" s="5"/>
      <c r="N6702" s="5"/>
      <c r="O6702" s="5"/>
      <c r="P6702" s="5"/>
      <c r="Q6702" s="5"/>
      <c r="R6702" s="5"/>
      <c r="S6702" s="5"/>
    </row>
    <row r="6703" spans="2:19" x14ac:dyDescent="0.25">
      <c r="B6703" s="11"/>
      <c r="D6703" s="13"/>
      <c r="E6703" s="12"/>
      <c r="F6703" s="12"/>
      <c r="G6703" s="12"/>
      <c r="I6703" s="4"/>
      <c r="J6703" s="4"/>
      <c r="K6703" s="5"/>
      <c r="L6703" s="5"/>
      <c r="M6703" s="5"/>
      <c r="N6703" s="5"/>
      <c r="O6703" s="5"/>
      <c r="P6703" s="5"/>
      <c r="Q6703" s="5"/>
      <c r="R6703" s="5"/>
      <c r="S6703" s="5"/>
    </row>
    <row r="6704" spans="2:19" x14ac:dyDescent="0.25">
      <c r="B6704" s="11"/>
      <c r="D6704" s="13"/>
      <c r="E6704" s="12"/>
      <c r="F6704" s="12"/>
      <c r="G6704" s="12"/>
      <c r="I6704" s="4"/>
      <c r="J6704" s="4"/>
      <c r="K6704" s="5"/>
      <c r="L6704" s="5"/>
      <c r="M6704" s="5"/>
      <c r="N6704" s="5"/>
      <c r="O6704" s="5"/>
      <c r="P6704" s="5"/>
      <c r="Q6704" s="5"/>
      <c r="R6704" s="5"/>
      <c r="S6704" s="5"/>
    </row>
    <row r="6705" spans="2:19" x14ac:dyDescent="0.25">
      <c r="B6705" s="11"/>
      <c r="D6705" s="13"/>
      <c r="E6705" s="12"/>
      <c r="F6705" s="12"/>
      <c r="G6705" s="12"/>
      <c r="I6705" s="4"/>
      <c r="J6705" s="4"/>
      <c r="K6705" s="5"/>
      <c r="L6705" s="5"/>
      <c r="M6705" s="5"/>
      <c r="N6705" s="5"/>
      <c r="O6705" s="5"/>
      <c r="P6705" s="5"/>
      <c r="Q6705" s="5"/>
      <c r="R6705" s="5"/>
      <c r="S6705" s="5"/>
    </row>
    <row r="6706" spans="2:19" x14ac:dyDescent="0.25">
      <c r="B6706" s="11"/>
      <c r="D6706" s="13"/>
      <c r="E6706" s="12"/>
      <c r="F6706" s="12"/>
      <c r="G6706" s="12"/>
      <c r="I6706" s="4"/>
      <c r="J6706" s="4"/>
      <c r="K6706" s="5"/>
      <c r="L6706" s="5"/>
      <c r="M6706" s="5"/>
      <c r="N6706" s="5"/>
      <c r="O6706" s="5"/>
      <c r="P6706" s="5"/>
      <c r="Q6706" s="5"/>
      <c r="R6706" s="5"/>
      <c r="S6706" s="5"/>
    </row>
    <row r="6707" spans="2:19" x14ac:dyDescent="0.25">
      <c r="B6707" s="11"/>
      <c r="D6707" s="13"/>
      <c r="E6707" s="12"/>
      <c r="F6707" s="12"/>
      <c r="G6707" s="12"/>
      <c r="I6707" s="4"/>
      <c r="J6707" s="4"/>
      <c r="K6707" s="5"/>
      <c r="L6707" s="5"/>
      <c r="M6707" s="5"/>
      <c r="N6707" s="5"/>
      <c r="O6707" s="5"/>
      <c r="P6707" s="5"/>
      <c r="Q6707" s="5"/>
      <c r="R6707" s="5"/>
      <c r="S6707" s="5"/>
    </row>
    <row r="6708" spans="2:19" x14ac:dyDescent="0.25">
      <c r="B6708" s="11"/>
      <c r="D6708" s="13"/>
      <c r="E6708" s="12"/>
      <c r="F6708" s="12"/>
      <c r="G6708" s="12"/>
      <c r="I6708" s="4"/>
      <c r="J6708" s="4"/>
      <c r="K6708" s="5"/>
      <c r="L6708" s="5"/>
      <c r="M6708" s="5"/>
      <c r="N6708" s="5"/>
      <c r="O6708" s="5"/>
      <c r="P6708" s="5"/>
      <c r="Q6708" s="5"/>
      <c r="R6708" s="5"/>
      <c r="S6708" s="5"/>
    </row>
    <row r="6709" spans="2:19" x14ac:dyDescent="0.25">
      <c r="B6709" s="11"/>
      <c r="D6709" s="13"/>
      <c r="E6709" s="12"/>
      <c r="F6709" s="12"/>
      <c r="G6709" s="12"/>
      <c r="I6709" s="4"/>
      <c r="J6709" s="4"/>
      <c r="K6709" s="5"/>
      <c r="L6709" s="5"/>
      <c r="M6709" s="5"/>
      <c r="N6709" s="5"/>
      <c r="O6709" s="5"/>
      <c r="P6709" s="5"/>
      <c r="Q6709" s="5"/>
      <c r="R6709" s="5"/>
      <c r="S6709" s="5"/>
    </row>
    <row r="6710" spans="2:19" x14ac:dyDescent="0.25">
      <c r="B6710" s="11"/>
      <c r="D6710" s="13"/>
      <c r="E6710" s="12"/>
      <c r="F6710" s="12"/>
      <c r="G6710" s="12"/>
      <c r="I6710" s="4"/>
      <c r="J6710" s="4"/>
      <c r="K6710" s="5"/>
      <c r="L6710" s="5"/>
      <c r="M6710" s="5"/>
      <c r="N6710" s="5"/>
      <c r="O6710" s="5"/>
      <c r="P6710" s="5"/>
      <c r="Q6710" s="5"/>
      <c r="R6710" s="5"/>
      <c r="S6710" s="5"/>
    </row>
    <row r="6711" spans="2:19" x14ac:dyDescent="0.25">
      <c r="B6711" s="11"/>
      <c r="D6711" s="13"/>
      <c r="E6711" s="12"/>
      <c r="F6711" s="12"/>
      <c r="G6711" s="12"/>
      <c r="I6711" s="4"/>
      <c r="J6711" s="4"/>
      <c r="K6711" s="5"/>
      <c r="L6711" s="5"/>
      <c r="M6711" s="5"/>
      <c r="N6711" s="5"/>
      <c r="O6711" s="5"/>
      <c r="P6711" s="5"/>
      <c r="Q6711" s="5"/>
      <c r="R6711" s="5"/>
      <c r="S6711" s="5"/>
    </row>
    <row r="6712" spans="2:19" x14ac:dyDescent="0.25">
      <c r="B6712" s="11"/>
      <c r="D6712" s="13"/>
      <c r="E6712" s="12"/>
      <c r="F6712" s="12"/>
      <c r="G6712" s="12"/>
      <c r="I6712" s="4"/>
      <c r="J6712" s="4"/>
      <c r="K6712" s="5"/>
      <c r="L6712" s="5"/>
      <c r="M6712" s="5"/>
      <c r="N6712" s="5"/>
      <c r="O6712" s="5"/>
      <c r="P6712" s="5"/>
      <c r="Q6712" s="5"/>
      <c r="R6712" s="5"/>
      <c r="S6712" s="5"/>
    </row>
    <row r="6713" spans="2:19" x14ac:dyDescent="0.25">
      <c r="B6713" s="11"/>
      <c r="D6713" s="13"/>
      <c r="E6713" s="12"/>
      <c r="F6713" s="12"/>
      <c r="G6713" s="12"/>
      <c r="I6713" s="4"/>
      <c r="J6713" s="4"/>
      <c r="K6713" s="5"/>
      <c r="L6713" s="5"/>
      <c r="M6713" s="5"/>
      <c r="N6713" s="5"/>
      <c r="O6713" s="5"/>
      <c r="P6713" s="5"/>
      <c r="Q6713" s="5"/>
      <c r="R6713" s="5"/>
      <c r="S6713" s="5"/>
    </row>
    <row r="6714" spans="2:19" x14ac:dyDescent="0.25">
      <c r="B6714" s="11"/>
      <c r="D6714" s="13"/>
      <c r="E6714" s="12"/>
      <c r="F6714" s="12"/>
      <c r="G6714" s="12"/>
      <c r="I6714" s="4"/>
      <c r="J6714" s="4"/>
      <c r="K6714" s="5"/>
      <c r="L6714" s="5"/>
      <c r="M6714" s="5"/>
      <c r="N6714" s="5"/>
      <c r="O6714" s="5"/>
      <c r="P6714" s="5"/>
      <c r="Q6714" s="5"/>
      <c r="R6714" s="5"/>
      <c r="S6714" s="5"/>
    </row>
    <row r="6715" spans="2:19" x14ac:dyDescent="0.25">
      <c r="B6715" s="11"/>
      <c r="D6715" s="13"/>
      <c r="E6715" s="12"/>
      <c r="F6715" s="12"/>
      <c r="G6715" s="12"/>
      <c r="I6715" s="4"/>
      <c r="J6715" s="4"/>
      <c r="K6715" s="5"/>
      <c r="L6715" s="5"/>
      <c r="M6715" s="5"/>
      <c r="N6715" s="5"/>
      <c r="O6715" s="5"/>
      <c r="P6715" s="5"/>
      <c r="Q6715" s="5"/>
      <c r="R6715" s="5"/>
      <c r="S6715" s="5"/>
    </row>
    <row r="6716" spans="2:19" x14ac:dyDescent="0.25">
      <c r="B6716" s="11"/>
      <c r="D6716" s="13"/>
      <c r="E6716" s="12"/>
      <c r="F6716" s="12"/>
      <c r="G6716" s="12"/>
      <c r="I6716" s="4"/>
      <c r="J6716" s="4"/>
      <c r="K6716" s="5"/>
      <c r="L6716" s="5"/>
      <c r="M6716" s="5"/>
      <c r="N6716" s="5"/>
      <c r="O6716" s="5"/>
      <c r="P6716" s="5"/>
      <c r="Q6716" s="5"/>
      <c r="R6716" s="5"/>
      <c r="S6716" s="5"/>
    </row>
    <row r="6717" spans="2:19" x14ac:dyDescent="0.25">
      <c r="B6717" s="11"/>
      <c r="D6717" s="13"/>
      <c r="E6717" s="12"/>
      <c r="F6717" s="12"/>
      <c r="G6717" s="12"/>
      <c r="I6717" s="4"/>
      <c r="J6717" s="4"/>
      <c r="K6717" s="5"/>
      <c r="L6717" s="5"/>
      <c r="M6717" s="5"/>
      <c r="N6717" s="5"/>
      <c r="O6717" s="5"/>
      <c r="P6717" s="5"/>
      <c r="Q6717" s="5"/>
      <c r="R6717" s="5"/>
      <c r="S6717" s="5"/>
    </row>
    <row r="6718" spans="2:19" x14ac:dyDescent="0.25">
      <c r="B6718" s="11"/>
      <c r="D6718" s="13"/>
      <c r="E6718" s="12"/>
      <c r="F6718" s="12"/>
      <c r="G6718" s="12"/>
      <c r="I6718" s="4"/>
      <c r="J6718" s="4"/>
      <c r="K6718" s="5"/>
      <c r="L6718" s="5"/>
      <c r="M6718" s="5"/>
      <c r="N6718" s="5"/>
      <c r="O6718" s="5"/>
      <c r="P6718" s="5"/>
      <c r="Q6718" s="5"/>
      <c r="R6718" s="5"/>
      <c r="S6718" s="5"/>
    </row>
    <row r="6719" spans="2:19" x14ac:dyDescent="0.25">
      <c r="B6719" s="11"/>
      <c r="D6719" s="13"/>
      <c r="E6719" s="12"/>
      <c r="F6719" s="12"/>
      <c r="G6719" s="12"/>
      <c r="I6719" s="4"/>
      <c r="J6719" s="4"/>
      <c r="K6719" s="5"/>
      <c r="L6719" s="5"/>
      <c r="M6719" s="5"/>
      <c r="N6719" s="5"/>
      <c r="O6719" s="5"/>
      <c r="P6719" s="5"/>
      <c r="Q6719" s="5"/>
      <c r="R6719" s="5"/>
      <c r="S6719" s="5"/>
    </row>
    <row r="6720" spans="2:19" x14ac:dyDescent="0.25">
      <c r="B6720" s="11"/>
      <c r="D6720" s="13"/>
      <c r="E6720" s="12"/>
      <c r="F6720" s="12"/>
      <c r="G6720" s="12"/>
      <c r="I6720" s="4"/>
      <c r="J6720" s="4"/>
      <c r="K6720" s="5"/>
      <c r="L6720" s="5"/>
      <c r="M6720" s="5"/>
      <c r="N6720" s="5"/>
      <c r="O6720" s="5"/>
      <c r="P6720" s="5"/>
      <c r="Q6720" s="5"/>
      <c r="R6720" s="5"/>
      <c r="S6720" s="5"/>
    </row>
    <row r="6721" spans="2:19" x14ac:dyDescent="0.25">
      <c r="B6721" s="11"/>
      <c r="D6721" s="13"/>
      <c r="E6721" s="12"/>
      <c r="F6721" s="12"/>
      <c r="G6721" s="12"/>
      <c r="I6721" s="4"/>
      <c r="J6721" s="4"/>
      <c r="K6721" s="5"/>
      <c r="L6721" s="5"/>
      <c r="M6721" s="5"/>
      <c r="N6721" s="5"/>
      <c r="O6721" s="5"/>
      <c r="P6721" s="5"/>
      <c r="Q6721" s="5"/>
      <c r="R6721" s="5"/>
      <c r="S6721" s="5"/>
    </row>
    <row r="6722" spans="2:19" x14ac:dyDescent="0.25">
      <c r="B6722" s="11"/>
      <c r="D6722" s="13"/>
      <c r="E6722" s="12"/>
      <c r="F6722" s="12"/>
      <c r="G6722" s="12"/>
      <c r="I6722" s="4"/>
      <c r="J6722" s="4"/>
      <c r="K6722" s="5"/>
      <c r="L6722" s="5"/>
      <c r="M6722" s="5"/>
      <c r="N6722" s="5"/>
      <c r="O6722" s="5"/>
      <c r="P6722" s="5"/>
      <c r="Q6722" s="5"/>
      <c r="R6722" s="5"/>
      <c r="S6722" s="5"/>
    </row>
    <row r="6723" spans="2:19" x14ac:dyDescent="0.25">
      <c r="B6723" s="11"/>
      <c r="D6723" s="13"/>
      <c r="E6723" s="12"/>
      <c r="F6723" s="12"/>
      <c r="G6723" s="12"/>
      <c r="I6723" s="4"/>
      <c r="J6723" s="4"/>
      <c r="K6723" s="5"/>
      <c r="L6723" s="5"/>
      <c r="M6723" s="5"/>
      <c r="N6723" s="5"/>
      <c r="O6723" s="5"/>
      <c r="P6723" s="5"/>
      <c r="Q6723" s="5"/>
      <c r="R6723" s="5"/>
      <c r="S6723" s="5"/>
    </row>
    <row r="6724" spans="2:19" x14ac:dyDescent="0.25">
      <c r="B6724" s="11"/>
      <c r="D6724" s="13"/>
      <c r="E6724" s="12"/>
      <c r="F6724" s="12"/>
      <c r="G6724" s="12"/>
      <c r="I6724" s="4"/>
      <c r="J6724" s="4"/>
      <c r="K6724" s="5"/>
      <c r="L6724" s="5"/>
      <c r="M6724" s="5"/>
      <c r="N6724" s="5"/>
      <c r="O6724" s="5"/>
      <c r="P6724" s="5"/>
      <c r="Q6724" s="5"/>
      <c r="R6724" s="5"/>
      <c r="S6724" s="5"/>
    </row>
    <row r="6725" spans="2:19" x14ac:dyDescent="0.25">
      <c r="B6725" s="11"/>
      <c r="D6725" s="13"/>
      <c r="E6725" s="12"/>
      <c r="F6725" s="12"/>
      <c r="G6725" s="12"/>
      <c r="I6725" s="4"/>
      <c r="J6725" s="4"/>
      <c r="K6725" s="5"/>
      <c r="L6725" s="5"/>
      <c r="M6725" s="5"/>
      <c r="N6725" s="5"/>
      <c r="O6725" s="5"/>
      <c r="P6725" s="5"/>
      <c r="Q6725" s="5"/>
      <c r="R6725" s="5"/>
      <c r="S6725" s="5"/>
    </row>
    <row r="6726" spans="2:19" x14ac:dyDescent="0.25">
      <c r="B6726" s="11"/>
      <c r="D6726" s="13"/>
      <c r="E6726" s="12"/>
      <c r="F6726" s="12"/>
      <c r="G6726" s="12"/>
      <c r="I6726" s="4"/>
      <c r="J6726" s="4"/>
      <c r="K6726" s="5"/>
      <c r="L6726" s="5"/>
      <c r="M6726" s="5"/>
      <c r="N6726" s="5"/>
      <c r="O6726" s="5"/>
      <c r="P6726" s="5"/>
      <c r="Q6726" s="5"/>
      <c r="R6726" s="5"/>
      <c r="S6726" s="5"/>
    </row>
    <row r="6727" spans="2:19" x14ac:dyDescent="0.25">
      <c r="B6727" s="11"/>
      <c r="D6727" s="13"/>
      <c r="E6727" s="12"/>
      <c r="F6727" s="12"/>
      <c r="G6727" s="12"/>
      <c r="I6727" s="4"/>
      <c r="J6727" s="4"/>
      <c r="K6727" s="5"/>
      <c r="L6727" s="5"/>
      <c r="M6727" s="5"/>
      <c r="N6727" s="5"/>
      <c r="O6727" s="5"/>
      <c r="P6727" s="5"/>
      <c r="Q6727" s="5"/>
      <c r="R6727" s="5"/>
      <c r="S6727" s="5"/>
    </row>
    <row r="6728" spans="2:19" x14ac:dyDescent="0.25">
      <c r="B6728" s="11"/>
      <c r="D6728" s="13"/>
      <c r="E6728" s="12"/>
      <c r="F6728" s="12"/>
      <c r="G6728" s="12"/>
      <c r="I6728" s="4"/>
      <c r="J6728" s="4"/>
      <c r="K6728" s="5"/>
      <c r="L6728" s="5"/>
      <c r="M6728" s="5"/>
      <c r="N6728" s="5"/>
      <c r="O6728" s="5"/>
      <c r="P6728" s="5"/>
      <c r="Q6728" s="5"/>
      <c r="R6728" s="5"/>
      <c r="S6728" s="5"/>
    </row>
    <row r="6729" spans="2:19" x14ac:dyDescent="0.25">
      <c r="B6729" s="11"/>
      <c r="D6729" s="13"/>
      <c r="E6729" s="12"/>
      <c r="F6729" s="12"/>
      <c r="G6729" s="12"/>
      <c r="I6729" s="4"/>
      <c r="J6729" s="4"/>
      <c r="K6729" s="5"/>
      <c r="L6729" s="5"/>
      <c r="M6729" s="5"/>
      <c r="N6729" s="5"/>
      <c r="O6729" s="5"/>
      <c r="P6729" s="5"/>
      <c r="Q6729" s="5"/>
      <c r="R6729" s="5"/>
      <c r="S6729" s="5"/>
    </row>
    <row r="6730" spans="2:19" x14ac:dyDescent="0.25">
      <c r="B6730" s="11"/>
      <c r="D6730" s="13"/>
      <c r="E6730" s="12"/>
      <c r="F6730" s="12"/>
      <c r="G6730" s="12"/>
      <c r="I6730" s="4"/>
      <c r="J6730" s="4"/>
      <c r="K6730" s="5"/>
      <c r="L6730" s="5"/>
      <c r="M6730" s="5"/>
      <c r="N6730" s="5"/>
      <c r="O6730" s="5"/>
      <c r="P6730" s="5"/>
      <c r="Q6730" s="5"/>
      <c r="R6730" s="5"/>
      <c r="S6730" s="5"/>
    </row>
    <row r="6731" spans="2:19" x14ac:dyDescent="0.25">
      <c r="B6731" s="11"/>
      <c r="D6731" s="13"/>
      <c r="E6731" s="12"/>
      <c r="F6731" s="12"/>
      <c r="G6731" s="12"/>
      <c r="I6731" s="4"/>
      <c r="J6731" s="4"/>
      <c r="K6731" s="5"/>
      <c r="L6731" s="5"/>
      <c r="M6731" s="5"/>
      <c r="N6731" s="5"/>
      <c r="O6731" s="5"/>
      <c r="P6731" s="5"/>
      <c r="Q6731" s="5"/>
      <c r="R6731" s="5"/>
      <c r="S6731" s="5"/>
    </row>
    <row r="6732" spans="2:19" x14ac:dyDescent="0.25">
      <c r="B6732" s="11"/>
      <c r="D6732" s="13"/>
      <c r="E6732" s="12"/>
      <c r="F6732" s="12"/>
      <c r="G6732" s="12"/>
      <c r="I6732" s="4"/>
      <c r="J6732" s="4"/>
      <c r="K6732" s="5"/>
      <c r="L6732" s="5"/>
      <c r="M6732" s="5"/>
      <c r="N6732" s="5"/>
      <c r="O6732" s="5"/>
      <c r="P6732" s="5"/>
      <c r="Q6732" s="5"/>
      <c r="R6732" s="5"/>
      <c r="S6732" s="5"/>
    </row>
    <row r="6733" spans="2:19" x14ac:dyDescent="0.25">
      <c r="B6733" s="11"/>
      <c r="D6733" s="13"/>
      <c r="E6733" s="12"/>
      <c r="F6733" s="12"/>
      <c r="G6733" s="12"/>
      <c r="I6733" s="4"/>
      <c r="J6733" s="4"/>
      <c r="K6733" s="5"/>
      <c r="L6733" s="5"/>
      <c r="M6733" s="5"/>
      <c r="N6733" s="5"/>
      <c r="O6733" s="5"/>
      <c r="P6733" s="5"/>
      <c r="Q6733" s="5"/>
      <c r="R6733" s="5"/>
      <c r="S6733" s="5"/>
    </row>
    <row r="6734" spans="2:19" x14ac:dyDescent="0.25">
      <c r="B6734" s="11"/>
      <c r="D6734" s="13"/>
      <c r="E6734" s="12"/>
      <c r="F6734" s="12"/>
      <c r="G6734" s="12"/>
      <c r="I6734" s="4"/>
      <c r="J6734" s="4"/>
      <c r="K6734" s="5"/>
      <c r="L6734" s="5"/>
      <c r="M6734" s="5"/>
      <c r="N6734" s="5"/>
      <c r="O6734" s="5"/>
      <c r="P6734" s="5"/>
      <c r="Q6734" s="5"/>
      <c r="R6734" s="5"/>
      <c r="S6734" s="5"/>
    </row>
    <row r="6735" spans="2:19" x14ac:dyDescent="0.25">
      <c r="B6735" s="11"/>
      <c r="D6735" s="13"/>
      <c r="E6735" s="12"/>
      <c r="F6735" s="12"/>
      <c r="G6735" s="12"/>
      <c r="I6735" s="4"/>
      <c r="J6735" s="4"/>
      <c r="K6735" s="5"/>
      <c r="L6735" s="5"/>
      <c r="M6735" s="5"/>
      <c r="N6735" s="5"/>
      <c r="O6735" s="5"/>
      <c r="P6735" s="5"/>
      <c r="Q6735" s="5"/>
      <c r="R6735" s="5"/>
      <c r="S6735" s="5"/>
    </row>
    <row r="6736" spans="2:19" x14ac:dyDescent="0.25">
      <c r="B6736" s="11"/>
      <c r="D6736" s="13"/>
      <c r="E6736" s="12"/>
      <c r="F6736" s="12"/>
      <c r="G6736" s="12"/>
      <c r="I6736" s="4"/>
      <c r="J6736" s="4"/>
      <c r="K6736" s="5"/>
      <c r="L6736" s="5"/>
      <c r="M6736" s="5"/>
      <c r="N6736" s="5"/>
      <c r="O6736" s="5"/>
      <c r="P6736" s="5"/>
      <c r="Q6736" s="5"/>
      <c r="R6736" s="5"/>
      <c r="S6736" s="5"/>
    </row>
    <row r="6737" spans="2:19" x14ac:dyDescent="0.25">
      <c r="B6737" s="11"/>
      <c r="D6737" s="13"/>
      <c r="E6737" s="12"/>
      <c r="F6737" s="12"/>
      <c r="G6737" s="12"/>
      <c r="I6737" s="4"/>
      <c r="J6737" s="4"/>
      <c r="K6737" s="5"/>
      <c r="L6737" s="5"/>
      <c r="M6737" s="5"/>
      <c r="N6737" s="5"/>
      <c r="O6737" s="5"/>
      <c r="P6737" s="5"/>
      <c r="Q6737" s="5"/>
      <c r="R6737" s="5"/>
      <c r="S6737" s="5"/>
    </row>
    <row r="6738" spans="2:19" x14ac:dyDescent="0.25">
      <c r="B6738" s="11"/>
      <c r="D6738" s="13"/>
      <c r="E6738" s="12"/>
      <c r="F6738" s="12"/>
      <c r="G6738" s="12"/>
      <c r="I6738" s="4"/>
      <c r="J6738" s="4"/>
      <c r="K6738" s="5"/>
      <c r="L6738" s="5"/>
      <c r="M6738" s="5"/>
      <c r="N6738" s="5"/>
      <c r="O6738" s="5"/>
      <c r="P6738" s="5"/>
      <c r="Q6738" s="5"/>
      <c r="R6738" s="5"/>
      <c r="S6738" s="5"/>
    </row>
    <row r="6739" spans="2:19" x14ac:dyDescent="0.25">
      <c r="B6739" s="11"/>
      <c r="D6739" s="13"/>
      <c r="E6739" s="12"/>
      <c r="F6739" s="12"/>
      <c r="G6739" s="12"/>
      <c r="I6739" s="4"/>
      <c r="J6739" s="4"/>
      <c r="K6739" s="5"/>
      <c r="L6739" s="5"/>
      <c r="M6739" s="5"/>
      <c r="N6739" s="5"/>
      <c r="O6739" s="5"/>
      <c r="P6739" s="5"/>
      <c r="Q6739" s="5"/>
      <c r="R6739" s="5"/>
      <c r="S6739" s="5"/>
    </row>
    <row r="6740" spans="2:19" x14ac:dyDescent="0.25">
      <c r="B6740" s="11"/>
      <c r="D6740" s="13"/>
      <c r="E6740" s="12"/>
      <c r="F6740" s="12"/>
      <c r="G6740" s="12"/>
      <c r="I6740" s="4"/>
      <c r="J6740" s="4"/>
      <c r="K6740" s="5"/>
      <c r="L6740" s="5"/>
      <c r="M6740" s="5"/>
      <c r="N6740" s="5"/>
      <c r="O6740" s="5"/>
      <c r="P6740" s="5"/>
      <c r="Q6740" s="5"/>
      <c r="R6740" s="5"/>
      <c r="S6740" s="5"/>
    </row>
    <row r="6741" spans="2:19" x14ac:dyDescent="0.25">
      <c r="B6741" s="11"/>
      <c r="D6741" s="13"/>
      <c r="E6741" s="12"/>
      <c r="F6741" s="12"/>
      <c r="G6741" s="12"/>
      <c r="I6741" s="4"/>
      <c r="J6741" s="4"/>
      <c r="K6741" s="5"/>
      <c r="L6741" s="5"/>
      <c r="M6741" s="5"/>
      <c r="N6741" s="5"/>
      <c r="O6741" s="5"/>
      <c r="P6741" s="5"/>
      <c r="Q6741" s="5"/>
      <c r="R6741" s="5"/>
      <c r="S6741" s="5"/>
    </row>
    <row r="6742" spans="2:19" x14ac:dyDescent="0.25">
      <c r="B6742" s="11"/>
      <c r="D6742" s="13"/>
      <c r="E6742" s="12"/>
      <c r="F6742" s="12"/>
      <c r="G6742" s="12"/>
      <c r="I6742" s="4"/>
      <c r="J6742" s="4"/>
      <c r="K6742" s="5"/>
      <c r="L6742" s="5"/>
      <c r="M6742" s="5"/>
      <c r="N6742" s="5"/>
      <c r="O6742" s="5"/>
      <c r="P6742" s="5"/>
      <c r="Q6742" s="5"/>
      <c r="R6742" s="5"/>
      <c r="S6742" s="5"/>
    </row>
    <row r="6743" spans="2:19" x14ac:dyDescent="0.25">
      <c r="B6743" s="11"/>
      <c r="D6743" s="13"/>
      <c r="E6743" s="12"/>
      <c r="F6743" s="12"/>
      <c r="G6743" s="12"/>
      <c r="I6743" s="4"/>
      <c r="J6743" s="4"/>
      <c r="K6743" s="5"/>
      <c r="L6743" s="5"/>
      <c r="M6743" s="5"/>
      <c r="N6743" s="5"/>
      <c r="O6743" s="5"/>
      <c r="P6743" s="5"/>
      <c r="Q6743" s="5"/>
      <c r="R6743" s="5"/>
      <c r="S6743" s="5"/>
    </row>
    <row r="6744" spans="2:19" x14ac:dyDescent="0.25">
      <c r="B6744" s="11"/>
      <c r="D6744" s="13"/>
      <c r="E6744" s="12"/>
      <c r="F6744" s="12"/>
      <c r="G6744" s="12"/>
      <c r="I6744" s="4"/>
      <c r="J6744" s="4"/>
      <c r="K6744" s="5"/>
      <c r="L6744" s="5"/>
      <c r="M6744" s="5"/>
      <c r="N6744" s="5"/>
      <c r="O6744" s="5"/>
      <c r="P6744" s="5"/>
      <c r="Q6744" s="5"/>
      <c r="R6744" s="5"/>
      <c r="S6744" s="5"/>
    </row>
    <row r="6745" spans="2:19" x14ac:dyDescent="0.25">
      <c r="B6745" s="11"/>
      <c r="D6745" s="13"/>
      <c r="E6745" s="12"/>
      <c r="F6745" s="12"/>
      <c r="G6745" s="12"/>
      <c r="I6745" s="4"/>
      <c r="J6745" s="4"/>
      <c r="K6745" s="5"/>
      <c r="L6745" s="5"/>
      <c r="M6745" s="5"/>
      <c r="N6745" s="5"/>
      <c r="O6745" s="5"/>
      <c r="P6745" s="5"/>
      <c r="Q6745" s="5"/>
      <c r="R6745" s="5"/>
      <c r="S6745" s="5"/>
    </row>
    <row r="6746" spans="2:19" x14ac:dyDescent="0.25">
      <c r="B6746" s="11"/>
      <c r="D6746" s="13"/>
      <c r="E6746" s="12"/>
      <c r="F6746" s="12"/>
      <c r="G6746" s="12"/>
      <c r="I6746" s="4"/>
      <c r="J6746" s="4"/>
      <c r="K6746" s="5"/>
      <c r="L6746" s="5"/>
      <c r="M6746" s="5"/>
      <c r="N6746" s="5"/>
      <c r="O6746" s="5"/>
      <c r="P6746" s="5"/>
      <c r="Q6746" s="5"/>
      <c r="R6746" s="5"/>
      <c r="S6746" s="5"/>
    </row>
    <row r="6747" spans="2:19" x14ac:dyDescent="0.25">
      <c r="B6747" s="11"/>
      <c r="D6747" s="13"/>
      <c r="E6747" s="12"/>
      <c r="F6747" s="12"/>
      <c r="G6747" s="12"/>
      <c r="I6747" s="4"/>
      <c r="J6747" s="4"/>
      <c r="K6747" s="5"/>
      <c r="L6747" s="5"/>
      <c r="M6747" s="5"/>
      <c r="N6747" s="5"/>
      <c r="O6747" s="5"/>
      <c r="P6747" s="5"/>
      <c r="Q6747" s="5"/>
      <c r="R6747" s="5"/>
      <c r="S6747" s="5"/>
    </row>
    <row r="6748" spans="2:19" x14ac:dyDescent="0.25">
      <c r="B6748" s="11"/>
      <c r="D6748" s="13"/>
      <c r="E6748" s="12"/>
      <c r="F6748" s="12"/>
      <c r="G6748" s="12"/>
      <c r="I6748" s="4"/>
      <c r="J6748" s="4"/>
      <c r="K6748" s="5"/>
      <c r="L6748" s="5"/>
      <c r="M6748" s="5"/>
      <c r="N6748" s="5"/>
      <c r="O6748" s="5"/>
      <c r="P6748" s="5"/>
      <c r="Q6748" s="5"/>
      <c r="R6748" s="5"/>
      <c r="S6748" s="5"/>
    </row>
    <row r="6749" spans="2:19" x14ac:dyDescent="0.25">
      <c r="B6749" s="11"/>
      <c r="D6749" s="13"/>
      <c r="E6749" s="12"/>
      <c r="F6749" s="12"/>
      <c r="G6749" s="12"/>
      <c r="I6749" s="4"/>
      <c r="J6749" s="4"/>
      <c r="K6749" s="5"/>
      <c r="L6749" s="5"/>
      <c r="M6749" s="5"/>
      <c r="N6749" s="5"/>
      <c r="O6749" s="5"/>
      <c r="P6749" s="5"/>
      <c r="Q6749" s="5"/>
      <c r="R6749" s="5"/>
      <c r="S6749" s="5"/>
    </row>
    <row r="6750" spans="2:19" x14ac:dyDescent="0.25">
      <c r="B6750" s="11"/>
      <c r="D6750" s="13"/>
      <c r="E6750" s="12"/>
      <c r="F6750" s="12"/>
      <c r="G6750" s="12"/>
      <c r="I6750" s="4"/>
      <c r="J6750" s="4"/>
      <c r="K6750" s="5"/>
      <c r="L6750" s="5"/>
      <c r="M6750" s="5"/>
      <c r="N6750" s="5"/>
      <c r="O6750" s="5"/>
      <c r="P6750" s="5"/>
      <c r="Q6750" s="5"/>
      <c r="R6750" s="5"/>
      <c r="S6750" s="5"/>
    </row>
    <row r="6751" spans="2:19" x14ac:dyDescent="0.25">
      <c r="B6751" s="11"/>
      <c r="D6751" s="13"/>
      <c r="E6751" s="12"/>
      <c r="F6751" s="12"/>
      <c r="G6751" s="12"/>
      <c r="I6751" s="4"/>
      <c r="J6751" s="4"/>
      <c r="K6751" s="5"/>
      <c r="L6751" s="5"/>
      <c r="M6751" s="5"/>
      <c r="N6751" s="5"/>
      <c r="O6751" s="5"/>
      <c r="P6751" s="5"/>
      <c r="Q6751" s="5"/>
      <c r="R6751" s="5"/>
      <c r="S6751" s="5"/>
    </row>
    <row r="6752" spans="2:19" x14ac:dyDescent="0.25">
      <c r="B6752" s="11"/>
      <c r="D6752" s="13"/>
      <c r="E6752" s="12"/>
      <c r="F6752" s="12"/>
      <c r="G6752" s="12"/>
      <c r="I6752" s="4"/>
      <c r="J6752" s="4"/>
      <c r="K6752" s="5"/>
      <c r="L6752" s="5"/>
      <c r="M6752" s="5"/>
      <c r="N6752" s="5"/>
      <c r="O6752" s="5"/>
      <c r="P6752" s="5"/>
      <c r="Q6752" s="5"/>
      <c r="R6752" s="5"/>
      <c r="S6752" s="5"/>
    </row>
    <row r="6753" spans="2:19" x14ac:dyDescent="0.25">
      <c r="B6753" s="11"/>
      <c r="D6753" s="13"/>
      <c r="E6753" s="12"/>
      <c r="F6753" s="12"/>
      <c r="G6753" s="12"/>
      <c r="I6753" s="4"/>
      <c r="J6753" s="4"/>
      <c r="K6753" s="5"/>
      <c r="L6753" s="5"/>
      <c r="M6753" s="5"/>
      <c r="N6753" s="5"/>
      <c r="O6753" s="5"/>
      <c r="P6753" s="5"/>
      <c r="Q6753" s="5"/>
      <c r="R6753" s="5"/>
      <c r="S6753" s="5"/>
    </row>
    <row r="6754" spans="2:19" x14ac:dyDescent="0.25">
      <c r="B6754" s="11"/>
      <c r="D6754" s="13"/>
      <c r="E6754" s="12"/>
      <c r="F6754" s="12"/>
      <c r="G6754" s="12"/>
      <c r="I6754" s="4"/>
      <c r="J6754" s="4"/>
      <c r="K6754" s="5"/>
      <c r="L6754" s="5"/>
      <c r="M6754" s="5"/>
      <c r="N6754" s="5"/>
      <c r="O6754" s="5"/>
      <c r="P6754" s="5"/>
      <c r="Q6754" s="5"/>
      <c r="R6754" s="5"/>
      <c r="S6754" s="5"/>
    </row>
    <row r="6755" spans="2:19" x14ac:dyDescent="0.25">
      <c r="B6755" s="11"/>
      <c r="D6755" s="13"/>
      <c r="E6755" s="12"/>
      <c r="F6755" s="12"/>
      <c r="G6755" s="12"/>
      <c r="I6755" s="4"/>
      <c r="J6755" s="4"/>
      <c r="K6755" s="5"/>
      <c r="L6755" s="5"/>
      <c r="M6755" s="5"/>
      <c r="N6755" s="5"/>
      <c r="O6755" s="5"/>
      <c r="P6755" s="5"/>
      <c r="Q6755" s="5"/>
      <c r="R6755" s="5"/>
      <c r="S6755" s="5"/>
    </row>
    <row r="6756" spans="2:19" x14ac:dyDescent="0.25">
      <c r="B6756" s="11"/>
      <c r="D6756" s="13"/>
      <c r="E6756" s="12"/>
      <c r="F6756" s="12"/>
      <c r="G6756" s="12"/>
      <c r="I6756" s="4"/>
      <c r="J6756" s="4"/>
      <c r="K6756" s="5"/>
      <c r="L6756" s="5"/>
      <c r="M6756" s="5"/>
      <c r="N6756" s="5"/>
      <c r="O6756" s="5"/>
      <c r="P6756" s="5"/>
      <c r="Q6756" s="5"/>
      <c r="R6756" s="5"/>
      <c r="S6756" s="5"/>
    </row>
    <row r="6757" spans="2:19" x14ac:dyDescent="0.25">
      <c r="B6757" s="11"/>
      <c r="D6757" s="13"/>
      <c r="E6757" s="12"/>
      <c r="F6757" s="12"/>
      <c r="G6757" s="12"/>
      <c r="I6757" s="4"/>
      <c r="J6757" s="4"/>
      <c r="K6757" s="5"/>
      <c r="L6757" s="5"/>
      <c r="M6757" s="5"/>
      <c r="N6757" s="5"/>
      <c r="O6757" s="5"/>
      <c r="P6757" s="5"/>
      <c r="Q6757" s="5"/>
      <c r="R6757" s="5"/>
      <c r="S6757" s="5"/>
    </row>
    <row r="6758" spans="2:19" x14ac:dyDescent="0.25">
      <c r="B6758" s="11"/>
      <c r="D6758" s="13"/>
      <c r="E6758" s="12"/>
      <c r="F6758" s="12"/>
      <c r="G6758" s="12"/>
      <c r="I6758" s="4"/>
      <c r="J6758" s="4"/>
      <c r="K6758" s="5"/>
      <c r="L6758" s="5"/>
      <c r="M6758" s="5"/>
      <c r="N6758" s="5"/>
      <c r="O6758" s="5"/>
      <c r="P6758" s="5"/>
      <c r="Q6758" s="5"/>
      <c r="R6758" s="5"/>
      <c r="S6758" s="5"/>
    </row>
    <row r="6759" spans="2:19" x14ac:dyDescent="0.25">
      <c r="B6759" s="11"/>
      <c r="D6759" s="13"/>
      <c r="E6759" s="12"/>
      <c r="F6759" s="12"/>
      <c r="G6759" s="12"/>
      <c r="I6759" s="4"/>
      <c r="J6759" s="4"/>
      <c r="K6759" s="5"/>
      <c r="L6759" s="5"/>
      <c r="M6759" s="5"/>
      <c r="N6759" s="5"/>
      <c r="O6759" s="5"/>
      <c r="P6759" s="5"/>
      <c r="Q6759" s="5"/>
      <c r="R6759" s="5"/>
      <c r="S6759" s="5"/>
    </row>
    <row r="6760" spans="2:19" x14ac:dyDescent="0.25">
      <c r="B6760" s="11"/>
      <c r="D6760" s="13"/>
      <c r="E6760" s="12"/>
      <c r="F6760" s="12"/>
      <c r="G6760" s="12"/>
      <c r="I6760" s="4"/>
      <c r="J6760" s="4"/>
      <c r="K6760" s="5"/>
      <c r="L6760" s="5"/>
      <c r="M6760" s="5"/>
      <c r="N6760" s="5"/>
      <c r="O6760" s="5"/>
      <c r="P6760" s="5"/>
      <c r="Q6760" s="5"/>
      <c r="R6760" s="5"/>
      <c r="S6760" s="5"/>
    </row>
    <row r="6761" spans="2:19" x14ac:dyDescent="0.25">
      <c r="B6761" s="11"/>
      <c r="D6761" s="13"/>
      <c r="E6761" s="12"/>
      <c r="F6761" s="12"/>
      <c r="G6761" s="12"/>
      <c r="I6761" s="4"/>
      <c r="J6761" s="4"/>
      <c r="K6761" s="5"/>
      <c r="L6761" s="5"/>
      <c r="M6761" s="5"/>
      <c r="N6761" s="5"/>
      <c r="O6761" s="5"/>
      <c r="P6761" s="5"/>
      <c r="Q6761" s="5"/>
      <c r="R6761" s="5"/>
      <c r="S6761" s="5"/>
    </row>
    <row r="6762" spans="2:19" x14ac:dyDescent="0.25">
      <c r="B6762" s="11"/>
      <c r="D6762" s="13"/>
      <c r="E6762" s="12"/>
      <c r="F6762" s="12"/>
      <c r="G6762" s="12"/>
      <c r="I6762" s="4"/>
      <c r="J6762" s="4"/>
      <c r="K6762" s="5"/>
      <c r="L6762" s="5"/>
      <c r="M6762" s="5"/>
      <c r="N6762" s="5"/>
      <c r="O6762" s="5"/>
      <c r="P6762" s="5"/>
      <c r="Q6762" s="5"/>
      <c r="R6762" s="5"/>
      <c r="S6762" s="5"/>
    </row>
    <row r="6763" spans="2:19" x14ac:dyDescent="0.25">
      <c r="B6763" s="11"/>
      <c r="D6763" s="13"/>
      <c r="E6763" s="12"/>
      <c r="F6763" s="12"/>
      <c r="G6763" s="12"/>
      <c r="I6763" s="4"/>
      <c r="J6763" s="4"/>
      <c r="K6763" s="5"/>
      <c r="L6763" s="5"/>
      <c r="M6763" s="5"/>
      <c r="N6763" s="5"/>
      <c r="O6763" s="5"/>
      <c r="P6763" s="5"/>
      <c r="Q6763" s="5"/>
      <c r="R6763" s="5"/>
      <c r="S6763" s="5"/>
    </row>
    <row r="6764" spans="2:19" x14ac:dyDescent="0.25">
      <c r="B6764" s="11"/>
      <c r="D6764" s="13"/>
      <c r="E6764" s="12"/>
      <c r="F6764" s="12"/>
      <c r="G6764" s="12"/>
      <c r="I6764" s="4"/>
      <c r="J6764" s="4"/>
      <c r="K6764" s="5"/>
      <c r="L6764" s="5"/>
      <c r="M6764" s="5"/>
      <c r="N6764" s="5"/>
      <c r="O6764" s="5"/>
      <c r="P6764" s="5"/>
      <c r="Q6764" s="5"/>
      <c r="R6764" s="5"/>
      <c r="S6764" s="5"/>
    </row>
    <row r="6765" spans="2:19" x14ac:dyDescent="0.25">
      <c r="B6765" s="11"/>
      <c r="D6765" s="13"/>
      <c r="E6765" s="12"/>
      <c r="F6765" s="12"/>
      <c r="G6765" s="12"/>
      <c r="I6765" s="4"/>
      <c r="J6765" s="4"/>
      <c r="K6765" s="5"/>
      <c r="L6765" s="5"/>
      <c r="M6765" s="5"/>
      <c r="N6765" s="5"/>
      <c r="O6765" s="5"/>
      <c r="P6765" s="5"/>
      <c r="Q6765" s="5"/>
      <c r="R6765" s="5"/>
      <c r="S6765" s="5"/>
    </row>
    <row r="6766" spans="2:19" x14ac:dyDescent="0.25">
      <c r="B6766" s="11"/>
      <c r="D6766" s="13"/>
      <c r="E6766" s="12"/>
      <c r="F6766" s="12"/>
      <c r="G6766" s="12"/>
      <c r="I6766" s="4"/>
      <c r="J6766" s="4"/>
      <c r="K6766" s="5"/>
      <c r="L6766" s="5"/>
      <c r="M6766" s="5"/>
      <c r="N6766" s="5"/>
      <c r="O6766" s="5"/>
      <c r="P6766" s="5"/>
      <c r="Q6766" s="5"/>
      <c r="R6766" s="5"/>
      <c r="S6766" s="5"/>
    </row>
    <row r="6767" spans="2:19" x14ac:dyDescent="0.25">
      <c r="B6767" s="11"/>
      <c r="D6767" s="13"/>
      <c r="E6767" s="12"/>
      <c r="F6767" s="12"/>
      <c r="G6767" s="12"/>
      <c r="I6767" s="4"/>
      <c r="J6767" s="4"/>
      <c r="K6767" s="5"/>
      <c r="L6767" s="5"/>
      <c r="M6767" s="5"/>
      <c r="N6767" s="5"/>
      <c r="O6767" s="5"/>
      <c r="P6767" s="5"/>
      <c r="Q6767" s="5"/>
      <c r="R6767" s="5"/>
      <c r="S6767" s="5"/>
    </row>
    <row r="6768" spans="2:19" x14ac:dyDescent="0.25">
      <c r="B6768" s="11"/>
      <c r="D6768" s="13"/>
      <c r="E6768" s="12"/>
      <c r="F6768" s="12"/>
      <c r="G6768" s="12"/>
      <c r="I6768" s="4"/>
      <c r="J6768" s="4"/>
      <c r="K6768" s="5"/>
      <c r="L6768" s="5"/>
      <c r="M6768" s="5"/>
      <c r="N6768" s="5"/>
      <c r="O6768" s="5"/>
      <c r="P6768" s="5"/>
      <c r="Q6768" s="5"/>
      <c r="R6768" s="5"/>
      <c r="S6768" s="5"/>
    </row>
    <row r="6769" spans="2:19" x14ac:dyDescent="0.25">
      <c r="B6769" s="11"/>
      <c r="D6769" s="13"/>
      <c r="E6769" s="12"/>
      <c r="F6769" s="12"/>
      <c r="G6769" s="12"/>
      <c r="I6769" s="4"/>
      <c r="J6769" s="4"/>
      <c r="K6769" s="5"/>
      <c r="L6769" s="5"/>
      <c r="M6769" s="5"/>
      <c r="N6769" s="5"/>
      <c r="O6769" s="5"/>
      <c r="P6769" s="5"/>
      <c r="Q6769" s="5"/>
      <c r="R6769" s="5"/>
      <c r="S6769" s="5"/>
    </row>
    <row r="6770" spans="2:19" x14ac:dyDescent="0.25">
      <c r="B6770" s="11"/>
      <c r="D6770" s="13"/>
      <c r="E6770" s="12"/>
      <c r="F6770" s="12"/>
      <c r="G6770" s="12"/>
      <c r="I6770" s="4"/>
      <c r="J6770" s="4"/>
      <c r="K6770" s="5"/>
      <c r="L6770" s="5"/>
      <c r="M6770" s="5"/>
      <c r="N6770" s="5"/>
      <c r="O6770" s="5"/>
      <c r="P6770" s="5"/>
      <c r="Q6770" s="5"/>
      <c r="R6770" s="5"/>
      <c r="S6770" s="5"/>
    </row>
    <row r="6771" spans="2:19" x14ac:dyDescent="0.25">
      <c r="B6771" s="11"/>
      <c r="D6771" s="13"/>
      <c r="E6771" s="12"/>
      <c r="F6771" s="12"/>
      <c r="G6771" s="12"/>
      <c r="I6771" s="4"/>
      <c r="J6771" s="4"/>
      <c r="K6771" s="5"/>
      <c r="L6771" s="5"/>
      <c r="M6771" s="5"/>
      <c r="N6771" s="5"/>
      <c r="O6771" s="5"/>
      <c r="P6771" s="5"/>
      <c r="Q6771" s="5"/>
      <c r="R6771" s="5"/>
      <c r="S6771" s="5"/>
    </row>
    <row r="6772" spans="2:19" x14ac:dyDescent="0.25">
      <c r="B6772" s="11"/>
      <c r="D6772" s="13"/>
      <c r="E6772" s="12"/>
      <c r="F6772" s="12"/>
      <c r="G6772" s="12"/>
      <c r="I6772" s="4"/>
      <c r="J6772" s="4"/>
      <c r="K6772" s="5"/>
      <c r="L6772" s="5"/>
      <c r="M6772" s="5"/>
      <c r="N6772" s="5"/>
      <c r="O6772" s="5"/>
      <c r="P6772" s="5"/>
      <c r="Q6772" s="5"/>
      <c r="R6772" s="5"/>
      <c r="S6772" s="5"/>
    </row>
    <row r="6773" spans="2:19" x14ac:dyDescent="0.25">
      <c r="B6773" s="11"/>
      <c r="D6773" s="13"/>
      <c r="E6773" s="12"/>
      <c r="F6773" s="12"/>
      <c r="G6773" s="12"/>
      <c r="I6773" s="4"/>
      <c r="J6773" s="4"/>
      <c r="K6773" s="5"/>
      <c r="L6773" s="5"/>
      <c r="M6773" s="5"/>
      <c r="N6773" s="5"/>
      <c r="O6773" s="5"/>
      <c r="P6773" s="5"/>
      <c r="Q6773" s="5"/>
      <c r="R6773" s="5"/>
      <c r="S6773" s="5"/>
    </row>
    <row r="6774" spans="2:19" x14ac:dyDescent="0.25">
      <c r="B6774" s="11"/>
      <c r="D6774" s="13"/>
      <c r="E6774" s="12"/>
      <c r="F6774" s="12"/>
      <c r="G6774" s="12"/>
      <c r="I6774" s="4"/>
      <c r="J6774" s="4"/>
      <c r="K6774" s="5"/>
      <c r="L6774" s="5"/>
      <c r="M6774" s="5"/>
      <c r="N6774" s="5"/>
      <c r="O6774" s="5"/>
      <c r="P6774" s="5"/>
      <c r="Q6774" s="5"/>
      <c r="R6774" s="5"/>
      <c r="S6774" s="5"/>
    </row>
    <row r="6775" spans="2:19" x14ac:dyDescent="0.25">
      <c r="B6775" s="11"/>
      <c r="D6775" s="13"/>
      <c r="E6775" s="12"/>
      <c r="F6775" s="12"/>
      <c r="G6775" s="12"/>
      <c r="I6775" s="4"/>
      <c r="J6775" s="4"/>
      <c r="K6775" s="5"/>
      <c r="L6775" s="5"/>
      <c r="M6775" s="5"/>
      <c r="N6775" s="5"/>
      <c r="O6775" s="5"/>
      <c r="P6775" s="5"/>
      <c r="Q6775" s="5"/>
      <c r="R6775" s="5"/>
      <c r="S6775" s="5"/>
    </row>
    <row r="6776" spans="2:19" x14ac:dyDescent="0.25">
      <c r="B6776" s="11"/>
      <c r="D6776" s="13"/>
      <c r="E6776" s="12"/>
      <c r="F6776" s="12"/>
      <c r="G6776" s="12"/>
      <c r="I6776" s="4"/>
      <c r="J6776" s="4"/>
      <c r="K6776" s="5"/>
      <c r="L6776" s="5"/>
      <c r="M6776" s="5"/>
      <c r="N6776" s="5"/>
      <c r="O6776" s="5"/>
      <c r="P6776" s="5"/>
      <c r="Q6776" s="5"/>
      <c r="R6776" s="5"/>
      <c r="S6776" s="5"/>
    </row>
    <row r="6777" spans="2:19" x14ac:dyDescent="0.25">
      <c r="B6777" s="11"/>
      <c r="D6777" s="13"/>
      <c r="E6777" s="12"/>
      <c r="F6777" s="12"/>
      <c r="G6777" s="12"/>
      <c r="I6777" s="4"/>
      <c r="J6777" s="4"/>
      <c r="K6777" s="5"/>
      <c r="L6777" s="5"/>
      <c r="M6777" s="5"/>
      <c r="N6777" s="5"/>
      <c r="O6777" s="5"/>
      <c r="P6777" s="5"/>
      <c r="Q6777" s="5"/>
      <c r="R6777" s="5"/>
      <c r="S6777" s="5"/>
    </row>
    <row r="6778" spans="2:19" x14ac:dyDescent="0.25">
      <c r="B6778" s="11"/>
      <c r="D6778" s="13"/>
      <c r="E6778" s="12"/>
      <c r="F6778" s="12"/>
      <c r="G6778" s="12"/>
      <c r="I6778" s="4"/>
      <c r="J6778" s="4"/>
      <c r="K6778" s="5"/>
      <c r="L6778" s="5"/>
      <c r="M6778" s="5"/>
      <c r="N6778" s="5"/>
      <c r="O6778" s="5"/>
      <c r="P6778" s="5"/>
      <c r="Q6778" s="5"/>
      <c r="R6778" s="5"/>
      <c r="S6778" s="5"/>
    </row>
    <row r="6779" spans="2:19" x14ac:dyDescent="0.25">
      <c r="B6779" s="11"/>
      <c r="D6779" s="13"/>
      <c r="E6779" s="12"/>
      <c r="F6779" s="12"/>
      <c r="G6779" s="12"/>
      <c r="I6779" s="4"/>
      <c r="J6779" s="4"/>
      <c r="K6779" s="5"/>
      <c r="L6779" s="5"/>
      <c r="M6779" s="5"/>
      <c r="N6779" s="5"/>
      <c r="O6779" s="5"/>
      <c r="P6779" s="5"/>
      <c r="Q6779" s="5"/>
      <c r="R6779" s="5"/>
      <c r="S6779" s="5"/>
    </row>
    <row r="6780" spans="2:19" x14ac:dyDescent="0.25">
      <c r="B6780" s="11"/>
      <c r="D6780" s="13"/>
      <c r="E6780" s="12"/>
      <c r="F6780" s="12"/>
      <c r="G6780" s="12"/>
      <c r="I6780" s="4"/>
      <c r="J6780" s="4"/>
      <c r="K6780" s="5"/>
      <c r="L6780" s="5"/>
      <c r="M6780" s="5"/>
      <c r="N6780" s="5"/>
      <c r="O6780" s="5"/>
      <c r="P6780" s="5"/>
      <c r="Q6780" s="5"/>
      <c r="R6780" s="5"/>
      <c r="S6780" s="5"/>
    </row>
    <row r="6781" spans="2:19" x14ac:dyDescent="0.25">
      <c r="B6781" s="11"/>
      <c r="D6781" s="13"/>
      <c r="E6781" s="12"/>
      <c r="F6781" s="12"/>
      <c r="G6781" s="12"/>
      <c r="I6781" s="4"/>
      <c r="J6781" s="4"/>
      <c r="K6781" s="5"/>
      <c r="L6781" s="5"/>
      <c r="M6781" s="5"/>
      <c r="N6781" s="5"/>
      <c r="O6781" s="5"/>
      <c r="P6781" s="5"/>
      <c r="Q6781" s="5"/>
      <c r="R6781" s="5"/>
      <c r="S6781" s="5"/>
    </row>
    <row r="6782" spans="2:19" x14ac:dyDescent="0.25">
      <c r="B6782" s="11"/>
      <c r="D6782" s="13"/>
      <c r="E6782" s="12"/>
      <c r="F6782" s="12"/>
      <c r="G6782" s="12"/>
      <c r="I6782" s="4"/>
      <c r="J6782" s="4"/>
      <c r="K6782" s="5"/>
      <c r="L6782" s="5"/>
      <c r="M6782" s="5"/>
      <c r="N6782" s="5"/>
      <c r="O6782" s="5"/>
      <c r="P6782" s="5"/>
      <c r="Q6782" s="5"/>
      <c r="R6782" s="5"/>
      <c r="S6782" s="5"/>
    </row>
    <row r="6783" spans="2:19" x14ac:dyDescent="0.25">
      <c r="B6783" s="11"/>
      <c r="D6783" s="13"/>
      <c r="E6783" s="12"/>
      <c r="F6783" s="12"/>
      <c r="G6783" s="12"/>
      <c r="I6783" s="4"/>
      <c r="J6783" s="4"/>
      <c r="K6783" s="5"/>
      <c r="L6783" s="5"/>
      <c r="M6783" s="5"/>
      <c r="N6783" s="5"/>
      <c r="O6783" s="5"/>
      <c r="P6783" s="5"/>
      <c r="Q6783" s="5"/>
      <c r="R6783" s="5"/>
      <c r="S6783" s="5"/>
    </row>
    <row r="6784" spans="2:19" x14ac:dyDescent="0.25">
      <c r="B6784" s="11"/>
      <c r="D6784" s="13"/>
      <c r="E6784" s="12"/>
      <c r="F6784" s="12"/>
      <c r="G6784" s="12"/>
      <c r="I6784" s="4"/>
      <c r="J6784" s="4"/>
      <c r="K6784" s="5"/>
      <c r="L6784" s="5"/>
      <c r="M6784" s="5"/>
      <c r="N6784" s="5"/>
      <c r="O6784" s="5"/>
      <c r="P6784" s="5"/>
      <c r="Q6784" s="5"/>
      <c r="R6784" s="5"/>
      <c r="S6784" s="5"/>
    </row>
    <row r="6785" spans="2:19" x14ac:dyDescent="0.25">
      <c r="B6785" s="11"/>
      <c r="D6785" s="13"/>
      <c r="E6785" s="12"/>
      <c r="F6785" s="12"/>
      <c r="G6785" s="12"/>
      <c r="I6785" s="4"/>
      <c r="J6785" s="4"/>
      <c r="K6785" s="5"/>
      <c r="L6785" s="5"/>
      <c r="M6785" s="5"/>
      <c r="N6785" s="5"/>
      <c r="O6785" s="5"/>
      <c r="P6785" s="5"/>
      <c r="Q6785" s="5"/>
      <c r="R6785" s="5"/>
      <c r="S6785" s="5"/>
    </row>
    <row r="6786" spans="2:19" x14ac:dyDescent="0.25">
      <c r="B6786" s="11"/>
      <c r="D6786" s="13"/>
      <c r="E6786" s="12"/>
      <c r="F6786" s="12"/>
      <c r="G6786" s="12"/>
      <c r="I6786" s="4"/>
      <c r="J6786" s="4"/>
      <c r="K6786" s="5"/>
      <c r="L6786" s="5"/>
      <c r="M6786" s="5"/>
      <c r="N6786" s="5"/>
      <c r="O6786" s="5"/>
      <c r="P6786" s="5"/>
      <c r="Q6786" s="5"/>
      <c r="R6786" s="5"/>
      <c r="S6786" s="5"/>
    </row>
    <row r="6787" spans="2:19" x14ac:dyDescent="0.25">
      <c r="B6787" s="11"/>
      <c r="D6787" s="13"/>
      <c r="E6787" s="12"/>
      <c r="F6787" s="12"/>
      <c r="G6787" s="12"/>
      <c r="I6787" s="4"/>
      <c r="J6787" s="4"/>
      <c r="K6787" s="5"/>
      <c r="L6787" s="5"/>
      <c r="M6787" s="5"/>
      <c r="N6787" s="5"/>
      <c r="O6787" s="5"/>
      <c r="P6787" s="5"/>
      <c r="Q6787" s="5"/>
      <c r="R6787" s="5"/>
      <c r="S6787" s="5"/>
    </row>
    <row r="6788" spans="2:19" x14ac:dyDescent="0.25">
      <c r="B6788" s="11"/>
      <c r="D6788" s="13"/>
      <c r="E6788" s="12"/>
      <c r="F6788" s="12"/>
      <c r="G6788" s="12"/>
      <c r="I6788" s="4"/>
      <c r="J6788" s="4"/>
      <c r="K6788" s="5"/>
      <c r="L6788" s="5"/>
      <c r="M6788" s="5"/>
      <c r="N6788" s="5"/>
      <c r="O6788" s="5"/>
      <c r="P6788" s="5"/>
      <c r="Q6788" s="5"/>
      <c r="R6788" s="5"/>
      <c r="S6788" s="5"/>
    </row>
    <row r="6789" spans="2:19" x14ac:dyDescent="0.25">
      <c r="B6789" s="11"/>
      <c r="D6789" s="13"/>
      <c r="E6789" s="12"/>
      <c r="F6789" s="12"/>
      <c r="G6789" s="12"/>
      <c r="I6789" s="4"/>
      <c r="J6789" s="4"/>
      <c r="K6789" s="5"/>
      <c r="L6789" s="5"/>
      <c r="M6789" s="5"/>
      <c r="N6789" s="5"/>
      <c r="O6789" s="5"/>
      <c r="P6789" s="5"/>
      <c r="Q6789" s="5"/>
      <c r="R6789" s="5"/>
      <c r="S6789" s="5"/>
    </row>
    <row r="6790" spans="2:19" x14ac:dyDescent="0.25">
      <c r="B6790" s="11"/>
      <c r="D6790" s="13"/>
      <c r="E6790" s="12"/>
      <c r="F6790" s="12"/>
      <c r="G6790" s="12"/>
      <c r="I6790" s="4"/>
      <c r="J6790" s="4"/>
      <c r="K6790" s="5"/>
      <c r="L6790" s="5"/>
      <c r="M6790" s="5"/>
      <c r="N6790" s="5"/>
      <c r="O6790" s="5"/>
      <c r="P6790" s="5"/>
      <c r="Q6790" s="5"/>
      <c r="R6790" s="5"/>
      <c r="S6790" s="5"/>
    </row>
    <row r="6791" spans="2:19" x14ac:dyDescent="0.25">
      <c r="B6791" s="11"/>
      <c r="D6791" s="13"/>
      <c r="E6791" s="12"/>
      <c r="F6791" s="12"/>
      <c r="G6791" s="12"/>
      <c r="I6791" s="4"/>
      <c r="J6791" s="4"/>
      <c r="K6791" s="5"/>
      <c r="L6791" s="5"/>
      <c r="M6791" s="5"/>
      <c r="N6791" s="5"/>
      <c r="O6791" s="5"/>
      <c r="P6791" s="5"/>
      <c r="Q6791" s="5"/>
      <c r="R6791" s="5"/>
      <c r="S6791" s="5"/>
    </row>
    <row r="6792" spans="2:19" x14ac:dyDescent="0.25">
      <c r="B6792" s="11"/>
      <c r="D6792" s="13"/>
      <c r="E6792" s="12"/>
      <c r="F6792" s="12"/>
      <c r="G6792" s="12"/>
      <c r="I6792" s="4"/>
      <c r="J6792" s="4"/>
      <c r="K6792" s="5"/>
      <c r="L6792" s="5"/>
      <c r="M6792" s="5"/>
      <c r="N6792" s="5"/>
      <c r="O6792" s="5"/>
      <c r="P6792" s="5"/>
      <c r="Q6792" s="5"/>
      <c r="R6792" s="5"/>
      <c r="S6792" s="5"/>
    </row>
    <row r="6793" spans="2:19" x14ac:dyDescent="0.25">
      <c r="B6793" s="11"/>
      <c r="D6793" s="13"/>
      <c r="E6793" s="12"/>
      <c r="F6793" s="12"/>
      <c r="G6793" s="12"/>
      <c r="I6793" s="4"/>
      <c r="J6793" s="4"/>
      <c r="K6793" s="5"/>
      <c r="L6793" s="5"/>
      <c r="M6793" s="5"/>
      <c r="N6793" s="5"/>
      <c r="O6793" s="5"/>
      <c r="P6793" s="5"/>
      <c r="Q6793" s="5"/>
      <c r="R6793" s="5"/>
      <c r="S6793" s="5"/>
    </row>
    <row r="6794" spans="2:19" x14ac:dyDescent="0.25">
      <c r="B6794" s="11"/>
      <c r="D6794" s="13"/>
      <c r="E6794" s="12"/>
      <c r="F6794" s="12"/>
      <c r="G6794" s="12"/>
      <c r="I6794" s="4"/>
      <c r="J6794" s="4"/>
      <c r="K6794" s="5"/>
      <c r="L6794" s="5"/>
      <c r="M6794" s="5"/>
      <c r="N6794" s="5"/>
      <c r="O6794" s="5"/>
      <c r="P6794" s="5"/>
      <c r="Q6794" s="5"/>
      <c r="R6794" s="5"/>
      <c r="S6794" s="5"/>
    </row>
    <row r="6795" spans="2:19" x14ac:dyDescent="0.25">
      <c r="B6795" s="11"/>
      <c r="D6795" s="13"/>
      <c r="E6795" s="12"/>
      <c r="F6795" s="12"/>
      <c r="G6795" s="12"/>
      <c r="I6795" s="4"/>
      <c r="J6795" s="4"/>
      <c r="K6795" s="5"/>
      <c r="L6795" s="5"/>
      <c r="M6795" s="5"/>
      <c r="N6795" s="5"/>
      <c r="O6795" s="5"/>
      <c r="P6795" s="5"/>
      <c r="Q6795" s="5"/>
      <c r="R6795" s="5"/>
      <c r="S6795" s="5"/>
    </row>
    <row r="6796" spans="2:19" x14ac:dyDescent="0.25">
      <c r="B6796" s="11"/>
      <c r="D6796" s="13"/>
      <c r="E6796" s="12"/>
      <c r="F6796" s="12"/>
      <c r="G6796" s="12"/>
      <c r="I6796" s="4"/>
      <c r="J6796" s="4"/>
      <c r="K6796" s="5"/>
      <c r="L6796" s="5"/>
      <c r="M6796" s="5"/>
      <c r="N6796" s="5"/>
      <c r="O6796" s="5"/>
      <c r="P6796" s="5"/>
      <c r="Q6796" s="5"/>
      <c r="R6796" s="5"/>
      <c r="S6796" s="5"/>
    </row>
    <row r="6797" spans="2:19" x14ac:dyDescent="0.25">
      <c r="B6797" s="11"/>
      <c r="D6797" s="13"/>
      <c r="E6797" s="12"/>
      <c r="F6797" s="12"/>
      <c r="G6797" s="12"/>
      <c r="I6797" s="4"/>
      <c r="J6797" s="4"/>
      <c r="K6797" s="5"/>
      <c r="L6797" s="5"/>
      <c r="M6797" s="5"/>
      <c r="N6797" s="5"/>
      <c r="O6797" s="5"/>
      <c r="P6797" s="5"/>
      <c r="Q6797" s="5"/>
      <c r="R6797" s="5"/>
      <c r="S6797" s="5"/>
    </row>
    <row r="6798" spans="2:19" x14ac:dyDescent="0.25">
      <c r="B6798" s="11"/>
      <c r="D6798" s="13"/>
      <c r="E6798" s="12"/>
      <c r="F6798" s="12"/>
      <c r="G6798" s="12"/>
      <c r="I6798" s="4"/>
      <c r="J6798" s="4"/>
      <c r="K6798" s="5"/>
      <c r="L6798" s="5"/>
      <c r="M6798" s="5"/>
      <c r="N6798" s="5"/>
      <c r="O6798" s="5"/>
      <c r="P6798" s="5"/>
      <c r="Q6798" s="5"/>
      <c r="R6798" s="5"/>
      <c r="S6798" s="5"/>
    </row>
    <row r="6799" spans="2:19" x14ac:dyDescent="0.25">
      <c r="B6799" s="11"/>
      <c r="D6799" s="13"/>
      <c r="E6799" s="12"/>
      <c r="F6799" s="12"/>
      <c r="G6799" s="12"/>
      <c r="I6799" s="4"/>
      <c r="J6799" s="4"/>
      <c r="K6799" s="5"/>
      <c r="L6799" s="5"/>
      <c r="M6799" s="5"/>
      <c r="N6799" s="5"/>
      <c r="O6799" s="5"/>
      <c r="P6799" s="5"/>
      <c r="Q6799" s="5"/>
      <c r="R6799" s="5"/>
      <c r="S6799" s="5"/>
    </row>
    <row r="6800" spans="2:19" x14ac:dyDescent="0.25">
      <c r="B6800" s="11"/>
      <c r="D6800" s="13"/>
      <c r="E6800" s="12"/>
      <c r="F6800" s="12"/>
      <c r="G6800" s="12"/>
      <c r="I6800" s="4"/>
      <c r="J6800" s="4"/>
      <c r="K6800" s="5"/>
      <c r="L6800" s="5"/>
      <c r="M6800" s="5"/>
      <c r="N6800" s="5"/>
      <c r="O6800" s="5"/>
      <c r="P6800" s="5"/>
      <c r="Q6800" s="5"/>
      <c r="R6800" s="5"/>
      <c r="S6800" s="5"/>
    </row>
    <row r="6801" spans="2:19" x14ac:dyDescent="0.25">
      <c r="B6801" s="11"/>
      <c r="D6801" s="13"/>
      <c r="E6801" s="12"/>
      <c r="F6801" s="12"/>
      <c r="G6801" s="12"/>
      <c r="I6801" s="4"/>
      <c r="J6801" s="4"/>
      <c r="K6801" s="5"/>
      <c r="L6801" s="5"/>
      <c r="M6801" s="5"/>
      <c r="N6801" s="5"/>
      <c r="O6801" s="5"/>
      <c r="P6801" s="5"/>
      <c r="Q6801" s="5"/>
      <c r="R6801" s="5"/>
      <c r="S6801" s="5"/>
    </row>
    <row r="6802" spans="2:19" x14ac:dyDescent="0.25">
      <c r="B6802" s="11"/>
      <c r="D6802" s="13"/>
      <c r="E6802" s="12"/>
      <c r="F6802" s="12"/>
      <c r="G6802" s="12"/>
      <c r="I6802" s="4"/>
      <c r="J6802" s="4"/>
      <c r="K6802" s="5"/>
      <c r="L6802" s="5"/>
      <c r="M6802" s="5"/>
      <c r="N6802" s="5"/>
      <c r="O6802" s="5"/>
      <c r="P6802" s="5"/>
      <c r="Q6802" s="5"/>
      <c r="R6802" s="5"/>
      <c r="S6802" s="5"/>
    </row>
    <row r="6803" spans="2:19" x14ac:dyDescent="0.25">
      <c r="B6803" s="11"/>
      <c r="D6803" s="13"/>
      <c r="E6803" s="12"/>
      <c r="F6803" s="12"/>
      <c r="G6803" s="12"/>
      <c r="I6803" s="4"/>
      <c r="J6803" s="4"/>
      <c r="K6803" s="5"/>
      <c r="L6803" s="5"/>
      <c r="M6803" s="5"/>
      <c r="N6803" s="5"/>
      <c r="O6803" s="5"/>
      <c r="P6803" s="5"/>
      <c r="Q6803" s="5"/>
      <c r="R6803" s="5"/>
      <c r="S6803" s="5"/>
    </row>
    <row r="6804" spans="2:19" x14ac:dyDescent="0.25">
      <c r="B6804" s="11"/>
      <c r="D6804" s="13"/>
      <c r="E6804" s="12"/>
      <c r="F6804" s="12"/>
      <c r="G6804" s="12"/>
      <c r="I6804" s="4"/>
      <c r="J6804" s="4"/>
      <c r="K6804" s="5"/>
      <c r="L6804" s="5"/>
      <c r="M6804" s="5"/>
      <c r="N6804" s="5"/>
      <c r="O6804" s="5"/>
      <c r="P6804" s="5"/>
      <c r="Q6804" s="5"/>
      <c r="R6804" s="5"/>
      <c r="S6804" s="5"/>
    </row>
    <row r="6805" spans="2:19" x14ac:dyDescent="0.25">
      <c r="B6805" s="11"/>
      <c r="D6805" s="13"/>
      <c r="E6805" s="12"/>
      <c r="F6805" s="12"/>
      <c r="G6805" s="12"/>
      <c r="I6805" s="4"/>
      <c r="J6805" s="4"/>
      <c r="K6805" s="5"/>
      <c r="L6805" s="5"/>
      <c r="M6805" s="5"/>
      <c r="N6805" s="5"/>
      <c r="O6805" s="5"/>
      <c r="P6805" s="5"/>
      <c r="Q6805" s="5"/>
      <c r="R6805" s="5"/>
      <c r="S6805" s="5"/>
    </row>
    <row r="6806" spans="2:19" x14ac:dyDescent="0.25">
      <c r="B6806" s="11"/>
      <c r="D6806" s="13"/>
      <c r="E6806" s="12"/>
      <c r="F6806" s="12"/>
      <c r="G6806" s="12"/>
      <c r="I6806" s="4"/>
      <c r="J6806" s="4"/>
      <c r="K6806" s="5"/>
      <c r="L6806" s="5"/>
      <c r="M6806" s="5"/>
      <c r="N6806" s="5"/>
      <c r="O6806" s="5"/>
      <c r="P6806" s="5"/>
      <c r="Q6806" s="5"/>
      <c r="R6806" s="5"/>
      <c r="S6806" s="5"/>
    </row>
    <row r="6807" spans="2:19" x14ac:dyDescent="0.25">
      <c r="B6807" s="11"/>
      <c r="D6807" s="13"/>
      <c r="E6807" s="12"/>
      <c r="F6807" s="12"/>
      <c r="G6807" s="12"/>
      <c r="I6807" s="4"/>
      <c r="J6807" s="4"/>
      <c r="K6807" s="5"/>
      <c r="L6807" s="5"/>
      <c r="M6807" s="5"/>
      <c r="N6807" s="5"/>
      <c r="O6807" s="5"/>
      <c r="P6807" s="5"/>
      <c r="Q6807" s="5"/>
      <c r="R6807" s="5"/>
      <c r="S6807" s="5"/>
    </row>
    <row r="6808" spans="2:19" x14ac:dyDescent="0.25">
      <c r="B6808" s="11"/>
      <c r="D6808" s="13"/>
      <c r="E6808" s="12"/>
      <c r="F6808" s="12"/>
      <c r="G6808" s="12"/>
      <c r="I6808" s="4"/>
      <c r="J6808" s="4"/>
      <c r="K6808" s="5"/>
      <c r="L6808" s="5"/>
      <c r="M6808" s="5"/>
      <c r="N6808" s="5"/>
      <c r="O6808" s="5"/>
      <c r="P6808" s="5"/>
      <c r="Q6808" s="5"/>
      <c r="R6808" s="5"/>
      <c r="S6808" s="5"/>
    </row>
    <row r="6809" spans="2:19" x14ac:dyDescent="0.25">
      <c r="B6809" s="11"/>
      <c r="D6809" s="13"/>
      <c r="E6809" s="12"/>
      <c r="F6809" s="12"/>
      <c r="G6809" s="12"/>
      <c r="I6809" s="4"/>
      <c r="J6809" s="4"/>
      <c r="K6809" s="5"/>
      <c r="L6809" s="5"/>
      <c r="M6809" s="5"/>
      <c r="N6809" s="5"/>
      <c r="O6809" s="5"/>
      <c r="P6809" s="5"/>
      <c r="Q6809" s="5"/>
      <c r="R6809" s="5"/>
      <c r="S6809" s="5"/>
    </row>
    <row r="6810" spans="2:19" x14ac:dyDescent="0.25">
      <c r="B6810" s="11"/>
      <c r="D6810" s="13"/>
      <c r="E6810" s="12"/>
      <c r="F6810" s="12"/>
      <c r="G6810" s="12"/>
      <c r="I6810" s="4"/>
      <c r="J6810" s="4"/>
      <c r="K6810" s="5"/>
      <c r="L6810" s="5"/>
      <c r="M6810" s="5"/>
      <c r="N6810" s="5"/>
      <c r="O6810" s="5"/>
      <c r="P6810" s="5"/>
      <c r="Q6810" s="5"/>
      <c r="R6810" s="5"/>
      <c r="S6810" s="5"/>
    </row>
    <row r="6811" spans="2:19" x14ac:dyDescent="0.25">
      <c r="B6811" s="11"/>
      <c r="D6811" s="13"/>
      <c r="E6811" s="12"/>
      <c r="F6811" s="12"/>
      <c r="G6811" s="12"/>
      <c r="I6811" s="4"/>
      <c r="J6811" s="4"/>
      <c r="K6811" s="5"/>
      <c r="L6811" s="5"/>
      <c r="M6811" s="5"/>
      <c r="N6811" s="5"/>
      <c r="O6811" s="5"/>
      <c r="P6811" s="5"/>
      <c r="Q6811" s="5"/>
      <c r="R6811" s="5"/>
      <c r="S6811" s="5"/>
    </row>
    <row r="6812" spans="2:19" x14ac:dyDescent="0.25">
      <c r="B6812" s="11"/>
      <c r="D6812" s="13"/>
      <c r="E6812" s="12"/>
      <c r="F6812" s="12"/>
      <c r="G6812" s="12"/>
      <c r="I6812" s="4"/>
      <c r="J6812" s="4"/>
      <c r="K6812" s="5"/>
      <c r="L6812" s="5"/>
      <c r="M6812" s="5"/>
      <c r="N6812" s="5"/>
      <c r="O6812" s="5"/>
      <c r="P6812" s="5"/>
      <c r="Q6812" s="5"/>
      <c r="R6812" s="5"/>
      <c r="S6812" s="5"/>
    </row>
    <row r="6813" spans="2:19" x14ac:dyDescent="0.25">
      <c r="B6813" s="11"/>
      <c r="D6813" s="13"/>
      <c r="E6813" s="12"/>
      <c r="F6813" s="12"/>
      <c r="G6813" s="12"/>
      <c r="I6813" s="4"/>
      <c r="J6813" s="4"/>
      <c r="K6813" s="5"/>
      <c r="L6813" s="5"/>
      <c r="M6813" s="5"/>
      <c r="N6813" s="5"/>
      <c r="O6813" s="5"/>
      <c r="P6813" s="5"/>
      <c r="Q6813" s="5"/>
      <c r="R6813" s="5"/>
      <c r="S6813" s="5"/>
    </row>
    <row r="6814" spans="2:19" x14ac:dyDescent="0.25">
      <c r="B6814" s="11"/>
      <c r="D6814" s="13"/>
      <c r="E6814" s="12"/>
      <c r="F6814" s="12"/>
      <c r="G6814" s="12"/>
      <c r="I6814" s="4"/>
      <c r="J6814" s="4"/>
      <c r="K6814" s="5"/>
      <c r="L6814" s="5"/>
      <c r="M6814" s="5"/>
      <c r="N6814" s="5"/>
      <c r="O6814" s="5"/>
      <c r="P6814" s="5"/>
      <c r="Q6814" s="5"/>
      <c r="R6814" s="5"/>
      <c r="S6814" s="5"/>
    </row>
    <row r="6815" spans="2:19" x14ac:dyDescent="0.25">
      <c r="B6815" s="11"/>
      <c r="D6815" s="13"/>
      <c r="E6815" s="12"/>
      <c r="F6815" s="12"/>
      <c r="G6815" s="12"/>
      <c r="I6815" s="4"/>
      <c r="J6815" s="4"/>
      <c r="K6815" s="5"/>
      <c r="L6815" s="5"/>
      <c r="M6815" s="5"/>
      <c r="N6815" s="5"/>
      <c r="O6815" s="5"/>
      <c r="P6815" s="5"/>
      <c r="Q6815" s="5"/>
      <c r="R6815" s="5"/>
      <c r="S6815" s="5"/>
    </row>
    <row r="6816" spans="2:19" x14ac:dyDescent="0.25">
      <c r="B6816" s="11"/>
      <c r="D6816" s="13"/>
      <c r="E6816" s="12"/>
      <c r="F6816" s="12"/>
      <c r="G6816" s="12"/>
      <c r="I6816" s="4"/>
      <c r="J6816" s="4"/>
      <c r="K6816" s="5"/>
      <c r="L6816" s="5"/>
      <c r="M6816" s="5"/>
      <c r="N6816" s="5"/>
      <c r="O6816" s="5"/>
      <c r="P6816" s="5"/>
      <c r="Q6816" s="5"/>
      <c r="R6816" s="5"/>
      <c r="S6816" s="5"/>
    </row>
    <row r="6817" spans="2:19" x14ac:dyDescent="0.25">
      <c r="B6817" s="11"/>
      <c r="D6817" s="13"/>
      <c r="E6817" s="12"/>
      <c r="F6817" s="12"/>
      <c r="G6817" s="12"/>
      <c r="I6817" s="4"/>
      <c r="J6817" s="4"/>
      <c r="K6817" s="5"/>
      <c r="L6817" s="5"/>
      <c r="M6817" s="5"/>
      <c r="N6817" s="5"/>
      <c r="O6817" s="5"/>
      <c r="P6817" s="5"/>
      <c r="Q6817" s="5"/>
      <c r="R6817" s="5"/>
      <c r="S6817" s="5"/>
    </row>
    <row r="6818" spans="2:19" x14ac:dyDescent="0.25">
      <c r="B6818" s="11"/>
      <c r="D6818" s="13"/>
      <c r="E6818" s="12"/>
      <c r="F6818" s="12"/>
      <c r="G6818" s="12"/>
      <c r="I6818" s="4"/>
      <c r="J6818" s="4"/>
      <c r="K6818" s="5"/>
      <c r="L6818" s="5"/>
      <c r="M6818" s="5"/>
      <c r="N6818" s="5"/>
      <c r="O6818" s="5"/>
      <c r="P6818" s="5"/>
      <c r="Q6818" s="5"/>
      <c r="R6818" s="5"/>
      <c r="S6818" s="5"/>
    </row>
    <row r="6819" spans="2:19" x14ac:dyDescent="0.25">
      <c r="B6819" s="11"/>
      <c r="D6819" s="13"/>
      <c r="E6819" s="12"/>
      <c r="F6819" s="12"/>
      <c r="G6819" s="12"/>
      <c r="I6819" s="4"/>
      <c r="J6819" s="4"/>
      <c r="K6819" s="5"/>
      <c r="L6819" s="5"/>
      <c r="M6819" s="5"/>
      <c r="N6819" s="5"/>
      <c r="O6819" s="5"/>
      <c r="P6819" s="5"/>
      <c r="Q6819" s="5"/>
      <c r="R6819" s="5"/>
      <c r="S6819" s="5"/>
    </row>
    <row r="6820" spans="2:19" x14ac:dyDescent="0.25">
      <c r="B6820" s="11"/>
      <c r="D6820" s="13"/>
      <c r="E6820" s="12"/>
      <c r="F6820" s="12"/>
      <c r="G6820" s="12"/>
      <c r="I6820" s="4"/>
      <c r="J6820" s="4"/>
      <c r="K6820" s="5"/>
      <c r="L6820" s="5"/>
      <c r="M6820" s="5"/>
      <c r="N6820" s="5"/>
      <c r="O6820" s="5"/>
      <c r="P6820" s="5"/>
      <c r="Q6820" s="5"/>
      <c r="R6820" s="5"/>
      <c r="S6820" s="5"/>
    </row>
    <row r="6821" spans="2:19" x14ac:dyDescent="0.25">
      <c r="B6821" s="11"/>
      <c r="D6821" s="13"/>
      <c r="E6821" s="12"/>
      <c r="F6821" s="12"/>
      <c r="G6821" s="12"/>
      <c r="I6821" s="4"/>
      <c r="J6821" s="4"/>
      <c r="K6821" s="5"/>
      <c r="L6821" s="5"/>
      <c r="M6821" s="5"/>
      <c r="N6821" s="5"/>
      <c r="O6821" s="5"/>
      <c r="P6821" s="5"/>
      <c r="Q6821" s="5"/>
      <c r="R6821" s="5"/>
      <c r="S6821" s="5"/>
    </row>
    <row r="6822" spans="2:19" x14ac:dyDescent="0.25">
      <c r="B6822" s="11"/>
      <c r="D6822" s="13"/>
      <c r="E6822" s="12"/>
      <c r="F6822" s="12"/>
      <c r="G6822" s="12"/>
      <c r="I6822" s="4"/>
      <c r="J6822" s="4"/>
      <c r="K6822" s="5"/>
      <c r="L6822" s="5"/>
      <c r="M6822" s="5"/>
      <c r="N6822" s="5"/>
      <c r="O6822" s="5"/>
      <c r="P6822" s="5"/>
      <c r="Q6822" s="5"/>
      <c r="R6822" s="5"/>
      <c r="S6822" s="5"/>
    </row>
    <row r="6823" spans="2:19" x14ac:dyDescent="0.25">
      <c r="B6823" s="11"/>
      <c r="D6823" s="13"/>
      <c r="E6823" s="12"/>
      <c r="F6823" s="12"/>
      <c r="G6823" s="12"/>
      <c r="I6823" s="4"/>
      <c r="J6823" s="4"/>
      <c r="K6823" s="5"/>
      <c r="L6823" s="5"/>
      <c r="M6823" s="5"/>
      <c r="N6823" s="5"/>
      <c r="O6823" s="5"/>
      <c r="P6823" s="5"/>
      <c r="Q6823" s="5"/>
      <c r="R6823" s="5"/>
      <c r="S6823" s="5"/>
    </row>
    <row r="6824" spans="2:19" x14ac:dyDescent="0.25">
      <c r="B6824" s="11"/>
      <c r="D6824" s="13"/>
      <c r="E6824" s="12"/>
      <c r="F6824" s="12"/>
      <c r="G6824" s="12"/>
      <c r="I6824" s="4"/>
      <c r="J6824" s="4"/>
      <c r="K6824" s="5"/>
      <c r="L6824" s="5"/>
      <c r="M6824" s="5"/>
      <c r="N6824" s="5"/>
      <c r="O6824" s="5"/>
      <c r="P6824" s="5"/>
      <c r="Q6824" s="5"/>
      <c r="R6824" s="5"/>
      <c r="S6824" s="5"/>
    </row>
    <row r="6825" spans="2:19" x14ac:dyDescent="0.25">
      <c r="B6825" s="11"/>
      <c r="D6825" s="13"/>
      <c r="E6825" s="12"/>
      <c r="F6825" s="12"/>
      <c r="G6825" s="12"/>
      <c r="I6825" s="4"/>
      <c r="J6825" s="4"/>
      <c r="K6825" s="5"/>
      <c r="L6825" s="5"/>
      <c r="M6825" s="5"/>
      <c r="N6825" s="5"/>
      <c r="O6825" s="5"/>
      <c r="P6825" s="5"/>
      <c r="Q6825" s="5"/>
      <c r="R6825" s="5"/>
      <c r="S6825" s="5"/>
    </row>
    <row r="6826" spans="2:19" x14ac:dyDescent="0.25">
      <c r="B6826" s="11"/>
      <c r="D6826" s="13"/>
      <c r="E6826" s="12"/>
      <c r="F6826" s="12"/>
      <c r="G6826" s="12"/>
      <c r="I6826" s="4"/>
      <c r="J6826" s="4"/>
      <c r="K6826" s="5"/>
      <c r="L6826" s="5"/>
      <c r="M6826" s="5"/>
      <c r="N6826" s="5"/>
      <c r="O6826" s="5"/>
      <c r="P6826" s="5"/>
      <c r="Q6826" s="5"/>
      <c r="R6826" s="5"/>
      <c r="S6826" s="5"/>
    </row>
    <row r="6827" spans="2:19" x14ac:dyDescent="0.25">
      <c r="B6827" s="11"/>
      <c r="D6827" s="13"/>
      <c r="E6827" s="12"/>
      <c r="F6827" s="12"/>
      <c r="G6827" s="12"/>
      <c r="I6827" s="4"/>
      <c r="J6827" s="4"/>
      <c r="K6827" s="5"/>
      <c r="L6827" s="5"/>
      <c r="M6827" s="5"/>
      <c r="N6827" s="5"/>
      <c r="O6827" s="5"/>
      <c r="P6827" s="5"/>
      <c r="Q6827" s="5"/>
      <c r="R6827" s="5"/>
      <c r="S6827" s="5"/>
    </row>
    <row r="6828" spans="2:19" x14ac:dyDescent="0.25">
      <c r="B6828" s="11"/>
      <c r="D6828" s="13"/>
      <c r="E6828" s="12"/>
      <c r="F6828" s="12"/>
      <c r="G6828" s="12"/>
      <c r="I6828" s="4"/>
      <c r="J6828" s="4"/>
      <c r="K6828" s="5"/>
      <c r="L6828" s="5"/>
      <c r="M6828" s="5"/>
      <c r="N6828" s="5"/>
      <c r="O6828" s="5"/>
      <c r="P6828" s="5"/>
      <c r="Q6828" s="5"/>
      <c r="R6828" s="5"/>
      <c r="S6828" s="5"/>
    </row>
    <row r="6829" spans="2:19" x14ac:dyDescent="0.25">
      <c r="B6829" s="11"/>
      <c r="D6829" s="13"/>
      <c r="E6829" s="12"/>
      <c r="F6829" s="12"/>
      <c r="G6829" s="12"/>
      <c r="I6829" s="4"/>
      <c r="J6829" s="4"/>
      <c r="K6829" s="5"/>
      <c r="L6829" s="5"/>
      <c r="M6829" s="5"/>
      <c r="N6829" s="5"/>
      <c r="O6829" s="5"/>
      <c r="P6829" s="5"/>
      <c r="Q6829" s="5"/>
      <c r="R6829" s="5"/>
      <c r="S6829" s="5"/>
    </row>
    <row r="6830" spans="2:19" x14ac:dyDescent="0.25">
      <c r="B6830" s="11"/>
      <c r="D6830" s="13"/>
      <c r="E6830" s="12"/>
      <c r="F6830" s="12"/>
      <c r="G6830" s="12"/>
      <c r="I6830" s="4"/>
      <c r="J6830" s="4"/>
      <c r="K6830" s="5"/>
      <c r="L6830" s="5"/>
      <c r="M6830" s="5"/>
      <c r="N6830" s="5"/>
      <c r="O6830" s="5"/>
      <c r="P6830" s="5"/>
      <c r="Q6830" s="5"/>
      <c r="R6830" s="5"/>
      <c r="S6830" s="5"/>
    </row>
    <row r="6831" spans="2:19" x14ac:dyDescent="0.25">
      <c r="B6831" s="11"/>
      <c r="D6831" s="13"/>
      <c r="E6831" s="12"/>
      <c r="F6831" s="12"/>
      <c r="G6831" s="12"/>
      <c r="I6831" s="4"/>
      <c r="J6831" s="4"/>
      <c r="K6831" s="5"/>
      <c r="L6831" s="5"/>
      <c r="M6831" s="5"/>
      <c r="N6831" s="5"/>
      <c r="O6831" s="5"/>
      <c r="P6831" s="5"/>
      <c r="Q6831" s="5"/>
      <c r="R6831" s="5"/>
      <c r="S6831" s="5"/>
    </row>
    <row r="6832" spans="2:19" x14ac:dyDescent="0.25">
      <c r="B6832" s="11"/>
      <c r="D6832" s="13"/>
      <c r="E6832" s="12"/>
      <c r="F6832" s="12"/>
      <c r="G6832" s="12"/>
      <c r="I6832" s="4"/>
      <c r="J6832" s="4"/>
      <c r="K6832" s="5"/>
      <c r="L6832" s="5"/>
      <c r="M6832" s="5"/>
      <c r="N6832" s="5"/>
      <c r="O6832" s="5"/>
      <c r="P6832" s="5"/>
      <c r="Q6832" s="5"/>
      <c r="R6832" s="5"/>
      <c r="S6832" s="5"/>
    </row>
    <row r="6833" spans="2:19" x14ac:dyDescent="0.25">
      <c r="B6833" s="11"/>
      <c r="D6833" s="13"/>
      <c r="E6833" s="12"/>
      <c r="F6833" s="12"/>
      <c r="G6833" s="12"/>
      <c r="I6833" s="4"/>
      <c r="J6833" s="4"/>
      <c r="K6833" s="5"/>
      <c r="L6833" s="5"/>
      <c r="M6833" s="5"/>
      <c r="N6833" s="5"/>
      <c r="O6833" s="5"/>
      <c r="P6833" s="5"/>
      <c r="Q6833" s="5"/>
      <c r="R6833" s="5"/>
      <c r="S6833" s="5"/>
    </row>
    <row r="6834" spans="2:19" x14ac:dyDescent="0.25">
      <c r="B6834" s="11"/>
      <c r="D6834" s="13"/>
      <c r="E6834" s="12"/>
      <c r="F6834" s="12"/>
      <c r="G6834" s="12"/>
      <c r="I6834" s="4"/>
      <c r="J6834" s="4"/>
      <c r="K6834" s="5"/>
      <c r="L6834" s="5"/>
      <c r="M6834" s="5"/>
      <c r="N6834" s="5"/>
      <c r="O6834" s="5"/>
      <c r="P6834" s="5"/>
      <c r="Q6834" s="5"/>
      <c r="R6834" s="5"/>
      <c r="S6834" s="5"/>
    </row>
    <row r="6835" spans="2:19" x14ac:dyDescent="0.25">
      <c r="B6835" s="11"/>
      <c r="D6835" s="13"/>
      <c r="E6835" s="12"/>
      <c r="F6835" s="12"/>
      <c r="G6835" s="12"/>
      <c r="I6835" s="4"/>
      <c r="J6835" s="4"/>
      <c r="K6835" s="5"/>
      <c r="L6835" s="5"/>
      <c r="M6835" s="5"/>
      <c r="N6835" s="5"/>
      <c r="O6835" s="5"/>
      <c r="P6835" s="5"/>
      <c r="Q6835" s="5"/>
      <c r="R6835" s="5"/>
      <c r="S6835" s="5"/>
    </row>
    <row r="6836" spans="2:19" x14ac:dyDescent="0.25">
      <c r="B6836" s="11"/>
      <c r="D6836" s="13"/>
      <c r="E6836" s="12"/>
      <c r="F6836" s="12"/>
      <c r="G6836" s="12"/>
      <c r="I6836" s="4"/>
      <c r="J6836" s="4"/>
      <c r="K6836" s="5"/>
      <c r="L6836" s="5"/>
      <c r="M6836" s="5"/>
      <c r="N6836" s="5"/>
      <c r="O6836" s="5"/>
      <c r="P6836" s="5"/>
      <c r="Q6836" s="5"/>
      <c r="R6836" s="5"/>
      <c r="S6836" s="5"/>
    </row>
    <row r="6837" spans="2:19" x14ac:dyDescent="0.25">
      <c r="B6837" s="11"/>
      <c r="D6837" s="13"/>
      <c r="E6837" s="12"/>
      <c r="F6837" s="12"/>
      <c r="G6837" s="12"/>
      <c r="I6837" s="4"/>
      <c r="J6837" s="4"/>
      <c r="K6837" s="5"/>
      <c r="L6837" s="5"/>
      <c r="M6837" s="5"/>
      <c r="N6837" s="5"/>
      <c r="O6837" s="5"/>
      <c r="P6837" s="5"/>
      <c r="Q6837" s="5"/>
      <c r="R6837" s="5"/>
      <c r="S6837" s="5"/>
    </row>
    <row r="6838" spans="2:19" x14ac:dyDescent="0.25">
      <c r="B6838" s="11"/>
      <c r="D6838" s="13"/>
      <c r="E6838" s="12"/>
      <c r="F6838" s="12"/>
      <c r="G6838" s="12"/>
      <c r="I6838" s="4"/>
      <c r="J6838" s="4"/>
      <c r="K6838" s="5"/>
      <c r="L6838" s="5"/>
      <c r="M6838" s="5"/>
      <c r="N6838" s="5"/>
      <c r="O6838" s="5"/>
      <c r="P6838" s="5"/>
      <c r="Q6838" s="5"/>
      <c r="R6838" s="5"/>
      <c r="S6838" s="5"/>
    </row>
    <row r="6839" spans="2:19" x14ac:dyDescent="0.25">
      <c r="B6839" s="11"/>
      <c r="D6839" s="13"/>
      <c r="E6839" s="12"/>
      <c r="F6839" s="12"/>
      <c r="G6839" s="12"/>
      <c r="I6839" s="4"/>
      <c r="J6839" s="4"/>
      <c r="K6839" s="5"/>
      <c r="L6839" s="5"/>
      <c r="M6839" s="5"/>
      <c r="N6839" s="5"/>
      <c r="O6839" s="5"/>
      <c r="P6839" s="5"/>
      <c r="Q6839" s="5"/>
      <c r="R6839" s="5"/>
      <c r="S6839" s="5"/>
    </row>
    <row r="6840" spans="2:19" x14ac:dyDescent="0.25">
      <c r="B6840" s="11"/>
      <c r="D6840" s="13"/>
      <c r="E6840" s="12"/>
      <c r="F6840" s="12"/>
      <c r="G6840" s="12"/>
      <c r="I6840" s="4"/>
      <c r="J6840" s="4"/>
      <c r="K6840" s="5"/>
      <c r="L6840" s="5"/>
      <c r="M6840" s="5"/>
      <c r="N6840" s="5"/>
      <c r="O6840" s="5"/>
      <c r="P6840" s="5"/>
      <c r="Q6840" s="5"/>
      <c r="R6840" s="5"/>
      <c r="S6840" s="5"/>
    </row>
    <row r="6841" spans="2:19" x14ac:dyDescent="0.25">
      <c r="B6841" s="11"/>
      <c r="D6841" s="13"/>
      <c r="E6841" s="12"/>
      <c r="F6841" s="12"/>
      <c r="G6841" s="12"/>
      <c r="I6841" s="4"/>
      <c r="J6841" s="4"/>
      <c r="K6841" s="5"/>
      <c r="L6841" s="5"/>
      <c r="M6841" s="5"/>
      <c r="N6841" s="5"/>
      <c r="O6841" s="5"/>
      <c r="P6841" s="5"/>
      <c r="Q6841" s="5"/>
      <c r="R6841" s="5"/>
      <c r="S6841" s="5"/>
    </row>
    <row r="6842" spans="2:19" x14ac:dyDescent="0.25">
      <c r="B6842" s="11"/>
      <c r="D6842" s="13"/>
      <c r="E6842" s="12"/>
      <c r="F6842" s="12"/>
      <c r="G6842" s="12"/>
      <c r="I6842" s="4"/>
      <c r="J6842" s="4"/>
      <c r="K6842" s="5"/>
      <c r="L6842" s="5"/>
      <c r="M6842" s="5"/>
      <c r="N6842" s="5"/>
      <c r="O6842" s="5"/>
      <c r="P6842" s="5"/>
      <c r="Q6842" s="5"/>
      <c r="R6842" s="5"/>
      <c r="S6842" s="5"/>
    </row>
    <row r="6843" spans="2:19" x14ac:dyDescent="0.25">
      <c r="B6843" s="11"/>
      <c r="D6843" s="13"/>
      <c r="E6843" s="12"/>
      <c r="F6843" s="12"/>
      <c r="G6843" s="12"/>
      <c r="I6843" s="4"/>
      <c r="J6843" s="4"/>
      <c r="K6843" s="5"/>
      <c r="L6843" s="5"/>
      <c r="M6843" s="5"/>
      <c r="N6843" s="5"/>
      <c r="O6843" s="5"/>
      <c r="P6843" s="5"/>
      <c r="Q6843" s="5"/>
      <c r="R6843" s="5"/>
      <c r="S6843" s="5"/>
    </row>
    <row r="6844" spans="2:19" x14ac:dyDescent="0.25">
      <c r="B6844" s="11"/>
      <c r="D6844" s="13"/>
      <c r="E6844" s="12"/>
      <c r="F6844" s="12"/>
      <c r="G6844" s="12"/>
      <c r="I6844" s="4"/>
      <c r="J6844" s="4"/>
      <c r="K6844" s="5"/>
      <c r="L6844" s="5"/>
      <c r="M6844" s="5"/>
      <c r="N6844" s="5"/>
      <c r="O6844" s="5"/>
      <c r="P6844" s="5"/>
      <c r="Q6844" s="5"/>
      <c r="R6844" s="5"/>
      <c r="S6844" s="5"/>
    </row>
    <row r="6845" spans="2:19" x14ac:dyDescent="0.25">
      <c r="B6845" s="11"/>
      <c r="D6845" s="13"/>
      <c r="E6845" s="12"/>
      <c r="F6845" s="12"/>
      <c r="G6845" s="12"/>
      <c r="I6845" s="4"/>
      <c r="J6845" s="4"/>
      <c r="K6845" s="5"/>
      <c r="L6845" s="5"/>
      <c r="M6845" s="5"/>
      <c r="N6845" s="5"/>
      <c r="O6845" s="5"/>
      <c r="P6845" s="5"/>
      <c r="Q6845" s="5"/>
      <c r="R6845" s="5"/>
      <c r="S6845" s="5"/>
    </row>
    <row r="6846" spans="2:19" x14ac:dyDescent="0.25">
      <c r="B6846" s="11"/>
      <c r="D6846" s="13"/>
      <c r="E6846" s="12"/>
      <c r="F6846" s="12"/>
      <c r="G6846" s="12"/>
      <c r="I6846" s="4"/>
      <c r="J6846" s="4"/>
      <c r="K6846" s="5"/>
      <c r="L6846" s="5"/>
      <c r="M6846" s="5"/>
      <c r="N6846" s="5"/>
      <c r="O6846" s="5"/>
      <c r="P6846" s="5"/>
      <c r="Q6846" s="5"/>
      <c r="R6846" s="5"/>
      <c r="S6846" s="5"/>
    </row>
    <row r="6847" spans="2:19" x14ac:dyDescent="0.25">
      <c r="B6847" s="11"/>
      <c r="D6847" s="13"/>
      <c r="E6847" s="12"/>
      <c r="F6847" s="12"/>
      <c r="G6847" s="12"/>
      <c r="I6847" s="4"/>
      <c r="J6847" s="4"/>
      <c r="K6847" s="5"/>
      <c r="L6847" s="5"/>
      <c r="M6847" s="5"/>
      <c r="N6847" s="5"/>
      <c r="O6847" s="5"/>
      <c r="P6847" s="5"/>
      <c r="Q6847" s="5"/>
      <c r="R6847" s="5"/>
      <c r="S6847" s="5"/>
    </row>
    <row r="6848" spans="2:19" x14ac:dyDescent="0.25">
      <c r="B6848" s="11"/>
      <c r="D6848" s="13"/>
      <c r="E6848" s="12"/>
      <c r="F6848" s="12"/>
      <c r="G6848" s="12"/>
      <c r="I6848" s="4"/>
      <c r="J6848" s="4"/>
      <c r="K6848" s="5"/>
      <c r="L6848" s="5"/>
      <c r="M6848" s="5"/>
      <c r="N6848" s="5"/>
      <c r="O6848" s="5"/>
      <c r="P6848" s="5"/>
      <c r="Q6848" s="5"/>
      <c r="R6848" s="5"/>
      <c r="S6848" s="5"/>
    </row>
    <row r="6849" spans="2:19" x14ac:dyDescent="0.25">
      <c r="B6849" s="11"/>
      <c r="D6849" s="13"/>
      <c r="E6849" s="12"/>
      <c r="F6849" s="12"/>
      <c r="G6849" s="12"/>
      <c r="I6849" s="4"/>
      <c r="J6849" s="4"/>
      <c r="K6849" s="5"/>
      <c r="L6849" s="5"/>
      <c r="M6849" s="5"/>
      <c r="N6849" s="5"/>
      <c r="O6849" s="5"/>
      <c r="P6849" s="5"/>
      <c r="Q6849" s="5"/>
      <c r="R6849" s="5"/>
      <c r="S6849" s="5"/>
    </row>
    <row r="6850" spans="2:19" x14ac:dyDescent="0.25">
      <c r="B6850" s="11"/>
      <c r="D6850" s="13"/>
      <c r="E6850" s="12"/>
      <c r="F6850" s="12"/>
      <c r="G6850" s="12"/>
      <c r="I6850" s="4"/>
      <c r="J6850" s="4"/>
      <c r="K6850" s="5"/>
      <c r="L6850" s="5"/>
      <c r="M6850" s="5"/>
      <c r="N6850" s="5"/>
      <c r="O6850" s="5"/>
      <c r="P6850" s="5"/>
      <c r="Q6850" s="5"/>
      <c r="R6850" s="5"/>
      <c r="S6850" s="5"/>
    </row>
    <row r="6851" spans="2:19" x14ac:dyDescent="0.25">
      <c r="B6851" s="11"/>
      <c r="D6851" s="13"/>
      <c r="E6851" s="12"/>
      <c r="F6851" s="12"/>
      <c r="G6851" s="12"/>
      <c r="I6851" s="4"/>
      <c r="J6851" s="4"/>
      <c r="K6851" s="5"/>
      <c r="L6851" s="5"/>
      <c r="M6851" s="5"/>
      <c r="N6851" s="5"/>
      <c r="O6851" s="5"/>
      <c r="P6851" s="5"/>
      <c r="Q6851" s="5"/>
      <c r="R6851" s="5"/>
      <c r="S6851" s="5"/>
    </row>
    <row r="6852" spans="2:19" x14ac:dyDescent="0.25">
      <c r="B6852" s="11"/>
      <c r="D6852" s="13"/>
      <c r="E6852" s="12"/>
      <c r="F6852" s="12"/>
      <c r="G6852" s="12"/>
      <c r="I6852" s="4"/>
      <c r="J6852" s="4"/>
      <c r="K6852" s="5"/>
      <c r="L6852" s="5"/>
      <c r="M6852" s="5"/>
      <c r="N6852" s="5"/>
      <c r="O6852" s="5"/>
      <c r="P6852" s="5"/>
      <c r="Q6852" s="5"/>
      <c r="R6852" s="5"/>
      <c r="S6852" s="5"/>
    </row>
    <row r="6853" spans="2:19" x14ac:dyDescent="0.25">
      <c r="B6853" s="11"/>
      <c r="D6853" s="13"/>
      <c r="E6853" s="12"/>
      <c r="F6853" s="12"/>
      <c r="G6853" s="12"/>
      <c r="I6853" s="4"/>
      <c r="J6853" s="4"/>
      <c r="K6853" s="5"/>
      <c r="L6853" s="5"/>
      <c r="M6853" s="5"/>
      <c r="N6853" s="5"/>
      <c r="O6853" s="5"/>
      <c r="P6853" s="5"/>
      <c r="Q6853" s="5"/>
      <c r="R6853" s="5"/>
      <c r="S6853" s="5"/>
    </row>
    <row r="6854" spans="2:19" x14ac:dyDescent="0.25">
      <c r="B6854" s="11"/>
      <c r="D6854" s="13"/>
      <c r="E6854" s="12"/>
      <c r="F6854" s="12"/>
      <c r="G6854" s="12"/>
      <c r="I6854" s="4"/>
      <c r="J6854" s="4"/>
      <c r="K6854" s="5"/>
      <c r="L6854" s="5"/>
      <c r="M6854" s="5"/>
      <c r="N6854" s="5"/>
      <c r="O6854" s="5"/>
      <c r="P6854" s="5"/>
      <c r="Q6854" s="5"/>
      <c r="R6854" s="5"/>
      <c r="S6854" s="5"/>
    </row>
    <row r="6855" spans="2:19" x14ac:dyDescent="0.25">
      <c r="B6855" s="11"/>
      <c r="D6855" s="13"/>
      <c r="E6855" s="12"/>
      <c r="F6855" s="12"/>
      <c r="G6855" s="12"/>
      <c r="I6855" s="4"/>
      <c r="J6855" s="4"/>
      <c r="K6855" s="5"/>
      <c r="L6855" s="5"/>
      <c r="M6855" s="5"/>
      <c r="N6855" s="5"/>
      <c r="O6855" s="5"/>
      <c r="P6855" s="5"/>
      <c r="Q6855" s="5"/>
      <c r="R6855" s="5"/>
      <c r="S6855" s="5"/>
    </row>
    <row r="6856" spans="2:19" x14ac:dyDescent="0.25">
      <c r="B6856" s="11"/>
      <c r="D6856" s="13"/>
      <c r="E6856" s="12"/>
      <c r="F6856" s="12"/>
      <c r="G6856" s="12"/>
      <c r="I6856" s="4"/>
      <c r="J6856" s="4"/>
      <c r="K6856" s="5"/>
      <c r="L6856" s="5"/>
      <c r="M6856" s="5"/>
      <c r="N6856" s="5"/>
      <c r="O6856" s="5"/>
      <c r="P6856" s="5"/>
      <c r="Q6856" s="5"/>
      <c r="R6856" s="5"/>
      <c r="S6856" s="5"/>
    </row>
    <row r="6857" spans="2:19" x14ac:dyDescent="0.25">
      <c r="B6857" s="11"/>
      <c r="D6857" s="13"/>
      <c r="E6857" s="12"/>
      <c r="F6857" s="12"/>
      <c r="G6857" s="12"/>
      <c r="I6857" s="4"/>
      <c r="J6857" s="4"/>
      <c r="K6857" s="5"/>
      <c r="L6857" s="5"/>
      <c r="M6857" s="5"/>
      <c r="N6857" s="5"/>
      <c r="O6857" s="5"/>
      <c r="P6857" s="5"/>
      <c r="Q6857" s="5"/>
      <c r="R6857" s="5"/>
      <c r="S6857" s="5"/>
    </row>
    <row r="6858" spans="2:19" x14ac:dyDescent="0.25">
      <c r="B6858" s="11"/>
      <c r="D6858" s="13"/>
      <c r="E6858" s="12"/>
      <c r="F6858" s="12"/>
      <c r="G6858" s="12"/>
      <c r="I6858" s="4"/>
      <c r="J6858" s="4"/>
      <c r="K6858" s="5"/>
      <c r="L6858" s="5"/>
      <c r="M6858" s="5"/>
      <c r="N6858" s="5"/>
      <c r="O6858" s="5"/>
      <c r="P6858" s="5"/>
      <c r="Q6858" s="5"/>
      <c r="R6858" s="5"/>
      <c r="S6858" s="5"/>
    </row>
    <row r="6859" spans="2:19" x14ac:dyDescent="0.25">
      <c r="B6859" s="11"/>
      <c r="D6859" s="13"/>
      <c r="E6859" s="12"/>
      <c r="F6859" s="12"/>
      <c r="G6859" s="12"/>
      <c r="I6859" s="4"/>
      <c r="J6859" s="4"/>
      <c r="K6859" s="5"/>
      <c r="L6859" s="5"/>
      <c r="M6859" s="5"/>
      <c r="N6859" s="5"/>
      <c r="O6859" s="5"/>
      <c r="P6859" s="5"/>
      <c r="Q6859" s="5"/>
      <c r="R6859" s="5"/>
      <c r="S6859" s="5"/>
    </row>
    <row r="6860" spans="2:19" x14ac:dyDescent="0.25">
      <c r="B6860" s="11"/>
      <c r="D6860" s="13"/>
      <c r="E6860" s="12"/>
      <c r="F6860" s="12"/>
      <c r="G6860" s="12"/>
      <c r="I6860" s="4"/>
      <c r="J6860" s="4"/>
      <c r="K6860" s="5"/>
      <c r="L6860" s="5"/>
      <c r="M6860" s="5"/>
      <c r="N6860" s="5"/>
      <c r="O6860" s="5"/>
      <c r="P6860" s="5"/>
      <c r="Q6860" s="5"/>
      <c r="R6860" s="5"/>
      <c r="S6860" s="5"/>
    </row>
    <row r="6861" spans="2:19" x14ac:dyDescent="0.25">
      <c r="B6861" s="11"/>
      <c r="D6861" s="13"/>
      <c r="E6861" s="12"/>
      <c r="F6861" s="12"/>
      <c r="G6861" s="12"/>
      <c r="I6861" s="4"/>
      <c r="J6861" s="4"/>
      <c r="K6861" s="5"/>
      <c r="L6861" s="5"/>
      <c r="M6861" s="5"/>
      <c r="N6861" s="5"/>
      <c r="O6861" s="5"/>
      <c r="P6861" s="5"/>
      <c r="Q6861" s="5"/>
      <c r="R6861" s="5"/>
      <c r="S6861" s="5"/>
    </row>
    <row r="6862" spans="2:19" x14ac:dyDescent="0.25">
      <c r="B6862" s="11"/>
      <c r="D6862" s="13"/>
      <c r="E6862" s="12"/>
      <c r="F6862" s="12"/>
      <c r="G6862" s="12"/>
      <c r="I6862" s="4"/>
      <c r="J6862" s="4"/>
      <c r="K6862" s="5"/>
      <c r="L6862" s="5"/>
      <c r="M6862" s="5"/>
      <c r="N6862" s="5"/>
      <c r="O6862" s="5"/>
      <c r="P6862" s="5"/>
      <c r="Q6862" s="5"/>
      <c r="R6862" s="5"/>
      <c r="S6862" s="5"/>
    </row>
    <row r="6863" spans="2:19" x14ac:dyDescent="0.25">
      <c r="B6863" s="11"/>
      <c r="D6863" s="13"/>
      <c r="E6863" s="12"/>
      <c r="F6863" s="12"/>
      <c r="G6863" s="12"/>
      <c r="I6863" s="4"/>
      <c r="J6863" s="4"/>
      <c r="K6863" s="5"/>
      <c r="L6863" s="5"/>
      <c r="M6863" s="5"/>
      <c r="N6863" s="5"/>
      <c r="O6863" s="5"/>
      <c r="P6863" s="5"/>
      <c r="Q6863" s="5"/>
      <c r="R6863" s="5"/>
      <c r="S6863" s="5"/>
    </row>
    <row r="6864" spans="2:19" x14ac:dyDescent="0.25">
      <c r="B6864" s="11"/>
      <c r="D6864" s="13"/>
      <c r="E6864" s="12"/>
      <c r="F6864" s="12"/>
      <c r="G6864" s="12"/>
      <c r="I6864" s="4"/>
      <c r="J6864" s="4"/>
      <c r="K6864" s="5"/>
      <c r="L6864" s="5"/>
      <c r="M6864" s="5"/>
      <c r="N6864" s="5"/>
      <c r="O6864" s="5"/>
      <c r="P6864" s="5"/>
      <c r="Q6864" s="5"/>
      <c r="R6864" s="5"/>
      <c r="S6864" s="5"/>
    </row>
    <row r="6865" spans="2:19" x14ac:dyDescent="0.25">
      <c r="B6865" s="11"/>
      <c r="D6865" s="13"/>
      <c r="E6865" s="12"/>
      <c r="F6865" s="12"/>
      <c r="G6865" s="12"/>
      <c r="I6865" s="4"/>
      <c r="J6865" s="4"/>
      <c r="K6865" s="5"/>
      <c r="L6865" s="5"/>
      <c r="M6865" s="5"/>
      <c r="N6865" s="5"/>
      <c r="O6865" s="5"/>
      <c r="P6865" s="5"/>
      <c r="Q6865" s="5"/>
      <c r="R6865" s="5"/>
      <c r="S6865" s="5"/>
    </row>
    <row r="6866" spans="2:19" x14ac:dyDescent="0.25">
      <c r="B6866" s="11"/>
      <c r="D6866" s="13"/>
      <c r="E6866" s="12"/>
      <c r="F6866" s="12"/>
      <c r="G6866" s="12"/>
      <c r="I6866" s="4"/>
      <c r="J6866" s="4"/>
      <c r="K6866" s="5"/>
      <c r="L6866" s="5"/>
      <c r="M6866" s="5"/>
      <c r="N6866" s="5"/>
      <c r="O6866" s="5"/>
      <c r="P6866" s="5"/>
      <c r="Q6866" s="5"/>
      <c r="R6866" s="5"/>
      <c r="S6866" s="5"/>
    </row>
    <row r="6867" spans="2:19" x14ac:dyDescent="0.25">
      <c r="B6867" s="11"/>
      <c r="D6867" s="13"/>
      <c r="E6867" s="12"/>
      <c r="F6867" s="12"/>
      <c r="G6867" s="12"/>
      <c r="I6867" s="4"/>
      <c r="J6867" s="4"/>
      <c r="K6867" s="5"/>
      <c r="L6867" s="5"/>
      <c r="M6867" s="5"/>
      <c r="N6867" s="5"/>
      <c r="O6867" s="5"/>
      <c r="P6867" s="5"/>
      <c r="Q6867" s="5"/>
      <c r="R6867" s="5"/>
      <c r="S6867" s="5"/>
    </row>
    <row r="6868" spans="2:19" x14ac:dyDescent="0.25">
      <c r="B6868" s="11"/>
      <c r="D6868" s="13"/>
      <c r="E6868" s="12"/>
      <c r="F6868" s="12"/>
      <c r="G6868" s="12"/>
      <c r="I6868" s="4"/>
      <c r="J6868" s="4"/>
      <c r="K6868" s="5"/>
      <c r="L6868" s="5"/>
      <c r="M6868" s="5"/>
      <c r="N6868" s="5"/>
      <c r="O6868" s="5"/>
      <c r="P6868" s="5"/>
      <c r="Q6868" s="5"/>
      <c r="R6868" s="5"/>
      <c r="S6868" s="5"/>
    </row>
    <row r="6869" spans="2:19" x14ac:dyDescent="0.25">
      <c r="B6869" s="11"/>
      <c r="D6869" s="13"/>
      <c r="E6869" s="12"/>
      <c r="F6869" s="12"/>
      <c r="G6869" s="12"/>
      <c r="I6869" s="4"/>
      <c r="J6869" s="4"/>
      <c r="K6869" s="5"/>
      <c r="L6869" s="5"/>
      <c r="M6869" s="5"/>
      <c r="N6869" s="5"/>
      <c r="O6869" s="5"/>
      <c r="P6869" s="5"/>
      <c r="Q6869" s="5"/>
      <c r="R6869" s="5"/>
      <c r="S6869" s="5"/>
    </row>
    <row r="6870" spans="2:19" x14ac:dyDescent="0.25">
      <c r="B6870" s="11"/>
      <c r="D6870" s="13"/>
      <c r="E6870" s="12"/>
      <c r="F6870" s="12"/>
      <c r="G6870" s="12"/>
      <c r="I6870" s="4"/>
      <c r="J6870" s="4"/>
      <c r="K6870" s="5"/>
      <c r="L6870" s="5"/>
      <c r="M6870" s="5"/>
      <c r="N6870" s="5"/>
      <c r="O6870" s="5"/>
      <c r="P6870" s="5"/>
      <c r="Q6870" s="5"/>
      <c r="R6870" s="5"/>
      <c r="S6870" s="5"/>
    </row>
    <row r="6871" spans="2:19" x14ac:dyDescent="0.25">
      <c r="B6871" s="11"/>
      <c r="D6871" s="13"/>
      <c r="E6871" s="12"/>
      <c r="F6871" s="12"/>
      <c r="G6871" s="12"/>
      <c r="I6871" s="4"/>
      <c r="J6871" s="4"/>
      <c r="K6871" s="5"/>
      <c r="L6871" s="5"/>
      <c r="M6871" s="5"/>
      <c r="N6871" s="5"/>
      <c r="O6871" s="5"/>
      <c r="P6871" s="5"/>
      <c r="Q6871" s="5"/>
      <c r="R6871" s="5"/>
      <c r="S6871" s="5"/>
    </row>
    <row r="6872" spans="2:19" x14ac:dyDescent="0.25">
      <c r="B6872" s="11"/>
      <c r="D6872" s="13"/>
      <c r="E6872" s="12"/>
      <c r="F6872" s="12"/>
      <c r="G6872" s="12"/>
      <c r="I6872" s="4"/>
      <c r="J6872" s="4"/>
      <c r="K6872" s="5"/>
      <c r="L6872" s="5"/>
      <c r="M6872" s="5"/>
      <c r="N6872" s="5"/>
      <c r="O6872" s="5"/>
      <c r="P6872" s="5"/>
      <c r="Q6872" s="5"/>
      <c r="R6872" s="5"/>
      <c r="S6872" s="5"/>
    </row>
    <row r="6873" spans="2:19" x14ac:dyDescent="0.25">
      <c r="B6873" s="11"/>
      <c r="D6873" s="13"/>
      <c r="E6873" s="12"/>
      <c r="F6873" s="12"/>
      <c r="G6873" s="12"/>
      <c r="I6873" s="4"/>
      <c r="J6873" s="4"/>
      <c r="K6873" s="5"/>
      <c r="L6873" s="5"/>
      <c r="M6873" s="5"/>
      <c r="N6873" s="5"/>
      <c r="O6873" s="5"/>
      <c r="P6873" s="5"/>
      <c r="Q6873" s="5"/>
      <c r="R6873" s="5"/>
      <c r="S6873" s="5"/>
    </row>
    <row r="6874" spans="2:19" x14ac:dyDescent="0.25">
      <c r="B6874" s="11"/>
      <c r="D6874" s="13"/>
      <c r="E6874" s="12"/>
      <c r="F6874" s="12"/>
      <c r="G6874" s="12"/>
      <c r="I6874" s="4"/>
      <c r="J6874" s="4"/>
      <c r="K6874" s="5"/>
      <c r="L6874" s="5"/>
      <c r="M6874" s="5"/>
      <c r="N6874" s="5"/>
      <c r="O6874" s="5"/>
      <c r="P6874" s="5"/>
      <c r="Q6874" s="5"/>
      <c r="R6874" s="5"/>
      <c r="S6874" s="5"/>
    </row>
    <row r="6875" spans="2:19" x14ac:dyDescent="0.25">
      <c r="B6875" s="11"/>
      <c r="D6875" s="13"/>
      <c r="E6875" s="12"/>
      <c r="F6875" s="12"/>
      <c r="G6875" s="12"/>
      <c r="I6875" s="4"/>
      <c r="J6875" s="4"/>
      <c r="K6875" s="5"/>
      <c r="L6875" s="5"/>
      <c r="M6875" s="5"/>
      <c r="N6875" s="5"/>
      <c r="O6875" s="5"/>
      <c r="P6875" s="5"/>
      <c r="Q6875" s="5"/>
      <c r="R6875" s="5"/>
      <c r="S6875" s="5"/>
    </row>
    <row r="6876" spans="2:19" x14ac:dyDescent="0.25">
      <c r="B6876" s="11"/>
      <c r="D6876" s="13"/>
      <c r="E6876" s="12"/>
      <c r="F6876" s="12"/>
      <c r="G6876" s="12"/>
      <c r="I6876" s="4"/>
      <c r="J6876" s="4"/>
      <c r="K6876" s="5"/>
      <c r="L6876" s="5"/>
      <c r="M6876" s="5"/>
      <c r="N6876" s="5"/>
      <c r="O6876" s="5"/>
      <c r="P6876" s="5"/>
      <c r="Q6876" s="5"/>
      <c r="R6876" s="5"/>
      <c r="S6876" s="5"/>
    </row>
    <row r="6877" spans="2:19" x14ac:dyDescent="0.25">
      <c r="B6877" s="11"/>
      <c r="D6877" s="13"/>
      <c r="E6877" s="12"/>
      <c r="F6877" s="12"/>
      <c r="G6877" s="12"/>
      <c r="I6877" s="4"/>
      <c r="J6877" s="4"/>
      <c r="K6877" s="5"/>
      <c r="L6877" s="5"/>
      <c r="M6877" s="5"/>
      <c r="N6877" s="5"/>
      <c r="O6877" s="5"/>
      <c r="P6877" s="5"/>
      <c r="Q6877" s="5"/>
      <c r="R6877" s="5"/>
      <c r="S6877" s="5"/>
    </row>
    <row r="6878" spans="2:19" x14ac:dyDescent="0.25">
      <c r="B6878" s="11"/>
      <c r="D6878" s="13"/>
      <c r="E6878" s="12"/>
      <c r="F6878" s="12"/>
      <c r="G6878" s="12"/>
      <c r="I6878" s="4"/>
      <c r="J6878" s="4"/>
      <c r="K6878" s="5"/>
      <c r="L6878" s="5"/>
      <c r="M6878" s="5"/>
      <c r="N6878" s="5"/>
      <c r="O6878" s="5"/>
      <c r="P6878" s="5"/>
      <c r="Q6878" s="5"/>
      <c r="R6878" s="5"/>
      <c r="S6878" s="5"/>
    </row>
    <row r="6879" spans="2:19" x14ac:dyDescent="0.25">
      <c r="B6879" s="11"/>
      <c r="D6879" s="13"/>
      <c r="E6879" s="12"/>
      <c r="F6879" s="12"/>
      <c r="G6879" s="12"/>
      <c r="I6879" s="4"/>
      <c r="J6879" s="4"/>
      <c r="K6879" s="5"/>
      <c r="L6879" s="5"/>
      <c r="M6879" s="5"/>
      <c r="N6879" s="5"/>
      <c r="O6879" s="5"/>
      <c r="P6879" s="5"/>
      <c r="Q6879" s="5"/>
      <c r="R6879" s="5"/>
      <c r="S6879" s="5"/>
    </row>
    <row r="6880" spans="2:19" x14ac:dyDescent="0.25">
      <c r="B6880" s="11"/>
      <c r="D6880" s="13"/>
      <c r="E6880" s="12"/>
      <c r="F6880" s="12"/>
      <c r="G6880" s="12"/>
      <c r="I6880" s="4"/>
      <c r="J6880" s="4"/>
      <c r="K6880" s="5"/>
      <c r="L6880" s="5"/>
      <c r="M6880" s="5"/>
      <c r="N6880" s="5"/>
      <c r="O6880" s="5"/>
      <c r="P6880" s="5"/>
      <c r="Q6880" s="5"/>
      <c r="R6880" s="5"/>
      <c r="S6880" s="5"/>
    </row>
    <row r="6881" spans="2:19" x14ac:dyDescent="0.25">
      <c r="B6881" s="11"/>
      <c r="D6881" s="13"/>
      <c r="E6881" s="12"/>
      <c r="F6881" s="12"/>
      <c r="G6881" s="12"/>
      <c r="I6881" s="4"/>
      <c r="J6881" s="4"/>
      <c r="K6881" s="5"/>
      <c r="L6881" s="5"/>
      <c r="M6881" s="5"/>
      <c r="N6881" s="5"/>
      <c r="O6881" s="5"/>
      <c r="P6881" s="5"/>
      <c r="Q6881" s="5"/>
      <c r="R6881" s="5"/>
      <c r="S6881" s="5"/>
    </row>
    <row r="6882" spans="2:19" x14ac:dyDescent="0.25">
      <c r="B6882" s="11"/>
      <c r="D6882" s="13"/>
      <c r="E6882" s="12"/>
      <c r="F6882" s="12"/>
      <c r="G6882" s="12"/>
      <c r="I6882" s="4"/>
      <c r="J6882" s="4"/>
      <c r="K6882" s="5"/>
      <c r="L6882" s="5"/>
      <c r="M6882" s="5"/>
      <c r="N6882" s="5"/>
      <c r="O6882" s="5"/>
      <c r="P6882" s="5"/>
      <c r="Q6882" s="5"/>
      <c r="R6882" s="5"/>
      <c r="S6882" s="5"/>
    </row>
    <row r="6883" spans="2:19" x14ac:dyDescent="0.25">
      <c r="B6883" s="11"/>
      <c r="D6883" s="13"/>
      <c r="E6883" s="12"/>
      <c r="F6883" s="12"/>
      <c r="G6883" s="12"/>
      <c r="I6883" s="4"/>
      <c r="J6883" s="4"/>
      <c r="K6883" s="5"/>
      <c r="L6883" s="5"/>
      <c r="M6883" s="5"/>
      <c r="N6883" s="5"/>
      <c r="O6883" s="5"/>
      <c r="P6883" s="5"/>
      <c r="Q6883" s="5"/>
      <c r="R6883" s="5"/>
      <c r="S6883" s="5"/>
    </row>
    <row r="6884" spans="2:19" x14ac:dyDescent="0.25">
      <c r="B6884" s="11"/>
      <c r="D6884" s="13"/>
      <c r="E6884" s="12"/>
      <c r="F6884" s="12"/>
      <c r="G6884" s="12"/>
      <c r="I6884" s="4"/>
      <c r="J6884" s="4"/>
      <c r="K6884" s="5"/>
      <c r="L6884" s="5"/>
      <c r="M6884" s="5"/>
      <c r="N6884" s="5"/>
      <c r="O6884" s="5"/>
      <c r="P6884" s="5"/>
      <c r="Q6884" s="5"/>
      <c r="R6884" s="5"/>
      <c r="S6884" s="5"/>
    </row>
    <row r="6885" spans="2:19" x14ac:dyDescent="0.25">
      <c r="B6885" s="11"/>
      <c r="D6885" s="13"/>
      <c r="E6885" s="12"/>
      <c r="F6885" s="12"/>
      <c r="G6885" s="12"/>
      <c r="I6885" s="4"/>
      <c r="J6885" s="4"/>
      <c r="K6885" s="5"/>
      <c r="L6885" s="5"/>
      <c r="M6885" s="5"/>
      <c r="N6885" s="5"/>
      <c r="O6885" s="5"/>
      <c r="P6885" s="5"/>
      <c r="Q6885" s="5"/>
      <c r="R6885" s="5"/>
      <c r="S6885" s="5"/>
    </row>
    <row r="6886" spans="2:19" x14ac:dyDescent="0.25">
      <c r="B6886" s="11"/>
      <c r="D6886" s="13"/>
      <c r="E6886" s="12"/>
      <c r="F6886" s="12"/>
      <c r="G6886" s="12"/>
      <c r="I6886" s="4"/>
      <c r="J6886" s="4"/>
      <c r="K6886" s="5"/>
      <c r="L6886" s="5"/>
      <c r="M6886" s="5"/>
      <c r="N6886" s="5"/>
      <c r="O6886" s="5"/>
      <c r="P6886" s="5"/>
      <c r="Q6886" s="5"/>
      <c r="R6886" s="5"/>
      <c r="S6886" s="5"/>
    </row>
    <row r="6887" spans="2:19" x14ac:dyDescent="0.25">
      <c r="B6887" s="11"/>
      <c r="D6887" s="13"/>
      <c r="E6887" s="12"/>
      <c r="F6887" s="12"/>
      <c r="G6887" s="12"/>
      <c r="I6887" s="4"/>
      <c r="J6887" s="4"/>
      <c r="K6887" s="5"/>
      <c r="L6887" s="5"/>
      <c r="M6887" s="5"/>
      <c r="N6887" s="5"/>
      <c r="O6887" s="5"/>
      <c r="P6887" s="5"/>
      <c r="Q6887" s="5"/>
      <c r="R6887" s="5"/>
      <c r="S6887" s="5"/>
    </row>
    <row r="6888" spans="2:19" x14ac:dyDescent="0.25">
      <c r="B6888" s="11"/>
      <c r="D6888" s="13"/>
      <c r="E6888" s="12"/>
      <c r="F6888" s="12"/>
      <c r="G6888" s="12"/>
      <c r="I6888" s="4"/>
      <c r="J6888" s="4"/>
      <c r="K6888" s="5"/>
      <c r="L6888" s="5"/>
      <c r="M6888" s="5"/>
      <c r="N6888" s="5"/>
      <c r="O6888" s="5"/>
      <c r="P6888" s="5"/>
      <c r="Q6888" s="5"/>
      <c r="R6888" s="5"/>
      <c r="S6888" s="5"/>
    </row>
    <row r="6889" spans="2:19" x14ac:dyDescent="0.25">
      <c r="B6889" s="11"/>
      <c r="D6889" s="13"/>
      <c r="E6889" s="12"/>
      <c r="F6889" s="12"/>
      <c r="G6889" s="12"/>
      <c r="I6889" s="4"/>
      <c r="J6889" s="4"/>
      <c r="K6889" s="5"/>
      <c r="L6889" s="5"/>
      <c r="M6889" s="5"/>
      <c r="N6889" s="5"/>
      <c r="O6889" s="5"/>
      <c r="P6889" s="5"/>
      <c r="Q6889" s="5"/>
      <c r="R6889" s="5"/>
      <c r="S6889" s="5"/>
    </row>
    <row r="6890" spans="2:19" x14ac:dyDescent="0.25">
      <c r="B6890" s="11"/>
      <c r="D6890" s="13"/>
      <c r="E6890" s="12"/>
      <c r="F6890" s="12"/>
      <c r="G6890" s="12"/>
      <c r="I6890" s="4"/>
      <c r="J6890" s="4"/>
      <c r="K6890" s="5"/>
      <c r="L6890" s="5"/>
      <c r="M6890" s="5"/>
      <c r="N6890" s="5"/>
      <c r="O6890" s="5"/>
      <c r="P6890" s="5"/>
      <c r="Q6890" s="5"/>
      <c r="R6890" s="5"/>
      <c r="S6890" s="5"/>
    </row>
    <row r="6891" spans="2:19" x14ac:dyDescent="0.25">
      <c r="B6891" s="11"/>
      <c r="D6891" s="13"/>
      <c r="E6891" s="12"/>
      <c r="F6891" s="12"/>
      <c r="G6891" s="12"/>
      <c r="I6891" s="4"/>
      <c r="J6891" s="4"/>
      <c r="K6891" s="5"/>
      <c r="L6891" s="5"/>
      <c r="M6891" s="5"/>
      <c r="N6891" s="5"/>
      <c r="O6891" s="5"/>
      <c r="P6891" s="5"/>
      <c r="Q6891" s="5"/>
      <c r="R6891" s="5"/>
      <c r="S6891" s="5"/>
    </row>
    <row r="6892" spans="2:19" x14ac:dyDescent="0.25">
      <c r="B6892" s="11"/>
      <c r="D6892" s="13"/>
      <c r="E6892" s="12"/>
      <c r="F6892" s="12"/>
      <c r="G6892" s="12"/>
      <c r="I6892" s="4"/>
      <c r="J6892" s="4"/>
      <c r="K6892" s="5"/>
      <c r="L6892" s="5"/>
      <c r="M6892" s="5"/>
      <c r="N6892" s="5"/>
      <c r="O6892" s="5"/>
      <c r="P6892" s="5"/>
      <c r="Q6892" s="5"/>
      <c r="R6892" s="5"/>
      <c r="S6892" s="5"/>
    </row>
    <row r="6893" spans="2:19" x14ac:dyDescent="0.25">
      <c r="B6893" s="11"/>
      <c r="D6893" s="13"/>
      <c r="E6893" s="12"/>
      <c r="F6893" s="12"/>
      <c r="G6893" s="12"/>
      <c r="I6893" s="4"/>
      <c r="J6893" s="4"/>
      <c r="K6893" s="5"/>
      <c r="L6893" s="5"/>
      <c r="M6893" s="5"/>
      <c r="N6893" s="5"/>
      <c r="O6893" s="5"/>
      <c r="P6893" s="5"/>
      <c r="Q6893" s="5"/>
      <c r="R6893" s="5"/>
      <c r="S6893" s="5"/>
    </row>
    <row r="6894" spans="2:19" x14ac:dyDescent="0.25">
      <c r="B6894" s="11"/>
      <c r="D6894" s="13"/>
      <c r="E6894" s="12"/>
      <c r="F6894" s="12"/>
      <c r="G6894" s="12"/>
      <c r="I6894" s="4"/>
      <c r="J6894" s="4"/>
      <c r="K6894" s="5"/>
      <c r="L6894" s="5"/>
      <c r="M6894" s="5"/>
      <c r="N6894" s="5"/>
      <c r="O6894" s="5"/>
      <c r="P6894" s="5"/>
      <c r="Q6894" s="5"/>
      <c r="R6894" s="5"/>
      <c r="S6894" s="5"/>
    </row>
    <row r="6895" spans="2:19" x14ac:dyDescent="0.25">
      <c r="B6895" s="11"/>
      <c r="D6895" s="13"/>
      <c r="E6895" s="12"/>
      <c r="F6895" s="12"/>
      <c r="G6895" s="12"/>
      <c r="I6895" s="4"/>
      <c r="J6895" s="4"/>
      <c r="K6895" s="5"/>
      <c r="L6895" s="5"/>
      <c r="M6895" s="5"/>
      <c r="N6895" s="5"/>
      <c r="O6895" s="5"/>
      <c r="P6895" s="5"/>
      <c r="Q6895" s="5"/>
      <c r="R6895" s="5"/>
      <c r="S6895" s="5"/>
    </row>
    <row r="6896" spans="2:19" x14ac:dyDescent="0.25">
      <c r="B6896" s="11"/>
      <c r="D6896" s="13"/>
      <c r="E6896" s="12"/>
      <c r="F6896" s="12"/>
      <c r="G6896" s="12"/>
      <c r="I6896" s="4"/>
      <c r="J6896" s="4"/>
      <c r="K6896" s="5"/>
      <c r="L6896" s="5"/>
      <c r="M6896" s="5"/>
      <c r="N6896" s="5"/>
      <c r="O6896" s="5"/>
      <c r="P6896" s="5"/>
      <c r="Q6896" s="5"/>
      <c r="R6896" s="5"/>
      <c r="S6896" s="5"/>
    </row>
    <row r="6897" spans="2:19" x14ac:dyDescent="0.25">
      <c r="B6897" s="11"/>
      <c r="D6897" s="13"/>
      <c r="E6897" s="12"/>
      <c r="F6897" s="12"/>
      <c r="G6897" s="12"/>
      <c r="I6897" s="4"/>
      <c r="J6897" s="4"/>
      <c r="K6897" s="5"/>
      <c r="L6897" s="5"/>
      <c r="M6897" s="5"/>
      <c r="N6897" s="5"/>
      <c r="O6897" s="5"/>
      <c r="P6897" s="5"/>
      <c r="Q6897" s="5"/>
      <c r="R6897" s="5"/>
      <c r="S6897" s="5"/>
    </row>
    <row r="6898" spans="2:19" x14ac:dyDescent="0.25">
      <c r="B6898" s="11"/>
      <c r="D6898" s="13"/>
      <c r="E6898" s="12"/>
      <c r="F6898" s="12"/>
      <c r="G6898" s="12"/>
      <c r="I6898" s="4"/>
      <c r="J6898" s="4"/>
      <c r="K6898" s="5"/>
      <c r="L6898" s="5"/>
      <c r="M6898" s="5"/>
      <c r="N6898" s="5"/>
      <c r="O6898" s="5"/>
      <c r="P6898" s="5"/>
      <c r="Q6898" s="5"/>
      <c r="R6898" s="5"/>
      <c r="S6898" s="5"/>
    </row>
    <row r="6899" spans="2:19" x14ac:dyDescent="0.25">
      <c r="B6899" s="11"/>
      <c r="D6899" s="13"/>
      <c r="E6899" s="12"/>
      <c r="F6899" s="12"/>
      <c r="G6899" s="12"/>
      <c r="I6899" s="4"/>
      <c r="J6899" s="4"/>
      <c r="K6899" s="5"/>
      <c r="L6899" s="5"/>
      <c r="M6899" s="5"/>
      <c r="N6899" s="5"/>
      <c r="O6899" s="5"/>
      <c r="P6899" s="5"/>
      <c r="Q6899" s="5"/>
      <c r="R6899" s="5"/>
      <c r="S6899" s="5"/>
    </row>
    <row r="6900" spans="2:19" x14ac:dyDescent="0.25">
      <c r="B6900" s="11"/>
      <c r="D6900" s="13"/>
      <c r="E6900" s="12"/>
      <c r="F6900" s="12"/>
      <c r="G6900" s="12"/>
      <c r="I6900" s="4"/>
      <c r="J6900" s="4"/>
      <c r="K6900" s="5"/>
      <c r="L6900" s="5"/>
      <c r="M6900" s="5"/>
      <c r="N6900" s="5"/>
      <c r="O6900" s="5"/>
      <c r="P6900" s="5"/>
      <c r="Q6900" s="5"/>
      <c r="R6900" s="5"/>
      <c r="S6900" s="5"/>
    </row>
    <row r="6901" spans="2:19" x14ac:dyDescent="0.25">
      <c r="B6901" s="11"/>
      <c r="D6901" s="13"/>
      <c r="E6901" s="12"/>
      <c r="F6901" s="12"/>
      <c r="G6901" s="12"/>
      <c r="I6901" s="4"/>
      <c r="J6901" s="4"/>
      <c r="K6901" s="5"/>
      <c r="L6901" s="5"/>
      <c r="M6901" s="5"/>
      <c r="N6901" s="5"/>
      <c r="O6901" s="5"/>
      <c r="P6901" s="5"/>
      <c r="Q6901" s="5"/>
      <c r="R6901" s="5"/>
      <c r="S6901" s="5"/>
    </row>
    <row r="6902" spans="2:19" x14ac:dyDescent="0.25">
      <c r="B6902" s="11"/>
      <c r="D6902" s="13"/>
      <c r="E6902" s="12"/>
      <c r="F6902" s="12"/>
      <c r="G6902" s="12"/>
      <c r="I6902" s="4"/>
      <c r="J6902" s="4"/>
      <c r="K6902" s="5"/>
      <c r="L6902" s="5"/>
      <c r="M6902" s="5"/>
      <c r="N6902" s="5"/>
      <c r="O6902" s="5"/>
      <c r="P6902" s="5"/>
      <c r="Q6902" s="5"/>
      <c r="R6902" s="5"/>
      <c r="S6902" s="5"/>
    </row>
    <row r="6903" spans="2:19" x14ac:dyDescent="0.25">
      <c r="B6903" s="11"/>
      <c r="D6903" s="13"/>
      <c r="E6903" s="12"/>
      <c r="F6903" s="12"/>
      <c r="G6903" s="12"/>
      <c r="I6903" s="4"/>
      <c r="J6903" s="4"/>
      <c r="K6903" s="5"/>
      <c r="L6903" s="5"/>
      <c r="M6903" s="5"/>
      <c r="N6903" s="5"/>
      <c r="O6903" s="5"/>
      <c r="P6903" s="5"/>
      <c r="Q6903" s="5"/>
      <c r="R6903" s="5"/>
      <c r="S6903" s="5"/>
    </row>
    <row r="6904" spans="2:19" x14ac:dyDescent="0.25">
      <c r="B6904" s="11"/>
      <c r="D6904" s="13"/>
      <c r="E6904" s="12"/>
      <c r="F6904" s="12"/>
      <c r="G6904" s="12"/>
      <c r="I6904" s="4"/>
      <c r="J6904" s="4"/>
      <c r="K6904" s="5"/>
      <c r="L6904" s="5"/>
      <c r="M6904" s="5"/>
      <c r="N6904" s="5"/>
      <c r="O6904" s="5"/>
      <c r="P6904" s="5"/>
      <c r="Q6904" s="5"/>
      <c r="R6904" s="5"/>
      <c r="S6904" s="5"/>
    </row>
    <row r="6905" spans="2:19" x14ac:dyDescent="0.25">
      <c r="B6905" s="11"/>
      <c r="D6905" s="13"/>
      <c r="E6905" s="12"/>
      <c r="F6905" s="12"/>
      <c r="G6905" s="12"/>
      <c r="I6905" s="4"/>
      <c r="J6905" s="4"/>
      <c r="K6905" s="5"/>
      <c r="L6905" s="5"/>
      <c r="M6905" s="5"/>
      <c r="N6905" s="5"/>
      <c r="O6905" s="5"/>
      <c r="P6905" s="5"/>
      <c r="Q6905" s="5"/>
      <c r="R6905" s="5"/>
      <c r="S6905" s="5"/>
    </row>
    <row r="6906" spans="2:19" x14ac:dyDescent="0.25">
      <c r="B6906" s="11"/>
      <c r="D6906" s="13"/>
      <c r="E6906" s="12"/>
      <c r="F6906" s="12"/>
      <c r="G6906" s="12"/>
      <c r="I6906" s="4"/>
      <c r="J6906" s="4"/>
      <c r="K6906" s="5"/>
      <c r="L6906" s="5"/>
      <c r="M6906" s="5"/>
      <c r="N6906" s="5"/>
      <c r="O6906" s="5"/>
      <c r="P6906" s="5"/>
      <c r="Q6906" s="5"/>
      <c r="R6906" s="5"/>
      <c r="S6906" s="5"/>
    </row>
    <row r="6907" spans="2:19" x14ac:dyDescent="0.25">
      <c r="B6907" s="11"/>
      <c r="D6907" s="13"/>
      <c r="E6907" s="12"/>
      <c r="F6907" s="12"/>
      <c r="G6907" s="12"/>
      <c r="I6907" s="4"/>
      <c r="J6907" s="4"/>
      <c r="K6907" s="5"/>
      <c r="L6907" s="5"/>
      <c r="M6907" s="5"/>
      <c r="N6907" s="5"/>
      <c r="O6907" s="5"/>
      <c r="P6907" s="5"/>
      <c r="Q6907" s="5"/>
      <c r="R6907" s="5"/>
      <c r="S6907" s="5"/>
    </row>
    <row r="6908" spans="2:19" x14ac:dyDescent="0.25">
      <c r="B6908" s="11"/>
      <c r="D6908" s="13"/>
      <c r="E6908" s="12"/>
      <c r="F6908" s="12"/>
      <c r="G6908" s="12"/>
      <c r="I6908" s="4"/>
      <c r="J6908" s="4"/>
      <c r="K6908" s="5"/>
      <c r="L6908" s="5"/>
      <c r="M6908" s="5"/>
      <c r="N6908" s="5"/>
      <c r="O6908" s="5"/>
      <c r="P6908" s="5"/>
      <c r="Q6908" s="5"/>
      <c r="R6908" s="5"/>
      <c r="S6908" s="5"/>
    </row>
    <row r="6909" spans="2:19" x14ac:dyDescent="0.25">
      <c r="B6909" s="11"/>
      <c r="D6909" s="13"/>
      <c r="E6909" s="12"/>
      <c r="F6909" s="12"/>
      <c r="G6909" s="12"/>
      <c r="I6909" s="4"/>
      <c r="J6909" s="4"/>
      <c r="K6909" s="5"/>
      <c r="L6909" s="5"/>
      <c r="M6909" s="5"/>
      <c r="N6909" s="5"/>
      <c r="O6909" s="5"/>
      <c r="P6909" s="5"/>
      <c r="Q6909" s="5"/>
      <c r="R6909" s="5"/>
      <c r="S6909" s="5"/>
    </row>
    <row r="6910" spans="2:19" x14ac:dyDescent="0.25">
      <c r="B6910" s="11"/>
      <c r="D6910" s="13"/>
      <c r="E6910" s="12"/>
      <c r="F6910" s="12"/>
      <c r="G6910" s="12"/>
      <c r="I6910" s="4"/>
      <c r="J6910" s="4"/>
      <c r="K6910" s="5"/>
      <c r="L6910" s="5"/>
      <c r="M6910" s="5"/>
      <c r="N6910" s="5"/>
      <c r="O6910" s="5"/>
      <c r="P6910" s="5"/>
      <c r="Q6910" s="5"/>
      <c r="R6910" s="5"/>
      <c r="S6910" s="5"/>
    </row>
    <row r="6911" spans="2:19" x14ac:dyDescent="0.25">
      <c r="B6911" s="11"/>
      <c r="D6911" s="13"/>
      <c r="E6911" s="12"/>
      <c r="F6911" s="12"/>
      <c r="G6911" s="12"/>
      <c r="I6911" s="4"/>
      <c r="J6911" s="4"/>
      <c r="K6911" s="5"/>
      <c r="L6911" s="5"/>
      <c r="M6911" s="5"/>
      <c r="N6911" s="5"/>
      <c r="O6911" s="5"/>
      <c r="P6911" s="5"/>
      <c r="Q6911" s="5"/>
      <c r="R6911" s="5"/>
      <c r="S6911" s="5"/>
    </row>
    <row r="6912" spans="2:19" x14ac:dyDescent="0.25">
      <c r="B6912" s="11"/>
      <c r="D6912" s="13"/>
      <c r="E6912" s="12"/>
      <c r="F6912" s="12"/>
      <c r="G6912" s="12"/>
      <c r="I6912" s="4"/>
      <c r="J6912" s="4"/>
      <c r="K6912" s="5"/>
      <c r="L6912" s="5"/>
      <c r="M6912" s="5"/>
      <c r="N6912" s="5"/>
      <c r="O6912" s="5"/>
      <c r="P6912" s="5"/>
      <c r="Q6912" s="5"/>
      <c r="R6912" s="5"/>
      <c r="S6912" s="5"/>
    </row>
    <row r="6913" spans="2:19" x14ac:dyDescent="0.25">
      <c r="B6913" s="11"/>
      <c r="D6913" s="13"/>
      <c r="E6913" s="12"/>
      <c r="F6913" s="12"/>
      <c r="G6913" s="12"/>
      <c r="I6913" s="4"/>
      <c r="J6913" s="4"/>
      <c r="K6913" s="5"/>
      <c r="L6913" s="5"/>
      <c r="M6913" s="5"/>
      <c r="N6913" s="5"/>
      <c r="O6913" s="5"/>
      <c r="P6913" s="5"/>
      <c r="Q6913" s="5"/>
      <c r="R6913" s="5"/>
      <c r="S6913" s="5"/>
    </row>
    <row r="6914" spans="2:19" x14ac:dyDescent="0.25">
      <c r="B6914" s="11"/>
      <c r="D6914" s="13"/>
      <c r="E6914" s="12"/>
      <c r="F6914" s="12"/>
      <c r="G6914" s="12"/>
      <c r="I6914" s="4"/>
      <c r="J6914" s="4"/>
      <c r="K6914" s="5"/>
      <c r="L6914" s="5"/>
      <c r="M6914" s="5"/>
      <c r="N6914" s="5"/>
      <c r="O6914" s="5"/>
      <c r="P6914" s="5"/>
      <c r="Q6914" s="5"/>
      <c r="R6914" s="5"/>
      <c r="S6914" s="5"/>
    </row>
    <row r="6915" spans="2:19" x14ac:dyDescent="0.25">
      <c r="B6915" s="11"/>
      <c r="D6915" s="13"/>
      <c r="E6915" s="12"/>
      <c r="F6915" s="12"/>
      <c r="G6915" s="12"/>
      <c r="I6915" s="4"/>
      <c r="J6915" s="4"/>
      <c r="K6915" s="5"/>
      <c r="L6915" s="5"/>
      <c r="M6915" s="5"/>
      <c r="N6915" s="5"/>
      <c r="O6915" s="5"/>
      <c r="P6915" s="5"/>
      <c r="Q6915" s="5"/>
      <c r="R6915" s="5"/>
      <c r="S6915" s="5"/>
    </row>
    <row r="6916" spans="2:19" x14ac:dyDescent="0.25">
      <c r="B6916" s="11"/>
      <c r="D6916" s="13"/>
      <c r="E6916" s="12"/>
      <c r="F6916" s="12"/>
      <c r="G6916" s="12"/>
      <c r="I6916" s="4"/>
      <c r="J6916" s="4"/>
      <c r="K6916" s="5"/>
      <c r="L6916" s="5"/>
      <c r="M6916" s="5"/>
      <c r="N6916" s="5"/>
      <c r="O6916" s="5"/>
      <c r="P6916" s="5"/>
      <c r="Q6916" s="5"/>
      <c r="R6916" s="5"/>
      <c r="S6916" s="5"/>
    </row>
    <row r="6917" spans="2:19" x14ac:dyDescent="0.25">
      <c r="B6917" s="11"/>
      <c r="D6917" s="13"/>
      <c r="E6917" s="12"/>
      <c r="F6917" s="12"/>
      <c r="G6917" s="12"/>
      <c r="I6917" s="4"/>
      <c r="J6917" s="4"/>
      <c r="K6917" s="5"/>
      <c r="L6917" s="5"/>
      <c r="M6917" s="5"/>
      <c r="N6917" s="5"/>
      <c r="O6917" s="5"/>
      <c r="P6917" s="5"/>
      <c r="Q6917" s="5"/>
      <c r="R6917" s="5"/>
      <c r="S6917" s="5"/>
    </row>
    <row r="6918" spans="2:19" x14ac:dyDescent="0.25">
      <c r="B6918" s="11"/>
      <c r="D6918" s="13"/>
      <c r="E6918" s="12"/>
      <c r="F6918" s="12"/>
      <c r="G6918" s="12"/>
      <c r="I6918" s="4"/>
      <c r="J6918" s="4"/>
      <c r="K6918" s="5"/>
      <c r="L6918" s="5"/>
      <c r="M6918" s="5"/>
      <c r="N6918" s="5"/>
      <c r="O6918" s="5"/>
      <c r="P6918" s="5"/>
      <c r="Q6918" s="5"/>
      <c r="R6918" s="5"/>
      <c r="S6918" s="5"/>
    </row>
    <row r="6919" spans="2:19" x14ac:dyDescent="0.25">
      <c r="B6919" s="11"/>
      <c r="D6919" s="13"/>
      <c r="E6919" s="12"/>
      <c r="F6919" s="12"/>
      <c r="G6919" s="12"/>
      <c r="I6919" s="4"/>
      <c r="J6919" s="4"/>
      <c r="K6919" s="5"/>
      <c r="L6919" s="5"/>
      <c r="M6919" s="5"/>
      <c r="N6919" s="5"/>
      <c r="O6919" s="5"/>
      <c r="P6919" s="5"/>
      <c r="Q6919" s="5"/>
      <c r="R6919" s="5"/>
      <c r="S6919" s="5"/>
    </row>
    <row r="6920" spans="2:19" x14ac:dyDescent="0.25">
      <c r="B6920" s="11"/>
      <c r="D6920" s="13"/>
      <c r="E6920" s="12"/>
      <c r="F6920" s="12"/>
      <c r="G6920" s="12"/>
      <c r="I6920" s="4"/>
      <c r="J6920" s="4"/>
      <c r="K6920" s="5"/>
      <c r="L6920" s="5"/>
      <c r="M6920" s="5"/>
      <c r="N6920" s="5"/>
      <c r="O6920" s="5"/>
      <c r="P6920" s="5"/>
      <c r="Q6920" s="5"/>
      <c r="R6920" s="5"/>
      <c r="S6920" s="5"/>
    </row>
    <row r="6921" spans="2:19" x14ac:dyDescent="0.25">
      <c r="B6921" s="11"/>
      <c r="D6921" s="13"/>
      <c r="E6921" s="12"/>
      <c r="F6921" s="12"/>
      <c r="G6921" s="12"/>
      <c r="I6921" s="4"/>
      <c r="J6921" s="4"/>
      <c r="K6921" s="5"/>
      <c r="L6921" s="5"/>
      <c r="M6921" s="5"/>
      <c r="N6921" s="5"/>
      <c r="O6921" s="5"/>
      <c r="P6921" s="5"/>
      <c r="Q6921" s="5"/>
      <c r="R6921" s="5"/>
      <c r="S6921" s="5"/>
    </row>
    <row r="6922" spans="2:19" x14ac:dyDescent="0.25">
      <c r="B6922" s="11"/>
      <c r="D6922" s="13"/>
      <c r="E6922" s="12"/>
      <c r="F6922" s="12"/>
      <c r="G6922" s="12"/>
      <c r="I6922" s="4"/>
      <c r="J6922" s="4"/>
      <c r="K6922" s="5"/>
      <c r="L6922" s="5"/>
      <c r="M6922" s="5"/>
      <c r="N6922" s="5"/>
      <c r="O6922" s="5"/>
      <c r="P6922" s="5"/>
      <c r="Q6922" s="5"/>
      <c r="R6922" s="5"/>
      <c r="S6922" s="5"/>
    </row>
    <row r="6923" spans="2:19" x14ac:dyDescent="0.25">
      <c r="B6923" s="11"/>
      <c r="D6923" s="13"/>
      <c r="E6923" s="12"/>
      <c r="F6923" s="12"/>
      <c r="G6923" s="12"/>
      <c r="I6923" s="4"/>
      <c r="J6923" s="4"/>
      <c r="K6923" s="5"/>
      <c r="L6923" s="5"/>
      <c r="M6923" s="5"/>
      <c r="N6923" s="5"/>
      <c r="O6923" s="5"/>
      <c r="P6923" s="5"/>
      <c r="Q6923" s="5"/>
      <c r="R6923" s="5"/>
      <c r="S6923" s="5"/>
    </row>
    <row r="6924" spans="2:19" x14ac:dyDescent="0.25">
      <c r="B6924" s="11"/>
      <c r="D6924" s="13"/>
      <c r="E6924" s="12"/>
      <c r="F6924" s="12"/>
      <c r="G6924" s="12"/>
      <c r="I6924" s="4"/>
      <c r="J6924" s="4"/>
      <c r="K6924" s="5"/>
      <c r="L6924" s="5"/>
      <c r="M6924" s="5"/>
      <c r="N6924" s="5"/>
      <c r="O6924" s="5"/>
      <c r="P6924" s="5"/>
      <c r="Q6924" s="5"/>
      <c r="R6924" s="5"/>
      <c r="S6924" s="5"/>
    </row>
    <row r="6925" spans="2:19" x14ac:dyDescent="0.25">
      <c r="B6925" s="11"/>
      <c r="D6925" s="13"/>
      <c r="E6925" s="12"/>
      <c r="F6925" s="12"/>
      <c r="G6925" s="12"/>
      <c r="I6925" s="4"/>
      <c r="J6925" s="4"/>
      <c r="K6925" s="5"/>
      <c r="L6925" s="5"/>
      <c r="M6925" s="5"/>
      <c r="N6925" s="5"/>
      <c r="O6925" s="5"/>
      <c r="P6925" s="5"/>
      <c r="Q6925" s="5"/>
      <c r="R6925" s="5"/>
      <c r="S6925" s="5"/>
    </row>
    <row r="6926" spans="2:19" x14ac:dyDescent="0.25">
      <c r="B6926" s="11"/>
      <c r="D6926" s="13"/>
      <c r="E6926" s="12"/>
      <c r="F6926" s="12"/>
      <c r="G6926" s="12"/>
      <c r="I6926" s="4"/>
      <c r="J6926" s="4"/>
      <c r="K6926" s="5"/>
      <c r="L6926" s="5"/>
      <c r="M6926" s="5"/>
      <c r="N6926" s="5"/>
      <c r="O6926" s="5"/>
      <c r="P6926" s="5"/>
      <c r="Q6926" s="5"/>
      <c r="R6926" s="5"/>
      <c r="S6926" s="5"/>
    </row>
    <row r="6927" spans="2:19" x14ac:dyDescent="0.25">
      <c r="B6927" s="11"/>
      <c r="D6927" s="13"/>
      <c r="E6927" s="12"/>
      <c r="F6927" s="12"/>
      <c r="G6927" s="12"/>
      <c r="I6927" s="4"/>
      <c r="J6927" s="4"/>
      <c r="K6927" s="5"/>
      <c r="L6927" s="5"/>
      <c r="M6927" s="5"/>
      <c r="N6927" s="5"/>
      <c r="O6927" s="5"/>
      <c r="P6927" s="5"/>
      <c r="Q6927" s="5"/>
      <c r="R6927" s="5"/>
      <c r="S6927" s="5"/>
    </row>
    <row r="6928" spans="2:19" x14ac:dyDescent="0.25">
      <c r="B6928" s="11"/>
      <c r="D6928" s="13"/>
      <c r="E6928" s="12"/>
      <c r="F6928" s="12"/>
      <c r="G6928" s="12"/>
      <c r="I6928" s="4"/>
      <c r="J6928" s="4"/>
      <c r="K6928" s="5"/>
      <c r="L6928" s="5"/>
      <c r="M6928" s="5"/>
      <c r="N6928" s="5"/>
      <c r="O6928" s="5"/>
      <c r="P6928" s="5"/>
      <c r="Q6928" s="5"/>
      <c r="R6928" s="5"/>
      <c r="S6928" s="5"/>
    </row>
    <row r="6929" spans="2:19" x14ac:dyDescent="0.25">
      <c r="B6929" s="11"/>
      <c r="D6929" s="13"/>
      <c r="E6929" s="12"/>
      <c r="F6929" s="12"/>
      <c r="G6929" s="12"/>
      <c r="I6929" s="4"/>
      <c r="J6929" s="4"/>
      <c r="K6929" s="5"/>
      <c r="L6929" s="5"/>
      <c r="M6929" s="5"/>
      <c r="N6929" s="5"/>
      <c r="O6929" s="5"/>
      <c r="P6929" s="5"/>
      <c r="Q6929" s="5"/>
      <c r="R6929" s="5"/>
      <c r="S6929" s="5"/>
    </row>
    <row r="6930" spans="2:19" x14ac:dyDescent="0.25">
      <c r="B6930" s="11"/>
      <c r="D6930" s="13"/>
      <c r="E6930" s="12"/>
      <c r="F6930" s="12"/>
      <c r="G6930" s="12"/>
      <c r="I6930" s="4"/>
      <c r="J6930" s="4"/>
      <c r="K6930" s="5"/>
      <c r="L6930" s="5"/>
      <c r="M6930" s="5"/>
      <c r="N6930" s="5"/>
      <c r="O6930" s="5"/>
      <c r="P6930" s="5"/>
      <c r="Q6930" s="5"/>
      <c r="R6930" s="5"/>
      <c r="S6930" s="5"/>
    </row>
    <row r="6931" spans="2:19" x14ac:dyDescent="0.25">
      <c r="B6931" s="11"/>
      <c r="D6931" s="13"/>
      <c r="E6931" s="12"/>
      <c r="F6931" s="12"/>
      <c r="G6931" s="12"/>
      <c r="I6931" s="4"/>
      <c r="J6931" s="4"/>
      <c r="K6931" s="5"/>
      <c r="L6931" s="5"/>
      <c r="M6931" s="5"/>
      <c r="N6931" s="5"/>
      <c r="O6931" s="5"/>
      <c r="P6931" s="5"/>
      <c r="Q6931" s="5"/>
      <c r="R6931" s="5"/>
      <c r="S6931" s="5"/>
    </row>
    <row r="6932" spans="2:19" x14ac:dyDescent="0.25">
      <c r="B6932" s="11"/>
      <c r="D6932" s="13"/>
      <c r="E6932" s="12"/>
      <c r="F6932" s="12"/>
      <c r="G6932" s="12"/>
      <c r="I6932" s="4"/>
      <c r="J6932" s="4"/>
      <c r="K6932" s="5"/>
      <c r="L6932" s="5"/>
      <c r="M6932" s="5"/>
      <c r="N6932" s="5"/>
      <c r="O6932" s="5"/>
      <c r="P6932" s="5"/>
      <c r="Q6932" s="5"/>
      <c r="R6932" s="5"/>
      <c r="S6932" s="5"/>
    </row>
    <row r="6933" spans="2:19" x14ac:dyDescent="0.25">
      <c r="B6933" s="11"/>
      <c r="D6933" s="13"/>
      <c r="E6933" s="12"/>
      <c r="F6933" s="12"/>
      <c r="G6933" s="12"/>
      <c r="I6933" s="4"/>
      <c r="J6933" s="4"/>
      <c r="K6933" s="5"/>
      <c r="L6933" s="5"/>
      <c r="M6933" s="5"/>
      <c r="N6933" s="5"/>
      <c r="O6933" s="5"/>
      <c r="P6933" s="5"/>
      <c r="Q6933" s="5"/>
      <c r="R6933" s="5"/>
      <c r="S6933" s="5"/>
    </row>
    <row r="6934" spans="2:19" x14ac:dyDescent="0.25">
      <c r="B6934" s="11"/>
      <c r="D6934" s="13"/>
      <c r="E6934" s="12"/>
      <c r="F6934" s="12"/>
      <c r="G6934" s="12"/>
      <c r="I6934" s="4"/>
      <c r="J6934" s="4"/>
      <c r="K6934" s="5"/>
      <c r="L6934" s="5"/>
      <c r="M6934" s="5"/>
      <c r="N6934" s="5"/>
      <c r="O6934" s="5"/>
      <c r="P6934" s="5"/>
      <c r="Q6934" s="5"/>
      <c r="R6934" s="5"/>
      <c r="S6934" s="5"/>
    </row>
    <row r="6935" spans="2:19" x14ac:dyDescent="0.25">
      <c r="B6935" s="11"/>
      <c r="D6935" s="13"/>
      <c r="E6935" s="12"/>
      <c r="F6935" s="12"/>
      <c r="G6935" s="12"/>
      <c r="I6935" s="4"/>
      <c r="J6935" s="4"/>
      <c r="K6935" s="5"/>
      <c r="L6935" s="5"/>
      <c r="M6935" s="5"/>
      <c r="N6935" s="5"/>
      <c r="O6935" s="5"/>
      <c r="P6935" s="5"/>
      <c r="Q6935" s="5"/>
      <c r="R6935" s="5"/>
      <c r="S6935" s="5"/>
    </row>
    <row r="6936" spans="2:19" x14ac:dyDescent="0.25">
      <c r="B6936" s="11"/>
      <c r="D6936" s="13"/>
      <c r="E6936" s="12"/>
      <c r="F6936" s="12"/>
      <c r="G6936" s="12"/>
      <c r="I6936" s="4"/>
      <c r="J6936" s="4"/>
      <c r="K6936" s="5"/>
      <c r="L6936" s="5"/>
      <c r="M6936" s="5"/>
      <c r="N6936" s="5"/>
      <c r="O6936" s="5"/>
      <c r="P6936" s="5"/>
      <c r="Q6936" s="5"/>
      <c r="R6936" s="5"/>
      <c r="S6936" s="5"/>
    </row>
    <row r="6937" spans="2:19" x14ac:dyDescent="0.25">
      <c r="B6937" s="11"/>
      <c r="D6937" s="13"/>
      <c r="E6937" s="12"/>
      <c r="F6937" s="12"/>
      <c r="G6937" s="12"/>
      <c r="I6937" s="4"/>
      <c r="J6937" s="4"/>
      <c r="K6937" s="5"/>
      <c r="L6937" s="5"/>
      <c r="M6937" s="5"/>
      <c r="N6937" s="5"/>
      <c r="O6937" s="5"/>
      <c r="P6937" s="5"/>
      <c r="Q6937" s="5"/>
      <c r="R6937" s="5"/>
      <c r="S6937" s="5"/>
    </row>
    <row r="6938" spans="2:19" x14ac:dyDescent="0.25">
      <c r="B6938" s="11"/>
      <c r="D6938" s="13"/>
      <c r="E6938" s="12"/>
      <c r="F6938" s="12"/>
      <c r="G6938" s="12"/>
      <c r="I6938" s="4"/>
      <c r="J6938" s="4"/>
      <c r="K6938" s="5"/>
      <c r="L6938" s="5"/>
      <c r="M6938" s="5"/>
      <c r="N6938" s="5"/>
      <c r="O6938" s="5"/>
      <c r="P6938" s="5"/>
      <c r="Q6938" s="5"/>
      <c r="R6938" s="5"/>
      <c r="S6938" s="5"/>
    </row>
    <row r="6939" spans="2:19" x14ac:dyDescent="0.25">
      <c r="B6939" s="11"/>
      <c r="D6939" s="13"/>
      <c r="E6939" s="12"/>
      <c r="F6939" s="12"/>
      <c r="G6939" s="12"/>
      <c r="I6939" s="4"/>
      <c r="J6939" s="4"/>
      <c r="K6939" s="5"/>
      <c r="L6939" s="5"/>
      <c r="M6939" s="5"/>
      <c r="N6939" s="5"/>
      <c r="O6939" s="5"/>
      <c r="P6939" s="5"/>
      <c r="Q6939" s="5"/>
      <c r="R6939" s="5"/>
      <c r="S6939" s="5"/>
    </row>
    <row r="6940" spans="2:19" x14ac:dyDescent="0.25">
      <c r="B6940" s="11"/>
      <c r="D6940" s="13"/>
      <c r="E6940" s="12"/>
      <c r="F6940" s="12"/>
      <c r="G6940" s="12"/>
      <c r="I6940" s="4"/>
      <c r="J6940" s="4"/>
      <c r="K6940" s="5"/>
      <c r="L6940" s="5"/>
      <c r="M6940" s="5"/>
      <c r="N6940" s="5"/>
      <c r="O6940" s="5"/>
      <c r="P6940" s="5"/>
      <c r="Q6940" s="5"/>
      <c r="R6940" s="5"/>
      <c r="S6940" s="5"/>
    </row>
    <row r="6941" spans="2:19" x14ac:dyDescent="0.25">
      <c r="B6941" s="11"/>
      <c r="D6941" s="13"/>
      <c r="E6941" s="12"/>
      <c r="F6941" s="12"/>
      <c r="G6941" s="12"/>
      <c r="I6941" s="4"/>
      <c r="J6941" s="4"/>
      <c r="K6941" s="5"/>
      <c r="L6941" s="5"/>
      <c r="M6941" s="5"/>
      <c r="N6941" s="5"/>
      <c r="O6941" s="5"/>
      <c r="P6941" s="5"/>
      <c r="Q6941" s="5"/>
      <c r="R6941" s="5"/>
      <c r="S6941" s="5"/>
    </row>
    <row r="6942" spans="2:19" x14ac:dyDescent="0.25">
      <c r="B6942" s="11"/>
      <c r="D6942" s="13"/>
      <c r="E6942" s="12"/>
      <c r="F6942" s="12"/>
      <c r="G6942" s="12"/>
      <c r="I6942" s="4"/>
      <c r="J6942" s="4"/>
      <c r="K6942" s="5"/>
      <c r="L6942" s="5"/>
      <c r="M6942" s="5"/>
      <c r="N6942" s="5"/>
      <c r="O6942" s="5"/>
      <c r="P6942" s="5"/>
      <c r="Q6942" s="5"/>
      <c r="R6942" s="5"/>
      <c r="S6942" s="5"/>
    </row>
    <row r="6943" spans="2:19" x14ac:dyDescent="0.25">
      <c r="B6943" s="11"/>
      <c r="D6943" s="13"/>
      <c r="E6943" s="12"/>
      <c r="F6943" s="12"/>
      <c r="G6943" s="12"/>
      <c r="I6943" s="4"/>
      <c r="J6943" s="4"/>
      <c r="K6943" s="5"/>
      <c r="L6943" s="5"/>
      <c r="M6943" s="5"/>
      <c r="N6943" s="5"/>
      <c r="O6943" s="5"/>
      <c r="P6943" s="5"/>
      <c r="Q6943" s="5"/>
      <c r="R6943" s="5"/>
      <c r="S6943" s="5"/>
    </row>
    <row r="6944" spans="2:19" x14ac:dyDescent="0.25">
      <c r="B6944" s="11"/>
      <c r="D6944" s="13"/>
      <c r="E6944" s="12"/>
      <c r="F6944" s="12"/>
      <c r="G6944" s="12"/>
      <c r="I6944" s="4"/>
      <c r="J6944" s="4"/>
      <c r="K6944" s="5"/>
      <c r="L6944" s="5"/>
      <c r="M6944" s="5"/>
      <c r="N6944" s="5"/>
      <c r="O6944" s="5"/>
      <c r="P6944" s="5"/>
      <c r="Q6944" s="5"/>
      <c r="R6944" s="5"/>
      <c r="S6944" s="5"/>
    </row>
    <row r="6945" spans="2:19" x14ac:dyDescent="0.25">
      <c r="B6945" s="11"/>
      <c r="D6945" s="13"/>
      <c r="E6945" s="12"/>
      <c r="F6945" s="12"/>
      <c r="G6945" s="12"/>
      <c r="I6945" s="4"/>
      <c r="J6945" s="4"/>
      <c r="K6945" s="5"/>
      <c r="L6945" s="5"/>
      <c r="M6945" s="5"/>
      <c r="N6945" s="5"/>
      <c r="O6945" s="5"/>
      <c r="P6945" s="5"/>
      <c r="Q6945" s="5"/>
      <c r="R6945" s="5"/>
      <c r="S6945" s="5"/>
    </row>
    <row r="6946" spans="2:19" x14ac:dyDescent="0.25">
      <c r="B6946" s="11"/>
      <c r="D6946" s="13"/>
      <c r="E6946" s="12"/>
      <c r="F6946" s="12"/>
      <c r="G6946" s="12"/>
      <c r="I6946" s="4"/>
      <c r="J6946" s="4"/>
      <c r="K6946" s="5"/>
      <c r="L6946" s="5"/>
      <c r="M6946" s="5"/>
      <c r="N6946" s="5"/>
      <c r="O6946" s="5"/>
      <c r="P6946" s="5"/>
      <c r="Q6946" s="5"/>
      <c r="R6946" s="5"/>
      <c r="S6946" s="5"/>
    </row>
    <row r="6947" spans="2:19" x14ac:dyDescent="0.25">
      <c r="B6947" s="11"/>
      <c r="D6947" s="13"/>
      <c r="E6947" s="12"/>
      <c r="F6947" s="12"/>
      <c r="G6947" s="12"/>
      <c r="I6947" s="4"/>
      <c r="J6947" s="4"/>
      <c r="K6947" s="5"/>
      <c r="L6947" s="5"/>
      <c r="M6947" s="5"/>
      <c r="N6947" s="5"/>
      <c r="O6947" s="5"/>
      <c r="P6947" s="5"/>
      <c r="Q6947" s="5"/>
      <c r="R6947" s="5"/>
      <c r="S6947" s="5"/>
    </row>
    <row r="6948" spans="2:19" x14ac:dyDescent="0.25">
      <c r="B6948" s="11"/>
      <c r="D6948" s="13"/>
      <c r="E6948" s="12"/>
      <c r="F6948" s="12"/>
      <c r="G6948" s="12"/>
      <c r="I6948" s="4"/>
      <c r="J6948" s="4"/>
      <c r="K6948" s="5"/>
      <c r="L6948" s="5"/>
      <c r="M6948" s="5"/>
      <c r="N6948" s="5"/>
      <c r="O6948" s="5"/>
      <c r="P6948" s="5"/>
      <c r="Q6948" s="5"/>
      <c r="R6948" s="5"/>
      <c r="S6948" s="5"/>
    </row>
    <row r="6949" spans="2:19" x14ac:dyDescent="0.25">
      <c r="B6949" s="11"/>
      <c r="D6949" s="13"/>
      <c r="E6949" s="12"/>
      <c r="F6949" s="12"/>
      <c r="G6949" s="12"/>
      <c r="I6949" s="4"/>
      <c r="J6949" s="4"/>
      <c r="K6949" s="5"/>
      <c r="L6949" s="5"/>
      <c r="M6949" s="5"/>
      <c r="N6949" s="5"/>
      <c r="O6949" s="5"/>
      <c r="P6949" s="5"/>
      <c r="Q6949" s="5"/>
      <c r="R6949" s="5"/>
      <c r="S6949" s="5"/>
    </row>
    <row r="6950" spans="2:19" x14ac:dyDescent="0.25">
      <c r="B6950" s="11"/>
      <c r="D6950" s="13"/>
      <c r="E6950" s="12"/>
      <c r="F6950" s="12"/>
      <c r="G6950" s="12"/>
      <c r="I6950" s="4"/>
      <c r="J6950" s="4"/>
      <c r="K6950" s="5"/>
      <c r="L6950" s="5"/>
      <c r="M6950" s="5"/>
      <c r="N6950" s="5"/>
      <c r="O6950" s="5"/>
      <c r="P6950" s="5"/>
      <c r="Q6950" s="5"/>
      <c r="R6950" s="5"/>
      <c r="S6950" s="5"/>
    </row>
    <row r="6951" spans="2:19" x14ac:dyDescent="0.25">
      <c r="B6951" s="11"/>
      <c r="D6951" s="13"/>
      <c r="E6951" s="12"/>
      <c r="F6951" s="12"/>
      <c r="G6951" s="12"/>
      <c r="I6951" s="4"/>
      <c r="J6951" s="4"/>
      <c r="K6951" s="5"/>
      <c r="L6951" s="5"/>
      <c r="M6951" s="5"/>
      <c r="N6951" s="5"/>
      <c r="O6951" s="5"/>
      <c r="P6951" s="5"/>
      <c r="Q6951" s="5"/>
      <c r="R6951" s="5"/>
      <c r="S6951" s="5"/>
    </row>
    <row r="6952" spans="2:19" x14ac:dyDescent="0.25">
      <c r="B6952" s="11"/>
      <c r="D6952" s="13"/>
      <c r="E6952" s="12"/>
      <c r="F6952" s="12"/>
      <c r="G6952" s="12"/>
      <c r="I6952" s="4"/>
      <c r="J6952" s="4"/>
      <c r="K6952" s="5"/>
      <c r="L6952" s="5"/>
      <c r="M6952" s="5"/>
      <c r="N6952" s="5"/>
      <c r="O6952" s="5"/>
      <c r="P6952" s="5"/>
      <c r="Q6952" s="5"/>
      <c r="R6952" s="5"/>
      <c r="S6952" s="5"/>
    </row>
    <row r="6953" spans="2:19" x14ac:dyDescent="0.25">
      <c r="B6953" s="11"/>
      <c r="D6953" s="13"/>
      <c r="E6953" s="12"/>
      <c r="F6953" s="12"/>
      <c r="G6953" s="12"/>
      <c r="I6953" s="4"/>
      <c r="J6953" s="4"/>
      <c r="K6953" s="5"/>
      <c r="L6953" s="5"/>
      <c r="M6953" s="5"/>
      <c r="N6953" s="5"/>
      <c r="O6953" s="5"/>
      <c r="P6953" s="5"/>
      <c r="Q6953" s="5"/>
      <c r="R6953" s="5"/>
      <c r="S6953" s="5"/>
    </row>
    <row r="6954" spans="2:19" x14ac:dyDescent="0.25">
      <c r="B6954" s="11"/>
      <c r="D6954" s="13"/>
      <c r="E6954" s="12"/>
      <c r="F6954" s="12"/>
      <c r="G6954" s="12"/>
      <c r="I6954" s="4"/>
      <c r="J6954" s="4"/>
      <c r="K6954" s="5"/>
      <c r="L6954" s="5"/>
      <c r="M6954" s="5"/>
      <c r="N6954" s="5"/>
      <c r="O6954" s="5"/>
      <c r="P6954" s="5"/>
      <c r="Q6954" s="5"/>
      <c r="R6954" s="5"/>
      <c r="S6954" s="5"/>
    </row>
    <row r="6955" spans="2:19" x14ac:dyDescent="0.25">
      <c r="B6955" s="11"/>
      <c r="D6955" s="13"/>
      <c r="E6955" s="12"/>
      <c r="F6955" s="12"/>
      <c r="G6955" s="12"/>
      <c r="I6955" s="4"/>
      <c r="J6955" s="4"/>
      <c r="K6955" s="5"/>
      <c r="L6955" s="5"/>
      <c r="M6955" s="5"/>
      <c r="N6955" s="5"/>
      <c r="O6955" s="5"/>
      <c r="P6955" s="5"/>
      <c r="Q6955" s="5"/>
      <c r="R6955" s="5"/>
      <c r="S6955" s="5"/>
    </row>
    <row r="6956" spans="2:19" x14ac:dyDescent="0.25">
      <c r="B6956" s="11"/>
      <c r="D6956" s="13"/>
      <c r="E6956" s="12"/>
      <c r="F6956" s="12"/>
      <c r="G6956" s="12"/>
      <c r="I6956" s="4"/>
      <c r="J6956" s="4"/>
      <c r="K6956" s="5"/>
      <c r="L6956" s="5"/>
      <c r="M6956" s="5"/>
      <c r="N6956" s="5"/>
      <c r="O6956" s="5"/>
      <c r="P6956" s="5"/>
      <c r="Q6956" s="5"/>
      <c r="R6956" s="5"/>
      <c r="S6956" s="5"/>
    </row>
    <row r="6957" spans="2:19" x14ac:dyDescent="0.25">
      <c r="B6957" s="11"/>
      <c r="D6957" s="13"/>
      <c r="E6957" s="12"/>
      <c r="F6957" s="12"/>
      <c r="G6957" s="12"/>
      <c r="I6957" s="4"/>
      <c r="J6957" s="4"/>
      <c r="K6957" s="5"/>
      <c r="L6957" s="5"/>
      <c r="M6957" s="5"/>
      <c r="N6957" s="5"/>
      <c r="O6957" s="5"/>
      <c r="P6957" s="5"/>
      <c r="Q6957" s="5"/>
      <c r="R6957" s="5"/>
      <c r="S6957" s="5"/>
    </row>
    <row r="6958" spans="2:19" x14ac:dyDescent="0.25">
      <c r="B6958" s="11"/>
      <c r="D6958" s="13"/>
      <c r="E6958" s="12"/>
      <c r="F6958" s="12"/>
      <c r="G6958" s="12"/>
      <c r="I6958" s="4"/>
      <c r="J6958" s="4"/>
      <c r="K6958" s="5"/>
      <c r="L6958" s="5"/>
      <c r="M6958" s="5"/>
      <c r="N6958" s="5"/>
      <c r="O6958" s="5"/>
      <c r="P6958" s="5"/>
      <c r="Q6958" s="5"/>
      <c r="R6958" s="5"/>
      <c r="S6958" s="5"/>
    </row>
    <row r="6959" spans="2:19" x14ac:dyDescent="0.25">
      <c r="B6959" s="11"/>
      <c r="D6959" s="13"/>
      <c r="E6959" s="12"/>
      <c r="F6959" s="12"/>
      <c r="G6959" s="12"/>
      <c r="I6959" s="4"/>
      <c r="J6959" s="4"/>
      <c r="K6959" s="5"/>
      <c r="L6959" s="5"/>
      <c r="M6959" s="5"/>
      <c r="N6959" s="5"/>
      <c r="O6959" s="5"/>
      <c r="P6959" s="5"/>
      <c r="Q6959" s="5"/>
      <c r="R6959" s="5"/>
      <c r="S6959" s="5"/>
    </row>
    <row r="6960" spans="2:19" x14ac:dyDescent="0.25">
      <c r="B6960" s="11"/>
      <c r="D6960" s="13"/>
      <c r="E6960" s="12"/>
      <c r="F6960" s="12"/>
      <c r="G6960" s="12"/>
      <c r="I6960" s="4"/>
      <c r="J6960" s="4"/>
      <c r="K6960" s="5"/>
      <c r="L6960" s="5"/>
      <c r="M6960" s="5"/>
      <c r="N6960" s="5"/>
      <c r="O6960" s="5"/>
      <c r="P6960" s="5"/>
      <c r="Q6960" s="5"/>
      <c r="R6960" s="5"/>
      <c r="S6960" s="5"/>
    </row>
    <row r="6961" spans="2:19" x14ac:dyDescent="0.25">
      <c r="B6961" s="11"/>
      <c r="D6961" s="13"/>
      <c r="E6961" s="12"/>
      <c r="F6961" s="12"/>
      <c r="G6961" s="12"/>
      <c r="I6961" s="4"/>
      <c r="J6961" s="4"/>
      <c r="K6961" s="5"/>
      <c r="L6961" s="5"/>
      <c r="M6961" s="5"/>
      <c r="N6961" s="5"/>
      <c r="O6961" s="5"/>
      <c r="P6961" s="5"/>
      <c r="Q6961" s="5"/>
      <c r="R6961" s="5"/>
      <c r="S6961" s="5"/>
    </row>
    <row r="6962" spans="2:19" x14ac:dyDescent="0.25">
      <c r="B6962" s="11"/>
      <c r="D6962" s="13"/>
      <c r="E6962" s="12"/>
      <c r="F6962" s="12"/>
      <c r="G6962" s="12"/>
      <c r="I6962" s="4"/>
      <c r="J6962" s="4"/>
      <c r="K6962" s="5"/>
      <c r="L6962" s="5"/>
      <c r="M6962" s="5"/>
      <c r="N6962" s="5"/>
      <c r="O6962" s="5"/>
      <c r="P6962" s="5"/>
      <c r="Q6962" s="5"/>
      <c r="R6962" s="5"/>
      <c r="S6962" s="5"/>
    </row>
    <row r="6963" spans="2:19" x14ac:dyDescent="0.25">
      <c r="B6963" s="11"/>
      <c r="D6963" s="13"/>
      <c r="E6963" s="12"/>
      <c r="F6963" s="12"/>
      <c r="G6963" s="12"/>
      <c r="I6963" s="4"/>
      <c r="J6963" s="4"/>
      <c r="K6963" s="5"/>
      <c r="L6963" s="5"/>
      <c r="M6963" s="5"/>
      <c r="N6963" s="5"/>
      <c r="O6963" s="5"/>
      <c r="P6963" s="5"/>
      <c r="Q6963" s="5"/>
      <c r="R6963" s="5"/>
      <c r="S6963" s="5"/>
    </row>
    <row r="6964" spans="2:19" x14ac:dyDescent="0.25">
      <c r="B6964" s="11"/>
      <c r="D6964" s="13"/>
      <c r="E6964" s="12"/>
      <c r="F6964" s="12"/>
      <c r="G6964" s="12"/>
      <c r="I6964" s="4"/>
      <c r="J6964" s="4"/>
      <c r="K6964" s="5"/>
      <c r="L6964" s="5"/>
      <c r="M6964" s="5"/>
      <c r="N6964" s="5"/>
      <c r="O6964" s="5"/>
      <c r="P6964" s="5"/>
      <c r="Q6964" s="5"/>
      <c r="R6964" s="5"/>
      <c r="S6964" s="5"/>
    </row>
    <row r="6965" spans="2:19" x14ac:dyDescent="0.25">
      <c r="B6965" s="11"/>
      <c r="D6965" s="13"/>
      <c r="E6965" s="12"/>
      <c r="F6965" s="12"/>
      <c r="G6965" s="12"/>
      <c r="I6965" s="4"/>
      <c r="J6965" s="4"/>
      <c r="K6965" s="5"/>
      <c r="L6965" s="5"/>
      <c r="M6965" s="5"/>
      <c r="N6965" s="5"/>
      <c r="O6965" s="5"/>
      <c r="P6965" s="5"/>
      <c r="Q6965" s="5"/>
      <c r="R6965" s="5"/>
      <c r="S6965" s="5"/>
    </row>
    <row r="6966" spans="2:19" x14ac:dyDescent="0.25">
      <c r="B6966" s="11"/>
      <c r="D6966" s="13"/>
      <c r="E6966" s="12"/>
      <c r="F6966" s="12"/>
      <c r="G6966" s="12"/>
      <c r="I6966" s="4"/>
      <c r="J6966" s="4"/>
      <c r="K6966" s="5"/>
      <c r="L6966" s="5"/>
      <c r="M6966" s="5"/>
      <c r="N6966" s="5"/>
      <c r="O6966" s="5"/>
      <c r="P6966" s="5"/>
      <c r="Q6966" s="5"/>
      <c r="R6966" s="5"/>
      <c r="S6966" s="5"/>
    </row>
    <row r="6967" spans="2:19" x14ac:dyDescent="0.25">
      <c r="B6967" s="11"/>
      <c r="D6967" s="13"/>
      <c r="E6967" s="12"/>
      <c r="F6967" s="12"/>
      <c r="G6967" s="12"/>
      <c r="I6967" s="4"/>
      <c r="J6967" s="4"/>
      <c r="K6967" s="5"/>
      <c r="L6967" s="5"/>
      <c r="M6967" s="5"/>
      <c r="N6967" s="5"/>
      <c r="O6967" s="5"/>
      <c r="P6967" s="5"/>
      <c r="Q6967" s="5"/>
      <c r="R6967" s="5"/>
      <c r="S6967" s="5"/>
    </row>
    <row r="6968" spans="2:19" x14ac:dyDescent="0.25">
      <c r="B6968" s="11"/>
      <c r="D6968" s="13"/>
      <c r="E6968" s="12"/>
      <c r="F6968" s="12"/>
      <c r="G6968" s="12"/>
      <c r="I6968" s="4"/>
      <c r="J6968" s="4"/>
      <c r="K6968" s="5"/>
      <c r="L6968" s="5"/>
      <c r="M6968" s="5"/>
      <c r="N6968" s="5"/>
      <c r="O6968" s="5"/>
      <c r="P6968" s="5"/>
      <c r="Q6968" s="5"/>
      <c r="R6968" s="5"/>
      <c r="S6968" s="5"/>
    </row>
    <row r="6969" spans="2:19" x14ac:dyDescent="0.25">
      <c r="B6969" s="11"/>
      <c r="D6969" s="13"/>
      <c r="E6969" s="12"/>
      <c r="F6969" s="12"/>
      <c r="G6969" s="12"/>
      <c r="I6969" s="4"/>
      <c r="J6969" s="4"/>
      <c r="K6969" s="5"/>
      <c r="L6969" s="5"/>
      <c r="M6969" s="5"/>
      <c r="N6969" s="5"/>
      <c r="O6969" s="5"/>
      <c r="P6969" s="5"/>
      <c r="Q6969" s="5"/>
      <c r="R6969" s="5"/>
      <c r="S6969" s="5"/>
    </row>
    <row r="6970" spans="2:19" x14ac:dyDescent="0.25">
      <c r="B6970" s="11"/>
      <c r="D6970" s="13"/>
      <c r="E6970" s="12"/>
      <c r="F6970" s="12"/>
      <c r="G6970" s="12"/>
      <c r="I6970" s="4"/>
      <c r="J6970" s="4"/>
      <c r="K6970" s="5"/>
      <c r="L6970" s="5"/>
      <c r="M6970" s="5"/>
      <c r="N6970" s="5"/>
      <c r="O6970" s="5"/>
      <c r="P6970" s="5"/>
      <c r="Q6970" s="5"/>
      <c r="R6970" s="5"/>
      <c r="S6970" s="5"/>
    </row>
    <row r="6971" spans="2:19" x14ac:dyDescent="0.25">
      <c r="B6971" s="11"/>
      <c r="D6971" s="13"/>
      <c r="E6971" s="12"/>
      <c r="F6971" s="12"/>
      <c r="G6971" s="12"/>
      <c r="I6971" s="4"/>
      <c r="J6971" s="4"/>
      <c r="K6971" s="5"/>
      <c r="L6971" s="5"/>
      <c r="M6971" s="5"/>
      <c r="N6971" s="5"/>
      <c r="O6971" s="5"/>
      <c r="P6971" s="5"/>
      <c r="Q6971" s="5"/>
      <c r="R6971" s="5"/>
      <c r="S6971" s="5"/>
    </row>
    <row r="6972" spans="2:19" x14ac:dyDescent="0.25">
      <c r="B6972" s="11"/>
      <c r="D6972" s="13"/>
      <c r="E6972" s="12"/>
      <c r="F6972" s="12"/>
      <c r="G6972" s="12"/>
      <c r="I6972" s="4"/>
      <c r="J6972" s="4"/>
      <c r="K6972" s="5"/>
      <c r="L6972" s="5"/>
      <c r="M6972" s="5"/>
      <c r="N6972" s="5"/>
      <c r="O6972" s="5"/>
      <c r="P6972" s="5"/>
      <c r="Q6972" s="5"/>
      <c r="R6972" s="5"/>
      <c r="S6972" s="5"/>
    </row>
    <row r="6973" spans="2:19" x14ac:dyDescent="0.25">
      <c r="B6973" s="11"/>
      <c r="D6973" s="13"/>
      <c r="E6973" s="12"/>
      <c r="F6973" s="12"/>
      <c r="G6973" s="12"/>
      <c r="I6973" s="4"/>
      <c r="J6973" s="4"/>
      <c r="K6973" s="5"/>
      <c r="L6973" s="5"/>
      <c r="M6973" s="5"/>
      <c r="N6973" s="5"/>
      <c r="O6973" s="5"/>
      <c r="P6973" s="5"/>
      <c r="Q6973" s="5"/>
      <c r="R6973" s="5"/>
      <c r="S6973" s="5"/>
    </row>
    <row r="6974" spans="2:19" x14ac:dyDescent="0.25">
      <c r="B6974" s="11"/>
      <c r="D6974" s="13"/>
      <c r="E6974" s="12"/>
      <c r="F6974" s="12"/>
      <c r="G6974" s="12"/>
      <c r="I6974" s="4"/>
      <c r="J6974" s="4"/>
      <c r="K6974" s="5"/>
      <c r="L6974" s="5"/>
      <c r="M6974" s="5"/>
      <c r="N6974" s="5"/>
      <c r="O6974" s="5"/>
      <c r="P6974" s="5"/>
      <c r="Q6974" s="5"/>
      <c r="R6974" s="5"/>
      <c r="S6974" s="5"/>
    </row>
    <row r="6975" spans="2:19" x14ac:dyDescent="0.25">
      <c r="B6975" s="11"/>
      <c r="D6975" s="13"/>
      <c r="E6975" s="12"/>
      <c r="F6975" s="12"/>
      <c r="G6975" s="12"/>
      <c r="I6975" s="4"/>
      <c r="J6975" s="4"/>
      <c r="K6975" s="5"/>
      <c r="L6975" s="5"/>
      <c r="M6975" s="5"/>
      <c r="N6975" s="5"/>
      <c r="O6975" s="5"/>
      <c r="P6975" s="5"/>
      <c r="Q6975" s="5"/>
      <c r="R6975" s="5"/>
      <c r="S6975" s="5"/>
    </row>
    <row r="6976" spans="2:19" x14ac:dyDescent="0.25">
      <c r="B6976" s="11"/>
      <c r="D6976" s="13"/>
      <c r="E6976" s="12"/>
      <c r="F6976" s="12"/>
      <c r="G6976" s="12"/>
      <c r="I6976" s="4"/>
      <c r="J6976" s="4"/>
      <c r="K6976" s="5"/>
      <c r="L6976" s="5"/>
      <c r="M6976" s="5"/>
      <c r="N6976" s="5"/>
      <c r="O6976" s="5"/>
      <c r="P6976" s="5"/>
      <c r="Q6976" s="5"/>
      <c r="R6976" s="5"/>
      <c r="S6976" s="5"/>
    </row>
    <row r="6977" spans="2:19" x14ac:dyDescent="0.25">
      <c r="B6977" s="11"/>
      <c r="D6977" s="13"/>
      <c r="E6977" s="12"/>
      <c r="F6977" s="12"/>
      <c r="G6977" s="12"/>
      <c r="I6977" s="4"/>
      <c r="J6977" s="4"/>
      <c r="K6977" s="5"/>
      <c r="L6977" s="5"/>
      <c r="M6977" s="5"/>
      <c r="N6977" s="5"/>
      <c r="O6977" s="5"/>
      <c r="P6977" s="5"/>
      <c r="Q6977" s="5"/>
      <c r="R6977" s="5"/>
      <c r="S6977" s="5"/>
    </row>
    <row r="6978" spans="2:19" x14ac:dyDescent="0.25">
      <c r="B6978" s="11"/>
      <c r="D6978" s="13"/>
      <c r="E6978" s="12"/>
      <c r="F6978" s="12"/>
      <c r="G6978" s="12"/>
      <c r="I6978" s="4"/>
      <c r="J6978" s="4"/>
      <c r="K6978" s="5"/>
      <c r="L6978" s="5"/>
      <c r="M6978" s="5"/>
      <c r="N6978" s="5"/>
      <c r="O6978" s="5"/>
      <c r="P6978" s="5"/>
      <c r="Q6978" s="5"/>
      <c r="R6978" s="5"/>
      <c r="S6978" s="5"/>
    </row>
    <row r="6979" spans="2:19" x14ac:dyDescent="0.25">
      <c r="B6979" s="11"/>
      <c r="D6979" s="13"/>
      <c r="E6979" s="12"/>
      <c r="F6979" s="12"/>
      <c r="G6979" s="12"/>
      <c r="I6979" s="4"/>
      <c r="J6979" s="4"/>
      <c r="K6979" s="5"/>
      <c r="L6979" s="5"/>
      <c r="M6979" s="5"/>
      <c r="N6979" s="5"/>
      <c r="O6979" s="5"/>
      <c r="P6979" s="5"/>
      <c r="Q6979" s="5"/>
      <c r="R6979" s="5"/>
      <c r="S6979" s="5"/>
    </row>
    <row r="6980" spans="2:19" x14ac:dyDescent="0.25">
      <c r="B6980" s="11"/>
      <c r="D6980" s="13"/>
      <c r="E6980" s="12"/>
      <c r="F6980" s="12"/>
      <c r="G6980" s="12"/>
      <c r="I6980" s="4"/>
      <c r="J6980" s="4"/>
      <c r="K6980" s="5"/>
      <c r="L6980" s="5"/>
      <c r="M6980" s="5"/>
      <c r="N6980" s="5"/>
      <c r="O6980" s="5"/>
      <c r="P6980" s="5"/>
      <c r="Q6980" s="5"/>
      <c r="R6980" s="5"/>
      <c r="S6980" s="5"/>
    </row>
    <row r="6981" spans="2:19" x14ac:dyDescent="0.25">
      <c r="B6981" s="11"/>
      <c r="D6981" s="13"/>
      <c r="E6981" s="12"/>
      <c r="F6981" s="12"/>
      <c r="G6981" s="12"/>
      <c r="I6981" s="4"/>
      <c r="J6981" s="4"/>
      <c r="K6981" s="5"/>
      <c r="L6981" s="5"/>
      <c r="M6981" s="5"/>
      <c r="N6981" s="5"/>
      <c r="O6981" s="5"/>
      <c r="P6981" s="5"/>
      <c r="Q6981" s="5"/>
      <c r="R6981" s="5"/>
      <c r="S6981" s="5"/>
    </row>
    <row r="6982" spans="2:19" x14ac:dyDescent="0.25">
      <c r="B6982" s="11"/>
      <c r="D6982" s="13"/>
      <c r="E6982" s="12"/>
      <c r="F6982" s="12"/>
      <c r="G6982" s="12"/>
      <c r="I6982" s="4"/>
      <c r="J6982" s="4"/>
      <c r="K6982" s="5"/>
      <c r="L6982" s="5"/>
      <c r="M6982" s="5"/>
      <c r="N6982" s="5"/>
      <c r="O6982" s="5"/>
      <c r="P6982" s="5"/>
      <c r="Q6982" s="5"/>
      <c r="R6982" s="5"/>
      <c r="S6982" s="5"/>
    </row>
    <row r="6983" spans="2:19" x14ac:dyDescent="0.25">
      <c r="B6983" s="11"/>
      <c r="D6983" s="13"/>
      <c r="E6983" s="12"/>
      <c r="F6983" s="12"/>
      <c r="G6983" s="12"/>
      <c r="I6983" s="4"/>
      <c r="J6983" s="4"/>
      <c r="K6983" s="5"/>
      <c r="L6983" s="5"/>
      <c r="M6983" s="5"/>
      <c r="N6983" s="5"/>
      <c r="O6983" s="5"/>
      <c r="P6983" s="5"/>
      <c r="Q6983" s="5"/>
      <c r="R6983" s="5"/>
      <c r="S6983" s="5"/>
    </row>
    <row r="6984" spans="2:19" x14ac:dyDescent="0.25">
      <c r="B6984" s="11"/>
      <c r="D6984" s="13"/>
      <c r="E6984" s="12"/>
      <c r="F6984" s="12"/>
      <c r="G6984" s="12"/>
      <c r="I6984" s="4"/>
      <c r="J6984" s="4"/>
      <c r="K6984" s="5"/>
      <c r="L6984" s="5"/>
      <c r="M6984" s="5"/>
      <c r="N6984" s="5"/>
      <c r="O6984" s="5"/>
      <c r="P6984" s="5"/>
      <c r="Q6984" s="5"/>
      <c r="R6984" s="5"/>
      <c r="S6984" s="5"/>
    </row>
    <row r="6985" spans="2:19" x14ac:dyDescent="0.25">
      <c r="B6985" s="11"/>
      <c r="D6985" s="13"/>
      <c r="E6985" s="12"/>
      <c r="F6985" s="12"/>
      <c r="G6985" s="12"/>
      <c r="I6985" s="4"/>
      <c r="J6985" s="4"/>
      <c r="K6985" s="5"/>
      <c r="L6985" s="5"/>
      <c r="M6985" s="5"/>
      <c r="N6985" s="5"/>
      <c r="O6985" s="5"/>
      <c r="P6985" s="5"/>
      <c r="Q6985" s="5"/>
      <c r="R6985" s="5"/>
      <c r="S6985" s="5"/>
    </row>
    <row r="6986" spans="2:19" x14ac:dyDescent="0.25">
      <c r="B6986" s="11"/>
      <c r="D6986" s="13"/>
      <c r="E6986" s="12"/>
      <c r="F6986" s="12"/>
      <c r="G6986" s="12"/>
      <c r="I6986" s="4"/>
      <c r="J6986" s="4"/>
      <c r="K6986" s="5"/>
      <c r="L6986" s="5"/>
      <c r="M6986" s="5"/>
      <c r="N6986" s="5"/>
      <c r="O6986" s="5"/>
      <c r="P6986" s="5"/>
      <c r="Q6986" s="5"/>
      <c r="R6986" s="5"/>
      <c r="S6986" s="5"/>
    </row>
    <row r="6987" spans="2:19" x14ac:dyDescent="0.25">
      <c r="B6987" s="11"/>
      <c r="D6987" s="13"/>
      <c r="E6987" s="12"/>
      <c r="F6987" s="12"/>
      <c r="G6987" s="12"/>
      <c r="I6987" s="4"/>
      <c r="J6987" s="4"/>
      <c r="K6987" s="5"/>
      <c r="L6987" s="5"/>
      <c r="M6987" s="5"/>
      <c r="N6987" s="5"/>
      <c r="O6987" s="5"/>
      <c r="P6987" s="5"/>
      <c r="Q6987" s="5"/>
      <c r="R6987" s="5"/>
      <c r="S6987" s="5"/>
    </row>
    <row r="6988" spans="2:19" x14ac:dyDescent="0.25">
      <c r="B6988" s="11"/>
      <c r="D6988" s="13"/>
      <c r="E6988" s="12"/>
      <c r="F6988" s="12"/>
      <c r="G6988" s="12"/>
      <c r="I6988" s="4"/>
      <c r="J6988" s="4"/>
      <c r="K6988" s="5"/>
      <c r="L6988" s="5"/>
      <c r="M6988" s="5"/>
      <c r="N6988" s="5"/>
      <c r="O6988" s="5"/>
      <c r="P6988" s="5"/>
      <c r="Q6988" s="5"/>
      <c r="R6988" s="5"/>
      <c r="S6988" s="5"/>
    </row>
    <row r="6989" spans="2:19" x14ac:dyDescent="0.25">
      <c r="B6989" s="11"/>
      <c r="D6989" s="13"/>
      <c r="E6989" s="12"/>
      <c r="F6989" s="12"/>
      <c r="G6989" s="12"/>
      <c r="I6989" s="4"/>
      <c r="J6989" s="4"/>
      <c r="K6989" s="5"/>
      <c r="L6989" s="5"/>
      <c r="M6989" s="5"/>
      <c r="N6989" s="5"/>
      <c r="O6989" s="5"/>
      <c r="P6989" s="5"/>
      <c r="Q6989" s="5"/>
      <c r="R6989" s="5"/>
      <c r="S6989" s="5"/>
    </row>
    <row r="6990" spans="2:19" x14ac:dyDescent="0.25">
      <c r="B6990" s="11"/>
      <c r="D6990" s="13"/>
      <c r="E6990" s="12"/>
      <c r="F6990" s="12"/>
      <c r="G6990" s="12"/>
      <c r="I6990" s="4"/>
      <c r="J6990" s="4"/>
      <c r="K6990" s="5"/>
      <c r="L6990" s="5"/>
      <c r="M6990" s="5"/>
      <c r="N6990" s="5"/>
      <c r="O6990" s="5"/>
      <c r="P6990" s="5"/>
      <c r="Q6990" s="5"/>
      <c r="R6990" s="5"/>
      <c r="S6990" s="5"/>
    </row>
    <row r="6991" spans="2:19" x14ac:dyDescent="0.25">
      <c r="B6991" s="11"/>
      <c r="D6991" s="13"/>
      <c r="E6991" s="12"/>
      <c r="F6991" s="12"/>
      <c r="G6991" s="12"/>
      <c r="I6991" s="4"/>
      <c r="J6991" s="4"/>
      <c r="K6991" s="5"/>
      <c r="L6991" s="5"/>
      <c r="M6991" s="5"/>
      <c r="N6991" s="5"/>
      <c r="O6991" s="5"/>
      <c r="P6991" s="5"/>
      <c r="Q6991" s="5"/>
      <c r="R6991" s="5"/>
      <c r="S6991" s="5"/>
    </row>
    <row r="6992" spans="2:19" x14ac:dyDescent="0.25">
      <c r="B6992" s="11"/>
      <c r="D6992" s="13"/>
      <c r="E6992" s="12"/>
      <c r="F6992" s="12"/>
      <c r="G6992" s="12"/>
      <c r="I6992" s="4"/>
      <c r="J6992" s="4"/>
      <c r="K6992" s="5"/>
      <c r="L6992" s="5"/>
      <c r="M6992" s="5"/>
      <c r="N6992" s="5"/>
      <c r="O6992" s="5"/>
      <c r="P6992" s="5"/>
      <c r="Q6992" s="5"/>
      <c r="R6992" s="5"/>
      <c r="S6992" s="5"/>
    </row>
    <row r="6993" spans="2:19" x14ac:dyDescent="0.25">
      <c r="B6993" s="11"/>
      <c r="D6993" s="13"/>
      <c r="E6993" s="12"/>
      <c r="F6993" s="12"/>
      <c r="G6993" s="12"/>
      <c r="I6993" s="4"/>
      <c r="J6993" s="4"/>
      <c r="K6993" s="5"/>
      <c r="L6993" s="5"/>
      <c r="M6993" s="5"/>
      <c r="N6993" s="5"/>
      <c r="O6993" s="5"/>
      <c r="P6993" s="5"/>
      <c r="Q6993" s="5"/>
      <c r="R6993" s="5"/>
      <c r="S6993" s="5"/>
    </row>
    <row r="6994" spans="2:19" x14ac:dyDescent="0.25">
      <c r="B6994" s="11"/>
      <c r="D6994" s="13"/>
      <c r="E6994" s="12"/>
      <c r="F6994" s="12"/>
      <c r="G6994" s="12"/>
      <c r="I6994" s="4"/>
      <c r="J6994" s="4"/>
      <c r="K6994" s="5"/>
      <c r="L6994" s="5"/>
      <c r="M6994" s="5"/>
      <c r="N6994" s="5"/>
      <c r="O6994" s="5"/>
      <c r="P6994" s="5"/>
      <c r="Q6994" s="5"/>
      <c r="R6994" s="5"/>
      <c r="S6994" s="5"/>
    </row>
    <row r="6995" spans="2:19" x14ac:dyDescent="0.25">
      <c r="B6995" s="11"/>
      <c r="D6995" s="13"/>
      <c r="E6995" s="12"/>
      <c r="F6995" s="12"/>
      <c r="G6995" s="12"/>
      <c r="I6995" s="4"/>
      <c r="J6995" s="4"/>
      <c r="K6995" s="5"/>
      <c r="L6995" s="5"/>
      <c r="M6995" s="5"/>
      <c r="N6995" s="5"/>
      <c r="O6995" s="5"/>
      <c r="P6995" s="5"/>
      <c r="Q6995" s="5"/>
      <c r="R6995" s="5"/>
      <c r="S6995" s="5"/>
    </row>
    <row r="6996" spans="2:19" x14ac:dyDescent="0.25">
      <c r="B6996" s="11"/>
      <c r="D6996" s="13"/>
      <c r="E6996" s="12"/>
      <c r="F6996" s="12"/>
      <c r="G6996" s="12"/>
      <c r="I6996" s="4"/>
      <c r="J6996" s="4"/>
      <c r="K6996" s="5"/>
      <c r="L6996" s="5"/>
      <c r="M6996" s="5"/>
      <c r="N6996" s="5"/>
      <c r="O6996" s="5"/>
      <c r="P6996" s="5"/>
      <c r="Q6996" s="5"/>
      <c r="R6996" s="5"/>
      <c r="S6996" s="5"/>
    </row>
    <row r="6997" spans="2:19" x14ac:dyDescent="0.25">
      <c r="B6997" s="11"/>
      <c r="D6997" s="13"/>
      <c r="E6997" s="12"/>
      <c r="F6997" s="12"/>
      <c r="G6997" s="12"/>
      <c r="I6997" s="4"/>
      <c r="J6997" s="4"/>
      <c r="K6997" s="5"/>
      <c r="L6997" s="5"/>
      <c r="M6997" s="5"/>
      <c r="N6997" s="5"/>
      <c r="O6997" s="5"/>
      <c r="P6997" s="5"/>
      <c r="Q6997" s="5"/>
      <c r="R6997" s="5"/>
      <c r="S6997" s="5"/>
    </row>
    <row r="6998" spans="2:19" x14ac:dyDescent="0.25">
      <c r="B6998" s="11"/>
      <c r="D6998" s="13"/>
      <c r="E6998" s="12"/>
      <c r="F6998" s="12"/>
      <c r="G6998" s="12"/>
      <c r="I6998" s="4"/>
      <c r="J6998" s="4"/>
      <c r="K6998" s="5"/>
      <c r="L6998" s="5"/>
      <c r="M6998" s="5"/>
      <c r="N6998" s="5"/>
      <c r="O6998" s="5"/>
      <c r="P6998" s="5"/>
      <c r="Q6998" s="5"/>
      <c r="R6998" s="5"/>
      <c r="S6998" s="5"/>
    </row>
    <row r="6999" spans="2:19" x14ac:dyDescent="0.25">
      <c r="B6999" s="11"/>
      <c r="D6999" s="13"/>
      <c r="E6999" s="12"/>
      <c r="F6999" s="12"/>
      <c r="G6999" s="12"/>
      <c r="I6999" s="4"/>
      <c r="J6999" s="4"/>
      <c r="K6999" s="5"/>
      <c r="L6999" s="5"/>
      <c r="M6999" s="5"/>
      <c r="N6999" s="5"/>
      <c r="O6999" s="5"/>
      <c r="P6999" s="5"/>
      <c r="Q6999" s="5"/>
      <c r="R6999" s="5"/>
      <c r="S6999" s="5"/>
    </row>
    <row r="7000" spans="2:19" x14ac:dyDescent="0.25">
      <c r="B7000" s="11"/>
      <c r="D7000" s="13"/>
      <c r="E7000" s="12"/>
      <c r="F7000" s="12"/>
      <c r="G7000" s="12"/>
      <c r="I7000" s="4"/>
      <c r="J7000" s="4"/>
      <c r="K7000" s="5"/>
      <c r="L7000" s="5"/>
      <c r="M7000" s="5"/>
      <c r="N7000" s="5"/>
      <c r="O7000" s="5"/>
      <c r="P7000" s="5"/>
      <c r="Q7000" s="5"/>
      <c r="R7000" s="5"/>
      <c r="S7000" s="5"/>
    </row>
    <row r="7001" spans="2:19" x14ac:dyDescent="0.25">
      <c r="B7001" s="11"/>
      <c r="D7001" s="13"/>
      <c r="E7001" s="12"/>
      <c r="F7001" s="12"/>
      <c r="G7001" s="12"/>
      <c r="I7001" s="4"/>
      <c r="J7001" s="4"/>
      <c r="K7001" s="5"/>
      <c r="L7001" s="5"/>
      <c r="M7001" s="5"/>
      <c r="N7001" s="5"/>
      <c r="O7001" s="5"/>
      <c r="P7001" s="5"/>
      <c r="Q7001" s="5"/>
      <c r="R7001" s="5"/>
      <c r="S7001" s="5"/>
    </row>
    <row r="7002" spans="2:19" x14ac:dyDescent="0.25">
      <c r="B7002" s="11"/>
      <c r="D7002" s="13"/>
      <c r="E7002" s="12"/>
      <c r="F7002" s="12"/>
      <c r="G7002" s="12"/>
      <c r="I7002" s="4"/>
      <c r="J7002" s="4"/>
      <c r="K7002" s="5"/>
      <c r="L7002" s="5"/>
      <c r="M7002" s="5"/>
      <c r="N7002" s="5"/>
      <c r="O7002" s="5"/>
      <c r="P7002" s="5"/>
      <c r="Q7002" s="5"/>
      <c r="R7002" s="5"/>
      <c r="S7002" s="5"/>
    </row>
    <row r="7003" spans="2:19" x14ac:dyDescent="0.25">
      <c r="B7003" s="11"/>
      <c r="D7003" s="13"/>
      <c r="E7003" s="12"/>
      <c r="F7003" s="12"/>
      <c r="G7003" s="12"/>
      <c r="I7003" s="4"/>
      <c r="J7003" s="4"/>
      <c r="K7003" s="5"/>
      <c r="L7003" s="5"/>
      <c r="M7003" s="5"/>
      <c r="N7003" s="5"/>
      <c r="O7003" s="5"/>
      <c r="P7003" s="5"/>
      <c r="Q7003" s="5"/>
      <c r="R7003" s="5"/>
      <c r="S7003" s="5"/>
    </row>
    <row r="7004" spans="2:19" x14ac:dyDescent="0.25">
      <c r="B7004" s="11"/>
      <c r="D7004" s="13"/>
      <c r="E7004" s="12"/>
      <c r="F7004" s="12"/>
      <c r="G7004" s="12"/>
      <c r="I7004" s="4"/>
      <c r="J7004" s="4"/>
      <c r="K7004" s="5"/>
      <c r="L7004" s="5"/>
      <c r="M7004" s="5"/>
      <c r="N7004" s="5"/>
      <c r="O7004" s="5"/>
      <c r="P7004" s="5"/>
      <c r="Q7004" s="5"/>
      <c r="R7004" s="5"/>
      <c r="S7004" s="5"/>
    </row>
    <row r="7005" spans="2:19" x14ac:dyDescent="0.25">
      <c r="B7005" s="11"/>
      <c r="D7005" s="13"/>
      <c r="E7005" s="12"/>
      <c r="F7005" s="12"/>
      <c r="G7005" s="12"/>
      <c r="I7005" s="4"/>
      <c r="J7005" s="4"/>
      <c r="K7005" s="5"/>
      <c r="L7005" s="5"/>
      <c r="M7005" s="5"/>
      <c r="N7005" s="5"/>
      <c r="O7005" s="5"/>
      <c r="P7005" s="5"/>
      <c r="Q7005" s="5"/>
      <c r="R7005" s="5"/>
      <c r="S7005" s="5"/>
    </row>
    <row r="7006" spans="2:19" x14ac:dyDescent="0.25">
      <c r="B7006" s="11"/>
      <c r="D7006" s="13"/>
      <c r="E7006" s="12"/>
      <c r="F7006" s="12"/>
      <c r="G7006" s="12"/>
      <c r="I7006" s="4"/>
      <c r="J7006" s="4"/>
      <c r="K7006" s="5"/>
      <c r="L7006" s="5"/>
      <c r="M7006" s="5"/>
      <c r="N7006" s="5"/>
      <c r="O7006" s="5"/>
      <c r="P7006" s="5"/>
      <c r="Q7006" s="5"/>
      <c r="R7006" s="5"/>
      <c r="S7006" s="5"/>
    </row>
    <row r="7007" spans="2:19" x14ac:dyDescent="0.25">
      <c r="B7007" s="11"/>
      <c r="D7007" s="13"/>
      <c r="E7007" s="12"/>
      <c r="F7007" s="12"/>
      <c r="G7007" s="12"/>
      <c r="I7007" s="4"/>
      <c r="J7007" s="4"/>
      <c r="K7007" s="5"/>
      <c r="L7007" s="5"/>
      <c r="M7007" s="5"/>
      <c r="N7007" s="5"/>
      <c r="O7007" s="5"/>
      <c r="P7007" s="5"/>
      <c r="Q7007" s="5"/>
      <c r="R7007" s="5"/>
      <c r="S7007" s="5"/>
    </row>
    <row r="7008" spans="2:19" x14ac:dyDescent="0.25">
      <c r="B7008" s="11"/>
      <c r="D7008" s="13"/>
      <c r="E7008" s="12"/>
      <c r="F7008" s="12"/>
      <c r="G7008" s="12"/>
      <c r="I7008" s="4"/>
      <c r="J7008" s="4"/>
      <c r="K7008" s="5"/>
      <c r="L7008" s="5"/>
      <c r="M7008" s="5"/>
      <c r="N7008" s="5"/>
      <c r="O7008" s="5"/>
      <c r="P7008" s="5"/>
      <c r="Q7008" s="5"/>
      <c r="R7008" s="5"/>
      <c r="S7008" s="5"/>
    </row>
    <row r="7009" spans="2:19" x14ac:dyDescent="0.25">
      <c r="B7009" s="11"/>
      <c r="D7009" s="13"/>
      <c r="E7009" s="12"/>
      <c r="F7009" s="12"/>
      <c r="G7009" s="12"/>
      <c r="I7009" s="4"/>
      <c r="J7009" s="4"/>
      <c r="K7009" s="5"/>
      <c r="L7009" s="5"/>
      <c r="M7009" s="5"/>
      <c r="N7009" s="5"/>
      <c r="O7009" s="5"/>
      <c r="P7009" s="5"/>
      <c r="Q7009" s="5"/>
      <c r="R7009" s="5"/>
      <c r="S7009" s="5"/>
    </row>
    <row r="7010" spans="2:19" x14ac:dyDescent="0.25">
      <c r="B7010" s="11"/>
      <c r="D7010" s="13"/>
      <c r="E7010" s="12"/>
      <c r="F7010" s="12"/>
      <c r="G7010" s="12"/>
      <c r="I7010" s="4"/>
      <c r="J7010" s="4"/>
      <c r="K7010" s="5"/>
      <c r="L7010" s="5"/>
      <c r="M7010" s="5"/>
      <c r="N7010" s="5"/>
      <c r="O7010" s="5"/>
      <c r="P7010" s="5"/>
      <c r="Q7010" s="5"/>
      <c r="R7010" s="5"/>
      <c r="S7010" s="5"/>
    </row>
    <row r="7011" spans="2:19" x14ac:dyDescent="0.25">
      <c r="B7011" s="11"/>
      <c r="D7011" s="13"/>
      <c r="E7011" s="12"/>
      <c r="F7011" s="12"/>
      <c r="G7011" s="12"/>
      <c r="I7011" s="4"/>
      <c r="J7011" s="4"/>
      <c r="K7011" s="5"/>
      <c r="L7011" s="5"/>
      <c r="M7011" s="5"/>
      <c r="N7011" s="5"/>
      <c r="O7011" s="5"/>
      <c r="P7011" s="5"/>
      <c r="Q7011" s="5"/>
      <c r="R7011" s="5"/>
      <c r="S7011" s="5"/>
    </row>
    <row r="7012" spans="2:19" x14ac:dyDescent="0.25">
      <c r="B7012" s="11"/>
      <c r="D7012" s="13"/>
      <c r="E7012" s="12"/>
      <c r="F7012" s="12"/>
      <c r="G7012" s="12"/>
      <c r="I7012" s="4"/>
      <c r="J7012" s="4"/>
      <c r="K7012" s="5"/>
      <c r="L7012" s="5"/>
      <c r="M7012" s="5"/>
      <c r="N7012" s="5"/>
      <c r="O7012" s="5"/>
      <c r="P7012" s="5"/>
      <c r="Q7012" s="5"/>
      <c r="R7012" s="5"/>
      <c r="S7012" s="5"/>
    </row>
    <row r="7013" spans="2:19" x14ac:dyDescent="0.25">
      <c r="B7013" s="11"/>
      <c r="D7013" s="13"/>
      <c r="E7013" s="12"/>
      <c r="F7013" s="12"/>
      <c r="G7013" s="12"/>
      <c r="I7013" s="4"/>
      <c r="J7013" s="4"/>
      <c r="K7013" s="5"/>
      <c r="L7013" s="5"/>
      <c r="M7013" s="5"/>
      <c r="N7013" s="5"/>
      <c r="O7013" s="5"/>
      <c r="P7013" s="5"/>
      <c r="Q7013" s="5"/>
      <c r="R7013" s="5"/>
      <c r="S7013" s="5"/>
    </row>
    <row r="7014" spans="2:19" x14ac:dyDescent="0.25">
      <c r="B7014" s="11"/>
      <c r="D7014" s="13"/>
      <c r="E7014" s="12"/>
      <c r="F7014" s="12"/>
      <c r="G7014" s="12"/>
      <c r="I7014" s="4"/>
      <c r="J7014" s="4"/>
      <c r="K7014" s="5"/>
      <c r="L7014" s="5"/>
      <c r="M7014" s="5"/>
      <c r="N7014" s="5"/>
      <c r="O7014" s="5"/>
      <c r="P7014" s="5"/>
      <c r="Q7014" s="5"/>
      <c r="R7014" s="5"/>
      <c r="S7014" s="5"/>
    </row>
    <row r="7015" spans="2:19" x14ac:dyDescent="0.25">
      <c r="B7015" s="11"/>
      <c r="D7015" s="13"/>
      <c r="E7015" s="12"/>
      <c r="F7015" s="12"/>
      <c r="G7015" s="12"/>
      <c r="I7015" s="4"/>
      <c r="J7015" s="4"/>
      <c r="K7015" s="5"/>
      <c r="L7015" s="5"/>
      <c r="M7015" s="5"/>
      <c r="N7015" s="5"/>
      <c r="O7015" s="5"/>
      <c r="P7015" s="5"/>
      <c r="Q7015" s="5"/>
      <c r="R7015" s="5"/>
      <c r="S7015" s="5"/>
    </row>
    <row r="7016" spans="2:19" x14ac:dyDescent="0.25">
      <c r="B7016" s="11"/>
      <c r="D7016" s="13"/>
      <c r="E7016" s="12"/>
      <c r="F7016" s="12"/>
      <c r="G7016" s="12"/>
      <c r="I7016" s="4"/>
      <c r="J7016" s="4"/>
      <c r="K7016" s="5"/>
      <c r="L7016" s="5"/>
      <c r="M7016" s="5"/>
      <c r="N7016" s="5"/>
      <c r="O7016" s="5"/>
      <c r="P7016" s="5"/>
      <c r="Q7016" s="5"/>
      <c r="R7016" s="5"/>
      <c r="S7016" s="5"/>
    </row>
    <row r="7017" spans="2:19" x14ac:dyDescent="0.25">
      <c r="B7017" s="11"/>
      <c r="D7017" s="13"/>
      <c r="E7017" s="12"/>
      <c r="F7017" s="12"/>
      <c r="G7017" s="12"/>
      <c r="I7017" s="4"/>
      <c r="J7017" s="4"/>
      <c r="K7017" s="5"/>
      <c r="L7017" s="5"/>
      <c r="M7017" s="5"/>
      <c r="N7017" s="5"/>
      <c r="O7017" s="5"/>
      <c r="P7017" s="5"/>
      <c r="Q7017" s="5"/>
      <c r="R7017" s="5"/>
      <c r="S7017" s="5"/>
    </row>
    <row r="7018" spans="2:19" x14ac:dyDescent="0.25">
      <c r="B7018" s="11"/>
      <c r="D7018" s="13"/>
      <c r="E7018" s="12"/>
      <c r="F7018" s="12"/>
      <c r="G7018" s="12"/>
      <c r="I7018" s="4"/>
      <c r="J7018" s="4"/>
      <c r="K7018" s="5"/>
      <c r="L7018" s="5"/>
      <c r="M7018" s="5"/>
      <c r="N7018" s="5"/>
      <c r="O7018" s="5"/>
      <c r="P7018" s="5"/>
      <c r="Q7018" s="5"/>
      <c r="R7018" s="5"/>
      <c r="S7018" s="5"/>
    </row>
    <row r="7019" spans="2:19" x14ac:dyDescent="0.25">
      <c r="B7019" s="11"/>
      <c r="D7019" s="13"/>
      <c r="E7019" s="12"/>
      <c r="F7019" s="12"/>
      <c r="G7019" s="12"/>
      <c r="I7019" s="4"/>
      <c r="J7019" s="4"/>
      <c r="K7019" s="5"/>
      <c r="L7019" s="5"/>
      <c r="M7019" s="5"/>
      <c r="N7019" s="5"/>
      <c r="O7019" s="5"/>
      <c r="P7019" s="5"/>
      <c r="Q7019" s="5"/>
      <c r="R7019" s="5"/>
      <c r="S7019" s="5"/>
    </row>
    <row r="7020" spans="2:19" x14ac:dyDescent="0.25">
      <c r="B7020" s="11"/>
      <c r="D7020" s="13"/>
      <c r="E7020" s="12"/>
      <c r="F7020" s="12"/>
      <c r="G7020" s="12"/>
      <c r="I7020" s="4"/>
      <c r="J7020" s="4"/>
      <c r="K7020" s="5"/>
      <c r="L7020" s="5"/>
      <c r="M7020" s="5"/>
      <c r="N7020" s="5"/>
      <c r="O7020" s="5"/>
      <c r="P7020" s="5"/>
      <c r="Q7020" s="5"/>
      <c r="R7020" s="5"/>
      <c r="S7020" s="5"/>
    </row>
    <row r="7021" spans="2:19" x14ac:dyDescent="0.25">
      <c r="B7021" s="11"/>
      <c r="D7021" s="13"/>
      <c r="E7021" s="12"/>
      <c r="F7021" s="12"/>
      <c r="G7021" s="12"/>
      <c r="I7021" s="4"/>
      <c r="J7021" s="4"/>
      <c r="K7021" s="5"/>
      <c r="L7021" s="5"/>
      <c r="M7021" s="5"/>
      <c r="N7021" s="5"/>
      <c r="O7021" s="5"/>
      <c r="P7021" s="5"/>
      <c r="Q7021" s="5"/>
      <c r="R7021" s="5"/>
      <c r="S7021" s="5"/>
    </row>
    <row r="7022" spans="2:19" x14ac:dyDescent="0.25">
      <c r="B7022" s="11"/>
      <c r="D7022" s="13"/>
      <c r="E7022" s="12"/>
      <c r="F7022" s="12"/>
      <c r="G7022" s="12"/>
      <c r="I7022" s="4"/>
      <c r="J7022" s="4"/>
      <c r="K7022" s="5"/>
      <c r="L7022" s="5"/>
      <c r="M7022" s="5"/>
      <c r="N7022" s="5"/>
      <c r="O7022" s="5"/>
      <c r="P7022" s="5"/>
      <c r="Q7022" s="5"/>
      <c r="R7022" s="5"/>
      <c r="S7022" s="5"/>
    </row>
    <row r="7023" spans="2:19" x14ac:dyDescent="0.25">
      <c r="B7023" s="11"/>
      <c r="D7023" s="13"/>
      <c r="E7023" s="12"/>
      <c r="F7023" s="12"/>
      <c r="G7023" s="12"/>
      <c r="I7023" s="4"/>
      <c r="J7023" s="4"/>
      <c r="K7023" s="5"/>
      <c r="L7023" s="5"/>
      <c r="M7023" s="5"/>
      <c r="N7023" s="5"/>
      <c r="O7023" s="5"/>
      <c r="P7023" s="5"/>
      <c r="Q7023" s="5"/>
      <c r="R7023" s="5"/>
      <c r="S7023" s="5"/>
    </row>
    <row r="7024" spans="2:19" x14ac:dyDescent="0.25">
      <c r="B7024" s="11"/>
      <c r="D7024" s="13"/>
      <c r="E7024" s="12"/>
      <c r="F7024" s="12"/>
      <c r="G7024" s="12"/>
      <c r="I7024" s="4"/>
      <c r="J7024" s="4"/>
      <c r="K7024" s="5"/>
      <c r="L7024" s="5"/>
      <c r="M7024" s="5"/>
      <c r="N7024" s="5"/>
      <c r="O7024" s="5"/>
      <c r="P7024" s="5"/>
      <c r="Q7024" s="5"/>
      <c r="R7024" s="5"/>
      <c r="S7024" s="5"/>
    </row>
    <row r="7025" spans="2:19" x14ac:dyDescent="0.25">
      <c r="B7025" s="11"/>
      <c r="D7025" s="13"/>
      <c r="E7025" s="12"/>
      <c r="F7025" s="12"/>
      <c r="G7025" s="12"/>
      <c r="I7025" s="4"/>
      <c r="J7025" s="4"/>
      <c r="K7025" s="5"/>
      <c r="L7025" s="5"/>
      <c r="M7025" s="5"/>
      <c r="N7025" s="5"/>
      <c r="O7025" s="5"/>
      <c r="P7025" s="5"/>
      <c r="Q7025" s="5"/>
      <c r="R7025" s="5"/>
      <c r="S7025" s="5"/>
    </row>
    <row r="7026" spans="2:19" x14ac:dyDescent="0.25">
      <c r="B7026" s="11"/>
      <c r="D7026" s="13"/>
      <c r="E7026" s="12"/>
      <c r="F7026" s="12"/>
      <c r="G7026" s="12"/>
      <c r="I7026" s="4"/>
      <c r="J7026" s="4"/>
      <c r="K7026" s="5"/>
      <c r="L7026" s="5"/>
      <c r="M7026" s="5"/>
      <c r="N7026" s="5"/>
      <c r="O7026" s="5"/>
      <c r="P7026" s="5"/>
      <c r="Q7026" s="5"/>
      <c r="R7026" s="5"/>
      <c r="S7026" s="5"/>
    </row>
    <row r="7027" spans="2:19" x14ac:dyDescent="0.25">
      <c r="B7027" s="11"/>
      <c r="D7027" s="13"/>
      <c r="E7027" s="12"/>
      <c r="F7027" s="12"/>
      <c r="G7027" s="12"/>
      <c r="I7027" s="4"/>
      <c r="J7027" s="4"/>
      <c r="K7027" s="5"/>
      <c r="L7027" s="5"/>
      <c r="M7027" s="5"/>
      <c r="N7027" s="5"/>
      <c r="O7027" s="5"/>
      <c r="P7027" s="5"/>
      <c r="Q7027" s="5"/>
      <c r="R7027" s="5"/>
      <c r="S7027" s="5"/>
    </row>
    <row r="7028" spans="2:19" x14ac:dyDescent="0.25">
      <c r="B7028" s="11"/>
      <c r="D7028" s="13"/>
      <c r="E7028" s="12"/>
      <c r="F7028" s="12"/>
      <c r="G7028" s="12"/>
      <c r="I7028" s="4"/>
      <c r="J7028" s="4"/>
      <c r="K7028" s="5"/>
      <c r="L7028" s="5"/>
      <c r="M7028" s="5"/>
      <c r="N7028" s="5"/>
      <c r="O7028" s="5"/>
      <c r="P7028" s="5"/>
      <c r="Q7028" s="5"/>
      <c r="R7028" s="5"/>
      <c r="S7028" s="5"/>
    </row>
    <row r="7029" spans="2:19" x14ac:dyDescent="0.25">
      <c r="B7029" s="11"/>
      <c r="D7029" s="13"/>
      <c r="E7029" s="12"/>
      <c r="F7029" s="12"/>
      <c r="G7029" s="12"/>
      <c r="I7029" s="4"/>
      <c r="J7029" s="4"/>
      <c r="K7029" s="5"/>
      <c r="L7029" s="5"/>
      <c r="M7029" s="5"/>
      <c r="N7029" s="5"/>
      <c r="O7029" s="5"/>
      <c r="P7029" s="5"/>
      <c r="Q7029" s="5"/>
      <c r="R7029" s="5"/>
      <c r="S7029" s="5"/>
    </row>
    <row r="7030" spans="2:19" x14ac:dyDescent="0.25">
      <c r="B7030" s="11"/>
      <c r="D7030" s="13"/>
      <c r="E7030" s="12"/>
      <c r="F7030" s="12"/>
      <c r="G7030" s="12"/>
      <c r="I7030" s="4"/>
      <c r="J7030" s="4"/>
      <c r="K7030" s="5"/>
      <c r="L7030" s="5"/>
      <c r="M7030" s="5"/>
      <c r="N7030" s="5"/>
      <c r="O7030" s="5"/>
      <c r="P7030" s="5"/>
      <c r="Q7030" s="5"/>
      <c r="R7030" s="5"/>
      <c r="S7030" s="5"/>
    </row>
    <row r="7031" spans="2:19" x14ac:dyDescent="0.25">
      <c r="B7031" s="11"/>
      <c r="D7031" s="13"/>
      <c r="E7031" s="12"/>
      <c r="F7031" s="12"/>
      <c r="G7031" s="12"/>
      <c r="I7031" s="4"/>
      <c r="J7031" s="4"/>
      <c r="K7031" s="5"/>
      <c r="L7031" s="5"/>
      <c r="M7031" s="5"/>
      <c r="N7031" s="5"/>
      <c r="O7031" s="5"/>
      <c r="P7031" s="5"/>
      <c r="Q7031" s="5"/>
      <c r="R7031" s="5"/>
      <c r="S7031" s="5"/>
    </row>
    <row r="7032" spans="2:19" x14ac:dyDescent="0.25">
      <c r="B7032" s="11"/>
      <c r="D7032" s="13"/>
      <c r="E7032" s="12"/>
      <c r="F7032" s="12"/>
      <c r="G7032" s="12"/>
      <c r="I7032" s="4"/>
      <c r="J7032" s="4"/>
      <c r="K7032" s="5"/>
      <c r="L7032" s="5"/>
      <c r="M7032" s="5"/>
      <c r="N7032" s="5"/>
      <c r="O7032" s="5"/>
      <c r="P7032" s="5"/>
      <c r="Q7032" s="5"/>
      <c r="R7032" s="5"/>
      <c r="S7032" s="5"/>
    </row>
    <row r="7033" spans="2:19" x14ac:dyDescent="0.25">
      <c r="B7033" s="11"/>
      <c r="D7033" s="13"/>
      <c r="E7033" s="12"/>
      <c r="F7033" s="12"/>
      <c r="G7033" s="12"/>
      <c r="I7033" s="4"/>
      <c r="J7033" s="4"/>
      <c r="K7033" s="5"/>
      <c r="L7033" s="5"/>
      <c r="M7033" s="5"/>
      <c r="N7033" s="5"/>
      <c r="O7033" s="5"/>
      <c r="P7033" s="5"/>
      <c r="Q7033" s="5"/>
      <c r="R7033" s="5"/>
      <c r="S7033" s="5"/>
    </row>
    <row r="7034" spans="2:19" x14ac:dyDescent="0.25">
      <c r="B7034" s="11"/>
      <c r="D7034" s="13"/>
      <c r="E7034" s="12"/>
      <c r="F7034" s="12"/>
      <c r="G7034" s="12"/>
      <c r="I7034" s="4"/>
      <c r="J7034" s="4"/>
      <c r="K7034" s="5"/>
      <c r="L7034" s="5"/>
      <c r="M7034" s="5"/>
      <c r="N7034" s="5"/>
      <c r="O7034" s="5"/>
      <c r="P7034" s="5"/>
      <c r="Q7034" s="5"/>
      <c r="R7034" s="5"/>
      <c r="S7034" s="5"/>
    </row>
    <row r="7035" spans="2:19" x14ac:dyDescent="0.25">
      <c r="B7035" s="11"/>
      <c r="D7035" s="13"/>
      <c r="E7035" s="12"/>
      <c r="F7035" s="12"/>
      <c r="G7035" s="12"/>
      <c r="I7035" s="4"/>
      <c r="J7035" s="4"/>
      <c r="K7035" s="5"/>
      <c r="L7035" s="5"/>
      <c r="M7035" s="5"/>
      <c r="N7035" s="5"/>
      <c r="O7035" s="5"/>
      <c r="P7035" s="5"/>
      <c r="Q7035" s="5"/>
      <c r="R7035" s="5"/>
      <c r="S7035" s="5"/>
    </row>
    <row r="7036" spans="2:19" x14ac:dyDescent="0.25">
      <c r="B7036" s="11"/>
      <c r="D7036" s="13"/>
      <c r="E7036" s="12"/>
      <c r="F7036" s="12"/>
      <c r="G7036" s="12"/>
      <c r="I7036" s="4"/>
      <c r="J7036" s="4"/>
      <c r="K7036" s="5"/>
      <c r="L7036" s="5"/>
      <c r="M7036" s="5"/>
      <c r="N7036" s="5"/>
      <c r="O7036" s="5"/>
      <c r="P7036" s="5"/>
      <c r="Q7036" s="5"/>
      <c r="R7036" s="5"/>
      <c r="S7036" s="5"/>
    </row>
    <row r="7037" spans="2:19" x14ac:dyDescent="0.25">
      <c r="B7037" s="11"/>
      <c r="D7037" s="13"/>
      <c r="E7037" s="12"/>
      <c r="F7037" s="12"/>
      <c r="G7037" s="12"/>
      <c r="I7037" s="4"/>
      <c r="J7037" s="4"/>
      <c r="K7037" s="5"/>
      <c r="L7037" s="5"/>
      <c r="M7037" s="5"/>
      <c r="N7037" s="5"/>
      <c r="O7037" s="5"/>
      <c r="P7037" s="5"/>
      <c r="Q7037" s="5"/>
      <c r="R7037" s="5"/>
      <c r="S7037" s="5"/>
    </row>
    <row r="7038" spans="2:19" x14ac:dyDescent="0.25">
      <c r="B7038" s="11"/>
      <c r="D7038" s="13"/>
      <c r="E7038" s="12"/>
      <c r="F7038" s="12"/>
      <c r="G7038" s="12"/>
      <c r="I7038" s="4"/>
      <c r="J7038" s="4"/>
      <c r="K7038" s="5"/>
      <c r="L7038" s="5"/>
      <c r="M7038" s="5"/>
      <c r="N7038" s="5"/>
      <c r="O7038" s="5"/>
      <c r="P7038" s="5"/>
      <c r="Q7038" s="5"/>
      <c r="R7038" s="5"/>
      <c r="S7038" s="5"/>
    </row>
    <row r="7039" spans="2:19" x14ac:dyDescent="0.25">
      <c r="B7039" s="11"/>
      <c r="D7039" s="13"/>
      <c r="E7039" s="12"/>
      <c r="F7039" s="12"/>
      <c r="G7039" s="12"/>
      <c r="I7039" s="4"/>
      <c r="J7039" s="4"/>
      <c r="K7039" s="5"/>
      <c r="L7039" s="5"/>
      <c r="M7039" s="5"/>
      <c r="N7039" s="5"/>
      <c r="O7039" s="5"/>
      <c r="P7039" s="5"/>
      <c r="Q7039" s="5"/>
      <c r="R7039" s="5"/>
      <c r="S7039" s="5"/>
    </row>
    <row r="7040" spans="2:19" x14ac:dyDescent="0.25">
      <c r="B7040" s="11"/>
      <c r="D7040" s="13"/>
      <c r="E7040" s="12"/>
      <c r="F7040" s="12"/>
      <c r="G7040" s="12"/>
      <c r="I7040" s="4"/>
      <c r="J7040" s="4"/>
      <c r="K7040" s="5"/>
      <c r="L7040" s="5"/>
      <c r="M7040" s="5"/>
      <c r="N7040" s="5"/>
      <c r="O7040" s="5"/>
      <c r="P7040" s="5"/>
      <c r="Q7040" s="5"/>
      <c r="R7040" s="5"/>
      <c r="S7040" s="5"/>
    </row>
    <row r="7041" spans="2:19" x14ac:dyDescent="0.25">
      <c r="B7041" s="11"/>
      <c r="D7041" s="13"/>
      <c r="E7041" s="12"/>
      <c r="F7041" s="12"/>
      <c r="G7041" s="12"/>
      <c r="I7041" s="4"/>
      <c r="J7041" s="4"/>
      <c r="K7041" s="5"/>
      <c r="L7041" s="5"/>
      <c r="M7041" s="5"/>
      <c r="N7041" s="5"/>
      <c r="O7041" s="5"/>
      <c r="P7041" s="5"/>
      <c r="Q7041" s="5"/>
      <c r="R7041" s="5"/>
      <c r="S7041" s="5"/>
    </row>
    <row r="7042" spans="2:19" x14ac:dyDescent="0.25">
      <c r="B7042" s="11"/>
      <c r="D7042" s="13"/>
      <c r="E7042" s="12"/>
      <c r="F7042" s="12"/>
      <c r="G7042" s="12"/>
      <c r="I7042" s="4"/>
      <c r="J7042" s="4"/>
      <c r="K7042" s="5"/>
      <c r="L7042" s="5"/>
      <c r="M7042" s="5"/>
      <c r="N7042" s="5"/>
      <c r="O7042" s="5"/>
      <c r="P7042" s="5"/>
      <c r="Q7042" s="5"/>
      <c r="R7042" s="5"/>
      <c r="S7042" s="5"/>
    </row>
    <row r="7043" spans="2:19" x14ac:dyDescent="0.25">
      <c r="B7043" s="11"/>
      <c r="D7043" s="13"/>
      <c r="E7043" s="12"/>
      <c r="F7043" s="12"/>
      <c r="G7043" s="12"/>
      <c r="I7043" s="4"/>
      <c r="J7043" s="4"/>
      <c r="K7043" s="5"/>
      <c r="L7043" s="5"/>
      <c r="M7043" s="5"/>
      <c r="N7043" s="5"/>
      <c r="O7043" s="5"/>
      <c r="P7043" s="5"/>
      <c r="Q7043" s="5"/>
      <c r="R7043" s="5"/>
      <c r="S7043" s="5"/>
    </row>
    <row r="7044" spans="2:19" x14ac:dyDescent="0.25">
      <c r="B7044" s="11"/>
      <c r="D7044" s="13"/>
      <c r="E7044" s="12"/>
      <c r="F7044" s="12"/>
      <c r="G7044" s="12"/>
      <c r="I7044" s="4"/>
      <c r="J7044" s="4"/>
      <c r="K7044" s="5"/>
      <c r="L7044" s="5"/>
      <c r="M7044" s="5"/>
      <c r="N7044" s="5"/>
      <c r="O7044" s="5"/>
      <c r="P7044" s="5"/>
      <c r="Q7044" s="5"/>
      <c r="R7044" s="5"/>
      <c r="S7044" s="5"/>
    </row>
    <row r="7045" spans="2:19" x14ac:dyDescent="0.25">
      <c r="B7045" s="11"/>
      <c r="D7045" s="13"/>
      <c r="E7045" s="12"/>
      <c r="F7045" s="12"/>
      <c r="G7045" s="12"/>
      <c r="I7045" s="4"/>
      <c r="J7045" s="4"/>
      <c r="K7045" s="5"/>
      <c r="L7045" s="5"/>
      <c r="M7045" s="5"/>
      <c r="N7045" s="5"/>
      <c r="O7045" s="5"/>
      <c r="P7045" s="5"/>
      <c r="Q7045" s="5"/>
      <c r="R7045" s="5"/>
      <c r="S7045" s="5"/>
    </row>
    <row r="7046" spans="2:19" x14ac:dyDescent="0.25">
      <c r="B7046" s="11"/>
      <c r="D7046" s="13"/>
      <c r="E7046" s="12"/>
      <c r="F7046" s="12"/>
      <c r="G7046" s="12"/>
      <c r="I7046" s="4"/>
      <c r="J7046" s="4"/>
      <c r="K7046" s="5"/>
      <c r="L7046" s="5"/>
      <c r="M7046" s="5"/>
      <c r="N7046" s="5"/>
      <c r="O7046" s="5"/>
      <c r="P7046" s="5"/>
      <c r="Q7046" s="5"/>
      <c r="R7046" s="5"/>
      <c r="S7046" s="5"/>
    </row>
    <row r="7047" spans="2:19" x14ac:dyDescent="0.25">
      <c r="B7047" s="11"/>
      <c r="D7047" s="13"/>
      <c r="E7047" s="12"/>
      <c r="F7047" s="12"/>
      <c r="G7047" s="12"/>
      <c r="I7047" s="4"/>
      <c r="J7047" s="4"/>
      <c r="K7047" s="5"/>
      <c r="L7047" s="5"/>
      <c r="M7047" s="5"/>
      <c r="N7047" s="5"/>
      <c r="O7047" s="5"/>
      <c r="P7047" s="5"/>
      <c r="Q7047" s="5"/>
      <c r="R7047" s="5"/>
      <c r="S7047" s="5"/>
    </row>
    <row r="7048" spans="2:19" x14ac:dyDescent="0.25">
      <c r="B7048" s="11"/>
      <c r="D7048" s="13"/>
      <c r="E7048" s="12"/>
      <c r="F7048" s="12"/>
      <c r="G7048" s="12"/>
      <c r="I7048" s="4"/>
      <c r="J7048" s="4"/>
      <c r="K7048" s="5"/>
      <c r="L7048" s="5"/>
      <c r="M7048" s="5"/>
      <c r="N7048" s="5"/>
      <c r="O7048" s="5"/>
      <c r="P7048" s="5"/>
      <c r="Q7048" s="5"/>
      <c r="R7048" s="5"/>
      <c r="S7048" s="5"/>
    </row>
    <row r="7049" spans="2:19" x14ac:dyDescent="0.25">
      <c r="B7049" s="11"/>
      <c r="D7049" s="13"/>
      <c r="E7049" s="12"/>
      <c r="F7049" s="12"/>
      <c r="G7049" s="12"/>
      <c r="I7049" s="4"/>
      <c r="J7049" s="4"/>
      <c r="K7049" s="5"/>
      <c r="L7049" s="5"/>
      <c r="M7049" s="5"/>
      <c r="N7049" s="5"/>
      <c r="O7049" s="5"/>
      <c r="P7049" s="5"/>
      <c r="Q7049" s="5"/>
      <c r="R7049" s="5"/>
      <c r="S7049" s="5"/>
    </row>
    <row r="7050" spans="2:19" x14ac:dyDescent="0.25">
      <c r="B7050" s="11"/>
      <c r="D7050" s="13"/>
      <c r="E7050" s="12"/>
      <c r="F7050" s="12"/>
      <c r="G7050" s="12"/>
      <c r="I7050" s="4"/>
      <c r="J7050" s="4"/>
      <c r="K7050" s="5"/>
      <c r="L7050" s="5"/>
      <c r="M7050" s="5"/>
      <c r="N7050" s="5"/>
      <c r="O7050" s="5"/>
      <c r="P7050" s="5"/>
      <c r="Q7050" s="5"/>
      <c r="R7050" s="5"/>
      <c r="S7050" s="5"/>
    </row>
    <row r="7051" spans="2:19" x14ac:dyDescent="0.25">
      <c r="B7051" s="11"/>
      <c r="D7051" s="13"/>
      <c r="E7051" s="12"/>
      <c r="F7051" s="12"/>
      <c r="G7051" s="12"/>
      <c r="I7051" s="4"/>
      <c r="J7051" s="4"/>
      <c r="K7051" s="5"/>
      <c r="L7051" s="5"/>
      <c r="M7051" s="5"/>
      <c r="N7051" s="5"/>
      <c r="O7051" s="5"/>
      <c r="P7051" s="5"/>
      <c r="Q7051" s="5"/>
      <c r="R7051" s="5"/>
      <c r="S7051" s="5"/>
    </row>
    <row r="7052" spans="2:19" x14ac:dyDescent="0.25">
      <c r="B7052" s="11"/>
      <c r="D7052" s="13"/>
      <c r="E7052" s="12"/>
      <c r="F7052" s="12"/>
      <c r="G7052" s="12"/>
      <c r="I7052" s="4"/>
      <c r="J7052" s="4"/>
      <c r="K7052" s="5"/>
      <c r="L7052" s="5"/>
      <c r="M7052" s="5"/>
      <c r="N7052" s="5"/>
      <c r="O7052" s="5"/>
      <c r="P7052" s="5"/>
      <c r="Q7052" s="5"/>
      <c r="R7052" s="5"/>
      <c r="S7052" s="5"/>
    </row>
    <row r="7053" spans="2:19" x14ac:dyDescent="0.25">
      <c r="B7053" s="11"/>
      <c r="D7053" s="13"/>
      <c r="E7053" s="12"/>
      <c r="F7053" s="12"/>
      <c r="G7053" s="12"/>
      <c r="I7053" s="4"/>
      <c r="J7053" s="4"/>
      <c r="K7053" s="5"/>
      <c r="L7053" s="5"/>
      <c r="M7053" s="5"/>
      <c r="N7053" s="5"/>
      <c r="O7053" s="5"/>
      <c r="P7053" s="5"/>
      <c r="Q7053" s="5"/>
      <c r="R7053" s="5"/>
      <c r="S7053" s="5"/>
    </row>
    <row r="7054" spans="2:19" x14ac:dyDescent="0.25">
      <c r="B7054" s="11"/>
      <c r="D7054" s="13"/>
      <c r="E7054" s="12"/>
      <c r="F7054" s="12"/>
      <c r="G7054" s="12"/>
      <c r="I7054" s="4"/>
      <c r="J7054" s="4"/>
      <c r="K7054" s="5"/>
      <c r="L7054" s="5"/>
      <c r="M7054" s="5"/>
      <c r="N7054" s="5"/>
      <c r="O7054" s="5"/>
      <c r="P7054" s="5"/>
      <c r="Q7054" s="5"/>
      <c r="R7054" s="5"/>
      <c r="S7054" s="5"/>
    </row>
    <row r="7055" spans="2:19" x14ac:dyDescent="0.25">
      <c r="B7055" s="11"/>
      <c r="D7055" s="13"/>
      <c r="E7055" s="12"/>
      <c r="F7055" s="12"/>
      <c r="G7055" s="12"/>
      <c r="I7055" s="4"/>
      <c r="J7055" s="4"/>
      <c r="K7055" s="5"/>
      <c r="L7055" s="5"/>
      <c r="M7055" s="5"/>
      <c r="N7055" s="5"/>
      <c r="O7055" s="5"/>
      <c r="P7055" s="5"/>
      <c r="Q7055" s="5"/>
      <c r="R7055" s="5"/>
      <c r="S7055" s="5"/>
    </row>
    <row r="7056" spans="2:19" x14ac:dyDescent="0.25">
      <c r="B7056" s="11"/>
      <c r="D7056" s="13"/>
      <c r="E7056" s="12"/>
      <c r="F7056" s="12"/>
      <c r="G7056" s="12"/>
      <c r="I7056" s="4"/>
      <c r="J7056" s="4"/>
      <c r="K7056" s="5"/>
      <c r="L7056" s="5"/>
      <c r="M7056" s="5"/>
      <c r="N7056" s="5"/>
      <c r="O7056" s="5"/>
      <c r="P7056" s="5"/>
      <c r="Q7056" s="5"/>
      <c r="R7056" s="5"/>
      <c r="S7056" s="5"/>
    </row>
    <row r="7057" spans="2:19" x14ac:dyDescent="0.25">
      <c r="B7057" s="11"/>
      <c r="D7057" s="13"/>
      <c r="E7057" s="12"/>
      <c r="F7057" s="12"/>
      <c r="G7057" s="12"/>
      <c r="I7057" s="4"/>
      <c r="J7057" s="4"/>
      <c r="K7057" s="5"/>
      <c r="L7057" s="5"/>
      <c r="M7057" s="5"/>
      <c r="N7057" s="5"/>
      <c r="O7057" s="5"/>
      <c r="P7057" s="5"/>
      <c r="Q7057" s="5"/>
      <c r="R7057" s="5"/>
      <c r="S7057" s="5"/>
    </row>
    <row r="7058" spans="2:19" x14ac:dyDescent="0.25">
      <c r="B7058" s="11"/>
      <c r="D7058" s="13"/>
      <c r="E7058" s="12"/>
      <c r="F7058" s="12"/>
      <c r="G7058" s="12"/>
      <c r="I7058" s="4"/>
      <c r="J7058" s="4"/>
      <c r="K7058" s="5"/>
      <c r="L7058" s="5"/>
      <c r="M7058" s="5"/>
      <c r="N7058" s="5"/>
      <c r="O7058" s="5"/>
      <c r="P7058" s="5"/>
      <c r="Q7058" s="5"/>
      <c r="R7058" s="5"/>
      <c r="S7058" s="5"/>
    </row>
    <row r="7059" spans="2:19" x14ac:dyDescent="0.25">
      <c r="B7059" s="11"/>
      <c r="D7059" s="13"/>
      <c r="E7059" s="12"/>
      <c r="F7059" s="12"/>
      <c r="G7059" s="12"/>
      <c r="I7059" s="4"/>
      <c r="J7059" s="4"/>
      <c r="K7059" s="5"/>
      <c r="L7059" s="5"/>
      <c r="M7059" s="5"/>
      <c r="N7059" s="5"/>
      <c r="O7059" s="5"/>
      <c r="P7059" s="5"/>
      <c r="Q7059" s="5"/>
      <c r="R7059" s="5"/>
      <c r="S7059" s="5"/>
    </row>
    <row r="7060" spans="2:19" x14ac:dyDescent="0.25">
      <c r="B7060" s="11"/>
      <c r="D7060" s="13"/>
      <c r="E7060" s="12"/>
      <c r="F7060" s="12"/>
      <c r="G7060" s="12"/>
      <c r="I7060" s="4"/>
      <c r="J7060" s="4"/>
      <c r="K7060" s="5"/>
      <c r="L7060" s="5"/>
      <c r="M7060" s="5"/>
      <c r="N7060" s="5"/>
      <c r="O7060" s="5"/>
      <c r="P7060" s="5"/>
      <c r="Q7060" s="5"/>
      <c r="R7060" s="5"/>
      <c r="S7060" s="5"/>
    </row>
    <row r="7061" spans="2:19" x14ac:dyDescent="0.25">
      <c r="B7061" s="11"/>
      <c r="D7061" s="13"/>
      <c r="E7061" s="12"/>
      <c r="F7061" s="12"/>
      <c r="G7061" s="12"/>
      <c r="I7061" s="4"/>
      <c r="J7061" s="4"/>
      <c r="K7061" s="5"/>
      <c r="L7061" s="5"/>
      <c r="M7061" s="5"/>
      <c r="N7061" s="5"/>
      <c r="O7061" s="5"/>
      <c r="P7061" s="5"/>
      <c r="Q7061" s="5"/>
      <c r="R7061" s="5"/>
      <c r="S7061" s="5"/>
    </row>
    <row r="7062" spans="2:19" x14ac:dyDescent="0.25">
      <c r="B7062" s="11"/>
      <c r="D7062" s="13"/>
      <c r="E7062" s="12"/>
      <c r="F7062" s="12"/>
      <c r="G7062" s="12"/>
      <c r="I7062" s="4"/>
      <c r="J7062" s="4"/>
      <c r="K7062" s="5"/>
      <c r="L7062" s="5"/>
      <c r="M7062" s="5"/>
      <c r="N7062" s="5"/>
      <c r="O7062" s="5"/>
      <c r="P7062" s="5"/>
      <c r="Q7062" s="5"/>
      <c r="R7062" s="5"/>
      <c r="S7062" s="5"/>
    </row>
    <row r="7063" spans="2:19" x14ac:dyDescent="0.25">
      <c r="B7063" s="11"/>
      <c r="D7063" s="13"/>
      <c r="E7063" s="12"/>
      <c r="F7063" s="12"/>
      <c r="G7063" s="12"/>
      <c r="I7063" s="4"/>
      <c r="J7063" s="4"/>
      <c r="K7063" s="5"/>
      <c r="L7063" s="5"/>
      <c r="M7063" s="5"/>
      <c r="N7063" s="5"/>
      <c r="O7063" s="5"/>
      <c r="P7063" s="5"/>
      <c r="Q7063" s="5"/>
      <c r="R7063" s="5"/>
      <c r="S7063" s="5"/>
    </row>
    <row r="7064" spans="2:19" x14ac:dyDescent="0.25">
      <c r="B7064" s="11"/>
      <c r="D7064" s="13"/>
      <c r="E7064" s="12"/>
      <c r="F7064" s="12"/>
      <c r="G7064" s="12"/>
      <c r="I7064" s="4"/>
      <c r="J7064" s="4"/>
      <c r="K7064" s="5"/>
      <c r="L7064" s="5"/>
      <c r="M7064" s="5"/>
      <c r="N7064" s="5"/>
      <c r="O7064" s="5"/>
      <c r="P7064" s="5"/>
      <c r="Q7064" s="5"/>
      <c r="R7064" s="5"/>
      <c r="S7064" s="5"/>
    </row>
    <row r="7065" spans="2:19" x14ac:dyDescent="0.25">
      <c r="B7065" s="11"/>
      <c r="D7065" s="13"/>
      <c r="E7065" s="12"/>
      <c r="F7065" s="12"/>
      <c r="G7065" s="12"/>
      <c r="I7065" s="4"/>
      <c r="J7065" s="4"/>
      <c r="K7065" s="5"/>
      <c r="L7065" s="5"/>
      <c r="M7065" s="5"/>
      <c r="N7065" s="5"/>
      <c r="O7065" s="5"/>
      <c r="P7065" s="5"/>
      <c r="Q7065" s="5"/>
      <c r="R7065" s="5"/>
      <c r="S7065" s="5"/>
    </row>
    <row r="7066" spans="2:19" x14ac:dyDescent="0.25">
      <c r="B7066" s="11"/>
      <c r="D7066" s="13"/>
      <c r="E7066" s="12"/>
      <c r="F7066" s="12"/>
      <c r="G7066" s="12"/>
      <c r="I7066" s="4"/>
      <c r="J7066" s="4"/>
      <c r="K7066" s="5"/>
      <c r="L7066" s="5"/>
      <c r="M7066" s="5"/>
      <c r="N7066" s="5"/>
      <c r="O7066" s="5"/>
      <c r="P7066" s="5"/>
      <c r="Q7066" s="5"/>
      <c r="R7066" s="5"/>
      <c r="S7066" s="5"/>
    </row>
    <row r="7067" spans="2:19" x14ac:dyDescent="0.25">
      <c r="B7067" s="11"/>
      <c r="D7067" s="13"/>
      <c r="E7067" s="12"/>
      <c r="F7067" s="12"/>
      <c r="G7067" s="12"/>
      <c r="I7067" s="4"/>
      <c r="J7067" s="4"/>
      <c r="K7067" s="5"/>
      <c r="L7067" s="5"/>
      <c r="M7067" s="5"/>
      <c r="N7067" s="5"/>
      <c r="O7067" s="5"/>
      <c r="P7067" s="5"/>
      <c r="Q7067" s="5"/>
      <c r="R7067" s="5"/>
      <c r="S7067" s="5"/>
    </row>
    <row r="7068" spans="2:19" x14ac:dyDescent="0.25">
      <c r="B7068" s="11"/>
      <c r="D7068" s="13"/>
      <c r="E7068" s="12"/>
      <c r="F7068" s="12"/>
      <c r="G7068" s="12"/>
      <c r="I7068" s="4"/>
      <c r="J7068" s="4"/>
      <c r="K7068" s="5"/>
      <c r="L7068" s="5"/>
      <c r="M7068" s="5"/>
      <c r="N7068" s="5"/>
      <c r="O7068" s="5"/>
      <c r="P7068" s="5"/>
      <c r="Q7068" s="5"/>
      <c r="R7068" s="5"/>
      <c r="S7068" s="5"/>
    </row>
    <row r="7069" spans="2:19" x14ac:dyDescent="0.25">
      <c r="B7069" s="11"/>
      <c r="D7069" s="13"/>
      <c r="E7069" s="12"/>
      <c r="F7069" s="12"/>
      <c r="G7069" s="12"/>
      <c r="I7069" s="4"/>
      <c r="J7069" s="4"/>
      <c r="K7069" s="5"/>
      <c r="L7069" s="5"/>
      <c r="M7069" s="5"/>
      <c r="N7069" s="5"/>
      <c r="O7069" s="5"/>
      <c r="P7069" s="5"/>
      <c r="Q7069" s="5"/>
      <c r="R7069" s="5"/>
      <c r="S7069" s="5"/>
    </row>
    <row r="7070" spans="2:19" x14ac:dyDescent="0.25">
      <c r="B7070" s="11"/>
      <c r="D7070" s="13"/>
      <c r="E7070" s="12"/>
      <c r="F7070" s="12"/>
      <c r="G7070" s="12"/>
      <c r="I7070" s="4"/>
      <c r="J7070" s="4"/>
      <c r="K7070" s="5"/>
      <c r="L7070" s="5"/>
      <c r="M7070" s="5"/>
      <c r="N7070" s="5"/>
      <c r="O7070" s="5"/>
      <c r="P7070" s="5"/>
      <c r="Q7070" s="5"/>
      <c r="R7070" s="5"/>
      <c r="S7070" s="5"/>
    </row>
    <row r="7071" spans="2:19" x14ac:dyDescent="0.25">
      <c r="B7071" s="11"/>
      <c r="D7071" s="13"/>
      <c r="E7071" s="12"/>
      <c r="F7071" s="12"/>
      <c r="G7071" s="12"/>
      <c r="I7071" s="4"/>
      <c r="J7071" s="4"/>
      <c r="K7071" s="5"/>
      <c r="L7071" s="5"/>
      <c r="M7071" s="5"/>
      <c r="N7071" s="5"/>
      <c r="O7071" s="5"/>
      <c r="P7071" s="5"/>
      <c r="Q7071" s="5"/>
      <c r="R7071" s="5"/>
      <c r="S7071" s="5"/>
    </row>
    <row r="7072" spans="2:19" x14ac:dyDescent="0.25">
      <c r="B7072" s="11"/>
      <c r="D7072" s="13"/>
      <c r="E7072" s="12"/>
      <c r="F7072" s="12"/>
      <c r="G7072" s="12"/>
      <c r="I7072" s="4"/>
      <c r="J7072" s="4"/>
      <c r="K7072" s="5"/>
      <c r="L7072" s="5"/>
      <c r="M7072" s="5"/>
      <c r="N7072" s="5"/>
      <c r="O7072" s="5"/>
      <c r="P7072" s="5"/>
      <c r="Q7072" s="5"/>
      <c r="R7072" s="5"/>
      <c r="S7072" s="5"/>
    </row>
    <row r="7073" spans="2:19" x14ac:dyDescent="0.25">
      <c r="B7073" s="11"/>
      <c r="D7073" s="13"/>
      <c r="E7073" s="12"/>
      <c r="F7073" s="12"/>
      <c r="G7073" s="12"/>
      <c r="I7073" s="4"/>
      <c r="J7073" s="4"/>
      <c r="K7073" s="5"/>
      <c r="L7073" s="5"/>
      <c r="M7073" s="5"/>
      <c r="N7073" s="5"/>
      <c r="O7073" s="5"/>
      <c r="P7073" s="5"/>
      <c r="Q7073" s="5"/>
      <c r="R7073" s="5"/>
      <c r="S7073" s="5"/>
    </row>
    <row r="7074" spans="2:19" x14ac:dyDescent="0.25">
      <c r="B7074" s="11"/>
      <c r="D7074" s="13"/>
      <c r="E7074" s="12"/>
      <c r="F7074" s="12"/>
      <c r="G7074" s="12"/>
      <c r="I7074" s="4"/>
      <c r="J7074" s="4"/>
      <c r="K7074" s="5"/>
      <c r="L7074" s="5"/>
      <c r="M7074" s="5"/>
      <c r="N7074" s="5"/>
      <c r="O7074" s="5"/>
      <c r="P7074" s="5"/>
      <c r="Q7074" s="5"/>
      <c r="R7074" s="5"/>
      <c r="S7074" s="5"/>
    </row>
    <row r="7075" spans="2:19" x14ac:dyDescent="0.25">
      <c r="B7075" s="11"/>
      <c r="D7075" s="13"/>
      <c r="E7075" s="12"/>
      <c r="F7075" s="12"/>
      <c r="G7075" s="12"/>
      <c r="I7075" s="4"/>
      <c r="J7075" s="4"/>
      <c r="K7075" s="5"/>
      <c r="L7075" s="5"/>
      <c r="M7075" s="5"/>
      <c r="N7075" s="5"/>
      <c r="O7075" s="5"/>
      <c r="P7075" s="5"/>
      <c r="Q7075" s="5"/>
      <c r="R7075" s="5"/>
      <c r="S7075" s="5"/>
    </row>
    <row r="7076" spans="2:19" x14ac:dyDescent="0.25">
      <c r="B7076" s="11"/>
      <c r="D7076" s="13"/>
      <c r="E7076" s="12"/>
      <c r="F7076" s="12"/>
      <c r="G7076" s="12"/>
      <c r="I7076" s="4"/>
      <c r="J7076" s="4"/>
      <c r="K7076" s="5"/>
      <c r="L7076" s="5"/>
      <c r="M7076" s="5"/>
      <c r="N7076" s="5"/>
      <c r="O7076" s="5"/>
      <c r="P7076" s="5"/>
      <c r="Q7076" s="5"/>
      <c r="R7076" s="5"/>
      <c r="S7076" s="5"/>
    </row>
    <row r="7077" spans="2:19" x14ac:dyDescent="0.25">
      <c r="B7077" s="11"/>
      <c r="D7077" s="13"/>
      <c r="E7077" s="12"/>
      <c r="F7077" s="12"/>
      <c r="G7077" s="12"/>
      <c r="I7077" s="4"/>
      <c r="J7077" s="4"/>
      <c r="K7077" s="5"/>
      <c r="L7077" s="5"/>
      <c r="M7077" s="5"/>
      <c r="N7077" s="5"/>
      <c r="O7077" s="5"/>
      <c r="P7077" s="5"/>
      <c r="Q7077" s="5"/>
      <c r="R7077" s="5"/>
      <c r="S7077" s="5"/>
    </row>
    <row r="7078" spans="2:19" x14ac:dyDescent="0.25">
      <c r="B7078" s="11"/>
      <c r="D7078" s="13"/>
      <c r="E7078" s="12"/>
      <c r="F7078" s="12"/>
      <c r="G7078" s="12"/>
      <c r="I7078" s="4"/>
      <c r="J7078" s="4"/>
      <c r="K7078" s="5"/>
      <c r="L7078" s="5"/>
      <c r="M7078" s="5"/>
      <c r="N7078" s="5"/>
      <c r="O7078" s="5"/>
      <c r="P7078" s="5"/>
      <c r="Q7078" s="5"/>
      <c r="R7078" s="5"/>
      <c r="S7078" s="5"/>
    </row>
    <row r="7079" spans="2:19" x14ac:dyDescent="0.25">
      <c r="B7079" s="11"/>
      <c r="D7079" s="13"/>
      <c r="E7079" s="12"/>
      <c r="F7079" s="12"/>
      <c r="G7079" s="12"/>
      <c r="I7079" s="4"/>
      <c r="J7079" s="4"/>
      <c r="K7079" s="5"/>
      <c r="L7079" s="5"/>
      <c r="M7079" s="5"/>
      <c r="N7079" s="5"/>
      <c r="O7079" s="5"/>
      <c r="P7079" s="5"/>
      <c r="Q7079" s="5"/>
      <c r="R7079" s="5"/>
      <c r="S7079" s="5"/>
    </row>
    <row r="7080" spans="2:19" x14ac:dyDescent="0.25">
      <c r="B7080" s="11"/>
      <c r="D7080" s="13"/>
      <c r="E7080" s="12"/>
      <c r="F7080" s="12"/>
      <c r="G7080" s="12"/>
      <c r="I7080" s="4"/>
      <c r="J7080" s="4"/>
      <c r="K7080" s="5"/>
      <c r="L7080" s="5"/>
      <c r="M7080" s="5"/>
      <c r="N7080" s="5"/>
      <c r="O7080" s="5"/>
      <c r="P7080" s="5"/>
      <c r="Q7080" s="5"/>
      <c r="R7080" s="5"/>
      <c r="S7080" s="5"/>
    </row>
    <row r="7081" spans="2:19" x14ac:dyDescent="0.25">
      <c r="B7081" s="11"/>
      <c r="D7081" s="13"/>
      <c r="E7081" s="12"/>
      <c r="F7081" s="12"/>
      <c r="G7081" s="12"/>
      <c r="I7081" s="4"/>
      <c r="J7081" s="4"/>
      <c r="K7081" s="5"/>
      <c r="L7081" s="5"/>
      <c r="M7081" s="5"/>
      <c r="N7081" s="5"/>
      <c r="O7081" s="5"/>
      <c r="P7081" s="5"/>
      <c r="Q7081" s="5"/>
      <c r="R7081" s="5"/>
      <c r="S7081" s="5"/>
    </row>
    <row r="7082" spans="2:19" x14ac:dyDescent="0.25">
      <c r="B7082" s="11"/>
      <c r="D7082" s="13"/>
      <c r="E7082" s="12"/>
      <c r="F7082" s="12"/>
      <c r="G7082" s="12"/>
      <c r="I7082" s="4"/>
      <c r="J7082" s="4"/>
      <c r="K7082" s="5"/>
      <c r="L7082" s="5"/>
      <c r="M7082" s="5"/>
      <c r="N7082" s="5"/>
      <c r="O7082" s="5"/>
      <c r="P7082" s="5"/>
      <c r="Q7082" s="5"/>
      <c r="R7082" s="5"/>
      <c r="S7082" s="5"/>
    </row>
    <row r="7083" spans="2:19" x14ac:dyDescent="0.25">
      <c r="B7083" s="11"/>
      <c r="D7083" s="13"/>
      <c r="E7083" s="12"/>
      <c r="F7083" s="12"/>
      <c r="G7083" s="12"/>
      <c r="I7083" s="4"/>
      <c r="J7083" s="4"/>
      <c r="K7083" s="5"/>
      <c r="L7083" s="5"/>
      <c r="M7083" s="5"/>
      <c r="N7083" s="5"/>
      <c r="O7083" s="5"/>
      <c r="P7083" s="5"/>
      <c r="Q7083" s="5"/>
      <c r="R7083" s="5"/>
      <c r="S7083" s="5"/>
    </row>
    <row r="7084" spans="2:19" x14ac:dyDescent="0.25">
      <c r="B7084" s="11"/>
      <c r="D7084" s="13"/>
      <c r="E7084" s="12"/>
      <c r="F7084" s="12"/>
      <c r="G7084" s="12"/>
      <c r="I7084" s="4"/>
      <c r="J7084" s="4"/>
      <c r="K7084" s="5"/>
      <c r="L7084" s="5"/>
      <c r="M7084" s="5"/>
      <c r="N7084" s="5"/>
      <c r="O7084" s="5"/>
      <c r="P7084" s="5"/>
      <c r="Q7084" s="5"/>
      <c r="R7084" s="5"/>
      <c r="S7084" s="5"/>
    </row>
    <row r="7085" spans="2:19" x14ac:dyDescent="0.25">
      <c r="B7085" s="11"/>
      <c r="D7085" s="13"/>
      <c r="E7085" s="12"/>
      <c r="F7085" s="12"/>
      <c r="G7085" s="12"/>
      <c r="I7085" s="4"/>
      <c r="J7085" s="4"/>
      <c r="K7085" s="5"/>
      <c r="L7085" s="5"/>
      <c r="M7085" s="5"/>
      <c r="N7085" s="5"/>
      <c r="O7085" s="5"/>
      <c r="P7085" s="5"/>
      <c r="Q7085" s="5"/>
      <c r="R7085" s="5"/>
      <c r="S7085" s="5"/>
    </row>
    <row r="7086" spans="2:19" x14ac:dyDescent="0.25">
      <c r="B7086" s="11"/>
      <c r="D7086" s="13"/>
      <c r="E7086" s="12"/>
      <c r="F7086" s="12"/>
      <c r="G7086" s="12"/>
      <c r="I7086" s="4"/>
      <c r="J7086" s="4"/>
      <c r="K7086" s="5"/>
      <c r="L7086" s="5"/>
      <c r="M7086" s="5"/>
      <c r="N7086" s="5"/>
      <c r="O7086" s="5"/>
      <c r="P7086" s="5"/>
      <c r="Q7086" s="5"/>
      <c r="R7086" s="5"/>
      <c r="S7086" s="5"/>
    </row>
    <row r="7087" spans="2:19" x14ac:dyDescent="0.25">
      <c r="B7087" s="11"/>
      <c r="D7087" s="13"/>
      <c r="E7087" s="12"/>
      <c r="F7087" s="12"/>
      <c r="G7087" s="12"/>
      <c r="I7087" s="4"/>
      <c r="J7087" s="4"/>
      <c r="K7087" s="5"/>
      <c r="L7087" s="5"/>
      <c r="M7087" s="5"/>
      <c r="N7087" s="5"/>
      <c r="O7087" s="5"/>
      <c r="P7087" s="5"/>
      <c r="Q7087" s="5"/>
      <c r="R7087" s="5"/>
      <c r="S7087" s="5"/>
    </row>
    <row r="7088" spans="2:19" x14ac:dyDescent="0.25">
      <c r="B7088" s="11"/>
      <c r="D7088" s="13"/>
      <c r="E7088" s="12"/>
      <c r="F7088" s="12"/>
      <c r="G7088" s="12"/>
      <c r="I7088" s="4"/>
      <c r="J7088" s="4"/>
      <c r="K7088" s="5"/>
      <c r="L7088" s="5"/>
      <c r="M7088" s="5"/>
      <c r="N7088" s="5"/>
      <c r="O7088" s="5"/>
      <c r="P7088" s="5"/>
      <c r="Q7088" s="5"/>
      <c r="R7088" s="5"/>
      <c r="S7088" s="5"/>
    </row>
    <row r="7089" spans="2:19" x14ac:dyDescent="0.25">
      <c r="B7089" s="11"/>
      <c r="D7089" s="13"/>
      <c r="E7089" s="12"/>
      <c r="F7089" s="12"/>
      <c r="G7089" s="12"/>
      <c r="I7089" s="4"/>
      <c r="J7089" s="4"/>
      <c r="K7089" s="5"/>
      <c r="L7089" s="5"/>
      <c r="M7089" s="5"/>
      <c r="N7089" s="5"/>
      <c r="O7089" s="5"/>
      <c r="P7089" s="5"/>
      <c r="Q7089" s="5"/>
      <c r="R7089" s="5"/>
      <c r="S7089" s="5"/>
    </row>
    <row r="7090" spans="2:19" x14ac:dyDescent="0.25">
      <c r="B7090" s="11"/>
      <c r="D7090" s="13"/>
      <c r="E7090" s="12"/>
      <c r="F7090" s="12"/>
      <c r="G7090" s="12"/>
      <c r="I7090" s="4"/>
      <c r="J7090" s="4"/>
      <c r="K7090" s="5"/>
      <c r="L7090" s="5"/>
      <c r="M7090" s="5"/>
      <c r="N7090" s="5"/>
      <c r="O7090" s="5"/>
      <c r="P7090" s="5"/>
      <c r="Q7090" s="5"/>
      <c r="R7090" s="5"/>
      <c r="S7090" s="5"/>
    </row>
    <row r="7091" spans="2:19" x14ac:dyDescent="0.25">
      <c r="B7091" s="11"/>
      <c r="D7091" s="13"/>
      <c r="E7091" s="12"/>
      <c r="F7091" s="12"/>
      <c r="G7091" s="12"/>
      <c r="I7091" s="4"/>
      <c r="J7091" s="4"/>
      <c r="K7091" s="5"/>
      <c r="L7091" s="5"/>
      <c r="M7091" s="5"/>
      <c r="N7091" s="5"/>
      <c r="O7091" s="5"/>
      <c r="P7091" s="5"/>
      <c r="Q7091" s="5"/>
      <c r="R7091" s="5"/>
      <c r="S7091" s="5"/>
    </row>
    <row r="7092" spans="2:19" x14ac:dyDescent="0.25">
      <c r="B7092" s="11"/>
      <c r="D7092" s="13"/>
      <c r="E7092" s="12"/>
      <c r="F7092" s="12"/>
      <c r="G7092" s="12"/>
      <c r="I7092" s="4"/>
      <c r="J7092" s="4"/>
      <c r="K7092" s="5"/>
      <c r="L7092" s="5"/>
      <c r="M7092" s="5"/>
      <c r="N7092" s="5"/>
      <c r="O7092" s="5"/>
      <c r="P7092" s="5"/>
      <c r="Q7092" s="5"/>
      <c r="R7092" s="5"/>
      <c r="S7092" s="5"/>
    </row>
    <row r="7093" spans="2:19" x14ac:dyDescent="0.25">
      <c r="B7093" s="11"/>
      <c r="D7093" s="13"/>
      <c r="E7093" s="12"/>
      <c r="F7093" s="12"/>
      <c r="G7093" s="12"/>
      <c r="I7093" s="4"/>
      <c r="J7093" s="4"/>
      <c r="K7093" s="5"/>
      <c r="L7093" s="5"/>
      <c r="M7093" s="5"/>
      <c r="N7093" s="5"/>
      <c r="O7093" s="5"/>
      <c r="P7093" s="5"/>
      <c r="Q7093" s="5"/>
      <c r="R7093" s="5"/>
      <c r="S7093" s="5"/>
    </row>
    <row r="7094" spans="2:19" x14ac:dyDescent="0.25">
      <c r="B7094" s="11"/>
      <c r="D7094" s="13"/>
      <c r="E7094" s="12"/>
      <c r="F7094" s="12"/>
      <c r="G7094" s="12"/>
      <c r="I7094" s="4"/>
      <c r="J7094" s="4"/>
      <c r="K7094" s="5"/>
      <c r="L7094" s="5"/>
      <c r="M7094" s="5"/>
      <c r="N7094" s="5"/>
      <c r="O7094" s="5"/>
      <c r="P7094" s="5"/>
      <c r="Q7094" s="5"/>
      <c r="R7094" s="5"/>
      <c r="S7094" s="5"/>
    </row>
    <row r="7095" spans="2:19" x14ac:dyDescent="0.25">
      <c r="B7095" s="11"/>
      <c r="D7095" s="13"/>
      <c r="E7095" s="12"/>
      <c r="F7095" s="12"/>
      <c r="G7095" s="12"/>
      <c r="I7095" s="4"/>
      <c r="J7095" s="4"/>
      <c r="K7095" s="5"/>
      <c r="L7095" s="5"/>
      <c r="M7095" s="5"/>
      <c r="N7095" s="5"/>
      <c r="O7095" s="5"/>
      <c r="P7095" s="5"/>
      <c r="Q7095" s="5"/>
      <c r="R7095" s="5"/>
      <c r="S7095" s="5"/>
    </row>
    <row r="7096" spans="2:19" x14ac:dyDescent="0.25">
      <c r="B7096" s="11"/>
      <c r="D7096" s="13"/>
      <c r="E7096" s="12"/>
      <c r="F7096" s="12"/>
      <c r="G7096" s="12"/>
      <c r="I7096" s="4"/>
      <c r="J7096" s="4"/>
      <c r="K7096" s="5"/>
      <c r="L7096" s="5"/>
      <c r="M7096" s="5"/>
      <c r="N7096" s="5"/>
      <c r="O7096" s="5"/>
      <c r="P7096" s="5"/>
      <c r="Q7096" s="5"/>
      <c r="R7096" s="5"/>
      <c r="S7096" s="5"/>
    </row>
    <row r="7097" spans="2:19" x14ac:dyDescent="0.25">
      <c r="B7097" s="11"/>
      <c r="D7097" s="13"/>
      <c r="E7097" s="12"/>
      <c r="F7097" s="12"/>
      <c r="G7097" s="12"/>
      <c r="I7097" s="4"/>
      <c r="J7097" s="4"/>
      <c r="K7097" s="5"/>
      <c r="L7097" s="5"/>
      <c r="M7097" s="5"/>
      <c r="N7097" s="5"/>
      <c r="O7097" s="5"/>
      <c r="P7097" s="5"/>
      <c r="Q7097" s="5"/>
      <c r="R7097" s="5"/>
      <c r="S7097" s="5"/>
    </row>
    <row r="7098" spans="2:19" x14ac:dyDescent="0.25">
      <c r="B7098" s="11"/>
      <c r="D7098" s="13"/>
      <c r="E7098" s="12"/>
      <c r="F7098" s="12"/>
      <c r="G7098" s="12"/>
      <c r="I7098" s="4"/>
      <c r="J7098" s="4"/>
      <c r="K7098" s="5"/>
      <c r="L7098" s="5"/>
      <c r="M7098" s="5"/>
      <c r="N7098" s="5"/>
      <c r="O7098" s="5"/>
      <c r="P7098" s="5"/>
      <c r="Q7098" s="5"/>
      <c r="R7098" s="5"/>
      <c r="S7098" s="5"/>
    </row>
    <row r="7099" spans="2:19" x14ac:dyDescent="0.25">
      <c r="B7099" s="11"/>
      <c r="D7099" s="13"/>
      <c r="E7099" s="12"/>
      <c r="F7099" s="12"/>
      <c r="G7099" s="12"/>
      <c r="I7099" s="4"/>
      <c r="J7099" s="4"/>
      <c r="K7099" s="5"/>
      <c r="L7099" s="5"/>
      <c r="M7099" s="5"/>
      <c r="N7099" s="5"/>
      <c r="O7099" s="5"/>
      <c r="P7099" s="5"/>
      <c r="Q7099" s="5"/>
      <c r="R7099" s="5"/>
      <c r="S7099" s="5"/>
    </row>
    <row r="7100" spans="2:19" x14ac:dyDescent="0.25">
      <c r="B7100" s="11"/>
      <c r="D7100" s="13"/>
      <c r="E7100" s="12"/>
      <c r="F7100" s="12"/>
      <c r="G7100" s="12"/>
      <c r="I7100" s="4"/>
      <c r="J7100" s="4"/>
      <c r="K7100" s="5"/>
      <c r="L7100" s="5"/>
      <c r="M7100" s="5"/>
      <c r="N7100" s="5"/>
      <c r="O7100" s="5"/>
      <c r="P7100" s="5"/>
      <c r="Q7100" s="5"/>
      <c r="R7100" s="5"/>
      <c r="S7100" s="5"/>
    </row>
    <row r="7101" spans="2:19" x14ac:dyDescent="0.25">
      <c r="B7101" s="11"/>
      <c r="D7101" s="13"/>
      <c r="E7101" s="12"/>
      <c r="F7101" s="12"/>
      <c r="G7101" s="12"/>
      <c r="I7101" s="4"/>
      <c r="J7101" s="4"/>
      <c r="K7101" s="5"/>
      <c r="L7101" s="5"/>
      <c r="M7101" s="5"/>
      <c r="N7101" s="5"/>
      <c r="O7101" s="5"/>
      <c r="P7101" s="5"/>
      <c r="Q7101" s="5"/>
      <c r="R7101" s="5"/>
      <c r="S7101" s="5"/>
    </row>
    <row r="7102" spans="2:19" x14ac:dyDescent="0.25">
      <c r="B7102" s="11"/>
      <c r="D7102" s="13"/>
      <c r="E7102" s="12"/>
      <c r="F7102" s="12"/>
      <c r="G7102" s="12"/>
      <c r="I7102" s="4"/>
      <c r="J7102" s="4"/>
      <c r="K7102" s="5"/>
      <c r="L7102" s="5"/>
      <c r="M7102" s="5"/>
      <c r="N7102" s="5"/>
      <c r="O7102" s="5"/>
      <c r="P7102" s="5"/>
      <c r="Q7102" s="5"/>
      <c r="R7102" s="5"/>
      <c r="S7102" s="5"/>
    </row>
    <row r="7103" spans="2:19" x14ac:dyDescent="0.25">
      <c r="B7103" s="11"/>
      <c r="D7103" s="13"/>
      <c r="E7103" s="12"/>
      <c r="F7103" s="12"/>
      <c r="G7103" s="12"/>
      <c r="I7103" s="4"/>
      <c r="J7103" s="4"/>
      <c r="K7103" s="5"/>
      <c r="L7103" s="5"/>
      <c r="M7103" s="5"/>
      <c r="N7103" s="5"/>
      <c r="O7103" s="5"/>
      <c r="P7103" s="5"/>
      <c r="Q7103" s="5"/>
      <c r="R7103" s="5"/>
      <c r="S7103" s="5"/>
    </row>
    <row r="7104" spans="2:19" x14ac:dyDescent="0.25">
      <c r="B7104" s="11"/>
      <c r="D7104" s="13"/>
      <c r="E7104" s="12"/>
      <c r="F7104" s="12"/>
      <c r="G7104" s="12"/>
      <c r="I7104" s="4"/>
      <c r="J7104" s="4"/>
      <c r="K7104" s="5"/>
      <c r="L7104" s="5"/>
      <c r="M7104" s="5"/>
      <c r="N7104" s="5"/>
      <c r="O7104" s="5"/>
      <c r="P7104" s="5"/>
      <c r="Q7104" s="5"/>
      <c r="R7104" s="5"/>
      <c r="S7104" s="5"/>
    </row>
    <row r="7105" spans="2:19" x14ac:dyDescent="0.25">
      <c r="B7105" s="11"/>
      <c r="D7105" s="13"/>
      <c r="E7105" s="12"/>
      <c r="F7105" s="12"/>
      <c r="G7105" s="12"/>
      <c r="I7105" s="4"/>
      <c r="J7105" s="4"/>
      <c r="K7105" s="5"/>
      <c r="L7105" s="5"/>
      <c r="M7105" s="5"/>
      <c r="N7105" s="5"/>
      <c r="O7105" s="5"/>
      <c r="P7105" s="5"/>
      <c r="Q7105" s="5"/>
      <c r="R7105" s="5"/>
      <c r="S7105" s="5"/>
    </row>
    <row r="7106" spans="2:19" x14ac:dyDescent="0.25">
      <c r="B7106" s="11"/>
      <c r="D7106" s="13"/>
      <c r="E7106" s="12"/>
      <c r="F7106" s="12"/>
      <c r="G7106" s="12"/>
      <c r="I7106" s="4"/>
      <c r="J7106" s="4"/>
      <c r="K7106" s="5"/>
      <c r="L7106" s="5"/>
      <c r="M7106" s="5"/>
      <c r="N7106" s="5"/>
      <c r="O7106" s="5"/>
      <c r="P7106" s="5"/>
      <c r="Q7106" s="5"/>
      <c r="R7106" s="5"/>
      <c r="S7106" s="5"/>
    </row>
    <row r="7107" spans="2:19" x14ac:dyDescent="0.25">
      <c r="B7107" s="11"/>
      <c r="D7107" s="13"/>
      <c r="E7107" s="12"/>
      <c r="F7107" s="12"/>
      <c r="G7107" s="12"/>
      <c r="I7107" s="4"/>
      <c r="J7107" s="4"/>
      <c r="K7107" s="5"/>
      <c r="L7107" s="5"/>
      <c r="M7107" s="5"/>
      <c r="N7107" s="5"/>
      <c r="O7107" s="5"/>
      <c r="P7107" s="5"/>
      <c r="Q7107" s="5"/>
      <c r="R7107" s="5"/>
      <c r="S7107" s="5"/>
    </row>
    <row r="7108" spans="2:19" x14ac:dyDescent="0.25">
      <c r="B7108" s="11"/>
      <c r="D7108" s="13"/>
      <c r="E7108" s="12"/>
      <c r="F7108" s="12"/>
      <c r="G7108" s="12"/>
      <c r="I7108" s="4"/>
      <c r="J7108" s="4"/>
      <c r="K7108" s="5"/>
      <c r="L7108" s="5"/>
      <c r="M7108" s="5"/>
      <c r="N7108" s="5"/>
      <c r="O7108" s="5"/>
      <c r="P7108" s="5"/>
      <c r="Q7108" s="5"/>
      <c r="R7108" s="5"/>
      <c r="S7108" s="5"/>
    </row>
    <row r="7109" spans="2:19" x14ac:dyDescent="0.25">
      <c r="B7109" s="11"/>
      <c r="D7109" s="13"/>
      <c r="E7109" s="12"/>
      <c r="F7109" s="12"/>
      <c r="G7109" s="12"/>
      <c r="I7109" s="4"/>
      <c r="J7109" s="4"/>
      <c r="K7109" s="5"/>
      <c r="L7109" s="5"/>
      <c r="M7109" s="5"/>
      <c r="N7109" s="5"/>
      <c r="O7109" s="5"/>
      <c r="P7109" s="5"/>
      <c r="Q7109" s="5"/>
      <c r="R7109" s="5"/>
      <c r="S7109" s="5"/>
    </row>
    <row r="7110" spans="2:19" x14ac:dyDescent="0.25">
      <c r="B7110" s="11"/>
      <c r="D7110" s="13"/>
      <c r="E7110" s="12"/>
      <c r="F7110" s="12"/>
      <c r="G7110" s="12"/>
      <c r="I7110" s="4"/>
      <c r="J7110" s="4"/>
      <c r="K7110" s="5"/>
      <c r="L7110" s="5"/>
      <c r="M7110" s="5"/>
      <c r="N7110" s="5"/>
      <c r="O7110" s="5"/>
      <c r="P7110" s="5"/>
      <c r="Q7110" s="5"/>
      <c r="R7110" s="5"/>
      <c r="S7110" s="5"/>
    </row>
    <row r="7111" spans="2:19" x14ac:dyDescent="0.25">
      <c r="B7111" s="11"/>
      <c r="D7111" s="13"/>
      <c r="E7111" s="12"/>
      <c r="F7111" s="12"/>
      <c r="G7111" s="12"/>
      <c r="I7111" s="4"/>
      <c r="J7111" s="4"/>
      <c r="K7111" s="5"/>
      <c r="L7111" s="5"/>
      <c r="M7111" s="5"/>
      <c r="N7111" s="5"/>
      <c r="O7111" s="5"/>
      <c r="P7111" s="5"/>
      <c r="Q7111" s="5"/>
      <c r="R7111" s="5"/>
      <c r="S7111" s="5"/>
    </row>
    <row r="7112" spans="2:19" x14ac:dyDescent="0.25">
      <c r="B7112" s="11"/>
      <c r="D7112" s="13"/>
      <c r="E7112" s="12"/>
      <c r="F7112" s="12"/>
      <c r="G7112" s="12"/>
      <c r="I7112" s="4"/>
      <c r="J7112" s="4"/>
      <c r="K7112" s="5"/>
      <c r="L7112" s="5"/>
      <c r="M7112" s="5"/>
      <c r="N7112" s="5"/>
      <c r="O7112" s="5"/>
      <c r="P7112" s="5"/>
      <c r="Q7112" s="5"/>
      <c r="R7112" s="5"/>
      <c r="S7112" s="5"/>
    </row>
    <row r="7113" spans="2:19" x14ac:dyDescent="0.25">
      <c r="B7113" s="11"/>
      <c r="D7113" s="13"/>
      <c r="E7113" s="12"/>
      <c r="F7113" s="12"/>
      <c r="G7113" s="12"/>
      <c r="I7113" s="4"/>
      <c r="J7113" s="4"/>
      <c r="K7113" s="5"/>
      <c r="L7113" s="5"/>
      <c r="M7113" s="5"/>
      <c r="N7113" s="5"/>
      <c r="O7113" s="5"/>
      <c r="P7113" s="5"/>
      <c r="Q7113" s="5"/>
      <c r="R7113" s="5"/>
      <c r="S7113" s="5"/>
    </row>
    <row r="7114" spans="2:19" x14ac:dyDescent="0.25">
      <c r="B7114" s="11"/>
      <c r="D7114" s="13"/>
      <c r="E7114" s="12"/>
      <c r="F7114" s="12"/>
      <c r="G7114" s="12"/>
      <c r="I7114" s="4"/>
      <c r="J7114" s="4"/>
      <c r="K7114" s="5"/>
      <c r="L7114" s="5"/>
      <c r="M7114" s="5"/>
      <c r="N7114" s="5"/>
      <c r="O7114" s="5"/>
      <c r="P7114" s="5"/>
      <c r="Q7114" s="5"/>
      <c r="R7114" s="5"/>
      <c r="S7114" s="5"/>
    </row>
    <row r="7115" spans="2:19" x14ac:dyDescent="0.25">
      <c r="B7115" s="11"/>
      <c r="D7115" s="13"/>
      <c r="E7115" s="12"/>
      <c r="F7115" s="12"/>
      <c r="G7115" s="12"/>
      <c r="I7115" s="4"/>
      <c r="J7115" s="4"/>
      <c r="K7115" s="5"/>
      <c r="L7115" s="5"/>
      <c r="M7115" s="5"/>
      <c r="N7115" s="5"/>
      <c r="O7115" s="5"/>
      <c r="P7115" s="5"/>
      <c r="Q7115" s="5"/>
      <c r="R7115" s="5"/>
      <c r="S7115" s="5"/>
    </row>
    <row r="7116" spans="2:19" x14ac:dyDescent="0.25">
      <c r="B7116" s="11"/>
      <c r="D7116" s="13"/>
      <c r="E7116" s="12"/>
      <c r="F7116" s="12"/>
      <c r="G7116" s="12"/>
      <c r="I7116" s="4"/>
      <c r="J7116" s="4"/>
      <c r="K7116" s="5"/>
      <c r="L7116" s="5"/>
      <c r="M7116" s="5"/>
      <c r="N7116" s="5"/>
      <c r="O7116" s="5"/>
      <c r="P7116" s="5"/>
      <c r="Q7116" s="5"/>
      <c r="R7116" s="5"/>
      <c r="S7116" s="5"/>
    </row>
    <row r="7117" spans="2:19" x14ac:dyDescent="0.25">
      <c r="B7117" s="11"/>
      <c r="D7117" s="13"/>
      <c r="E7117" s="12"/>
      <c r="F7117" s="12"/>
      <c r="G7117" s="12"/>
      <c r="I7117" s="4"/>
      <c r="J7117" s="4"/>
      <c r="K7117" s="5"/>
      <c r="L7117" s="5"/>
      <c r="M7117" s="5"/>
      <c r="N7117" s="5"/>
      <c r="O7117" s="5"/>
      <c r="P7117" s="5"/>
      <c r="Q7117" s="5"/>
      <c r="R7117" s="5"/>
      <c r="S7117" s="5"/>
    </row>
    <row r="7118" spans="2:19" x14ac:dyDescent="0.25">
      <c r="B7118" s="11"/>
      <c r="D7118" s="13"/>
      <c r="E7118" s="12"/>
      <c r="F7118" s="12"/>
      <c r="G7118" s="12"/>
      <c r="I7118" s="4"/>
      <c r="J7118" s="4"/>
      <c r="K7118" s="5"/>
      <c r="L7118" s="5"/>
      <c r="M7118" s="5"/>
      <c r="N7118" s="5"/>
      <c r="O7118" s="5"/>
      <c r="P7118" s="5"/>
      <c r="Q7118" s="5"/>
      <c r="R7118" s="5"/>
      <c r="S7118" s="5"/>
    </row>
    <row r="7119" spans="2:19" x14ac:dyDescent="0.25">
      <c r="B7119" s="11"/>
      <c r="D7119" s="13"/>
      <c r="E7119" s="12"/>
      <c r="F7119" s="12"/>
      <c r="G7119" s="12"/>
      <c r="I7119" s="4"/>
      <c r="J7119" s="4"/>
      <c r="K7119" s="5"/>
      <c r="L7119" s="5"/>
      <c r="M7119" s="5"/>
      <c r="N7119" s="5"/>
      <c r="O7119" s="5"/>
      <c r="P7119" s="5"/>
      <c r="Q7119" s="5"/>
      <c r="R7119" s="5"/>
      <c r="S7119" s="5"/>
    </row>
    <row r="7120" spans="2:19" x14ac:dyDescent="0.25">
      <c r="B7120" s="11"/>
      <c r="D7120" s="13"/>
      <c r="E7120" s="12"/>
      <c r="F7120" s="12"/>
      <c r="G7120" s="12"/>
      <c r="I7120" s="4"/>
      <c r="J7120" s="4"/>
      <c r="K7120" s="5"/>
      <c r="L7120" s="5"/>
      <c r="M7120" s="5"/>
      <c r="N7120" s="5"/>
      <c r="O7120" s="5"/>
      <c r="P7120" s="5"/>
      <c r="Q7120" s="5"/>
      <c r="R7120" s="5"/>
      <c r="S7120" s="5"/>
    </row>
    <row r="7121" spans="2:19" x14ac:dyDescent="0.25">
      <c r="B7121" s="11"/>
      <c r="D7121" s="13"/>
      <c r="E7121" s="12"/>
      <c r="F7121" s="12"/>
      <c r="G7121" s="12"/>
      <c r="I7121" s="4"/>
      <c r="J7121" s="4"/>
      <c r="K7121" s="5"/>
      <c r="L7121" s="5"/>
      <c r="M7121" s="5"/>
      <c r="N7121" s="5"/>
      <c r="O7121" s="5"/>
      <c r="P7121" s="5"/>
      <c r="Q7121" s="5"/>
      <c r="R7121" s="5"/>
      <c r="S7121" s="5"/>
    </row>
    <row r="7122" spans="2:19" x14ac:dyDescent="0.25">
      <c r="B7122" s="11"/>
      <c r="D7122" s="13"/>
      <c r="E7122" s="12"/>
      <c r="F7122" s="12"/>
      <c r="G7122" s="12"/>
      <c r="I7122" s="4"/>
      <c r="J7122" s="4"/>
      <c r="K7122" s="5"/>
      <c r="L7122" s="5"/>
      <c r="M7122" s="5"/>
      <c r="N7122" s="5"/>
      <c r="O7122" s="5"/>
      <c r="P7122" s="5"/>
      <c r="Q7122" s="5"/>
      <c r="R7122" s="5"/>
      <c r="S7122" s="5"/>
    </row>
    <row r="7123" spans="2:19" x14ac:dyDescent="0.25">
      <c r="B7123" s="11"/>
      <c r="D7123" s="13"/>
      <c r="E7123" s="12"/>
      <c r="F7123" s="12"/>
      <c r="G7123" s="12"/>
      <c r="I7123" s="4"/>
      <c r="J7123" s="4"/>
      <c r="K7123" s="5"/>
      <c r="L7123" s="5"/>
      <c r="M7123" s="5"/>
      <c r="N7123" s="5"/>
      <c r="O7123" s="5"/>
      <c r="P7123" s="5"/>
      <c r="Q7123" s="5"/>
      <c r="R7123" s="5"/>
      <c r="S7123" s="5"/>
    </row>
    <row r="7124" spans="2:19" x14ac:dyDescent="0.25">
      <c r="B7124" s="11"/>
      <c r="D7124" s="13"/>
      <c r="E7124" s="12"/>
      <c r="F7124" s="12"/>
      <c r="G7124" s="12"/>
      <c r="I7124" s="4"/>
      <c r="J7124" s="4"/>
      <c r="K7124" s="5"/>
      <c r="L7124" s="5"/>
      <c r="M7124" s="5"/>
      <c r="N7124" s="5"/>
      <c r="O7124" s="5"/>
      <c r="P7124" s="5"/>
      <c r="Q7124" s="5"/>
      <c r="R7124" s="5"/>
      <c r="S7124" s="5"/>
    </row>
    <row r="7125" spans="2:19" x14ac:dyDescent="0.25">
      <c r="B7125" s="11"/>
      <c r="D7125" s="13"/>
      <c r="E7125" s="12"/>
      <c r="F7125" s="12"/>
      <c r="G7125" s="12"/>
      <c r="I7125" s="4"/>
      <c r="J7125" s="4"/>
      <c r="K7125" s="5"/>
      <c r="L7125" s="5"/>
      <c r="M7125" s="5"/>
      <c r="N7125" s="5"/>
      <c r="O7125" s="5"/>
      <c r="P7125" s="5"/>
      <c r="Q7125" s="5"/>
      <c r="R7125" s="5"/>
      <c r="S7125" s="5"/>
    </row>
    <row r="7126" spans="2:19" x14ac:dyDescent="0.25">
      <c r="B7126" s="11"/>
      <c r="D7126" s="13"/>
      <c r="E7126" s="12"/>
      <c r="F7126" s="12"/>
      <c r="G7126" s="12"/>
      <c r="I7126" s="4"/>
      <c r="J7126" s="4"/>
      <c r="K7126" s="5"/>
      <c r="L7126" s="5"/>
      <c r="M7126" s="5"/>
      <c r="N7126" s="5"/>
      <c r="O7126" s="5"/>
      <c r="P7126" s="5"/>
      <c r="Q7126" s="5"/>
      <c r="R7126" s="5"/>
      <c r="S7126" s="5"/>
    </row>
    <row r="7127" spans="2:19" x14ac:dyDescent="0.25">
      <c r="B7127" s="11"/>
      <c r="D7127" s="13"/>
      <c r="E7127" s="12"/>
      <c r="F7127" s="12"/>
      <c r="G7127" s="12"/>
      <c r="I7127" s="4"/>
      <c r="J7127" s="4"/>
      <c r="K7127" s="5"/>
      <c r="L7127" s="5"/>
      <c r="M7127" s="5"/>
      <c r="N7127" s="5"/>
      <c r="O7127" s="5"/>
      <c r="P7127" s="5"/>
      <c r="Q7127" s="5"/>
      <c r="R7127" s="5"/>
      <c r="S7127" s="5"/>
    </row>
    <row r="7128" spans="2:19" x14ac:dyDescent="0.25">
      <c r="B7128" s="11"/>
      <c r="D7128" s="13"/>
      <c r="E7128" s="12"/>
      <c r="F7128" s="12"/>
      <c r="G7128" s="12"/>
      <c r="I7128" s="4"/>
      <c r="J7128" s="4"/>
      <c r="K7128" s="5"/>
      <c r="L7128" s="5"/>
      <c r="M7128" s="5"/>
      <c r="N7128" s="5"/>
      <c r="O7128" s="5"/>
      <c r="P7128" s="5"/>
      <c r="Q7128" s="5"/>
      <c r="R7128" s="5"/>
      <c r="S7128" s="5"/>
    </row>
    <row r="7129" spans="2:19" x14ac:dyDescent="0.25">
      <c r="B7129" s="11"/>
      <c r="D7129" s="13"/>
      <c r="E7129" s="12"/>
      <c r="F7129" s="12"/>
      <c r="G7129" s="12"/>
      <c r="I7129" s="4"/>
      <c r="J7129" s="4"/>
      <c r="K7129" s="5"/>
      <c r="L7129" s="5"/>
      <c r="M7129" s="5"/>
      <c r="N7129" s="5"/>
      <c r="O7129" s="5"/>
      <c r="P7129" s="5"/>
      <c r="Q7129" s="5"/>
      <c r="R7129" s="5"/>
      <c r="S7129" s="5"/>
    </row>
    <row r="7130" spans="2:19" x14ac:dyDescent="0.25">
      <c r="B7130" s="11"/>
      <c r="D7130" s="13"/>
      <c r="E7130" s="12"/>
      <c r="F7130" s="12"/>
      <c r="G7130" s="12"/>
      <c r="I7130" s="4"/>
      <c r="J7130" s="4"/>
      <c r="K7130" s="5"/>
      <c r="L7130" s="5"/>
      <c r="M7130" s="5"/>
      <c r="N7130" s="5"/>
      <c r="O7130" s="5"/>
      <c r="P7130" s="5"/>
      <c r="Q7130" s="5"/>
      <c r="R7130" s="5"/>
      <c r="S7130" s="5"/>
    </row>
    <row r="7131" spans="2:19" x14ac:dyDescent="0.25">
      <c r="B7131" s="11"/>
      <c r="D7131" s="13"/>
      <c r="E7131" s="12"/>
      <c r="F7131" s="12"/>
      <c r="G7131" s="12"/>
      <c r="I7131" s="4"/>
      <c r="J7131" s="4"/>
      <c r="K7131" s="5"/>
      <c r="L7131" s="5"/>
      <c r="M7131" s="5"/>
      <c r="N7131" s="5"/>
      <c r="O7131" s="5"/>
      <c r="P7131" s="5"/>
      <c r="Q7131" s="5"/>
      <c r="R7131" s="5"/>
      <c r="S7131" s="5"/>
    </row>
    <row r="7132" spans="2:19" x14ac:dyDescent="0.25">
      <c r="B7132" s="11"/>
      <c r="D7132" s="13"/>
      <c r="E7132" s="12"/>
      <c r="F7132" s="12"/>
      <c r="G7132" s="12"/>
      <c r="I7132" s="4"/>
      <c r="J7132" s="4"/>
      <c r="K7132" s="5"/>
      <c r="L7132" s="5"/>
      <c r="M7132" s="5"/>
      <c r="N7132" s="5"/>
      <c r="O7132" s="5"/>
      <c r="P7132" s="5"/>
      <c r="Q7132" s="5"/>
      <c r="R7132" s="5"/>
      <c r="S7132" s="5"/>
    </row>
    <row r="7133" spans="2:19" x14ac:dyDescent="0.25">
      <c r="B7133" s="11"/>
      <c r="D7133" s="13"/>
      <c r="E7133" s="12"/>
      <c r="F7133" s="12"/>
      <c r="G7133" s="12"/>
      <c r="I7133" s="4"/>
      <c r="J7133" s="4"/>
      <c r="K7133" s="5"/>
      <c r="L7133" s="5"/>
      <c r="M7133" s="5"/>
      <c r="N7133" s="5"/>
      <c r="O7133" s="5"/>
      <c r="P7133" s="5"/>
      <c r="Q7133" s="5"/>
      <c r="R7133" s="5"/>
      <c r="S7133" s="5"/>
    </row>
    <row r="7134" spans="2:19" x14ac:dyDescent="0.25">
      <c r="B7134" s="11"/>
      <c r="D7134" s="13"/>
      <c r="E7134" s="12"/>
      <c r="F7134" s="12"/>
      <c r="G7134" s="12"/>
      <c r="I7134" s="4"/>
      <c r="J7134" s="4"/>
      <c r="K7134" s="5"/>
      <c r="L7134" s="5"/>
      <c r="M7134" s="5"/>
      <c r="N7134" s="5"/>
      <c r="O7134" s="5"/>
      <c r="P7134" s="5"/>
      <c r="Q7134" s="5"/>
      <c r="R7134" s="5"/>
      <c r="S7134" s="5"/>
    </row>
    <row r="7135" spans="2:19" x14ac:dyDescent="0.25">
      <c r="B7135" s="11"/>
      <c r="D7135" s="13"/>
      <c r="E7135" s="12"/>
      <c r="F7135" s="12"/>
      <c r="G7135" s="12"/>
      <c r="I7135" s="4"/>
      <c r="J7135" s="4"/>
      <c r="K7135" s="5"/>
      <c r="L7135" s="5"/>
      <c r="M7135" s="5"/>
      <c r="N7135" s="5"/>
      <c r="O7135" s="5"/>
      <c r="P7135" s="5"/>
      <c r="Q7135" s="5"/>
      <c r="R7135" s="5"/>
      <c r="S7135" s="5"/>
    </row>
    <row r="7136" spans="2:19" x14ac:dyDescent="0.25">
      <c r="B7136" s="11"/>
      <c r="D7136" s="13"/>
      <c r="E7136" s="12"/>
      <c r="F7136" s="12"/>
      <c r="G7136" s="12"/>
      <c r="I7136" s="4"/>
      <c r="J7136" s="4"/>
      <c r="K7136" s="5"/>
      <c r="L7136" s="5"/>
      <c r="M7136" s="5"/>
      <c r="N7136" s="5"/>
      <c r="O7136" s="5"/>
      <c r="P7136" s="5"/>
      <c r="Q7136" s="5"/>
      <c r="R7136" s="5"/>
      <c r="S7136" s="5"/>
    </row>
    <row r="7137" spans="2:19" x14ac:dyDescent="0.25">
      <c r="B7137" s="11"/>
      <c r="D7137" s="13"/>
      <c r="E7137" s="12"/>
      <c r="F7137" s="12"/>
      <c r="G7137" s="12"/>
      <c r="I7137" s="4"/>
      <c r="J7137" s="4"/>
      <c r="K7137" s="5"/>
      <c r="L7137" s="5"/>
      <c r="M7137" s="5"/>
      <c r="N7137" s="5"/>
      <c r="O7137" s="5"/>
      <c r="P7137" s="5"/>
      <c r="Q7137" s="5"/>
      <c r="R7137" s="5"/>
      <c r="S7137" s="5"/>
    </row>
    <row r="7138" spans="2:19" x14ac:dyDescent="0.25">
      <c r="B7138" s="11"/>
      <c r="D7138" s="13"/>
      <c r="E7138" s="12"/>
      <c r="F7138" s="12"/>
      <c r="G7138" s="12"/>
      <c r="I7138" s="4"/>
      <c r="J7138" s="4"/>
      <c r="K7138" s="5"/>
      <c r="L7138" s="5"/>
      <c r="M7138" s="5"/>
      <c r="N7138" s="5"/>
      <c r="O7138" s="5"/>
      <c r="P7138" s="5"/>
      <c r="Q7138" s="5"/>
      <c r="R7138" s="5"/>
      <c r="S7138" s="5"/>
    </row>
    <row r="7139" spans="2:19" x14ac:dyDescent="0.25">
      <c r="B7139" s="11"/>
      <c r="D7139" s="13"/>
      <c r="E7139" s="12"/>
      <c r="F7139" s="12"/>
      <c r="G7139" s="12"/>
      <c r="I7139" s="4"/>
      <c r="J7139" s="4"/>
      <c r="K7139" s="5"/>
      <c r="L7139" s="5"/>
      <c r="M7139" s="5"/>
      <c r="N7139" s="5"/>
      <c r="O7139" s="5"/>
      <c r="P7139" s="5"/>
      <c r="Q7139" s="5"/>
      <c r="R7139" s="5"/>
      <c r="S7139" s="5"/>
    </row>
    <row r="7140" spans="2:19" x14ac:dyDescent="0.25">
      <c r="B7140" s="11"/>
      <c r="D7140" s="13"/>
      <c r="E7140" s="12"/>
      <c r="F7140" s="12"/>
      <c r="G7140" s="12"/>
      <c r="I7140" s="4"/>
      <c r="J7140" s="4"/>
      <c r="K7140" s="5"/>
      <c r="L7140" s="5"/>
      <c r="M7140" s="5"/>
      <c r="N7140" s="5"/>
      <c r="O7140" s="5"/>
      <c r="P7140" s="5"/>
      <c r="Q7140" s="5"/>
      <c r="R7140" s="5"/>
      <c r="S7140" s="5"/>
    </row>
    <row r="7141" spans="2:19" x14ac:dyDescent="0.25">
      <c r="B7141" s="11"/>
      <c r="D7141" s="13"/>
      <c r="E7141" s="12"/>
      <c r="F7141" s="12"/>
      <c r="G7141" s="12"/>
      <c r="I7141" s="4"/>
      <c r="J7141" s="4"/>
      <c r="K7141" s="5"/>
      <c r="L7141" s="5"/>
      <c r="M7141" s="5"/>
      <c r="N7141" s="5"/>
      <c r="O7141" s="5"/>
      <c r="P7141" s="5"/>
      <c r="Q7141" s="5"/>
      <c r="R7141" s="5"/>
      <c r="S7141" s="5"/>
    </row>
    <row r="7142" spans="2:19" x14ac:dyDescent="0.25">
      <c r="B7142" s="11"/>
      <c r="D7142" s="13"/>
      <c r="E7142" s="12"/>
      <c r="F7142" s="12"/>
      <c r="G7142" s="12"/>
      <c r="I7142" s="4"/>
      <c r="J7142" s="4"/>
      <c r="K7142" s="5"/>
      <c r="L7142" s="5"/>
      <c r="M7142" s="5"/>
      <c r="N7142" s="5"/>
      <c r="O7142" s="5"/>
      <c r="P7142" s="5"/>
      <c r="Q7142" s="5"/>
      <c r="R7142" s="5"/>
      <c r="S7142" s="5"/>
    </row>
    <row r="7143" spans="2:19" x14ac:dyDescent="0.25">
      <c r="B7143" s="11"/>
      <c r="D7143" s="13"/>
      <c r="E7143" s="12"/>
      <c r="F7143" s="12"/>
      <c r="G7143" s="12"/>
      <c r="I7143" s="4"/>
      <c r="J7143" s="4"/>
      <c r="K7143" s="5"/>
      <c r="L7143" s="5"/>
      <c r="M7143" s="5"/>
      <c r="N7143" s="5"/>
      <c r="O7143" s="5"/>
      <c r="P7143" s="5"/>
      <c r="Q7143" s="5"/>
      <c r="R7143" s="5"/>
      <c r="S7143" s="5"/>
    </row>
    <row r="7144" spans="2:19" x14ac:dyDescent="0.25">
      <c r="B7144" s="11"/>
      <c r="D7144" s="13"/>
      <c r="E7144" s="12"/>
      <c r="F7144" s="12"/>
      <c r="G7144" s="12"/>
      <c r="I7144" s="4"/>
      <c r="J7144" s="4"/>
      <c r="K7144" s="5"/>
      <c r="L7144" s="5"/>
      <c r="M7144" s="5"/>
      <c r="N7144" s="5"/>
      <c r="O7144" s="5"/>
      <c r="P7144" s="5"/>
      <c r="Q7144" s="5"/>
      <c r="R7144" s="5"/>
      <c r="S7144" s="5"/>
    </row>
    <row r="7145" spans="2:19" x14ac:dyDescent="0.25">
      <c r="B7145" s="11"/>
      <c r="D7145" s="13"/>
      <c r="E7145" s="12"/>
      <c r="F7145" s="12"/>
      <c r="G7145" s="12"/>
      <c r="I7145" s="4"/>
      <c r="J7145" s="4"/>
      <c r="K7145" s="5"/>
      <c r="L7145" s="5"/>
      <c r="M7145" s="5"/>
      <c r="N7145" s="5"/>
      <c r="O7145" s="5"/>
      <c r="P7145" s="5"/>
      <c r="Q7145" s="5"/>
      <c r="R7145" s="5"/>
      <c r="S7145" s="5"/>
    </row>
    <row r="7146" spans="2:19" x14ac:dyDescent="0.25">
      <c r="B7146" s="11"/>
      <c r="D7146" s="13"/>
      <c r="E7146" s="12"/>
      <c r="F7146" s="12"/>
      <c r="G7146" s="12"/>
      <c r="I7146" s="4"/>
      <c r="J7146" s="4"/>
      <c r="K7146" s="5"/>
      <c r="L7146" s="5"/>
      <c r="M7146" s="5"/>
      <c r="N7146" s="5"/>
      <c r="O7146" s="5"/>
      <c r="P7146" s="5"/>
      <c r="Q7146" s="5"/>
      <c r="R7146" s="5"/>
      <c r="S7146" s="5"/>
    </row>
    <row r="7147" spans="2:19" x14ac:dyDescent="0.25">
      <c r="B7147" s="11"/>
      <c r="D7147" s="13"/>
      <c r="E7147" s="12"/>
      <c r="F7147" s="12"/>
      <c r="G7147" s="12"/>
      <c r="I7147" s="4"/>
      <c r="J7147" s="4"/>
      <c r="K7147" s="5"/>
      <c r="L7147" s="5"/>
      <c r="M7147" s="5"/>
      <c r="N7147" s="5"/>
      <c r="O7147" s="5"/>
      <c r="P7147" s="5"/>
      <c r="Q7147" s="5"/>
      <c r="R7147" s="5"/>
      <c r="S7147" s="5"/>
    </row>
    <row r="7148" spans="2:19" x14ac:dyDescent="0.25">
      <c r="B7148" s="11"/>
      <c r="D7148" s="13"/>
      <c r="E7148" s="12"/>
      <c r="F7148" s="12"/>
      <c r="G7148" s="12"/>
      <c r="I7148" s="4"/>
      <c r="J7148" s="4"/>
      <c r="K7148" s="5"/>
      <c r="L7148" s="5"/>
      <c r="M7148" s="5"/>
      <c r="N7148" s="5"/>
      <c r="O7148" s="5"/>
      <c r="P7148" s="5"/>
      <c r="Q7148" s="5"/>
      <c r="R7148" s="5"/>
      <c r="S7148" s="5"/>
    </row>
    <row r="7149" spans="2:19" x14ac:dyDescent="0.25">
      <c r="B7149" s="11"/>
      <c r="D7149" s="13"/>
      <c r="E7149" s="12"/>
      <c r="F7149" s="12"/>
      <c r="G7149" s="12"/>
      <c r="I7149" s="4"/>
      <c r="J7149" s="4"/>
      <c r="K7149" s="5"/>
      <c r="L7149" s="5"/>
      <c r="M7149" s="5"/>
      <c r="N7149" s="5"/>
      <c r="O7149" s="5"/>
      <c r="P7149" s="5"/>
      <c r="Q7149" s="5"/>
      <c r="R7149" s="5"/>
      <c r="S7149" s="5"/>
    </row>
    <row r="7150" spans="2:19" x14ac:dyDescent="0.25">
      <c r="B7150" s="11"/>
      <c r="D7150" s="13"/>
      <c r="E7150" s="12"/>
      <c r="F7150" s="12"/>
      <c r="G7150" s="12"/>
      <c r="I7150" s="4"/>
      <c r="J7150" s="4"/>
      <c r="K7150" s="5"/>
      <c r="L7150" s="5"/>
      <c r="M7150" s="5"/>
      <c r="N7150" s="5"/>
      <c r="O7150" s="5"/>
      <c r="P7150" s="5"/>
      <c r="Q7150" s="5"/>
      <c r="R7150" s="5"/>
      <c r="S7150" s="5"/>
    </row>
    <row r="7151" spans="2:19" x14ac:dyDescent="0.25">
      <c r="B7151" s="11"/>
      <c r="D7151" s="13"/>
      <c r="E7151" s="12"/>
      <c r="F7151" s="12"/>
      <c r="G7151" s="12"/>
      <c r="I7151" s="4"/>
      <c r="J7151" s="4"/>
      <c r="K7151" s="5"/>
      <c r="L7151" s="5"/>
      <c r="M7151" s="5"/>
      <c r="N7151" s="5"/>
      <c r="O7151" s="5"/>
      <c r="P7151" s="5"/>
      <c r="Q7151" s="5"/>
      <c r="R7151" s="5"/>
      <c r="S7151" s="5"/>
    </row>
    <row r="7152" spans="2:19" x14ac:dyDescent="0.25">
      <c r="B7152" s="11"/>
      <c r="D7152" s="13"/>
      <c r="E7152" s="12"/>
      <c r="F7152" s="12"/>
      <c r="G7152" s="12"/>
      <c r="I7152" s="4"/>
      <c r="J7152" s="4"/>
      <c r="K7152" s="5"/>
      <c r="L7152" s="5"/>
      <c r="M7152" s="5"/>
      <c r="N7152" s="5"/>
      <c r="O7152" s="5"/>
      <c r="P7152" s="5"/>
      <c r="Q7152" s="5"/>
      <c r="R7152" s="5"/>
      <c r="S7152" s="5"/>
    </row>
    <row r="7153" spans="2:19" x14ac:dyDescent="0.25">
      <c r="B7153" s="11"/>
      <c r="D7153" s="13"/>
      <c r="E7153" s="12"/>
      <c r="F7153" s="12"/>
      <c r="G7153" s="12"/>
      <c r="I7153" s="4"/>
      <c r="J7153" s="4"/>
      <c r="K7153" s="5"/>
      <c r="L7153" s="5"/>
      <c r="M7153" s="5"/>
      <c r="N7153" s="5"/>
      <c r="O7153" s="5"/>
      <c r="P7153" s="5"/>
      <c r="Q7153" s="5"/>
      <c r="R7153" s="5"/>
      <c r="S7153" s="5"/>
    </row>
    <row r="7154" spans="2:19" x14ac:dyDescent="0.25">
      <c r="B7154" s="11"/>
      <c r="D7154" s="13"/>
      <c r="E7154" s="12"/>
      <c r="F7154" s="12"/>
      <c r="G7154" s="12"/>
      <c r="I7154" s="4"/>
      <c r="J7154" s="4"/>
      <c r="K7154" s="5"/>
      <c r="L7154" s="5"/>
      <c r="M7154" s="5"/>
      <c r="N7154" s="5"/>
      <c r="O7154" s="5"/>
      <c r="P7154" s="5"/>
      <c r="Q7154" s="5"/>
      <c r="R7154" s="5"/>
      <c r="S7154" s="5"/>
    </row>
    <row r="7155" spans="2:19" x14ac:dyDescent="0.25">
      <c r="B7155" s="11"/>
      <c r="D7155" s="13"/>
      <c r="E7155" s="12"/>
      <c r="F7155" s="12"/>
      <c r="G7155" s="12"/>
      <c r="I7155" s="4"/>
      <c r="J7155" s="4"/>
      <c r="K7155" s="5"/>
      <c r="L7155" s="5"/>
      <c r="M7155" s="5"/>
      <c r="N7155" s="5"/>
      <c r="O7155" s="5"/>
      <c r="P7155" s="5"/>
      <c r="Q7155" s="5"/>
      <c r="R7155" s="5"/>
      <c r="S7155" s="5"/>
    </row>
    <row r="7156" spans="2:19" x14ac:dyDescent="0.25">
      <c r="B7156" s="11"/>
      <c r="D7156" s="13"/>
      <c r="E7156" s="12"/>
      <c r="F7156" s="12"/>
      <c r="G7156" s="12"/>
      <c r="I7156" s="4"/>
      <c r="J7156" s="4"/>
      <c r="K7156" s="5"/>
      <c r="L7156" s="5"/>
      <c r="M7156" s="5"/>
      <c r="N7156" s="5"/>
      <c r="O7156" s="5"/>
      <c r="P7156" s="5"/>
      <c r="Q7156" s="5"/>
      <c r="R7156" s="5"/>
      <c r="S7156" s="5"/>
    </row>
    <row r="7157" spans="2:19" x14ac:dyDescent="0.25">
      <c r="B7157" s="11"/>
      <c r="D7157" s="13"/>
      <c r="E7157" s="12"/>
      <c r="F7157" s="12"/>
      <c r="G7157" s="12"/>
      <c r="I7157" s="4"/>
      <c r="J7157" s="4"/>
      <c r="K7157" s="5"/>
      <c r="L7157" s="5"/>
      <c r="M7157" s="5"/>
      <c r="N7157" s="5"/>
      <c r="O7157" s="5"/>
      <c r="P7157" s="5"/>
      <c r="Q7157" s="5"/>
      <c r="R7157" s="5"/>
      <c r="S7157" s="5"/>
    </row>
    <row r="7158" spans="2:19" x14ac:dyDescent="0.25">
      <c r="B7158" s="11"/>
      <c r="D7158" s="13"/>
      <c r="E7158" s="12"/>
      <c r="F7158" s="12"/>
      <c r="G7158" s="12"/>
      <c r="I7158" s="4"/>
      <c r="J7158" s="4"/>
      <c r="K7158" s="5"/>
      <c r="L7158" s="5"/>
      <c r="M7158" s="5"/>
      <c r="N7158" s="5"/>
      <c r="O7158" s="5"/>
      <c r="P7158" s="5"/>
      <c r="Q7158" s="5"/>
      <c r="R7158" s="5"/>
      <c r="S7158" s="5"/>
    </row>
    <row r="7159" spans="2:19" x14ac:dyDescent="0.25">
      <c r="B7159" s="11"/>
      <c r="D7159" s="13"/>
      <c r="E7159" s="12"/>
      <c r="F7159" s="12"/>
      <c r="G7159" s="12"/>
      <c r="I7159" s="4"/>
      <c r="J7159" s="4"/>
      <c r="K7159" s="5"/>
      <c r="L7159" s="5"/>
      <c r="M7159" s="5"/>
      <c r="N7159" s="5"/>
      <c r="O7159" s="5"/>
      <c r="P7159" s="5"/>
      <c r="Q7159" s="5"/>
      <c r="R7159" s="5"/>
      <c r="S7159" s="5"/>
    </row>
    <row r="7160" spans="2:19" x14ac:dyDescent="0.25">
      <c r="B7160" s="11"/>
      <c r="D7160" s="13"/>
      <c r="E7160" s="12"/>
      <c r="F7160" s="12"/>
      <c r="G7160" s="12"/>
      <c r="I7160" s="4"/>
      <c r="J7160" s="4"/>
      <c r="K7160" s="5"/>
      <c r="L7160" s="5"/>
      <c r="M7160" s="5"/>
      <c r="N7160" s="5"/>
      <c r="O7160" s="5"/>
      <c r="P7160" s="5"/>
      <c r="Q7160" s="5"/>
      <c r="R7160" s="5"/>
      <c r="S7160" s="5"/>
    </row>
    <row r="7161" spans="2:19" x14ac:dyDescent="0.25">
      <c r="B7161" s="11"/>
      <c r="D7161" s="13"/>
      <c r="E7161" s="12"/>
      <c r="F7161" s="12"/>
      <c r="G7161" s="12"/>
      <c r="I7161" s="4"/>
      <c r="J7161" s="4"/>
      <c r="K7161" s="5"/>
      <c r="L7161" s="5"/>
      <c r="M7161" s="5"/>
      <c r="N7161" s="5"/>
      <c r="O7161" s="5"/>
      <c r="P7161" s="5"/>
      <c r="Q7161" s="5"/>
      <c r="R7161" s="5"/>
      <c r="S7161" s="5"/>
    </row>
    <row r="7162" spans="2:19" x14ac:dyDescent="0.25">
      <c r="B7162" s="11"/>
      <c r="D7162" s="13"/>
      <c r="E7162" s="12"/>
      <c r="F7162" s="12"/>
      <c r="G7162" s="12"/>
      <c r="I7162" s="4"/>
      <c r="J7162" s="4"/>
      <c r="K7162" s="5"/>
      <c r="L7162" s="5"/>
      <c r="M7162" s="5"/>
      <c r="N7162" s="5"/>
      <c r="O7162" s="5"/>
      <c r="P7162" s="5"/>
      <c r="Q7162" s="5"/>
      <c r="R7162" s="5"/>
      <c r="S7162" s="5"/>
    </row>
    <row r="7163" spans="2:19" x14ac:dyDescent="0.25">
      <c r="B7163" s="11"/>
      <c r="D7163" s="13"/>
      <c r="E7163" s="12"/>
      <c r="F7163" s="12"/>
      <c r="G7163" s="12"/>
      <c r="I7163" s="4"/>
      <c r="J7163" s="4"/>
      <c r="K7163" s="5"/>
      <c r="L7163" s="5"/>
      <c r="M7163" s="5"/>
      <c r="N7163" s="5"/>
      <c r="O7163" s="5"/>
      <c r="P7163" s="5"/>
      <c r="Q7163" s="5"/>
      <c r="R7163" s="5"/>
      <c r="S7163" s="5"/>
    </row>
    <row r="7164" spans="2:19" x14ac:dyDescent="0.25">
      <c r="B7164" s="11"/>
      <c r="D7164" s="13"/>
      <c r="E7164" s="12"/>
      <c r="F7164" s="12"/>
      <c r="G7164" s="12"/>
      <c r="I7164" s="4"/>
      <c r="J7164" s="4"/>
      <c r="K7164" s="5"/>
      <c r="L7164" s="5"/>
      <c r="M7164" s="5"/>
      <c r="N7164" s="5"/>
      <c r="O7164" s="5"/>
      <c r="P7164" s="5"/>
      <c r="Q7164" s="5"/>
      <c r="R7164" s="5"/>
      <c r="S7164" s="5"/>
    </row>
    <row r="7165" spans="2:19" x14ac:dyDescent="0.25">
      <c r="B7165" s="11"/>
      <c r="D7165" s="13"/>
      <c r="E7165" s="12"/>
      <c r="F7165" s="12"/>
      <c r="G7165" s="12"/>
      <c r="I7165" s="4"/>
      <c r="J7165" s="4"/>
      <c r="K7165" s="5"/>
      <c r="L7165" s="5"/>
      <c r="M7165" s="5"/>
      <c r="N7165" s="5"/>
      <c r="O7165" s="5"/>
      <c r="P7165" s="5"/>
      <c r="Q7165" s="5"/>
      <c r="R7165" s="5"/>
      <c r="S7165" s="5"/>
    </row>
    <row r="7166" spans="2:19" x14ac:dyDescent="0.25">
      <c r="B7166" s="11"/>
      <c r="D7166" s="13"/>
      <c r="E7166" s="12"/>
      <c r="F7166" s="12"/>
      <c r="G7166" s="12"/>
      <c r="I7166" s="4"/>
      <c r="J7166" s="4"/>
      <c r="K7166" s="5"/>
      <c r="L7166" s="5"/>
      <c r="M7166" s="5"/>
      <c r="N7166" s="5"/>
      <c r="O7166" s="5"/>
      <c r="P7166" s="5"/>
      <c r="Q7166" s="5"/>
      <c r="R7166" s="5"/>
      <c r="S7166" s="5"/>
    </row>
    <row r="7167" spans="2:19" x14ac:dyDescent="0.25">
      <c r="B7167" s="11"/>
      <c r="D7167" s="13"/>
      <c r="E7167" s="12"/>
      <c r="F7167" s="12"/>
      <c r="G7167" s="12"/>
      <c r="I7167" s="4"/>
      <c r="J7167" s="4"/>
      <c r="K7167" s="5"/>
      <c r="L7167" s="5"/>
      <c r="M7167" s="5"/>
      <c r="N7167" s="5"/>
      <c r="O7167" s="5"/>
      <c r="P7167" s="5"/>
      <c r="Q7167" s="5"/>
      <c r="R7167" s="5"/>
      <c r="S7167" s="5"/>
    </row>
    <row r="7168" spans="2:19" x14ac:dyDescent="0.25">
      <c r="B7168" s="11"/>
      <c r="D7168" s="13"/>
      <c r="E7168" s="12"/>
      <c r="F7168" s="12"/>
      <c r="G7168" s="12"/>
      <c r="I7168" s="4"/>
      <c r="J7168" s="4"/>
      <c r="K7168" s="5"/>
      <c r="L7168" s="5"/>
      <c r="M7168" s="5"/>
      <c r="N7168" s="5"/>
      <c r="O7168" s="5"/>
      <c r="P7168" s="5"/>
      <c r="Q7168" s="5"/>
      <c r="R7168" s="5"/>
      <c r="S7168" s="5"/>
    </row>
    <row r="7169" spans="2:19" x14ac:dyDescent="0.25">
      <c r="B7169" s="11"/>
      <c r="D7169" s="13"/>
      <c r="E7169" s="12"/>
      <c r="F7169" s="12"/>
      <c r="G7169" s="12"/>
      <c r="I7169" s="4"/>
      <c r="J7169" s="4"/>
      <c r="K7169" s="5"/>
      <c r="L7169" s="5"/>
      <c r="M7169" s="5"/>
      <c r="N7169" s="5"/>
      <c r="O7169" s="5"/>
      <c r="P7169" s="5"/>
      <c r="Q7169" s="5"/>
      <c r="R7169" s="5"/>
      <c r="S7169" s="5"/>
    </row>
    <row r="7170" spans="2:19" x14ac:dyDescent="0.25">
      <c r="B7170" s="11"/>
      <c r="D7170" s="13"/>
      <c r="E7170" s="12"/>
      <c r="F7170" s="12"/>
      <c r="G7170" s="12"/>
      <c r="I7170" s="4"/>
      <c r="J7170" s="4"/>
      <c r="K7170" s="5"/>
      <c r="L7170" s="5"/>
      <c r="M7170" s="5"/>
      <c r="N7170" s="5"/>
      <c r="O7170" s="5"/>
      <c r="P7170" s="5"/>
      <c r="Q7170" s="5"/>
      <c r="R7170" s="5"/>
      <c r="S7170" s="5"/>
    </row>
    <row r="7171" spans="2:19" x14ac:dyDescent="0.25">
      <c r="B7171" s="11"/>
      <c r="D7171" s="13"/>
      <c r="E7171" s="12"/>
      <c r="F7171" s="12"/>
      <c r="G7171" s="12"/>
      <c r="I7171" s="4"/>
      <c r="J7171" s="4"/>
      <c r="K7171" s="5"/>
      <c r="L7171" s="5"/>
      <c r="M7171" s="5"/>
      <c r="N7171" s="5"/>
      <c r="O7171" s="5"/>
      <c r="P7171" s="5"/>
      <c r="Q7171" s="5"/>
      <c r="R7171" s="5"/>
      <c r="S7171" s="5"/>
    </row>
    <row r="7172" spans="2:19" x14ac:dyDescent="0.25">
      <c r="B7172" s="11"/>
      <c r="D7172" s="13"/>
      <c r="E7172" s="12"/>
      <c r="F7172" s="12"/>
      <c r="G7172" s="12"/>
      <c r="I7172" s="4"/>
      <c r="J7172" s="4"/>
      <c r="K7172" s="5"/>
      <c r="L7172" s="5"/>
      <c r="M7172" s="5"/>
      <c r="N7172" s="5"/>
      <c r="O7172" s="5"/>
      <c r="P7172" s="5"/>
      <c r="Q7172" s="5"/>
      <c r="R7172" s="5"/>
      <c r="S7172" s="5"/>
    </row>
    <row r="7173" spans="2:19" x14ac:dyDescent="0.25">
      <c r="B7173" s="11"/>
      <c r="D7173" s="13"/>
      <c r="E7173" s="12"/>
      <c r="F7173" s="12"/>
      <c r="G7173" s="12"/>
      <c r="I7173" s="4"/>
      <c r="J7173" s="4"/>
      <c r="K7173" s="5"/>
      <c r="L7173" s="5"/>
      <c r="M7173" s="5"/>
      <c r="N7173" s="5"/>
      <c r="O7173" s="5"/>
      <c r="P7173" s="5"/>
      <c r="Q7173" s="5"/>
      <c r="R7173" s="5"/>
      <c r="S7173" s="5"/>
    </row>
    <row r="7174" spans="2:19" x14ac:dyDescent="0.25">
      <c r="B7174" s="11"/>
      <c r="D7174" s="13"/>
      <c r="E7174" s="12"/>
      <c r="F7174" s="12"/>
      <c r="G7174" s="12"/>
      <c r="I7174" s="4"/>
      <c r="J7174" s="4"/>
      <c r="K7174" s="5"/>
      <c r="L7174" s="5"/>
      <c r="M7174" s="5"/>
      <c r="N7174" s="5"/>
      <c r="O7174" s="5"/>
      <c r="P7174" s="5"/>
      <c r="Q7174" s="5"/>
      <c r="R7174" s="5"/>
      <c r="S7174" s="5"/>
    </row>
    <row r="7175" spans="2:19" x14ac:dyDescent="0.25">
      <c r="B7175" s="11"/>
      <c r="D7175" s="13"/>
      <c r="E7175" s="12"/>
      <c r="F7175" s="12"/>
      <c r="G7175" s="12"/>
      <c r="I7175" s="4"/>
      <c r="J7175" s="4"/>
      <c r="K7175" s="5"/>
      <c r="L7175" s="5"/>
      <c r="M7175" s="5"/>
      <c r="N7175" s="5"/>
      <c r="O7175" s="5"/>
      <c r="P7175" s="5"/>
      <c r="Q7175" s="5"/>
      <c r="R7175" s="5"/>
      <c r="S7175" s="5"/>
    </row>
    <row r="7176" spans="2:19" x14ac:dyDescent="0.25">
      <c r="B7176" s="11"/>
      <c r="D7176" s="13"/>
      <c r="E7176" s="12"/>
      <c r="F7176" s="12"/>
      <c r="G7176" s="12"/>
      <c r="I7176" s="4"/>
      <c r="J7176" s="4"/>
      <c r="K7176" s="5"/>
      <c r="L7176" s="5"/>
      <c r="M7176" s="5"/>
      <c r="N7176" s="5"/>
      <c r="O7176" s="5"/>
      <c r="P7176" s="5"/>
      <c r="Q7176" s="5"/>
      <c r="R7176" s="5"/>
      <c r="S7176" s="5"/>
    </row>
    <row r="7177" spans="2:19" x14ac:dyDescent="0.25">
      <c r="B7177" s="11"/>
      <c r="D7177" s="13"/>
      <c r="E7177" s="12"/>
      <c r="F7177" s="12"/>
      <c r="G7177" s="12"/>
      <c r="I7177" s="4"/>
      <c r="J7177" s="4"/>
      <c r="K7177" s="5"/>
      <c r="L7177" s="5"/>
      <c r="M7177" s="5"/>
      <c r="N7177" s="5"/>
      <c r="O7177" s="5"/>
      <c r="P7177" s="5"/>
      <c r="Q7177" s="5"/>
      <c r="R7177" s="5"/>
      <c r="S7177" s="5"/>
    </row>
    <row r="7178" spans="2:19" x14ac:dyDescent="0.25">
      <c r="B7178" s="11"/>
      <c r="D7178" s="13"/>
      <c r="E7178" s="12"/>
      <c r="F7178" s="12"/>
      <c r="G7178" s="12"/>
      <c r="I7178" s="4"/>
      <c r="J7178" s="4"/>
      <c r="K7178" s="5"/>
      <c r="L7178" s="5"/>
      <c r="M7178" s="5"/>
      <c r="N7178" s="5"/>
      <c r="O7178" s="5"/>
      <c r="P7178" s="5"/>
      <c r="Q7178" s="5"/>
      <c r="R7178" s="5"/>
      <c r="S7178" s="5"/>
    </row>
    <row r="7179" spans="2:19" x14ac:dyDescent="0.25">
      <c r="B7179" s="11"/>
      <c r="D7179" s="13"/>
      <c r="E7179" s="12"/>
      <c r="F7179" s="12"/>
      <c r="G7179" s="12"/>
      <c r="I7179" s="4"/>
      <c r="J7179" s="4"/>
      <c r="K7179" s="5"/>
      <c r="L7179" s="5"/>
      <c r="M7179" s="5"/>
      <c r="N7179" s="5"/>
      <c r="O7179" s="5"/>
      <c r="P7179" s="5"/>
      <c r="Q7179" s="5"/>
      <c r="R7179" s="5"/>
      <c r="S7179" s="5"/>
    </row>
    <row r="7180" spans="2:19" x14ac:dyDescent="0.25">
      <c r="B7180" s="11"/>
      <c r="D7180" s="13"/>
      <c r="E7180" s="12"/>
      <c r="F7180" s="12"/>
      <c r="G7180" s="12"/>
      <c r="I7180" s="4"/>
      <c r="J7180" s="4"/>
      <c r="K7180" s="5"/>
      <c r="L7180" s="5"/>
      <c r="M7180" s="5"/>
      <c r="N7180" s="5"/>
      <c r="O7180" s="5"/>
      <c r="P7180" s="5"/>
      <c r="Q7180" s="5"/>
      <c r="R7180" s="5"/>
      <c r="S7180" s="5"/>
    </row>
    <row r="7181" spans="2:19" x14ac:dyDescent="0.25">
      <c r="B7181" s="11"/>
      <c r="D7181" s="13"/>
      <c r="E7181" s="12"/>
      <c r="F7181" s="12"/>
      <c r="G7181" s="12"/>
      <c r="I7181" s="4"/>
      <c r="J7181" s="4"/>
      <c r="K7181" s="5"/>
      <c r="L7181" s="5"/>
      <c r="M7181" s="5"/>
      <c r="N7181" s="5"/>
      <c r="O7181" s="5"/>
      <c r="P7181" s="5"/>
      <c r="Q7181" s="5"/>
      <c r="R7181" s="5"/>
      <c r="S7181" s="5"/>
    </row>
    <row r="7182" spans="2:19" x14ac:dyDescent="0.25">
      <c r="B7182" s="11"/>
      <c r="D7182" s="13"/>
      <c r="E7182" s="12"/>
      <c r="F7182" s="12"/>
      <c r="G7182" s="12"/>
      <c r="I7182" s="4"/>
      <c r="J7182" s="4"/>
      <c r="K7182" s="5"/>
      <c r="L7182" s="5"/>
      <c r="M7182" s="5"/>
      <c r="N7182" s="5"/>
      <c r="O7182" s="5"/>
      <c r="P7182" s="5"/>
      <c r="Q7182" s="5"/>
      <c r="R7182" s="5"/>
      <c r="S7182" s="5"/>
    </row>
    <row r="7183" spans="2:19" x14ac:dyDescent="0.25">
      <c r="B7183" s="11"/>
      <c r="D7183" s="13"/>
      <c r="E7183" s="12"/>
      <c r="F7183" s="12"/>
      <c r="G7183" s="12"/>
      <c r="I7183" s="4"/>
      <c r="J7183" s="4"/>
      <c r="K7183" s="5"/>
      <c r="L7183" s="5"/>
      <c r="M7183" s="5"/>
      <c r="N7183" s="5"/>
      <c r="O7183" s="5"/>
      <c r="P7183" s="5"/>
      <c r="Q7183" s="5"/>
      <c r="R7183" s="5"/>
      <c r="S7183" s="5"/>
    </row>
    <row r="7184" spans="2:19" x14ac:dyDescent="0.25">
      <c r="B7184" s="11"/>
      <c r="D7184" s="13"/>
      <c r="E7184" s="12"/>
      <c r="F7184" s="12"/>
      <c r="G7184" s="12"/>
      <c r="I7184" s="4"/>
      <c r="J7184" s="4"/>
      <c r="K7184" s="5"/>
      <c r="L7184" s="5"/>
      <c r="M7184" s="5"/>
      <c r="N7184" s="5"/>
      <c r="O7184" s="5"/>
      <c r="P7184" s="5"/>
      <c r="Q7184" s="5"/>
      <c r="R7184" s="5"/>
      <c r="S7184" s="5"/>
    </row>
    <row r="7185" spans="2:19" x14ac:dyDescent="0.25">
      <c r="B7185" s="11"/>
      <c r="D7185" s="13"/>
      <c r="E7185" s="12"/>
      <c r="F7185" s="12"/>
      <c r="G7185" s="12"/>
      <c r="I7185" s="4"/>
      <c r="J7185" s="4"/>
      <c r="K7185" s="5"/>
      <c r="L7185" s="5"/>
      <c r="M7185" s="5"/>
      <c r="N7185" s="5"/>
      <c r="O7185" s="5"/>
      <c r="P7185" s="5"/>
      <c r="Q7185" s="5"/>
      <c r="R7185" s="5"/>
      <c r="S7185" s="5"/>
    </row>
    <row r="7186" spans="2:19" x14ac:dyDescent="0.25">
      <c r="B7186" s="11"/>
      <c r="D7186" s="13"/>
      <c r="E7186" s="12"/>
      <c r="F7186" s="12"/>
      <c r="G7186" s="12"/>
      <c r="I7186" s="4"/>
      <c r="J7186" s="4"/>
      <c r="K7186" s="5"/>
      <c r="L7186" s="5"/>
      <c r="M7186" s="5"/>
      <c r="N7186" s="5"/>
      <c r="O7186" s="5"/>
      <c r="P7186" s="5"/>
      <c r="Q7186" s="5"/>
      <c r="R7186" s="5"/>
      <c r="S7186" s="5"/>
    </row>
    <row r="7187" spans="2:19" x14ac:dyDescent="0.25">
      <c r="B7187" s="11"/>
      <c r="D7187" s="13"/>
      <c r="E7187" s="12"/>
      <c r="F7187" s="12"/>
      <c r="G7187" s="12"/>
      <c r="I7187" s="4"/>
      <c r="J7187" s="4"/>
      <c r="K7187" s="5"/>
      <c r="L7187" s="5"/>
      <c r="M7187" s="5"/>
      <c r="N7187" s="5"/>
      <c r="O7187" s="5"/>
      <c r="P7187" s="5"/>
      <c r="Q7187" s="5"/>
      <c r="R7187" s="5"/>
      <c r="S7187" s="5"/>
    </row>
    <row r="7188" spans="2:19" x14ac:dyDescent="0.25">
      <c r="B7188" s="11"/>
      <c r="D7188" s="13"/>
      <c r="E7188" s="12"/>
      <c r="F7188" s="12"/>
      <c r="G7188" s="12"/>
      <c r="I7188" s="4"/>
      <c r="J7188" s="4"/>
      <c r="K7188" s="5"/>
      <c r="L7188" s="5"/>
      <c r="M7188" s="5"/>
      <c r="N7188" s="5"/>
      <c r="O7188" s="5"/>
      <c r="P7188" s="5"/>
      <c r="Q7188" s="5"/>
      <c r="R7188" s="5"/>
      <c r="S7188" s="5"/>
    </row>
    <row r="7189" spans="2:19" x14ac:dyDescent="0.25">
      <c r="B7189" s="11"/>
      <c r="D7189" s="13"/>
      <c r="E7189" s="12"/>
      <c r="F7189" s="12"/>
      <c r="G7189" s="12"/>
      <c r="I7189" s="4"/>
      <c r="J7189" s="4"/>
      <c r="K7189" s="5"/>
      <c r="L7189" s="5"/>
      <c r="M7189" s="5"/>
      <c r="N7189" s="5"/>
      <c r="O7189" s="5"/>
      <c r="P7189" s="5"/>
      <c r="Q7189" s="5"/>
      <c r="R7189" s="5"/>
      <c r="S7189" s="5"/>
    </row>
    <row r="7190" spans="2:19" x14ac:dyDescent="0.25">
      <c r="B7190" s="11"/>
      <c r="D7190" s="13"/>
      <c r="E7190" s="12"/>
      <c r="F7190" s="12"/>
      <c r="G7190" s="12"/>
      <c r="I7190" s="4"/>
      <c r="J7190" s="4"/>
      <c r="K7190" s="5"/>
      <c r="L7190" s="5"/>
      <c r="M7190" s="5"/>
      <c r="N7190" s="5"/>
      <c r="O7190" s="5"/>
      <c r="P7190" s="5"/>
      <c r="Q7190" s="5"/>
      <c r="R7190" s="5"/>
      <c r="S7190" s="5"/>
    </row>
    <row r="7191" spans="2:19" x14ac:dyDescent="0.25">
      <c r="B7191" s="11"/>
      <c r="D7191" s="13"/>
      <c r="E7191" s="12"/>
      <c r="F7191" s="12"/>
      <c r="G7191" s="12"/>
      <c r="I7191" s="4"/>
      <c r="J7191" s="4"/>
      <c r="K7191" s="5"/>
      <c r="L7191" s="5"/>
      <c r="M7191" s="5"/>
      <c r="N7191" s="5"/>
      <c r="O7191" s="5"/>
      <c r="P7191" s="5"/>
      <c r="Q7191" s="5"/>
      <c r="R7191" s="5"/>
      <c r="S7191" s="5"/>
    </row>
    <row r="7192" spans="2:19" x14ac:dyDescent="0.25">
      <c r="B7192" s="11"/>
      <c r="D7192" s="13"/>
      <c r="E7192" s="12"/>
      <c r="F7192" s="12"/>
      <c r="G7192" s="12"/>
      <c r="I7192" s="4"/>
      <c r="J7192" s="4"/>
      <c r="K7192" s="5"/>
      <c r="L7192" s="5"/>
      <c r="M7192" s="5"/>
      <c r="N7192" s="5"/>
      <c r="O7192" s="5"/>
      <c r="P7192" s="5"/>
      <c r="Q7192" s="5"/>
      <c r="R7192" s="5"/>
      <c r="S7192" s="5"/>
    </row>
    <row r="7193" spans="2:19" x14ac:dyDescent="0.25">
      <c r="B7193" s="11"/>
      <c r="D7193" s="13"/>
      <c r="E7193" s="12"/>
      <c r="F7193" s="12"/>
      <c r="G7193" s="12"/>
      <c r="I7193" s="4"/>
      <c r="J7193" s="4"/>
      <c r="K7193" s="5"/>
      <c r="L7193" s="5"/>
      <c r="M7193" s="5"/>
      <c r="N7193" s="5"/>
      <c r="O7193" s="5"/>
      <c r="P7193" s="5"/>
      <c r="Q7193" s="5"/>
      <c r="R7193" s="5"/>
      <c r="S7193" s="5"/>
    </row>
    <row r="7194" spans="2:19" x14ac:dyDescent="0.25">
      <c r="B7194" s="11"/>
      <c r="D7194" s="13"/>
      <c r="E7194" s="12"/>
      <c r="F7194" s="12"/>
      <c r="G7194" s="12"/>
      <c r="I7194" s="4"/>
      <c r="J7194" s="4"/>
      <c r="K7194" s="5"/>
      <c r="L7194" s="5"/>
      <c r="M7194" s="5"/>
      <c r="N7194" s="5"/>
      <c r="O7194" s="5"/>
      <c r="P7194" s="5"/>
      <c r="Q7194" s="5"/>
      <c r="R7194" s="5"/>
      <c r="S7194" s="5"/>
    </row>
    <row r="7195" spans="2:19" x14ac:dyDescent="0.25">
      <c r="B7195" s="11"/>
      <c r="D7195" s="13"/>
      <c r="E7195" s="12"/>
      <c r="F7195" s="12"/>
      <c r="G7195" s="12"/>
      <c r="I7195" s="4"/>
      <c r="J7195" s="4"/>
      <c r="K7195" s="5"/>
      <c r="L7195" s="5"/>
      <c r="M7195" s="5"/>
      <c r="N7195" s="5"/>
      <c r="O7195" s="5"/>
      <c r="P7195" s="5"/>
      <c r="Q7195" s="5"/>
      <c r="R7195" s="5"/>
      <c r="S7195" s="5"/>
    </row>
    <row r="7196" spans="2:19" x14ac:dyDescent="0.25">
      <c r="B7196" s="11"/>
      <c r="D7196" s="13"/>
      <c r="E7196" s="12"/>
      <c r="F7196" s="12"/>
      <c r="G7196" s="12"/>
      <c r="I7196" s="4"/>
      <c r="J7196" s="4"/>
      <c r="K7196" s="5"/>
      <c r="L7196" s="5"/>
      <c r="M7196" s="5"/>
      <c r="N7196" s="5"/>
      <c r="O7196" s="5"/>
      <c r="P7196" s="5"/>
      <c r="Q7196" s="5"/>
      <c r="R7196" s="5"/>
      <c r="S7196" s="5"/>
    </row>
    <row r="7197" spans="2:19" x14ac:dyDescent="0.25">
      <c r="B7197" s="11"/>
      <c r="D7197" s="13"/>
      <c r="E7197" s="12"/>
      <c r="F7197" s="12"/>
      <c r="G7197" s="12"/>
      <c r="I7197" s="4"/>
      <c r="J7197" s="4"/>
      <c r="K7197" s="5"/>
      <c r="L7197" s="5"/>
      <c r="M7197" s="5"/>
      <c r="N7197" s="5"/>
      <c r="O7197" s="5"/>
      <c r="P7197" s="5"/>
      <c r="Q7197" s="5"/>
      <c r="R7197" s="5"/>
      <c r="S7197" s="5"/>
    </row>
    <row r="7198" spans="2:19" x14ac:dyDescent="0.25">
      <c r="B7198" s="11"/>
      <c r="D7198" s="13"/>
      <c r="E7198" s="12"/>
      <c r="F7198" s="12"/>
      <c r="G7198" s="12"/>
      <c r="I7198" s="4"/>
      <c r="J7198" s="4"/>
      <c r="K7198" s="5"/>
      <c r="L7198" s="5"/>
      <c r="M7198" s="5"/>
      <c r="N7198" s="5"/>
      <c r="O7198" s="5"/>
      <c r="P7198" s="5"/>
      <c r="Q7198" s="5"/>
      <c r="R7198" s="5"/>
      <c r="S7198" s="5"/>
    </row>
    <row r="7199" spans="2:19" x14ac:dyDescent="0.25">
      <c r="B7199" s="11"/>
      <c r="D7199" s="13"/>
      <c r="E7199" s="12"/>
      <c r="F7199" s="12"/>
      <c r="G7199" s="12"/>
      <c r="I7199" s="4"/>
      <c r="J7199" s="4"/>
      <c r="K7199" s="5"/>
      <c r="L7199" s="5"/>
      <c r="M7199" s="5"/>
      <c r="N7199" s="5"/>
      <c r="O7199" s="5"/>
      <c r="P7199" s="5"/>
      <c r="Q7199" s="5"/>
      <c r="R7199" s="5"/>
      <c r="S7199" s="5"/>
    </row>
    <row r="7200" spans="2:19" x14ac:dyDescent="0.25">
      <c r="B7200" s="11"/>
      <c r="D7200" s="13"/>
      <c r="E7200" s="12"/>
      <c r="F7200" s="12"/>
      <c r="G7200" s="12"/>
      <c r="I7200" s="4"/>
      <c r="J7200" s="4"/>
      <c r="K7200" s="5"/>
      <c r="L7200" s="5"/>
      <c r="M7200" s="5"/>
      <c r="N7200" s="5"/>
      <c r="O7200" s="5"/>
      <c r="P7200" s="5"/>
      <c r="Q7200" s="5"/>
      <c r="R7200" s="5"/>
      <c r="S7200" s="5"/>
    </row>
    <row r="7201" spans="2:19" x14ac:dyDescent="0.25">
      <c r="B7201" s="11"/>
      <c r="D7201" s="13"/>
      <c r="E7201" s="12"/>
      <c r="F7201" s="12"/>
      <c r="G7201" s="12"/>
      <c r="I7201" s="4"/>
      <c r="J7201" s="4"/>
      <c r="K7201" s="5"/>
      <c r="L7201" s="5"/>
      <c r="M7201" s="5"/>
      <c r="N7201" s="5"/>
      <c r="O7201" s="5"/>
      <c r="P7201" s="5"/>
      <c r="Q7201" s="5"/>
      <c r="R7201" s="5"/>
      <c r="S7201" s="5"/>
    </row>
    <row r="7202" spans="2:19" x14ac:dyDescent="0.25">
      <c r="B7202" s="11"/>
      <c r="D7202" s="13"/>
      <c r="E7202" s="12"/>
      <c r="F7202" s="12"/>
      <c r="G7202" s="12"/>
      <c r="I7202" s="4"/>
      <c r="J7202" s="4"/>
      <c r="K7202" s="5"/>
      <c r="L7202" s="5"/>
      <c r="M7202" s="5"/>
      <c r="N7202" s="5"/>
      <c r="O7202" s="5"/>
      <c r="P7202" s="5"/>
      <c r="Q7202" s="5"/>
      <c r="R7202" s="5"/>
      <c r="S7202" s="5"/>
    </row>
    <row r="7203" spans="2:19" x14ac:dyDescent="0.25">
      <c r="B7203" s="11"/>
      <c r="D7203" s="13"/>
      <c r="E7203" s="12"/>
      <c r="F7203" s="12"/>
      <c r="G7203" s="12"/>
      <c r="I7203" s="4"/>
      <c r="J7203" s="4"/>
      <c r="K7203" s="5"/>
      <c r="L7203" s="5"/>
      <c r="M7203" s="5"/>
      <c r="N7203" s="5"/>
      <c r="O7203" s="5"/>
      <c r="P7203" s="5"/>
      <c r="Q7203" s="5"/>
      <c r="R7203" s="5"/>
      <c r="S7203" s="5"/>
    </row>
    <row r="7204" spans="2:19" x14ac:dyDescent="0.25">
      <c r="B7204" s="11"/>
      <c r="D7204" s="13"/>
      <c r="E7204" s="12"/>
      <c r="F7204" s="12"/>
      <c r="G7204" s="12"/>
      <c r="I7204" s="4"/>
      <c r="J7204" s="4"/>
      <c r="K7204" s="5"/>
      <c r="L7204" s="5"/>
      <c r="M7204" s="5"/>
      <c r="N7204" s="5"/>
      <c r="O7204" s="5"/>
      <c r="P7204" s="5"/>
      <c r="Q7204" s="5"/>
      <c r="R7204" s="5"/>
      <c r="S7204" s="5"/>
    </row>
    <row r="7205" spans="2:19" x14ac:dyDescent="0.25">
      <c r="B7205" s="11"/>
      <c r="D7205" s="13"/>
      <c r="E7205" s="12"/>
      <c r="F7205" s="12"/>
      <c r="G7205" s="12"/>
      <c r="I7205" s="4"/>
      <c r="J7205" s="4"/>
      <c r="K7205" s="5"/>
      <c r="L7205" s="5"/>
      <c r="M7205" s="5"/>
      <c r="N7205" s="5"/>
      <c r="O7205" s="5"/>
      <c r="P7205" s="5"/>
      <c r="Q7205" s="5"/>
      <c r="R7205" s="5"/>
      <c r="S7205" s="5"/>
    </row>
    <row r="7206" spans="2:19" x14ac:dyDescent="0.25">
      <c r="B7206" s="11"/>
      <c r="D7206" s="13"/>
      <c r="E7206" s="12"/>
      <c r="F7206" s="12"/>
      <c r="G7206" s="12"/>
      <c r="I7206" s="4"/>
      <c r="J7206" s="4"/>
      <c r="K7206" s="5"/>
      <c r="L7206" s="5"/>
      <c r="M7206" s="5"/>
      <c r="N7206" s="5"/>
      <c r="O7206" s="5"/>
      <c r="P7206" s="5"/>
      <c r="Q7206" s="5"/>
      <c r="R7206" s="5"/>
      <c r="S7206" s="5"/>
    </row>
    <row r="7207" spans="2:19" x14ac:dyDescent="0.25">
      <c r="B7207" s="11"/>
      <c r="D7207" s="13"/>
      <c r="E7207" s="12"/>
      <c r="F7207" s="12"/>
      <c r="G7207" s="12"/>
      <c r="I7207" s="4"/>
      <c r="J7207" s="4"/>
      <c r="K7207" s="5"/>
      <c r="L7207" s="5"/>
      <c r="M7207" s="5"/>
      <c r="N7207" s="5"/>
      <c r="O7207" s="5"/>
      <c r="P7207" s="5"/>
      <c r="Q7207" s="5"/>
      <c r="R7207" s="5"/>
      <c r="S7207" s="5"/>
    </row>
    <row r="7208" spans="2:19" x14ac:dyDescent="0.25">
      <c r="B7208" s="11"/>
      <c r="D7208" s="13"/>
      <c r="E7208" s="12"/>
      <c r="F7208" s="12"/>
      <c r="G7208" s="12"/>
      <c r="I7208" s="4"/>
      <c r="J7208" s="4"/>
      <c r="K7208" s="5"/>
      <c r="L7208" s="5"/>
      <c r="M7208" s="5"/>
      <c r="N7208" s="5"/>
      <c r="O7208" s="5"/>
      <c r="P7208" s="5"/>
      <c r="Q7208" s="5"/>
      <c r="R7208" s="5"/>
      <c r="S7208" s="5"/>
    </row>
    <row r="7209" spans="2:19" x14ac:dyDescent="0.25">
      <c r="B7209" s="11"/>
      <c r="D7209" s="13"/>
      <c r="E7209" s="12"/>
      <c r="F7209" s="12"/>
      <c r="G7209" s="12"/>
      <c r="I7209" s="4"/>
      <c r="J7209" s="4"/>
      <c r="K7209" s="5"/>
      <c r="L7209" s="5"/>
      <c r="M7209" s="5"/>
      <c r="N7209" s="5"/>
      <c r="O7209" s="5"/>
      <c r="P7209" s="5"/>
      <c r="Q7209" s="5"/>
      <c r="R7209" s="5"/>
      <c r="S7209" s="5"/>
    </row>
    <row r="7210" spans="2:19" x14ac:dyDescent="0.25">
      <c r="B7210" s="11"/>
      <c r="D7210" s="13"/>
      <c r="E7210" s="12"/>
      <c r="F7210" s="12"/>
      <c r="G7210" s="12"/>
      <c r="I7210" s="4"/>
      <c r="J7210" s="4"/>
      <c r="K7210" s="5"/>
      <c r="L7210" s="5"/>
      <c r="M7210" s="5"/>
      <c r="N7210" s="5"/>
      <c r="O7210" s="5"/>
      <c r="P7210" s="5"/>
      <c r="Q7210" s="5"/>
      <c r="R7210" s="5"/>
      <c r="S7210" s="5"/>
    </row>
    <row r="7211" spans="2:19" x14ac:dyDescent="0.25">
      <c r="B7211" s="11"/>
      <c r="D7211" s="13"/>
      <c r="E7211" s="12"/>
      <c r="F7211" s="12"/>
      <c r="G7211" s="12"/>
      <c r="I7211" s="4"/>
      <c r="J7211" s="4"/>
      <c r="K7211" s="5"/>
      <c r="L7211" s="5"/>
      <c r="M7211" s="5"/>
      <c r="N7211" s="5"/>
      <c r="O7211" s="5"/>
      <c r="P7211" s="5"/>
      <c r="Q7211" s="5"/>
      <c r="R7211" s="5"/>
      <c r="S7211" s="5"/>
    </row>
    <row r="7212" spans="2:19" x14ac:dyDescent="0.25">
      <c r="B7212" s="11"/>
      <c r="D7212" s="13"/>
      <c r="E7212" s="12"/>
      <c r="F7212" s="12"/>
      <c r="G7212" s="12"/>
      <c r="I7212" s="4"/>
      <c r="J7212" s="4"/>
      <c r="K7212" s="5"/>
      <c r="L7212" s="5"/>
      <c r="M7212" s="5"/>
      <c r="N7212" s="5"/>
      <c r="O7212" s="5"/>
      <c r="P7212" s="5"/>
      <c r="Q7212" s="5"/>
      <c r="R7212" s="5"/>
      <c r="S7212" s="5"/>
    </row>
    <row r="7213" spans="2:19" x14ac:dyDescent="0.25">
      <c r="B7213" s="11"/>
      <c r="D7213" s="13"/>
      <c r="E7213" s="12"/>
      <c r="F7213" s="12"/>
      <c r="G7213" s="12"/>
      <c r="I7213" s="4"/>
      <c r="J7213" s="4"/>
      <c r="K7213" s="5"/>
      <c r="L7213" s="5"/>
      <c r="M7213" s="5"/>
      <c r="N7213" s="5"/>
      <c r="O7213" s="5"/>
      <c r="P7213" s="5"/>
      <c r="Q7213" s="5"/>
      <c r="R7213" s="5"/>
      <c r="S7213" s="5"/>
    </row>
    <row r="7214" spans="2:19" x14ac:dyDescent="0.25">
      <c r="B7214" s="11"/>
      <c r="D7214" s="13"/>
      <c r="E7214" s="12"/>
      <c r="F7214" s="12"/>
      <c r="G7214" s="12"/>
      <c r="I7214" s="4"/>
      <c r="J7214" s="4"/>
      <c r="K7214" s="5"/>
      <c r="L7214" s="5"/>
      <c r="M7214" s="5"/>
      <c r="N7214" s="5"/>
      <c r="O7214" s="5"/>
      <c r="P7214" s="5"/>
      <c r="Q7214" s="5"/>
      <c r="R7214" s="5"/>
      <c r="S7214" s="5"/>
    </row>
    <row r="7215" spans="2:19" x14ac:dyDescent="0.25">
      <c r="B7215" s="11"/>
      <c r="D7215" s="13"/>
      <c r="E7215" s="12"/>
      <c r="F7215" s="12"/>
      <c r="G7215" s="12"/>
      <c r="I7215" s="4"/>
      <c r="J7215" s="4"/>
      <c r="K7215" s="5"/>
      <c r="L7215" s="5"/>
      <c r="M7215" s="5"/>
      <c r="N7215" s="5"/>
      <c r="O7215" s="5"/>
      <c r="P7215" s="5"/>
      <c r="Q7215" s="5"/>
      <c r="R7215" s="5"/>
      <c r="S7215" s="5"/>
    </row>
    <row r="7216" spans="2:19" x14ac:dyDescent="0.25">
      <c r="B7216" s="11"/>
      <c r="D7216" s="13"/>
      <c r="E7216" s="12"/>
      <c r="F7216" s="12"/>
      <c r="G7216" s="12"/>
      <c r="I7216" s="4"/>
      <c r="J7216" s="4"/>
      <c r="K7216" s="5"/>
      <c r="L7216" s="5"/>
      <c r="M7216" s="5"/>
      <c r="N7216" s="5"/>
      <c r="O7216" s="5"/>
      <c r="P7216" s="5"/>
      <c r="Q7216" s="5"/>
      <c r="R7216" s="5"/>
      <c r="S7216" s="5"/>
    </row>
    <row r="7217" spans="2:19" x14ac:dyDescent="0.25">
      <c r="B7217" s="11"/>
      <c r="D7217" s="13"/>
      <c r="E7217" s="12"/>
      <c r="F7217" s="12"/>
      <c r="G7217" s="12"/>
      <c r="I7217" s="4"/>
      <c r="J7217" s="4"/>
      <c r="K7217" s="5"/>
      <c r="L7217" s="5"/>
      <c r="M7217" s="5"/>
      <c r="N7217" s="5"/>
      <c r="O7217" s="5"/>
      <c r="P7217" s="5"/>
      <c r="Q7217" s="5"/>
      <c r="R7217" s="5"/>
      <c r="S7217" s="5"/>
    </row>
    <row r="7218" spans="2:19" x14ac:dyDescent="0.25">
      <c r="B7218" s="11"/>
      <c r="D7218" s="13"/>
      <c r="E7218" s="12"/>
      <c r="F7218" s="12"/>
      <c r="G7218" s="12"/>
      <c r="I7218" s="4"/>
      <c r="J7218" s="4"/>
      <c r="K7218" s="5"/>
      <c r="L7218" s="5"/>
      <c r="M7218" s="5"/>
      <c r="N7218" s="5"/>
      <c r="O7218" s="5"/>
      <c r="P7218" s="5"/>
      <c r="Q7218" s="5"/>
      <c r="R7218" s="5"/>
      <c r="S7218" s="5"/>
    </row>
    <row r="7219" spans="2:19" x14ac:dyDescent="0.25">
      <c r="B7219" s="11"/>
      <c r="D7219" s="13"/>
      <c r="E7219" s="12"/>
      <c r="F7219" s="12"/>
      <c r="G7219" s="12"/>
      <c r="I7219" s="4"/>
      <c r="J7219" s="4"/>
      <c r="K7219" s="5"/>
      <c r="L7219" s="5"/>
      <c r="M7219" s="5"/>
      <c r="N7219" s="5"/>
      <c r="O7219" s="5"/>
      <c r="P7219" s="5"/>
      <c r="Q7219" s="5"/>
      <c r="R7219" s="5"/>
      <c r="S7219" s="5"/>
    </row>
    <row r="7220" spans="2:19" x14ac:dyDescent="0.25">
      <c r="B7220" s="11"/>
      <c r="D7220" s="13"/>
      <c r="E7220" s="12"/>
      <c r="F7220" s="12"/>
      <c r="G7220" s="12"/>
      <c r="I7220" s="4"/>
      <c r="J7220" s="4"/>
      <c r="K7220" s="5"/>
      <c r="L7220" s="5"/>
      <c r="M7220" s="5"/>
      <c r="N7220" s="5"/>
      <c r="O7220" s="5"/>
      <c r="P7220" s="5"/>
      <c r="Q7220" s="5"/>
      <c r="R7220" s="5"/>
      <c r="S7220" s="5"/>
    </row>
    <row r="7221" spans="2:19" x14ac:dyDescent="0.25">
      <c r="B7221" s="11"/>
      <c r="D7221" s="13"/>
      <c r="E7221" s="12"/>
      <c r="F7221" s="12"/>
      <c r="G7221" s="12"/>
      <c r="I7221" s="4"/>
      <c r="J7221" s="4"/>
      <c r="K7221" s="5"/>
      <c r="L7221" s="5"/>
      <c r="M7221" s="5"/>
      <c r="N7221" s="5"/>
      <c r="O7221" s="5"/>
      <c r="P7221" s="5"/>
      <c r="Q7221" s="5"/>
      <c r="R7221" s="5"/>
      <c r="S7221" s="5"/>
    </row>
    <row r="7222" spans="2:19" x14ac:dyDescent="0.25">
      <c r="B7222" s="11"/>
      <c r="D7222" s="13"/>
      <c r="E7222" s="12"/>
      <c r="F7222" s="12"/>
      <c r="G7222" s="12"/>
      <c r="I7222" s="4"/>
      <c r="J7222" s="4"/>
      <c r="K7222" s="5"/>
      <c r="L7222" s="5"/>
      <c r="M7222" s="5"/>
      <c r="N7222" s="5"/>
      <c r="O7222" s="5"/>
      <c r="P7222" s="5"/>
      <c r="Q7222" s="5"/>
      <c r="R7222" s="5"/>
      <c r="S7222" s="5"/>
    </row>
    <row r="7223" spans="2:19" x14ac:dyDescent="0.25">
      <c r="B7223" s="11"/>
      <c r="D7223" s="13"/>
      <c r="E7223" s="12"/>
      <c r="F7223" s="12"/>
      <c r="G7223" s="12"/>
      <c r="I7223" s="4"/>
      <c r="J7223" s="4"/>
      <c r="K7223" s="5"/>
      <c r="L7223" s="5"/>
      <c r="M7223" s="5"/>
      <c r="N7223" s="5"/>
      <c r="O7223" s="5"/>
      <c r="P7223" s="5"/>
      <c r="Q7223" s="5"/>
      <c r="R7223" s="5"/>
      <c r="S7223" s="5"/>
    </row>
    <row r="7224" spans="2:19" x14ac:dyDescent="0.25">
      <c r="B7224" s="11"/>
      <c r="D7224" s="13"/>
      <c r="E7224" s="12"/>
      <c r="F7224" s="12"/>
      <c r="G7224" s="12"/>
      <c r="I7224" s="4"/>
      <c r="J7224" s="4"/>
      <c r="K7224" s="5"/>
      <c r="L7224" s="5"/>
      <c r="M7224" s="5"/>
      <c r="N7224" s="5"/>
      <c r="O7224" s="5"/>
      <c r="P7224" s="5"/>
      <c r="Q7224" s="5"/>
      <c r="R7224" s="5"/>
      <c r="S7224" s="5"/>
    </row>
    <row r="7225" spans="2:19" x14ac:dyDescent="0.25">
      <c r="B7225" s="11"/>
      <c r="D7225" s="13"/>
      <c r="E7225" s="12"/>
      <c r="F7225" s="12"/>
      <c r="G7225" s="12"/>
      <c r="I7225" s="4"/>
      <c r="J7225" s="4"/>
      <c r="K7225" s="5"/>
      <c r="L7225" s="5"/>
      <c r="M7225" s="5"/>
      <c r="N7225" s="5"/>
      <c r="O7225" s="5"/>
      <c r="P7225" s="5"/>
      <c r="Q7225" s="5"/>
      <c r="R7225" s="5"/>
      <c r="S7225" s="5"/>
    </row>
    <row r="7226" spans="2:19" x14ac:dyDescent="0.25">
      <c r="B7226" s="11"/>
      <c r="D7226" s="13"/>
      <c r="E7226" s="12"/>
      <c r="F7226" s="12"/>
      <c r="G7226" s="12"/>
      <c r="I7226" s="4"/>
      <c r="J7226" s="4"/>
      <c r="K7226" s="5"/>
      <c r="L7226" s="5"/>
      <c r="M7226" s="5"/>
      <c r="N7226" s="5"/>
      <c r="O7226" s="5"/>
      <c r="P7226" s="5"/>
      <c r="Q7226" s="5"/>
      <c r="R7226" s="5"/>
      <c r="S7226" s="5"/>
    </row>
    <row r="7227" spans="2:19" x14ac:dyDescent="0.25">
      <c r="B7227" s="11"/>
      <c r="D7227" s="13"/>
      <c r="E7227" s="12"/>
      <c r="F7227" s="12"/>
      <c r="G7227" s="12"/>
      <c r="I7227" s="4"/>
      <c r="J7227" s="4"/>
      <c r="K7227" s="5"/>
      <c r="L7227" s="5"/>
      <c r="M7227" s="5"/>
      <c r="N7227" s="5"/>
      <c r="O7227" s="5"/>
      <c r="P7227" s="5"/>
      <c r="Q7227" s="5"/>
      <c r="R7227" s="5"/>
      <c r="S7227" s="5"/>
    </row>
    <row r="7228" spans="2:19" x14ac:dyDescent="0.25">
      <c r="B7228" s="11"/>
      <c r="D7228" s="13"/>
      <c r="E7228" s="12"/>
      <c r="F7228" s="12"/>
      <c r="G7228" s="12"/>
      <c r="I7228" s="4"/>
      <c r="J7228" s="4"/>
      <c r="K7228" s="5"/>
      <c r="L7228" s="5"/>
      <c r="M7228" s="5"/>
      <c r="N7228" s="5"/>
      <c r="O7228" s="5"/>
      <c r="P7228" s="5"/>
      <c r="Q7228" s="5"/>
      <c r="R7228" s="5"/>
      <c r="S7228" s="5"/>
    </row>
    <row r="7229" spans="2:19" x14ac:dyDescent="0.25">
      <c r="B7229" s="11"/>
      <c r="D7229" s="13"/>
      <c r="E7229" s="12"/>
      <c r="F7229" s="12"/>
      <c r="G7229" s="12"/>
      <c r="I7229" s="4"/>
      <c r="J7229" s="4"/>
      <c r="K7229" s="5"/>
      <c r="L7229" s="5"/>
      <c r="M7229" s="5"/>
      <c r="N7229" s="5"/>
      <c r="O7229" s="5"/>
      <c r="P7229" s="5"/>
      <c r="Q7229" s="5"/>
      <c r="R7229" s="5"/>
      <c r="S7229" s="5"/>
    </row>
    <row r="7230" spans="2:19" x14ac:dyDescent="0.25">
      <c r="B7230" s="11"/>
      <c r="D7230" s="13"/>
      <c r="E7230" s="12"/>
      <c r="F7230" s="12"/>
      <c r="G7230" s="12"/>
      <c r="I7230" s="4"/>
      <c r="J7230" s="4"/>
      <c r="K7230" s="5"/>
      <c r="L7230" s="5"/>
      <c r="M7230" s="5"/>
      <c r="N7230" s="5"/>
      <c r="O7230" s="5"/>
      <c r="P7230" s="5"/>
      <c r="Q7230" s="5"/>
      <c r="R7230" s="5"/>
      <c r="S7230" s="5"/>
    </row>
    <row r="7231" spans="2:19" x14ac:dyDescent="0.25">
      <c r="B7231" s="11"/>
      <c r="D7231" s="13"/>
      <c r="E7231" s="12"/>
      <c r="F7231" s="12"/>
      <c r="G7231" s="12"/>
      <c r="I7231" s="4"/>
      <c r="J7231" s="4"/>
      <c r="K7231" s="5"/>
      <c r="L7231" s="5"/>
      <c r="M7231" s="5"/>
      <c r="N7231" s="5"/>
      <c r="O7231" s="5"/>
      <c r="P7231" s="5"/>
      <c r="Q7231" s="5"/>
      <c r="R7231" s="5"/>
      <c r="S7231" s="5"/>
    </row>
    <row r="7232" spans="2:19" x14ac:dyDescent="0.25">
      <c r="B7232" s="11"/>
      <c r="D7232" s="13"/>
      <c r="E7232" s="12"/>
      <c r="F7232" s="12"/>
      <c r="G7232" s="12"/>
      <c r="I7232" s="4"/>
      <c r="J7232" s="4"/>
      <c r="K7232" s="5"/>
      <c r="L7232" s="5"/>
      <c r="M7232" s="5"/>
      <c r="N7232" s="5"/>
      <c r="O7232" s="5"/>
      <c r="P7232" s="5"/>
      <c r="Q7232" s="5"/>
      <c r="R7232" s="5"/>
      <c r="S7232" s="5"/>
    </row>
    <row r="7233" spans="2:19" x14ac:dyDescent="0.25">
      <c r="B7233" s="11"/>
      <c r="D7233" s="13"/>
      <c r="E7233" s="12"/>
      <c r="F7233" s="12"/>
      <c r="G7233" s="12"/>
      <c r="I7233" s="4"/>
      <c r="J7233" s="4"/>
      <c r="K7233" s="5"/>
      <c r="L7233" s="5"/>
      <c r="M7233" s="5"/>
      <c r="N7233" s="5"/>
      <c r="O7233" s="5"/>
      <c r="P7233" s="5"/>
      <c r="Q7233" s="5"/>
      <c r="R7233" s="5"/>
      <c r="S7233" s="5"/>
    </row>
    <row r="7234" spans="2:19" x14ac:dyDescent="0.25">
      <c r="B7234" s="11"/>
      <c r="D7234" s="13"/>
      <c r="E7234" s="12"/>
      <c r="F7234" s="12"/>
      <c r="G7234" s="12"/>
      <c r="I7234" s="4"/>
      <c r="J7234" s="4"/>
      <c r="K7234" s="5"/>
      <c r="L7234" s="5"/>
      <c r="M7234" s="5"/>
      <c r="N7234" s="5"/>
      <c r="O7234" s="5"/>
      <c r="P7234" s="5"/>
      <c r="Q7234" s="5"/>
      <c r="R7234" s="5"/>
      <c r="S7234" s="5"/>
    </row>
    <row r="7235" spans="2:19" x14ac:dyDescent="0.25">
      <c r="B7235" s="11"/>
      <c r="D7235" s="13"/>
      <c r="E7235" s="12"/>
      <c r="F7235" s="12"/>
      <c r="G7235" s="12"/>
      <c r="I7235" s="4"/>
      <c r="J7235" s="4"/>
      <c r="K7235" s="5"/>
      <c r="L7235" s="5"/>
      <c r="M7235" s="5"/>
      <c r="N7235" s="5"/>
      <c r="O7235" s="5"/>
      <c r="P7235" s="5"/>
      <c r="Q7235" s="5"/>
      <c r="R7235" s="5"/>
      <c r="S7235" s="5"/>
    </row>
    <row r="7236" spans="2:19" x14ac:dyDescent="0.25">
      <c r="B7236" s="11"/>
      <c r="D7236" s="13"/>
      <c r="E7236" s="12"/>
      <c r="F7236" s="12"/>
      <c r="G7236" s="12"/>
      <c r="I7236" s="4"/>
      <c r="J7236" s="4"/>
      <c r="K7236" s="5"/>
      <c r="L7236" s="5"/>
      <c r="M7236" s="5"/>
      <c r="N7236" s="5"/>
      <c r="O7236" s="5"/>
      <c r="P7236" s="5"/>
      <c r="Q7236" s="5"/>
      <c r="R7236" s="5"/>
      <c r="S7236" s="5"/>
    </row>
    <row r="7237" spans="2:19" x14ac:dyDescent="0.25">
      <c r="B7237" s="11"/>
      <c r="D7237" s="13"/>
      <c r="E7237" s="12"/>
      <c r="F7237" s="12"/>
      <c r="G7237" s="12"/>
      <c r="I7237" s="4"/>
      <c r="J7237" s="4"/>
      <c r="K7237" s="5"/>
      <c r="L7237" s="5"/>
      <c r="M7237" s="5"/>
      <c r="N7237" s="5"/>
      <c r="O7237" s="5"/>
      <c r="P7237" s="5"/>
      <c r="Q7237" s="5"/>
      <c r="R7237" s="5"/>
      <c r="S7237" s="5"/>
    </row>
    <row r="7238" spans="2:19" x14ac:dyDescent="0.25">
      <c r="B7238" s="11"/>
      <c r="D7238" s="13"/>
      <c r="E7238" s="12"/>
      <c r="F7238" s="12"/>
      <c r="G7238" s="12"/>
      <c r="I7238" s="4"/>
      <c r="J7238" s="4"/>
      <c r="K7238" s="5"/>
      <c r="L7238" s="5"/>
      <c r="M7238" s="5"/>
      <c r="N7238" s="5"/>
      <c r="O7238" s="5"/>
      <c r="P7238" s="5"/>
      <c r="Q7238" s="5"/>
      <c r="R7238" s="5"/>
      <c r="S7238" s="5"/>
    </row>
    <row r="7239" spans="2:19" x14ac:dyDescent="0.25">
      <c r="B7239" s="11"/>
      <c r="D7239" s="13"/>
      <c r="E7239" s="12"/>
      <c r="F7239" s="12"/>
      <c r="G7239" s="12"/>
      <c r="I7239" s="4"/>
      <c r="J7239" s="4"/>
      <c r="K7239" s="5"/>
      <c r="L7239" s="5"/>
      <c r="M7239" s="5"/>
      <c r="N7239" s="5"/>
      <c r="O7239" s="5"/>
      <c r="P7239" s="5"/>
      <c r="Q7239" s="5"/>
      <c r="R7239" s="5"/>
      <c r="S7239" s="5"/>
    </row>
    <row r="7240" spans="2:19" x14ac:dyDescent="0.25">
      <c r="B7240" s="11"/>
      <c r="D7240" s="13"/>
      <c r="E7240" s="12"/>
      <c r="F7240" s="12"/>
      <c r="G7240" s="12"/>
      <c r="I7240" s="4"/>
      <c r="J7240" s="4"/>
      <c r="K7240" s="5"/>
      <c r="L7240" s="5"/>
      <c r="M7240" s="5"/>
      <c r="N7240" s="5"/>
      <c r="O7240" s="5"/>
      <c r="P7240" s="5"/>
      <c r="Q7240" s="5"/>
      <c r="R7240" s="5"/>
      <c r="S7240" s="5"/>
    </row>
    <row r="7241" spans="2:19" x14ac:dyDescent="0.25">
      <c r="B7241" s="11"/>
      <c r="D7241" s="13"/>
      <c r="E7241" s="12"/>
      <c r="F7241" s="12"/>
      <c r="G7241" s="12"/>
      <c r="I7241" s="4"/>
      <c r="J7241" s="4"/>
      <c r="K7241" s="5"/>
      <c r="L7241" s="5"/>
      <c r="M7241" s="5"/>
      <c r="N7241" s="5"/>
      <c r="O7241" s="5"/>
      <c r="P7241" s="5"/>
      <c r="Q7241" s="5"/>
      <c r="R7241" s="5"/>
      <c r="S7241" s="5"/>
    </row>
    <row r="7242" spans="2:19" x14ac:dyDescent="0.25">
      <c r="B7242" s="11"/>
      <c r="D7242" s="13"/>
      <c r="E7242" s="12"/>
      <c r="F7242" s="12"/>
      <c r="G7242" s="12"/>
      <c r="I7242" s="4"/>
      <c r="J7242" s="4"/>
      <c r="K7242" s="5"/>
      <c r="L7242" s="5"/>
      <c r="M7242" s="5"/>
      <c r="N7242" s="5"/>
      <c r="O7242" s="5"/>
      <c r="P7242" s="5"/>
      <c r="Q7242" s="5"/>
      <c r="R7242" s="5"/>
      <c r="S7242" s="5"/>
    </row>
    <row r="7243" spans="2:19" x14ac:dyDescent="0.25">
      <c r="B7243" s="11"/>
      <c r="D7243" s="13"/>
      <c r="E7243" s="12"/>
      <c r="F7243" s="12"/>
      <c r="G7243" s="12"/>
      <c r="I7243" s="4"/>
      <c r="J7243" s="4"/>
      <c r="K7243" s="5"/>
      <c r="L7243" s="5"/>
      <c r="M7243" s="5"/>
      <c r="N7243" s="5"/>
      <c r="O7243" s="5"/>
      <c r="P7243" s="5"/>
      <c r="Q7243" s="5"/>
      <c r="R7243" s="5"/>
      <c r="S7243" s="5"/>
    </row>
    <row r="7244" spans="2:19" x14ac:dyDescent="0.25">
      <c r="B7244" s="11"/>
      <c r="D7244" s="13"/>
      <c r="E7244" s="12"/>
      <c r="F7244" s="12"/>
      <c r="G7244" s="12"/>
      <c r="I7244" s="4"/>
      <c r="J7244" s="4"/>
      <c r="K7244" s="5"/>
      <c r="L7244" s="5"/>
      <c r="M7244" s="5"/>
      <c r="N7244" s="5"/>
      <c r="O7244" s="5"/>
      <c r="P7244" s="5"/>
      <c r="Q7244" s="5"/>
      <c r="R7244" s="5"/>
      <c r="S7244" s="5"/>
    </row>
    <row r="7245" spans="2:19" x14ac:dyDescent="0.25">
      <c r="B7245" s="11"/>
      <c r="D7245" s="13"/>
      <c r="E7245" s="12"/>
      <c r="F7245" s="12"/>
      <c r="G7245" s="12"/>
      <c r="I7245" s="4"/>
      <c r="J7245" s="4"/>
      <c r="K7245" s="5"/>
      <c r="L7245" s="5"/>
      <c r="M7245" s="5"/>
      <c r="N7245" s="5"/>
      <c r="O7245" s="5"/>
      <c r="P7245" s="5"/>
      <c r="Q7245" s="5"/>
      <c r="R7245" s="5"/>
      <c r="S7245" s="5"/>
    </row>
    <row r="7246" spans="2:19" x14ac:dyDescent="0.25">
      <c r="B7246" s="11"/>
      <c r="D7246" s="13"/>
      <c r="E7246" s="12"/>
      <c r="F7246" s="12"/>
      <c r="G7246" s="12"/>
      <c r="I7246" s="4"/>
      <c r="J7246" s="4"/>
      <c r="K7246" s="5"/>
      <c r="L7246" s="5"/>
      <c r="M7246" s="5"/>
      <c r="N7246" s="5"/>
      <c r="O7246" s="5"/>
      <c r="P7246" s="5"/>
      <c r="Q7246" s="5"/>
      <c r="R7246" s="5"/>
      <c r="S7246" s="5"/>
    </row>
    <row r="7247" spans="2:19" x14ac:dyDescent="0.25">
      <c r="B7247" s="11"/>
      <c r="D7247" s="13"/>
      <c r="E7247" s="12"/>
      <c r="F7247" s="12"/>
      <c r="G7247" s="12"/>
      <c r="I7247" s="4"/>
      <c r="J7247" s="4"/>
      <c r="K7247" s="5"/>
      <c r="L7247" s="5"/>
      <c r="M7247" s="5"/>
      <c r="N7247" s="5"/>
      <c r="O7247" s="5"/>
      <c r="P7247" s="5"/>
      <c r="Q7247" s="5"/>
      <c r="R7247" s="5"/>
      <c r="S7247" s="5"/>
    </row>
    <row r="7248" spans="2:19" x14ac:dyDescent="0.25">
      <c r="B7248" s="11"/>
      <c r="D7248" s="13"/>
      <c r="E7248" s="12"/>
      <c r="F7248" s="12"/>
      <c r="G7248" s="12"/>
      <c r="I7248" s="4"/>
      <c r="J7248" s="4"/>
      <c r="K7248" s="5"/>
      <c r="L7248" s="5"/>
      <c r="M7248" s="5"/>
      <c r="N7248" s="5"/>
      <c r="O7248" s="5"/>
      <c r="P7248" s="5"/>
      <c r="Q7248" s="5"/>
      <c r="R7248" s="5"/>
      <c r="S7248" s="5"/>
    </row>
    <row r="7249" spans="2:19" x14ac:dyDescent="0.25">
      <c r="B7249" s="11"/>
      <c r="D7249" s="13"/>
      <c r="E7249" s="12"/>
      <c r="F7249" s="12"/>
      <c r="G7249" s="12"/>
      <c r="I7249" s="4"/>
      <c r="J7249" s="4"/>
      <c r="K7249" s="5"/>
      <c r="L7249" s="5"/>
      <c r="M7249" s="5"/>
      <c r="N7249" s="5"/>
      <c r="O7249" s="5"/>
      <c r="P7249" s="5"/>
      <c r="Q7249" s="5"/>
      <c r="R7249" s="5"/>
      <c r="S7249" s="5"/>
    </row>
    <row r="7250" spans="2:19" x14ac:dyDescent="0.25">
      <c r="B7250" s="11"/>
      <c r="D7250" s="13"/>
      <c r="E7250" s="12"/>
      <c r="F7250" s="12"/>
      <c r="G7250" s="12"/>
      <c r="I7250" s="4"/>
      <c r="J7250" s="4"/>
      <c r="K7250" s="5"/>
      <c r="L7250" s="5"/>
      <c r="M7250" s="5"/>
      <c r="N7250" s="5"/>
      <c r="O7250" s="5"/>
      <c r="P7250" s="5"/>
      <c r="Q7250" s="5"/>
      <c r="R7250" s="5"/>
      <c r="S7250" s="5"/>
    </row>
    <row r="7251" spans="2:19" x14ac:dyDescent="0.25">
      <c r="B7251" s="11"/>
      <c r="D7251" s="13"/>
      <c r="E7251" s="12"/>
      <c r="F7251" s="12"/>
      <c r="G7251" s="12"/>
      <c r="I7251" s="4"/>
      <c r="J7251" s="4"/>
      <c r="K7251" s="5"/>
      <c r="L7251" s="5"/>
      <c r="M7251" s="5"/>
      <c r="N7251" s="5"/>
      <c r="O7251" s="5"/>
      <c r="P7251" s="5"/>
      <c r="Q7251" s="5"/>
      <c r="R7251" s="5"/>
      <c r="S7251" s="5"/>
    </row>
    <row r="7252" spans="2:19" x14ac:dyDescent="0.25">
      <c r="B7252" s="11"/>
      <c r="D7252" s="13"/>
      <c r="E7252" s="12"/>
      <c r="F7252" s="12"/>
      <c r="G7252" s="12"/>
      <c r="I7252" s="4"/>
      <c r="J7252" s="4"/>
      <c r="K7252" s="5"/>
      <c r="L7252" s="5"/>
      <c r="M7252" s="5"/>
      <c r="N7252" s="5"/>
      <c r="O7252" s="5"/>
      <c r="P7252" s="5"/>
      <c r="Q7252" s="5"/>
      <c r="R7252" s="5"/>
      <c r="S7252" s="5"/>
    </row>
    <row r="7253" spans="2:19" x14ac:dyDescent="0.25">
      <c r="B7253" s="11"/>
      <c r="D7253" s="13"/>
      <c r="E7253" s="12"/>
      <c r="F7253" s="12"/>
      <c r="G7253" s="12"/>
      <c r="I7253" s="4"/>
      <c r="J7253" s="4"/>
      <c r="K7253" s="5"/>
      <c r="L7253" s="5"/>
      <c r="M7253" s="5"/>
      <c r="N7253" s="5"/>
      <c r="O7253" s="5"/>
      <c r="P7253" s="5"/>
      <c r="Q7253" s="5"/>
      <c r="R7253" s="5"/>
      <c r="S7253" s="5"/>
    </row>
    <row r="7254" spans="2:19" x14ac:dyDescent="0.25">
      <c r="B7254" s="11"/>
      <c r="D7254" s="13"/>
      <c r="E7254" s="12"/>
      <c r="F7254" s="12"/>
      <c r="G7254" s="12"/>
      <c r="I7254" s="4"/>
      <c r="J7254" s="4"/>
      <c r="K7254" s="5"/>
      <c r="L7254" s="5"/>
      <c r="M7254" s="5"/>
      <c r="N7254" s="5"/>
      <c r="O7254" s="5"/>
      <c r="P7254" s="5"/>
      <c r="Q7254" s="5"/>
      <c r="R7254" s="5"/>
      <c r="S7254" s="5"/>
    </row>
    <row r="7255" spans="2:19" x14ac:dyDescent="0.25">
      <c r="B7255" s="11"/>
      <c r="D7255" s="13"/>
      <c r="E7255" s="12"/>
      <c r="F7255" s="12"/>
      <c r="G7255" s="12"/>
      <c r="I7255" s="4"/>
      <c r="J7255" s="4"/>
      <c r="K7255" s="5"/>
      <c r="L7255" s="5"/>
      <c r="M7255" s="5"/>
      <c r="N7255" s="5"/>
      <c r="O7255" s="5"/>
      <c r="P7255" s="5"/>
      <c r="Q7255" s="5"/>
      <c r="R7255" s="5"/>
      <c r="S7255" s="5"/>
    </row>
    <row r="7256" spans="2:19" x14ac:dyDescent="0.25">
      <c r="B7256" s="11"/>
      <c r="D7256" s="13"/>
      <c r="E7256" s="12"/>
      <c r="F7256" s="12"/>
      <c r="G7256" s="12"/>
      <c r="I7256" s="4"/>
      <c r="J7256" s="4"/>
      <c r="K7256" s="5"/>
      <c r="L7256" s="5"/>
      <c r="M7256" s="5"/>
      <c r="N7256" s="5"/>
      <c r="O7256" s="5"/>
      <c r="P7256" s="5"/>
      <c r="Q7256" s="5"/>
      <c r="R7256" s="5"/>
      <c r="S7256" s="5"/>
    </row>
    <row r="7257" spans="2:19" x14ac:dyDescent="0.25">
      <c r="B7257" s="11"/>
      <c r="D7257" s="13"/>
      <c r="E7257" s="12"/>
      <c r="F7257" s="12"/>
      <c r="G7257" s="12"/>
      <c r="I7257" s="4"/>
      <c r="J7257" s="4"/>
      <c r="K7257" s="5"/>
      <c r="L7257" s="5"/>
      <c r="M7257" s="5"/>
      <c r="N7257" s="5"/>
      <c r="O7257" s="5"/>
      <c r="P7257" s="5"/>
      <c r="Q7257" s="5"/>
      <c r="R7257" s="5"/>
      <c r="S7257" s="5"/>
    </row>
    <row r="7258" spans="2:19" x14ac:dyDescent="0.25">
      <c r="B7258" s="11"/>
      <c r="D7258" s="13"/>
      <c r="E7258" s="12"/>
      <c r="F7258" s="12"/>
      <c r="G7258" s="12"/>
      <c r="I7258" s="4"/>
      <c r="J7258" s="4"/>
      <c r="K7258" s="5"/>
      <c r="L7258" s="5"/>
      <c r="M7258" s="5"/>
      <c r="N7258" s="5"/>
      <c r="O7258" s="5"/>
      <c r="P7258" s="5"/>
      <c r="Q7258" s="5"/>
      <c r="R7258" s="5"/>
      <c r="S7258" s="5"/>
    </row>
    <row r="7259" spans="2:19" x14ac:dyDescent="0.25">
      <c r="B7259" s="11"/>
      <c r="D7259" s="13"/>
      <c r="E7259" s="12"/>
      <c r="F7259" s="12"/>
      <c r="G7259" s="12"/>
      <c r="I7259" s="4"/>
      <c r="J7259" s="4"/>
      <c r="K7259" s="5"/>
      <c r="L7259" s="5"/>
      <c r="M7259" s="5"/>
      <c r="N7259" s="5"/>
      <c r="O7259" s="5"/>
      <c r="P7259" s="5"/>
      <c r="Q7259" s="5"/>
      <c r="R7259" s="5"/>
      <c r="S7259" s="5"/>
    </row>
    <row r="7260" spans="2:19" x14ac:dyDescent="0.25">
      <c r="B7260" s="11"/>
      <c r="D7260" s="13"/>
      <c r="E7260" s="12"/>
      <c r="F7260" s="12"/>
      <c r="G7260" s="12"/>
      <c r="I7260" s="4"/>
      <c r="J7260" s="4"/>
      <c r="K7260" s="5"/>
      <c r="L7260" s="5"/>
      <c r="M7260" s="5"/>
      <c r="N7260" s="5"/>
      <c r="O7260" s="5"/>
      <c r="P7260" s="5"/>
      <c r="Q7260" s="5"/>
      <c r="R7260" s="5"/>
      <c r="S7260" s="5"/>
    </row>
    <row r="7261" spans="2:19" x14ac:dyDescent="0.25">
      <c r="B7261" s="11"/>
      <c r="D7261" s="13"/>
      <c r="E7261" s="12"/>
      <c r="F7261" s="12"/>
      <c r="G7261" s="12"/>
      <c r="I7261" s="4"/>
      <c r="J7261" s="4"/>
      <c r="K7261" s="5"/>
      <c r="L7261" s="5"/>
      <c r="M7261" s="5"/>
      <c r="N7261" s="5"/>
      <c r="O7261" s="5"/>
      <c r="P7261" s="5"/>
      <c r="Q7261" s="5"/>
      <c r="R7261" s="5"/>
      <c r="S7261" s="5"/>
    </row>
    <row r="7262" spans="2:19" x14ac:dyDescent="0.25">
      <c r="B7262" s="11"/>
      <c r="D7262" s="13"/>
      <c r="E7262" s="12"/>
      <c r="F7262" s="12"/>
      <c r="G7262" s="12"/>
      <c r="I7262" s="4"/>
      <c r="J7262" s="4"/>
      <c r="K7262" s="5"/>
      <c r="L7262" s="5"/>
      <c r="M7262" s="5"/>
      <c r="N7262" s="5"/>
      <c r="O7262" s="5"/>
      <c r="P7262" s="5"/>
      <c r="Q7262" s="5"/>
      <c r="R7262" s="5"/>
      <c r="S7262" s="5"/>
    </row>
    <row r="7263" spans="2:19" x14ac:dyDescent="0.25">
      <c r="B7263" s="11"/>
      <c r="D7263" s="13"/>
      <c r="E7263" s="12"/>
      <c r="F7263" s="12"/>
      <c r="G7263" s="12"/>
      <c r="I7263" s="4"/>
      <c r="J7263" s="4"/>
      <c r="K7263" s="5"/>
      <c r="L7263" s="5"/>
      <c r="M7263" s="5"/>
      <c r="N7263" s="5"/>
      <c r="O7263" s="5"/>
      <c r="P7263" s="5"/>
      <c r="Q7263" s="5"/>
      <c r="R7263" s="5"/>
      <c r="S7263" s="5"/>
    </row>
    <row r="7264" spans="2:19" x14ac:dyDescent="0.25">
      <c r="B7264" s="11"/>
      <c r="D7264" s="13"/>
      <c r="E7264" s="12"/>
      <c r="F7264" s="12"/>
      <c r="G7264" s="12"/>
      <c r="I7264" s="4"/>
      <c r="J7264" s="4"/>
      <c r="K7264" s="5"/>
      <c r="L7264" s="5"/>
      <c r="M7264" s="5"/>
      <c r="N7264" s="5"/>
      <c r="O7264" s="5"/>
      <c r="P7264" s="5"/>
      <c r="Q7264" s="5"/>
      <c r="R7264" s="5"/>
      <c r="S7264" s="5"/>
    </row>
    <row r="7265" spans="2:19" x14ac:dyDescent="0.25">
      <c r="B7265" s="11"/>
      <c r="D7265" s="13"/>
      <c r="E7265" s="12"/>
      <c r="F7265" s="12"/>
      <c r="G7265" s="12"/>
      <c r="I7265" s="4"/>
      <c r="J7265" s="4"/>
      <c r="K7265" s="5"/>
      <c r="L7265" s="5"/>
      <c r="M7265" s="5"/>
      <c r="N7265" s="5"/>
      <c r="O7265" s="5"/>
      <c r="P7265" s="5"/>
      <c r="Q7265" s="5"/>
      <c r="R7265" s="5"/>
      <c r="S7265" s="5"/>
    </row>
    <row r="7266" spans="2:19" x14ac:dyDescent="0.25">
      <c r="B7266" s="11"/>
      <c r="D7266" s="13"/>
      <c r="E7266" s="12"/>
      <c r="F7266" s="12"/>
      <c r="G7266" s="12"/>
      <c r="I7266" s="4"/>
      <c r="J7266" s="4"/>
      <c r="K7266" s="5"/>
      <c r="L7266" s="5"/>
      <c r="M7266" s="5"/>
      <c r="N7266" s="5"/>
      <c r="O7266" s="5"/>
      <c r="P7266" s="5"/>
      <c r="Q7266" s="5"/>
      <c r="R7266" s="5"/>
      <c r="S7266" s="5"/>
    </row>
    <row r="7267" spans="2:19" x14ac:dyDescent="0.25">
      <c r="B7267" s="11"/>
      <c r="D7267" s="13"/>
      <c r="E7267" s="12"/>
      <c r="F7267" s="12"/>
      <c r="G7267" s="12"/>
      <c r="I7267" s="4"/>
      <c r="J7267" s="4"/>
      <c r="K7267" s="5"/>
      <c r="L7267" s="5"/>
      <c r="M7267" s="5"/>
      <c r="N7267" s="5"/>
      <c r="O7267" s="5"/>
      <c r="P7267" s="5"/>
      <c r="Q7267" s="5"/>
      <c r="R7267" s="5"/>
      <c r="S7267" s="5"/>
    </row>
    <row r="7268" spans="2:19" x14ac:dyDescent="0.25">
      <c r="B7268" s="11"/>
      <c r="D7268" s="13"/>
      <c r="E7268" s="12"/>
      <c r="F7268" s="12"/>
      <c r="G7268" s="12"/>
      <c r="I7268" s="4"/>
      <c r="J7268" s="4"/>
      <c r="K7268" s="5"/>
      <c r="L7268" s="5"/>
      <c r="M7268" s="5"/>
      <c r="N7268" s="5"/>
      <c r="O7268" s="5"/>
      <c r="P7268" s="5"/>
      <c r="Q7268" s="5"/>
      <c r="R7268" s="5"/>
      <c r="S7268" s="5"/>
    </row>
    <row r="7269" spans="2:19" x14ac:dyDescent="0.25">
      <c r="B7269" s="11"/>
      <c r="D7269" s="13"/>
      <c r="E7269" s="12"/>
      <c r="F7269" s="12"/>
      <c r="G7269" s="12"/>
      <c r="I7269" s="4"/>
      <c r="J7269" s="4"/>
      <c r="K7269" s="5"/>
      <c r="L7269" s="5"/>
      <c r="M7269" s="5"/>
      <c r="N7269" s="5"/>
      <c r="O7269" s="5"/>
      <c r="P7269" s="5"/>
      <c r="Q7269" s="5"/>
      <c r="R7269" s="5"/>
      <c r="S7269" s="5"/>
    </row>
    <row r="7270" spans="2:19" x14ac:dyDescent="0.25">
      <c r="B7270" s="11"/>
      <c r="D7270" s="13"/>
      <c r="E7270" s="12"/>
      <c r="F7270" s="12"/>
      <c r="G7270" s="12"/>
      <c r="I7270" s="4"/>
      <c r="J7270" s="4"/>
      <c r="K7270" s="5"/>
      <c r="L7270" s="5"/>
      <c r="M7270" s="5"/>
      <c r="N7270" s="5"/>
      <c r="O7270" s="5"/>
      <c r="P7270" s="5"/>
      <c r="Q7270" s="5"/>
      <c r="R7270" s="5"/>
      <c r="S7270" s="5"/>
    </row>
    <row r="7271" spans="2:19" x14ac:dyDescent="0.25">
      <c r="B7271" s="11"/>
      <c r="D7271" s="13"/>
      <c r="E7271" s="12"/>
      <c r="F7271" s="12"/>
      <c r="G7271" s="12"/>
      <c r="I7271" s="4"/>
      <c r="J7271" s="4"/>
      <c r="K7271" s="5"/>
      <c r="L7271" s="5"/>
      <c r="M7271" s="5"/>
      <c r="N7271" s="5"/>
      <c r="O7271" s="5"/>
      <c r="P7271" s="5"/>
      <c r="Q7271" s="5"/>
      <c r="R7271" s="5"/>
      <c r="S7271" s="5"/>
    </row>
    <row r="7272" spans="2:19" x14ac:dyDescent="0.25">
      <c r="B7272" s="11"/>
      <c r="D7272" s="13"/>
      <c r="E7272" s="12"/>
      <c r="F7272" s="12"/>
      <c r="G7272" s="12"/>
      <c r="I7272" s="4"/>
      <c r="J7272" s="4"/>
      <c r="K7272" s="5"/>
      <c r="L7272" s="5"/>
      <c r="M7272" s="5"/>
      <c r="N7272" s="5"/>
      <c r="O7272" s="5"/>
      <c r="P7272" s="5"/>
      <c r="Q7272" s="5"/>
      <c r="R7272" s="5"/>
      <c r="S7272" s="5"/>
    </row>
    <row r="7273" spans="2:19" x14ac:dyDescent="0.25">
      <c r="B7273" s="11"/>
      <c r="D7273" s="13"/>
      <c r="E7273" s="12"/>
      <c r="F7273" s="12"/>
      <c r="G7273" s="12"/>
      <c r="I7273" s="4"/>
      <c r="J7273" s="4"/>
      <c r="K7273" s="5"/>
      <c r="L7273" s="5"/>
      <c r="M7273" s="5"/>
      <c r="N7273" s="5"/>
      <c r="O7273" s="5"/>
      <c r="P7273" s="5"/>
      <c r="Q7273" s="5"/>
      <c r="R7273" s="5"/>
      <c r="S7273" s="5"/>
    </row>
    <row r="7274" spans="2:19" x14ac:dyDescent="0.25">
      <c r="B7274" s="11"/>
      <c r="D7274" s="13"/>
      <c r="E7274" s="12"/>
      <c r="F7274" s="12"/>
      <c r="G7274" s="12"/>
      <c r="I7274" s="4"/>
      <c r="J7274" s="4"/>
      <c r="K7274" s="5"/>
      <c r="L7274" s="5"/>
      <c r="M7274" s="5"/>
      <c r="N7274" s="5"/>
      <c r="O7274" s="5"/>
      <c r="P7274" s="5"/>
      <c r="Q7274" s="5"/>
      <c r="R7274" s="5"/>
      <c r="S7274" s="5"/>
    </row>
    <row r="7275" spans="2:19" x14ac:dyDescent="0.25">
      <c r="B7275" s="11"/>
      <c r="D7275" s="13"/>
      <c r="E7275" s="12"/>
      <c r="F7275" s="12"/>
      <c r="G7275" s="12"/>
      <c r="I7275" s="4"/>
      <c r="J7275" s="4"/>
      <c r="K7275" s="5"/>
      <c r="L7275" s="5"/>
      <c r="M7275" s="5"/>
      <c r="N7275" s="5"/>
      <c r="O7275" s="5"/>
      <c r="P7275" s="5"/>
      <c r="Q7275" s="5"/>
      <c r="R7275" s="5"/>
      <c r="S7275" s="5"/>
    </row>
    <row r="7276" spans="2:19" x14ac:dyDescent="0.25">
      <c r="B7276" s="11"/>
      <c r="D7276" s="13"/>
      <c r="E7276" s="12"/>
      <c r="F7276" s="12"/>
      <c r="G7276" s="12"/>
      <c r="I7276" s="4"/>
      <c r="J7276" s="4"/>
      <c r="K7276" s="5"/>
      <c r="L7276" s="5"/>
      <c r="M7276" s="5"/>
      <c r="N7276" s="5"/>
      <c r="O7276" s="5"/>
      <c r="P7276" s="5"/>
      <c r="Q7276" s="5"/>
      <c r="R7276" s="5"/>
      <c r="S7276" s="5"/>
    </row>
    <row r="7277" spans="2:19" x14ac:dyDescent="0.25">
      <c r="B7277" s="11"/>
      <c r="D7277" s="13"/>
      <c r="E7277" s="12"/>
      <c r="F7277" s="12"/>
      <c r="G7277" s="12"/>
      <c r="I7277" s="4"/>
      <c r="J7277" s="4"/>
      <c r="K7277" s="5"/>
      <c r="L7277" s="5"/>
      <c r="M7277" s="5"/>
      <c r="N7277" s="5"/>
      <c r="O7277" s="5"/>
      <c r="P7277" s="5"/>
      <c r="Q7277" s="5"/>
      <c r="R7277" s="5"/>
      <c r="S7277" s="5"/>
    </row>
    <row r="7278" spans="2:19" x14ac:dyDescent="0.25">
      <c r="B7278" s="11"/>
      <c r="D7278" s="13"/>
      <c r="E7278" s="12"/>
      <c r="F7278" s="12"/>
      <c r="G7278" s="12"/>
      <c r="I7278" s="4"/>
      <c r="J7278" s="4"/>
      <c r="K7278" s="5"/>
      <c r="L7278" s="5"/>
      <c r="M7278" s="5"/>
      <c r="N7278" s="5"/>
      <c r="O7278" s="5"/>
      <c r="P7278" s="5"/>
      <c r="Q7278" s="5"/>
      <c r="R7278" s="5"/>
      <c r="S7278" s="5"/>
    </row>
    <row r="7279" spans="2:19" x14ac:dyDescent="0.25">
      <c r="B7279" s="11"/>
      <c r="D7279" s="13"/>
      <c r="E7279" s="12"/>
      <c r="F7279" s="12"/>
      <c r="G7279" s="12"/>
      <c r="I7279" s="4"/>
      <c r="J7279" s="4"/>
      <c r="K7279" s="5"/>
      <c r="L7279" s="5"/>
      <c r="M7279" s="5"/>
      <c r="N7279" s="5"/>
      <c r="O7279" s="5"/>
      <c r="P7279" s="5"/>
      <c r="Q7279" s="5"/>
      <c r="R7279" s="5"/>
      <c r="S7279" s="5"/>
    </row>
    <row r="7280" spans="2:19" x14ac:dyDescent="0.25">
      <c r="B7280" s="11"/>
      <c r="D7280" s="13"/>
      <c r="E7280" s="12"/>
      <c r="F7280" s="12"/>
      <c r="G7280" s="12"/>
      <c r="I7280" s="4"/>
      <c r="J7280" s="4"/>
      <c r="K7280" s="5"/>
      <c r="L7280" s="5"/>
      <c r="M7280" s="5"/>
      <c r="N7280" s="5"/>
      <c r="O7280" s="5"/>
      <c r="P7280" s="5"/>
      <c r="Q7280" s="5"/>
      <c r="R7280" s="5"/>
      <c r="S7280" s="5"/>
    </row>
    <row r="7281" spans="2:19" x14ac:dyDescent="0.25">
      <c r="B7281" s="11"/>
      <c r="D7281" s="13"/>
      <c r="E7281" s="12"/>
      <c r="F7281" s="12"/>
      <c r="G7281" s="12"/>
      <c r="I7281" s="4"/>
      <c r="J7281" s="4"/>
      <c r="K7281" s="5"/>
      <c r="L7281" s="5"/>
      <c r="M7281" s="5"/>
      <c r="N7281" s="5"/>
      <c r="O7281" s="5"/>
      <c r="P7281" s="5"/>
      <c r="Q7281" s="5"/>
      <c r="R7281" s="5"/>
      <c r="S7281" s="5"/>
    </row>
    <row r="7282" spans="2:19" x14ac:dyDescent="0.25">
      <c r="B7282" s="11"/>
      <c r="D7282" s="13"/>
      <c r="E7282" s="12"/>
      <c r="F7282" s="12"/>
      <c r="G7282" s="12"/>
      <c r="I7282" s="4"/>
      <c r="J7282" s="4"/>
      <c r="K7282" s="5"/>
      <c r="L7282" s="5"/>
      <c r="M7282" s="5"/>
      <c r="N7282" s="5"/>
      <c r="O7282" s="5"/>
      <c r="P7282" s="5"/>
      <c r="Q7282" s="5"/>
      <c r="R7282" s="5"/>
      <c r="S7282" s="5"/>
    </row>
    <row r="7283" spans="2:19" x14ac:dyDescent="0.25">
      <c r="B7283" s="11"/>
      <c r="D7283" s="13"/>
      <c r="E7283" s="12"/>
      <c r="F7283" s="12"/>
      <c r="G7283" s="12"/>
      <c r="I7283" s="4"/>
      <c r="J7283" s="4"/>
      <c r="K7283" s="5"/>
      <c r="L7283" s="5"/>
      <c r="M7283" s="5"/>
      <c r="N7283" s="5"/>
      <c r="O7283" s="5"/>
      <c r="P7283" s="5"/>
      <c r="Q7283" s="5"/>
      <c r="R7283" s="5"/>
      <c r="S7283" s="5"/>
    </row>
    <row r="7284" spans="2:19" x14ac:dyDescent="0.25">
      <c r="B7284" s="11"/>
      <c r="D7284" s="13"/>
      <c r="E7284" s="12"/>
      <c r="F7284" s="12"/>
      <c r="G7284" s="12"/>
      <c r="I7284" s="4"/>
      <c r="J7284" s="4"/>
      <c r="K7284" s="5"/>
      <c r="L7284" s="5"/>
      <c r="M7284" s="5"/>
      <c r="N7284" s="5"/>
      <c r="O7284" s="5"/>
      <c r="P7284" s="5"/>
      <c r="Q7284" s="5"/>
      <c r="R7284" s="5"/>
      <c r="S7284" s="5"/>
    </row>
    <row r="7285" spans="2:19" x14ac:dyDescent="0.25">
      <c r="B7285" s="11"/>
      <c r="D7285" s="13"/>
      <c r="E7285" s="12"/>
      <c r="F7285" s="12"/>
      <c r="G7285" s="12"/>
      <c r="I7285" s="4"/>
      <c r="J7285" s="4"/>
      <c r="K7285" s="5"/>
      <c r="L7285" s="5"/>
      <c r="M7285" s="5"/>
      <c r="N7285" s="5"/>
      <c r="O7285" s="5"/>
      <c r="P7285" s="5"/>
      <c r="Q7285" s="5"/>
      <c r="R7285" s="5"/>
      <c r="S7285" s="5"/>
    </row>
    <row r="7286" spans="2:19" x14ac:dyDescent="0.25">
      <c r="B7286" s="11"/>
      <c r="D7286" s="13"/>
      <c r="E7286" s="12"/>
      <c r="F7286" s="12"/>
      <c r="G7286" s="12"/>
      <c r="I7286" s="4"/>
      <c r="J7286" s="4"/>
      <c r="K7286" s="5"/>
      <c r="L7286" s="5"/>
      <c r="M7286" s="5"/>
      <c r="N7286" s="5"/>
      <c r="O7286" s="5"/>
      <c r="P7286" s="5"/>
      <c r="Q7286" s="5"/>
      <c r="R7286" s="5"/>
      <c r="S7286" s="5"/>
    </row>
    <row r="7287" spans="2:19" x14ac:dyDescent="0.25">
      <c r="B7287" s="11"/>
      <c r="D7287" s="13"/>
      <c r="E7287" s="12"/>
      <c r="F7287" s="12"/>
      <c r="G7287" s="12"/>
      <c r="I7287" s="4"/>
      <c r="J7287" s="4"/>
      <c r="K7287" s="5"/>
      <c r="L7287" s="5"/>
      <c r="M7287" s="5"/>
      <c r="N7287" s="5"/>
      <c r="O7287" s="5"/>
      <c r="P7287" s="5"/>
      <c r="Q7287" s="5"/>
      <c r="R7287" s="5"/>
      <c r="S7287" s="5"/>
    </row>
    <row r="7288" spans="2:19" x14ac:dyDescent="0.25">
      <c r="B7288" s="11"/>
      <c r="D7288" s="13"/>
      <c r="E7288" s="12"/>
      <c r="F7288" s="12"/>
      <c r="G7288" s="12"/>
      <c r="I7288" s="4"/>
      <c r="J7288" s="4"/>
      <c r="K7288" s="5"/>
      <c r="L7288" s="5"/>
      <c r="M7288" s="5"/>
      <c r="N7288" s="5"/>
      <c r="O7288" s="5"/>
      <c r="P7288" s="5"/>
      <c r="Q7288" s="5"/>
      <c r="R7288" s="5"/>
      <c r="S7288" s="5"/>
    </row>
    <row r="7289" spans="2:19" x14ac:dyDescent="0.25">
      <c r="B7289" s="11"/>
      <c r="D7289" s="13"/>
      <c r="E7289" s="12"/>
      <c r="F7289" s="12"/>
      <c r="G7289" s="12"/>
      <c r="I7289" s="4"/>
      <c r="J7289" s="4"/>
      <c r="K7289" s="5"/>
      <c r="L7289" s="5"/>
      <c r="M7289" s="5"/>
      <c r="N7289" s="5"/>
      <c r="O7289" s="5"/>
      <c r="P7289" s="5"/>
      <c r="Q7289" s="5"/>
      <c r="R7289" s="5"/>
      <c r="S7289" s="5"/>
    </row>
    <row r="7290" spans="2:19" x14ac:dyDescent="0.25">
      <c r="B7290" s="11"/>
      <c r="D7290" s="13"/>
      <c r="E7290" s="12"/>
      <c r="F7290" s="12"/>
      <c r="G7290" s="12"/>
      <c r="I7290" s="4"/>
      <c r="J7290" s="4"/>
      <c r="K7290" s="5"/>
      <c r="L7290" s="5"/>
      <c r="M7290" s="5"/>
      <c r="N7290" s="5"/>
      <c r="O7290" s="5"/>
      <c r="P7290" s="5"/>
      <c r="Q7290" s="5"/>
      <c r="R7290" s="5"/>
      <c r="S7290" s="5"/>
    </row>
    <row r="7291" spans="2:19" x14ac:dyDescent="0.25">
      <c r="B7291" s="11"/>
      <c r="D7291" s="13"/>
      <c r="E7291" s="12"/>
      <c r="F7291" s="12"/>
      <c r="G7291" s="12"/>
      <c r="I7291" s="4"/>
      <c r="J7291" s="4"/>
      <c r="K7291" s="5"/>
      <c r="L7291" s="5"/>
      <c r="M7291" s="5"/>
      <c r="N7291" s="5"/>
      <c r="O7291" s="5"/>
      <c r="P7291" s="5"/>
      <c r="Q7291" s="5"/>
      <c r="R7291" s="5"/>
      <c r="S7291" s="5"/>
    </row>
    <row r="7292" spans="2:19" x14ac:dyDescent="0.25">
      <c r="B7292" s="11"/>
      <c r="D7292" s="13"/>
      <c r="E7292" s="12"/>
      <c r="F7292" s="12"/>
      <c r="G7292" s="12"/>
      <c r="I7292" s="4"/>
      <c r="J7292" s="4"/>
      <c r="K7292" s="5"/>
      <c r="L7292" s="5"/>
      <c r="M7292" s="5"/>
      <c r="N7292" s="5"/>
      <c r="O7292" s="5"/>
      <c r="P7292" s="5"/>
      <c r="Q7292" s="5"/>
      <c r="R7292" s="5"/>
      <c r="S7292" s="5"/>
    </row>
    <row r="7293" spans="2:19" x14ac:dyDescent="0.25">
      <c r="B7293" s="11"/>
      <c r="D7293" s="13"/>
      <c r="E7293" s="12"/>
      <c r="F7293" s="12"/>
      <c r="G7293" s="12"/>
      <c r="I7293" s="4"/>
      <c r="J7293" s="4"/>
      <c r="K7293" s="5"/>
      <c r="L7293" s="5"/>
      <c r="M7293" s="5"/>
      <c r="N7293" s="5"/>
      <c r="O7293" s="5"/>
      <c r="P7293" s="5"/>
      <c r="Q7293" s="5"/>
      <c r="R7293" s="5"/>
      <c r="S7293" s="5"/>
    </row>
    <row r="7294" spans="2:19" x14ac:dyDescent="0.25">
      <c r="B7294" s="11"/>
      <c r="D7294" s="13"/>
      <c r="E7294" s="12"/>
      <c r="F7294" s="12"/>
      <c r="G7294" s="12"/>
      <c r="I7294" s="4"/>
      <c r="J7294" s="4"/>
      <c r="K7294" s="5"/>
      <c r="L7294" s="5"/>
      <c r="M7294" s="5"/>
      <c r="N7294" s="5"/>
      <c r="O7294" s="5"/>
      <c r="P7294" s="5"/>
      <c r="Q7294" s="5"/>
      <c r="R7294" s="5"/>
      <c r="S7294" s="5"/>
    </row>
    <row r="7295" spans="2:19" x14ac:dyDescent="0.25">
      <c r="B7295" s="11"/>
      <c r="D7295" s="13"/>
      <c r="E7295" s="12"/>
      <c r="F7295" s="12"/>
      <c r="G7295" s="12"/>
      <c r="I7295" s="4"/>
      <c r="J7295" s="4"/>
      <c r="K7295" s="5"/>
      <c r="L7295" s="5"/>
      <c r="M7295" s="5"/>
      <c r="N7295" s="5"/>
      <c r="O7295" s="5"/>
      <c r="P7295" s="5"/>
      <c r="Q7295" s="5"/>
      <c r="R7295" s="5"/>
      <c r="S7295" s="5"/>
    </row>
    <row r="7296" spans="2:19" x14ac:dyDescent="0.25">
      <c r="B7296" s="11"/>
      <c r="D7296" s="13"/>
      <c r="E7296" s="12"/>
      <c r="F7296" s="12"/>
      <c r="G7296" s="12"/>
      <c r="I7296" s="4"/>
      <c r="J7296" s="4"/>
      <c r="K7296" s="5"/>
      <c r="L7296" s="5"/>
      <c r="M7296" s="5"/>
      <c r="N7296" s="5"/>
      <c r="O7296" s="5"/>
      <c r="P7296" s="5"/>
      <c r="Q7296" s="5"/>
      <c r="R7296" s="5"/>
      <c r="S7296" s="5"/>
    </row>
    <row r="7297" spans="2:19" x14ac:dyDescent="0.25">
      <c r="B7297" s="11"/>
      <c r="D7297" s="13"/>
      <c r="E7297" s="12"/>
      <c r="F7297" s="12"/>
      <c r="G7297" s="12"/>
      <c r="I7297" s="4"/>
      <c r="J7297" s="4"/>
      <c r="K7297" s="5"/>
      <c r="L7297" s="5"/>
      <c r="M7297" s="5"/>
      <c r="N7297" s="5"/>
      <c r="O7297" s="5"/>
      <c r="P7297" s="5"/>
      <c r="Q7297" s="5"/>
      <c r="R7297" s="5"/>
      <c r="S7297" s="5"/>
    </row>
    <row r="7298" spans="2:19" x14ac:dyDescent="0.25">
      <c r="B7298" s="11"/>
      <c r="D7298" s="13"/>
      <c r="E7298" s="12"/>
      <c r="F7298" s="12"/>
      <c r="G7298" s="12"/>
      <c r="I7298" s="4"/>
      <c r="J7298" s="4"/>
      <c r="K7298" s="5"/>
      <c r="L7298" s="5"/>
      <c r="M7298" s="5"/>
      <c r="N7298" s="5"/>
      <c r="O7298" s="5"/>
      <c r="P7298" s="5"/>
      <c r="Q7298" s="5"/>
      <c r="R7298" s="5"/>
      <c r="S7298" s="5"/>
    </row>
    <row r="7299" spans="2:19" x14ac:dyDescent="0.25">
      <c r="B7299" s="11"/>
      <c r="D7299" s="13"/>
      <c r="E7299" s="12"/>
      <c r="F7299" s="12"/>
      <c r="G7299" s="12"/>
      <c r="I7299" s="4"/>
      <c r="J7299" s="4"/>
      <c r="K7299" s="5"/>
      <c r="L7299" s="5"/>
      <c r="M7299" s="5"/>
      <c r="N7299" s="5"/>
      <c r="O7299" s="5"/>
      <c r="P7299" s="5"/>
      <c r="Q7299" s="5"/>
      <c r="R7299" s="5"/>
      <c r="S7299" s="5"/>
    </row>
    <row r="7300" spans="2:19" x14ac:dyDescent="0.25">
      <c r="B7300" s="11"/>
      <c r="D7300" s="13"/>
      <c r="E7300" s="12"/>
      <c r="F7300" s="12"/>
      <c r="G7300" s="12"/>
      <c r="I7300" s="4"/>
      <c r="J7300" s="4"/>
      <c r="K7300" s="5"/>
      <c r="L7300" s="5"/>
      <c r="M7300" s="5"/>
      <c r="N7300" s="5"/>
      <c r="O7300" s="5"/>
      <c r="P7300" s="5"/>
      <c r="Q7300" s="5"/>
      <c r="R7300" s="5"/>
      <c r="S7300" s="5"/>
    </row>
    <row r="7301" spans="2:19" x14ac:dyDescent="0.25">
      <c r="B7301" s="11"/>
      <c r="D7301" s="13"/>
      <c r="E7301" s="12"/>
      <c r="F7301" s="12"/>
      <c r="G7301" s="12"/>
      <c r="I7301" s="4"/>
      <c r="J7301" s="4"/>
      <c r="K7301" s="5"/>
      <c r="L7301" s="5"/>
      <c r="M7301" s="5"/>
      <c r="N7301" s="5"/>
      <c r="O7301" s="5"/>
      <c r="P7301" s="5"/>
      <c r="Q7301" s="5"/>
      <c r="R7301" s="5"/>
      <c r="S7301" s="5"/>
    </row>
    <row r="7302" spans="2:19" x14ac:dyDescent="0.25">
      <c r="B7302" s="11"/>
      <c r="D7302" s="13"/>
      <c r="E7302" s="12"/>
      <c r="F7302" s="12"/>
      <c r="G7302" s="12"/>
      <c r="I7302" s="4"/>
      <c r="J7302" s="4"/>
      <c r="K7302" s="5"/>
      <c r="L7302" s="5"/>
      <c r="M7302" s="5"/>
      <c r="N7302" s="5"/>
      <c r="O7302" s="5"/>
      <c r="P7302" s="5"/>
      <c r="Q7302" s="5"/>
      <c r="R7302" s="5"/>
      <c r="S7302" s="5"/>
    </row>
    <row r="7303" spans="2:19" x14ac:dyDescent="0.25">
      <c r="B7303" s="11"/>
      <c r="D7303" s="13"/>
      <c r="E7303" s="12"/>
      <c r="F7303" s="12"/>
      <c r="G7303" s="12"/>
      <c r="I7303" s="4"/>
      <c r="J7303" s="4"/>
      <c r="K7303" s="5"/>
      <c r="L7303" s="5"/>
      <c r="M7303" s="5"/>
      <c r="N7303" s="5"/>
      <c r="O7303" s="5"/>
      <c r="P7303" s="5"/>
      <c r="Q7303" s="5"/>
      <c r="R7303" s="5"/>
      <c r="S7303" s="5"/>
    </row>
    <row r="7304" spans="2:19" x14ac:dyDescent="0.25">
      <c r="B7304" s="11"/>
      <c r="D7304" s="13"/>
      <c r="E7304" s="12"/>
      <c r="F7304" s="12"/>
      <c r="G7304" s="12"/>
      <c r="I7304" s="4"/>
      <c r="J7304" s="4"/>
      <c r="K7304" s="5"/>
      <c r="L7304" s="5"/>
      <c r="M7304" s="5"/>
      <c r="N7304" s="5"/>
      <c r="O7304" s="5"/>
      <c r="P7304" s="5"/>
      <c r="Q7304" s="5"/>
      <c r="R7304" s="5"/>
      <c r="S7304" s="5"/>
    </row>
    <row r="7305" spans="2:19" x14ac:dyDescent="0.25">
      <c r="B7305" s="11"/>
      <c r="D7305" s="13"/>
      <c r="E7305" s="12"/>
      <c r="F7305" s="12"/>
      <c r="G7305" s="12"/>
      <c r="I7305" s="4"/>
      <c r="J7305" s="4"/>
      <c r="K7305" s="5"/>
      <c r="L7305" s="5"/>
      <c r="M7305" s="5"/>
      <c r="N7305" s="5"/>
      <c r="O7305" s="5"/>
      <c r="P7305" s="5"/>
      <c r="Q7305" s="5"/>
      <c r="R7305" s="5"/>
      <c r="S7305" s="5"/>
    </row>
    <row r="7306" spans="2:19" x14ac:dyDescent="0.25">
      <c r="B7306" s="11"/>
      <c r="D7306" s="13"/>
      <c r="E7306" s="12"/>
      <c r="F7306" s="12"/>
      <c r="G7306" s="12"/>
      <c r="I7306" s="4"/>
      <c r="J7306" s="4"/>
      <c r="K7306" s="5"/>
      <c r="L7306" s="5"/>
      <c r="M7306" s="5"/>
      <c r="N7306" s="5"/>
      <c r="O7306" s="5"/>
      <c r="P7306" s="5"/>
      <c r="Q7306" s="5"/>
      <c r="R7306" s="5"/>
      <c r="S7306" s="5"/>
    </row>
    <row r="7307" spans="2:19" x14ac:dyDescent="0.25">
      <c r="B7307" s="11"/>
      <c r="D7307" s="13"/>
      <c r="E7307" s="12"/>
      <c r="F7307" s="12"/>
      <c r="G7307" s="12"/>
      <c r="I7307" s="4"/>
      <c r="J7307" s="4"/>
      <c r="K7307" s="5"/>
      <c r="L7307" s="5"/>
      <c r="M7307" s="5"/>
      <c r="N7307" s="5"/>
      <c r="O7307" s="5"/>
      <c r="P7307" s="5"/>
      <c r="Q7307" s="5"/>
      <c r="R7307" s="5"/>
      <c r="S7307" s="5"/>
    </row>
    <row r="7308" spans="2:19" x14ac:dyDescent="0.25">
      <c r="B7308" s="11"/>
      <c r="D7308" s="13"/>
      <c r="E7308" s="12"/>
      <c r="F7308" s="12"/>
      <c r="G7308" s="12"/>
      <c r="I7308" s="4"/>
      <c r="J7308" s="4"/>
      <c r="K7308" s="5"/>
      <c r="L7308" s="5"/>
      <c r="M7308" s="5"/>
      <c r="N7308" s="5"/>
      <c r="O7308" s="5"/>
      <c r="P7308" s="5"/>
      <c r="Q7308" s="5"/>
      <c r="R7308" s="5"/>
      <c r="S7308" s="5"/>
    </row>
    <row r="7309" spans="2:19" x14ac:dyDescent="0.25">
      <c r="B7309" s="11"/>
      <c r="D7309" s="13"/>
      <c r="E7309" s="12"/>
      <c r="F7309" s="12"/>
      <c r="G7309" s="12"/>
      <c r="I7309" s="4"/>
      <c r="J7309" s="4"/>
      <c r="K7309" s="5"/>
      <c r="L7309" s="5"/>
      <c r="M7309" s="5"/>
      <c r="N7309" s="5"/>
      <c r="O7309" s="5"/>
      <c r="P7309" s="5"/>
      <c r="Q7309" s="5"/>
      <c r="R7309" s="5"/>
      <c r="S7309" s="5"/>
    </row>
    <row r="7310" spans="2:19" x14ac:dyDescent="0.25">
      <c r="B7310" s="11"/>
      <c r="D7310" s="13"/>
      <c r="E7310" s="12"/>
      <c r="F7310" s="12"/>
      <c r="G7310" s="12"/>
      <c r="I7310" s="4"/>
      <c r="J7310" s="4"/>
      <c r="K7310" s="5"/>
      <c r="L7310" s="5"/>
      <c r="M7310" s="5"/>
      <c r="N7310" s="5"/>
      <c r="O7310" s="5"/>
      <c r="P7310" s="5"/>
      <c r="Q7310" s="5"/>
      <c r="R7310" s="5"/>
      <c r="S7310" s="5"/>
    </row>
    <row r="7311" spans="2:19" x14ac:dyDescent="0.25">
      <c r="B7311" s="11"/>
      <c r="D7311" s="13"/>
      <c r="E7311" s="12"/>
      <c r="F7311" s="12"/>
      <c r="G7311" s="12"/>
      <c r="I7311" s="4"/>
      <c r="J7311" s="4"/>
      <c r="K7311" s="5"/>
      <c r="L7311" s="5"/>
      <c r="M7311" s="5"/>
      <c r="N7311" s="5"/>
      <c r="O7311" s="5"/>
      <c r="P7311" s="5"/>
      <c r="Q7311" s="5"/>
      <c r="R7311" s="5"/>
      <c r="S7311" s="5"/>
    </row>
    <row r="7312" spans="2:19" x14ac:dyDescent="0.25">
      <c r="B7312" s="11"/>
      <c r="D7312" s="13"/>
      <c r="E7312" s="12"/>
      <c r="F7312" s="12"/>
      <c r="G7312" s="12"/>
      <c r="I7312" s="4"/>
      <c r="J7312" s="4"/>
      <c r="K7312" s="5"/>
      <c r="L7312" s="5"/>
      <c r="M7312" s="5"/>
      <c r="N7312" s="5"/>
      <c r="O7312" s="5"/>
      <c r="P7312" s="5"/>
      <c r="Q7312" s="5"/>
      <c r="R7312" s="5"/>
      <c r="S7312" s="5"/>
    </row>
    <row r="7313" spans="2:19" x14ac:dyDescent="0.25">
      <c r="B7313" s="11"/>
      <c r="D7313" s="13"/>
      <c r="E7313" s="12"/>
      <c r="F7313" s="12"/>
      <c r="G7313" s="12"/>
      <c r="I7313" s="4"/>
      <c r="J7313" s="4"/>
      <c r="K7313" s="5"/>
      <c r="L7313" s="5"/>
      <c r="M7313" s="5"/>
      <c r="N7313" s="5"/>
      <c r="O7313" s="5"/>
      <c r="P7313" s="5"/>
      <c r="Q7313" s="5"/>
      <c r="R7313" s="5"/>
      <c r="S7313" s="5"/>
    </row>
    <row r="7314" spans="2:19" x14ac:dyDescent="0.25">
      <c r="B7314" s="11"/>
      <c r="D7314" s="13"/>
      <c r="E7314" s="12"/>
      <c r="F7314" s="12"/>
      <c r="G7314" s="12"/>
      <c r="I7314" s="4"/>
      <c r="J7314" s="4"/>
      <c r="K7314" s="5"/>
      <c r="L7314" s="5"/>
      <c r="M7314" s="5"/>
      <c r="N7314" s="5"/>
      <c r="O7314" s="5"/>
      <c r="P7314" s="5"/>
      <c r="Q7314" s="5"/>
      <c r="R7314" s="5"/>
      <c r="S7314" s="5"/>
    </row>
    <row r="7315" spans="2:19" x14ac:dyDescent="0.25">
      <c r="B7315" s="11"/>
      <c r="D7315" s="13"/>
      <c r="E7315" s="12"/>
      <c r="F7315" s="12"/>
      <c r="G7315" s="12"/>
      <c r="I7315" s="4"/>
      <c r="J7315" s="4"/>
      <c r="K7315" s="5"/>
      <c r="L7315" s="5"/>
      <c r="M7315" s="5"/>
      <c r="N7315" s="5"/>
      <c r="O7315" s="5"/>
      <c r="P7315" s="5"/>
      <c r="Q7315" s="5"/>
      <c r="R7315" s="5"/>
      <c r="S7315" s="5"/>
    </row>
    <row r="7316" spans="2:19" x14ac:dyDescent="0.25">
      <c r="B7316" s="11"/>
      <c r="D7316" s="13"/>
      <c r="E7316" s="12"/>
      <c r="F7316" s="12"/>
      <c r="G7316" s="12"/>
      <c r="I7316" s="4"/>
      <c r="J7316" s="4"/>
      <c r="K7316" s="5"/>
      <c r="L7316" s="5"/>
      <c r="M7316" s="5"/>
      <c r="N7316" s="5"/>
      <c r="O7316" s="5"/>
      <c r="P7316" s="5"/>
      <c r="Q7316" s="5"/>
      <c r="R7316" s="5"/>
      <c r="S7316" s="5"/>
    </row>
    <row r="7317" spans="2:19" x14ac:dyDescent="0.25">
      <c r="B7317" s="11"/>
      <c r="D7317" s="13"/>
      <c r="E7317" s="12"/>
      <c r="F7317" s="12"/>
      <c r="G7317" s="12"/>
      <c r="I7317" s="4"/>
      <c r="J7317" s="4"/>
      <c r="K7317" s="5"/>
      <c r="L7317" s="5"/>
      <c r="M7317" s="5"/>
      <c r="N7317" s="5"/>
      <c r="O7317" s="5"/>
      <c r="P7317" s="5"/>
      <c r="Q7317" s="5"/>
      <c r="R7317" s="5"/>
      <c r="S7317" s="5"/>
    </row>
    <row r="7318" spans="2:19" x14ac:dyDescent="0.25">
      <c r="B7318" s="11"/>
      <c r="D7318" s="13"/>
      <c r="E7318" s="12"/>
      <c r="F7318" s="12"/>
      <c r="G7318" s="12"/>
      <c r="I7318" s="4"/>
      <c r="J7318" s="4"/>
      <c r="K7318" s="5"/>
      <c r="L7318" s="5"/>
      <c r="M7318" s="5"/>
      <c r="N7318" s="5"/>
      <c r="O7318" s="5"/>
      <c r="P7318" s="5"/>
      <c r="Q7318" s="5"/>
      <c r="R7318" s="5"/>
      <c r="S7318" s="5"/>
    </row>
    <row r="7319" spans="2:19" x14ac:dyDescent="0.25">
      <c r="B7319" s="11"/>
      <c r="D7319" s="13"/>
      <c r="E7319" s="12"/>
      <c r="F7319" s="12"/>
      <c r="G7319" s="12"/>
      <c r="I7319" s="4"/>
      <c r="J7319" s="4"/>
      <c r="K7319" s="5"/>
      <c r="L7319" s="5"/>
      <c r="M7319" s="5"/>
      <c r="N7319" s="5"/>
      <c r="O7319" s="5"/>
      <c r="P7319" s="5"/>
      <c r="Q7319" s="5"/>
      <c r="R7319" s="5"/>
      <c r="S7319" s="5"/>
    </row>
    <row r="7320" spans="2:19" x14ac:dyDescent="0.25">
      <c r="B7320" s="11"/>
      <c r="D7320" s="13"/>
      <c r="E7320" s="12"/>
      <c r="F7320" s="12"/>
      <c r="G7320" s="12"/>
      <c r="I7320" s="4"/>
      <c r="J7320" s="4"/>
      <c r="K7320" s="5"/>
      <c r="L7320" s="5"/>
      <c r="M7320" s="5"/>
      <c r="N7320" s="5"/>
      <c r="O7320" s="5"/>
      <c r="P7320" s="5"/>
      <c r="Q7320" s="5"/>
      <c r="R7320" s="5"/>
      <c r="S7320" s="5"/>
    </row>
    <row r="7321" spans="2:19" x14ac:dyDescent="0.25">
      <c r="B7321" s="11"/>
      <c r="D7321" s="13"/>
      <c r="E7321" s="12"/>
      <c r="F7321" s="12"/>
      <c r="G7321" s="12"/>
      <c r="I7321" s="4"/>
      <c r="J7321" s="4"/>
      <c r="K7321" s="5"/>
      <c r="L7321" s="5"/>
      <c r="M7321" s="5"/>
      <c r="N7321" s="5"/>
      <c r="O7321" s="5"/>
      <c r="P7321" s="5"/>
      <c r="Q7321" s="5"/>
      <c r="R7321" s="5"/>
      <c r="S7321" s="5"/>
    </row>
    <row r="7322" spans="2:19" x14ac:dyDescent="0.25">
      <c r="B7322" s="11"/>
      <c r="D7322" s="13"/>
      <c r="E7322" s="12"/>
      <c r="F7322" s="12"/>
      <c r="G7322" s="12"/>
      <c r="I7322" s="4"/>
      <c r="J7322" s="4"/>
      <c r="K7322" s="5"/>
      <c r="L7322" s="5"/>
      <c r="M7322" s="5"/>
      <c r="N7322" s="5"/>
      <c r="O7322" s="5"/>
      <c r="P7322" s="5"/>
      <c r="Q7322" s="5"/>
      <c r="R7322" s="5"/>
      <c r="S7322" s="5"/>
    </row>
    <row r="7323" spans="2:19" x14ac:dyDescent="0.25">
      <c r="B7323" s="11"/>
      <c r="D7323" s="13"/>
      <c r="E7323" s="12"/>
      <c r="F7323" s="12"/>
      <c r="G7323" s="12"/>
      <c r="I7323" s="4"/>
      <c r="J7323" s="4"/>
      <c r="K7323" s="5"/>
      <c r="L7323" s="5"/>
      <c r="M7323" s="5"/>
      <c r="N7323" s="5"/>
      <c r="O7323" s="5"/>
      <c r="P7323" s="5"/>
      <c r="Q7323" s="5"/>
      <c r="R7323" s="5"/>
      <c r="S7323" s="5"/>
    </row>
    <row r="7324" spans="2:19" x14ac:dyDescent="0.25">
      <c r="B7324" s="11"/>
      <c r="D7324" s="13"/>
      <c r="E7324" s="12"/>
      <c r="F7324" s="12"/>
      <c r="G7324" s="12"/>
      <c r="I7324" s="4"/>
      <c r="J7324" s="4"/>
      <c r="K7324" s="5"/>
      <c r="L7324" s="5"/>
      <c r="M7324" s="5"/>
      <c r="N7324" s="5"/>
      <c r="O7324" s="5"/>
      <c r="P7324" s="5"/>
      <c r="Q7324" s="5"/>
      <c r="R7324" s="5"/>
      <c r="S7324" s="5"/>
    </row>
    <row r="7325" spans="2:19" x14ac:dyDescent="0.25">
      <c r="B7325" s="11"/>
      <c r="D7325" s="13"/>
      <c r="E7325" s="12"/>
      <c r="F7325" s="12"/>
      <c r="G7325" s="12"/>
      <c r="I7325" s="4"/>
      <c r="J7325" s="4"/>
      <c r="K7325" s="5"/>
      <c r="L7325" s="5"/>
      <c r="M7325" s="5"/>
      <c r="N7325" s="5"/>
      <c r="O7325" s="5"/>
      <c r="P7325" s="5"/>
      <c r="Q7325" s="5"/>
      <c r="R7325" s="5"/>
      <c r="S7325" s="5"/>
    </row>
    <row r="7326" spans="2:19" x14ac:dyDescent="0.25">
      <c r="B7326" s="11"/>
      <c r="D7326" s="13"/>
      <c r="E7326" s="12"/>
      <c r="F7326" s="12"/>
      <c r="G7326" s="12"/>
      <c r="I7326" s="4"/>
      <c r="J7326" s="4"/>
      <c r="K7326" s="5"/>
      <c r="L7326" s="5"/>
      <c r="M7326" s="5"/>
      <c r="N7326" s="5"/>
      <c r="O7326" s="5"/>
      <c r="P7326" s="5"/>
      <c r="Q7326" s="5"/>
      <c r="R7326" s="5"/>
      <c r="S7326" s="5"/>
    </row>
    <row r="7327" spans="2:19" x14ac:dyDescent="0.25">
      <c r="B7327" s="11"/>
      <c r="D7327" s="13"/>
      <c r="E7327" s="12"/>
      <c r="F7327" s="12"/>
      <c r="G7327" s="12"/>
      <c r="I7327" s="4"/>
      <c r="J7327" s="4"/>
      <c r="K7327" s="5"/>
      <c r="L7327" s="5"/>
      <c r="M7327" s="5"/>
      <c r="N7327" s="5"/>
      <c r="O7327" s="5"/>
      <c r="P7327" s="5"/>
      <c r="Q7327" s="5"/>
      <c r="R7327" s="5"/>
      <c r="S7327" s="5"/>
    </row>
    <row r="7328" spans="2:19" x14ac:dyDescent="0.25">
      <c r="B7328" s="11"/>
      <c r="D7328" s="13"/>
      <c r="E7328" s="12"/>
      <c r="F7328" s="12"/>
      <c r="G7328" s="12"/>
      <c r="I7328" s="4"/>
      <c r="J7328" s="4"/>
      <c r="K7328" s="5"/>
      <c r="L7328" s="5"/>
      <c r="M7328" s="5"/>
      <c r="N7328" s="5"/>
      <c r="O7328" s="5"/>
      <c r="P7328" s="5"/>
      <c r="Q7328" s="5"/>
      <c r="R7328" s="5"/>
      <c r="S7328" s="5"/>
    </row>
    <row r="7329" spans="2:19" x14ac:dyDescent="0.25">
      <c r="B7329" s="11"/>
      <c r="D7329" s="13"/>
      <c r="E7329" s="12"/>
      <c r="F7329" s="12"/>
      <c r="G7329" s="12"/>
      <c r="I7329" s="4"/>
      <c r="J7329" s="4"/>
      <c r="K7329" s="5"/>
      <c r="L7329" s="5"/>
      <c r="M7329" s="5"/>
      <c r="N7329" s="5"/>
      <c r="O7329" s="5"/>
      <c r="P7329" s="5"/>
      <c r="Q7329" s="5"/>
      <c r="R7329" s="5"/>
      <c r="S7329" s="5"/>
    </row>
    <row r="7330" spans="2:19" x14ac:dyDescent="0.25">
      <c r="B7330" s="11"/>
      <c r="D7330" s="13"/>
      <c r="E7330" s="12"/>
      <c r="F7330" s="12"/>
      <c r="G7330" s="12"/>
      <c r="I7330" s="4"/>
      <c r="J7330" s="4"/>
      <c r="K7330" s="5"/>
      <c r="L7330" s="5"/>
      <c r="M7330" s="5"/>
      <c r="N7330" s="5"/>
      <c r="O7330" s="5"/>
      <c r="P7330" s="5"/>
      <c r="Q7330" s="5"/>
      <c r="R7330" s="5"/>
      <c r="S7330" s="5"/>
    </row>
    <row r="7331" spans="2:19" x14ac:dyDescent="0.25">
      <c r="B7331" s="11"/>
      <c r="D7331" s="13"/>
      <c r="E7331" s="12"/>
      <c r="F7331" s="12"/>
      <c r="G7331" s="12"/>
      <c r="I7331" s="4"/>
      <c r="J7331" s="4"/>
      <c r="K7331" s="5"/>
      <c r="L7331" s="5"/>
      <c r="M7331" s="5"/>
      <c r="N7331" s="5"/>
      <c r="O7331" s="5"/>
      <c r="P7331" s="5"/>
      <c r="Q7331" s="5"/>
      <c r="R7331" s="5"/>
      <c r="S7331" s="5"/>
    </row>
    <row r="7332" spans="2:19" x14ac:dyDescent="0.25">
      <c r="B7332" s="11"/>
      <c r="D7332" s="13"/>
      <c r="E7332" s="12"/>
      <c r="F7332" s="12"/>
      <c r="G7332" s="12"/>
      <c r="I7332" s="4"/>
      <c r="J7332" s="4"/>
      <c r="K7332" s="5"/>
      <c r="L7332" s="5"/>
      <c r="M7332" s="5"/>
      <c r="N7332" s="5"/>
      <c r="O7332" s="5"/>
      <c r="P7332" s="5"/>
      <c r="Q7332" s="5"/>
      <c r="R7332" s="5"/>
      <c r="S7332" s="5"/>
    </row>
    <row r="7333" spans="2:19" x14ac:dyDescent="0.25">
      <c r="B7333" s="11"/>
      <c r="D7333" s="13"/>
      <c r="E7333" s="12"/>
      <c r="F7333" s="12"/>
      <c r="G7333" s="12"/>
      <c r="I7333" s="4"/>
      <c r="J7333" s="4"/>
      <c r="K7333" s="5"/>
      <c r="L7333" s="5"/>
      <c r="M7333" s="5"/>
      <c r="N7333" s="5"/>
      <c r="O7333" s="5"/>
      <c r="P7333" s="5"/>
      <c r="Q7333" s="5"/>
      <c r="R7333" s="5"/>
      <c r="S7333" s="5"/>
    </row>
    <row r="7334" spans="2:19" x14ac:dyDescent="0.25">
      <c r="B7334" s="11"/>
      <c r="D7334" s="13"/>
      <c r="E7334" s="12"/>
      <c r="F7334" s="12"/>
      <c r="G7334" s="12"/>
      <c r="I7334" s="4"/>
      <c r="J7334" s="4"/>
      <c r="K7334" s="5"/>
      <c r="L7334" s="5"/>
      <c r="M7334" s="5"/>
      <c r="N7334" s="5"/>
      <c r="O7334" s="5"/>
      <c r="P7334" s="5"/>
      <c r="Q7334" s="5"/>
      <c r="R7334" s="5"/>
      <c r="S7334" s="5"/>
    </row>
    <row r="7335" spans="2:19" x14ac:dyDescent="0.25">
      <c r="B7335" s="11"/>
      <c r="D7335" s="13"/>
      <c r="E7335" s="12"/>
      <c r="F7335" s="12"/>
      <c r="G7335" s="12"/>
      <c r="I7335" s="4"/>
      <c r="J7335" s="4"/>
      <c r="K7335" s="5"/>
      <c r="L7335" s="5"/>
      <c r="M7335" s="5"/>
      <c r="N7335" s="5"/>
      <c r="O7335" s="5"/>
      <c r="P7335" s="5"/>
      <c r="Q7335" s="5"/>
      <c r="R7335" s="5"/>
      <c r="S7335" s="5"/>
    </row>
    <row r="7336" spans="2:19" x14ac:dyDescent="0.25">
      <c r="B7336" s="11"/>
      <c r="D7336" s="13"/>
      <c r="E7336" s="12"/>
      <c r="F7336" s="12"/>
      <c r="G7336" s="12"/>
      <c r="I7336" s="4"/>
      <c r="J7336" s="4"/>
      <c r="K7336" s="5"/>
      <c r="L7336" s="5"/>
      <c r="M7336" s="5"/>
      <c r="N7336" s="5"/>
      <c r="O7336" s="5"/>
      <c r="P7336" s="5"/>
      <c r="Q7336" s="5"/>
      <c r="R7336" s="5"/>
      <c r="S7336" s="5"/>
    </row>
    <row r="7337" spans="2:19" x14ac:dyDescent="0.25">
      <c r="B7337" s="11"/>
      <c r="D7337" s="13"/>
      <c r="E7337" s="12"/>
      <c r="F7337" s="12"/>
      <c r="G7337" s="12"/>
      <c r="I7337" s="4"/>
      <c r="J7337" s="4"/>
      <c r="K7337" s="5"/>
      <c r="L7337" s="5"/>
      <c r="M7337" s="5"/>
      <c r="N7337" s="5"/>
      <c r="O7337" s="5"/>
      <c r="P7337" s="5"/>
      <c r="Q7337" s="5"/>
      <c r="R7337" s="5"/>
      <c r="S7337" s="5"/>
    </row>
    <row r="7338" spans="2:19" x14ac:dyDescent="0.25">
      <c r="B7338" s="11"/>
      <c r="D7338" s="13"/>
      <c r="E7338" s="12"/>
      <c r="F7338" s="12"/>
      <c r="G7338" s="12"/>
      <c r="I7338" s="4"/>
      <c r="J7338" s="4"/>
      <c r="K7338" s="5"/>
      <c r="L7338" s="5"/>
      <c r="M7338" s="5"/>
      <c r="N7338" s="5"/>
      <c r="O7338" s="5"/>
      <c r="P7338" s="5"/>
      <c r="Q7338" s="5"/>
      <c r="R7338" s="5"/>
      <c r="S7338" s="5"/>
    </row>
    <row r="7339" spans="2:19" x14ac:dyDescent="0.25">
      <c r="B7339" s="11"/>
      <c r="D7339" s="13"/>
      <c r="E7339" s="12"/>
      <c r="F7339" s="12"/>
      <c r="G7339" s="12"/>
      <c r="I7339" s="4"/>
      <c r="J7339" s="4"/>
      <c r="K7339" s="5"/>
      <c r="L7339" s="5"/>
      <c r="M7339" s="5"/>
      <c r="N7339" s="5"/>
      <c r="O7339" s="5"/>
      <c r="P7339" s="5"/>
      <c r="Q7339" s="5"/>
      <c r="R7339" s="5"/>
      <c r="S7339" s="5"/>
    </row>
    <row r="7340" spans="2:19" x14ac:dyDescent="0.25">
      <c r="B7340" s="11"/>
      <c r="D7340" s="13"/>
      <c r="E7340" s="12"/>
      <c r="F7340" s="12"/>
      <c r="G7340" s="12"/>
      <c r="I7340" s="4"/>
      <c r="J7340" s="4"/>
      <c r="K7340" s="5"/>
      <c r="L7340" s="5"/>
      <c r="M7340" s="5"/>
      <c r="N7340" s="5"/>
      <c r="O7340" s="5"/>
      <c r="P7340" s="5"/>
      <c r="Q7340" s="5"/>
      <c r="R7340" s="5"/>
      <c r="S7340" s="5"/>
    </row>
    <row r="7341" spans="2:19" x14ac:dyDescent="0.25">
      <c r="B7341" s="11"/>
      <c r="D7341" s="13"/>
      <c r="E7341" s="12"/>
      <c r="F7341" s="12"/>
      <c r="G7341" s="12"/>
      <c r="I7341" s="4"/>
      <c r="J7341" s="4"/>
      <c r="K7341" s="5"/>
      <c r="L7341" s="5"/>
      <c r="M7341" s="5"/>
      <c r="N7341" s="5"/>
      <c r="O7341" s="5"/>
      <c r="P7341" s="5"/>
      <c r="Q7341" s="5"/>
      <c r="R7341" s="5"/>
      <c r="S7341" s="5"/>
    </row>
    <row r="7342" spans="2:19" x14ac:dyDescent="0.25">
      <c r="B7342" s="11"/>
      <c r="D7342" s="13"/>
      <c r="E7342" s="12"/>
      <c r="F7342" s="12"/>
      <c r="G7342" s="12"/>
      <c r="I7342" s="4"/>
      <c r="J7342" s="4"/>
      <c r="K7342" s="5"/>
      <c r="L7342" s="5"/>
      <c r="M7342" s="5"/>
      <c r="N7342" s="5"/>
      <c r="O7342" s="5"/>
      <c r="P7342" s="5"/>
      <c r="Q7342" s="5"/>
      <c r="R7342" s="5"/>
      <c r="S7342" s="5"/>
    </row>
    <row r="7343" spans="2:19" x14ac:dyDescent="0.25">
      <c r="B7343" s="11"/>
      <c r="D7343" s="13"/>
      <c r="E7343" s="12"/>
      <c r="F7343" s="12"/>
      <c r="G7343" s="12"/>
      <c r="I7343" s="4"/>
      <c r="J7343" s="4"/>
      <c r="K7343" s="5"/>
      <c r="L7343" s="5"/>
      <c r="M7343" s="5"/>
      <c r="N7343" s="5"/>
      <c r="O7343" s="5"/>
      <c r="P7343" s="5"/>
      <c r="Q7343" s="5"/>
      <c r="R7343" s="5"/>
      <c r="S7343" s="5"/>
    </row>
    <row r="7344" spans="2:19" x14ac:dyDescent="0.25">
      <c r="B7344" s="11"/>
      <c r="D7344" s="13"/>
      <c r="E7344" s="12"/>
      <c r="F7344" s="12"/>
      <c r="G7344" s="12"/>
      <c r="I7344" s="4"/>
      <c r="J7344" s="4"/>
      <c r="K7344" s="5"/>
      <c r="L7344" s="5"/>
      <c r="M7344" s="5"/>
      <c r="N7344" s="5"/>
      <c r="O7344" s="5"/>
      <c r="P7344" s="5"/>
      <c r="Q7344" s="5"/>
      <c r="R7344" s="5"/>
      <c r="S7344" s="5"/>
    </row>
    <row r="7345" spans="2:19" x14ac:dyDescent="0.25">
      <c r="B7345" s="11"/>
      <c r="D7345" s="13"/>
      <c r="E7345" s="12"/>
      <c r="F7345" s="12"/>
      <c r="G7345" s="12"/>
      <c r="I7345" s="4"/>
      <c r="J7345" s="4"/>
      <c r="K7345" s="5"/>
      <c r="L7345" s="5"/>
      <c r="M7345" s="5"/>
      <c r="N7345" s="5"/>
      <c r="O7345" s="5"/>
      <c r="P7345" s="5"/>
      <c r="Q7345" s="5"/>
      <c r="R7345" s="5"/>
      <c r="S7345" s="5"/>
    </row>
    <row r="7346" spans="2:19" x14ac:dyDescent="0.25">
      <c r="B7346" s="11"/>
      <c r="D7346" s="13"/>
      <c r="E7346" s="12"/>
      <c r="F7346" s="12"/>
      <c r="G7346" s="12"/>
      <c r="I7346" s="4"/>
      <c r="J7346" s="4"/>
      <c r="K7346" s="5"/>
      <c r="L7346" s="5"/>
      <c r="M7346" s="5"/>
      <c r="N7346" s="5"/>
      <c r="O7346" s="5"/>
      <c r="P7346" s="5"/>
      <c r="Q7346" s="5"/>
      <c r="R7346" s="5"/>
      <c r="S7346" s="5"/>
    </row>
    <row r="7347" spans="2:19" x14ac:dyDescent="0.25">
      <c r="B7347" s="11"/>
      <c r="D7347" s="13"/>
      <c r="E7347" s="12"/>
      <c r="F7347" s="12"/>
      <c r="G7347" s="12"/>
      <c r="I7347" s="4"/>
      <c r="J7347" s="4"/>
      <c r="K7347" s="5"/>
      <c r="L7347" s="5"/>
      <c r="M7347" s="5"/>
      <c r="N7347" s="5"/>
      <c r="O7347" s="5"/>
      <c r="P7347" s="5"/>
      <c r="Q7347" s="5"/>
      <c r="R7347" s="5"/>
      <c r="S7347" s="5"/>
    </row>
    <row r="7348" spans="2:19" x14ac:dyDescent="0.25">
      <c r="B7348" s="11"/>
      <c r="D7348" s="13"/>
      <c r="E7348" s="12"/>
      <c r="F7348" s="12"/>
      <c r="G7348" s="12"/>
      <c r="I7348" s="4"/>
      <c r="J7348" s="4"/>
      <c r="K7348" s="5"/>
      <c r="L7348" s="5"/>
      <c r="M7348" s="5"/>
      <c r="N7348" s="5"/>
      <c r="O7348" s="5"/>
      <c r="P7348" s="5"/>
      <c r="Q7348" s="5"/>
      <c r="R7348" s="5"/>
      <c r="S7348" s="5"/>
    </row>
    <row r="7349" spans="2:19" x14ac:dyDescent="0.25">
      <c r="B7349" s="11"/>
      <c r="D7349" s="13"/>
      <c r="E7349" s="12"/>
      <c r="F7349" s="12"/>
      <c r="G7349" s="12"/>
      <c r="I7349" s="4"/>
      <c r="J7349" s="4"/>
      <c r="K7349" s="5"/>
      <c r="L7349" s="5"/>
      <c r="M7349" s="5"/>
      <c r="N7349" s="5"/>
      <c r="O7349" s="5"/>
      <c r="P7349" s="5"/>
      <c r="Q7349" s="5"/>
      <c r="R7349" s="5"/>
      <c r="S7349" s="5"/>
    </row>
    <row r="7350" spans="2:19" x14ac:dyDescent="0.25">
      <c r="B7350" s="11"/>
      <c r="D7350" s="13"/>
      <c r="E7350" s="12"/>
      <c r="F7350" s="12"/>
      <c r="G7350" s="12"/>
      <c r="I7350" s="4"/>
      <c r="J7350" s="4"/>
      <c r="K7350" s="5"/>
      <c r="L7350" s="5"/>
      <c r="M7350" s="5"/>
      <c r="N7350" s="5"/>
      <c r="O7350" s="5"/>
      <c r="P7350" s="5"/>
      <c r="Q7350" s="5"/>
      <c r="R7350" s="5"/>
      <c r="S7350" s="5"/>
    </row>
    <row r="7351" spans="2:19" x14ac:dyDescent="0.25">
      <c r="B7351" s="11"/>
      <c r="D7351" s="13"/>
      <c r="E7351" s="12"/>
      <c r="F7351" s="12"/>
      <c r="G7351" s="12"/>
      <c r="I7351" s="4"/>
      <c r="J7351" s="4"/>
      <c r="K7351" s="5"/>
      <c r="L7351" s="5"/>
      <c r="M7351" s="5"/>
      <c r="N7351" s="5"/>
      <c r="O7351" s="5"/>
      <c r="P7351" s="5"/>
      <c r="Q7351" s="5"/>
      <c r="R7351" s="5"/>
      <c r="S7351" s="5"/>
    </row>
    <row r="7352" spans="2:19" x14ac:dyDescent="0.25">
      <c r="B7352" s="11"/>
      <c r="D7352" s="13"/>
      <c r="E7352" s="12"/>
      <c r="F7352" s="12"/>
      <c r="G7352" s="12"/>
      <c r="I7352" s="4"/>
      <c r="J7352" s="4"/>
      <c r="K7352" s="5"/>
      <c r="L7352" s="5"/>
      <c r="M7352" s="5"/>
      <c r="N7352" s="5"/>
      <c r="O7352" s="5"/>
      <c r="P7352" s="5"/>
      <c r="Q7352" s="5"/>
      <c r="R7352" s="5"/>
      <c r="S7352" s="5"/>
    </row>
    <row r="7353" spans="2:19" x14ac:dyDescent="0.25">
      <c r="B7353" s="11"/>
      <c r="D7353" s="13"/>
      <c r="E7353" s="12"/>
      <c r="F7353" s="12"/>
      <c r="G7353" s="12"/>
      <c r="I7353" s="4"/>
      <c r="J7353" s="4"/>
      <c r="K7353" s="5"/>
      <c r="L7353" s="5"/>
      <c r="M7353" s="5"/>
      <c r="N7353" s="5"/>
      <c r="O7353" s="5"/>
      <c r="P7353" s="5"/>
      <c r="Q7353" s="5"/>
      <c r="R7353" s="5"/>
      <c r="S7353" s="5"/>
    </row>
    <row r="7354" spans="2:19" x14ac:dyDescent="0.25">
      <c r="B7354" s="11"/>
      <c r="D7354" s="13"/>
      <c r="E7354" s="12"/>
      <c r="F7354" s="12"/>
      <c r="G7354" s="12"/>
      <c r="I7354" s="4"/>
      <c r="J7354" s="4"/>
      <c r="K7354" s="5"/>
      <c r="L7354" s="5"/>
      <c r="M7354" s="5"/>
      <c r="N7354" s="5"/>
      <c r="O7354" s="5"/>
      <c r="P7354" s="5"/>
      <c r="Q7354" s="5"/>
      <c r="R7354" s="5"/>
      <c r="S7354" s="5"/>
    </row>
    <row r="7355" spans="2:19" x14ac:dyDescent="0.25">
      <c r="B7355" s="11"/>
      <c r="D7355" s="13"/>
      <c r="E7355" s="12"/>
      <c r="F7355" s="12"/>
      <c r="G7355" s="12"/>
      <c r="I7355" s="4"/>
      <c r="J7355" s="4"/>
      <c r="K7355" s="5"/>
      <c r="L7355" s="5"/>
      <c r="M7355" s="5"/>
      <c r="N7355" s="5"/>
      <c r="O7355" s="5"/>
      <c r="P7355" s="5"/>
      <c r="Q7355" s="5"/>
      <c r="R7355" s="5"/>
      <c r="S7355" s="5"/>
    </row>
    <row r="7356" spans="2:19" x14ac:dyDescent="0.25">
      <c r="B7356" s="11"/>
      <c r="D7356" s="13"/>
      <c r="E7356" s="12"/>
      <c r="F7356" s="12"/>
      <c r="G7356" s="12"/>
      <c r="I7356" s="4"/>
      <c r="J7356" s="4"/>
      <c r="K7356" s="5"/>
      <c r="L7356" s="5"/>
      <c r="M7356" s="5"/>
      <c r="N7356" s="5"/>
      <c r="O7356" s="5"/>
      <c r="P7356" s="5"/>
      <c r="Q7356" s="5"/>
      <c r="R7356" s="5"/>
      <c r="S7356" s="5"/>
    </row>
    <row r="7357" spans="2:19" x14ac:dyDescent="0.25">
      <c r="B7357" s="11"/>
      <c r="D7357" s="13"/>
      <c r="E7357" s="12"/>
      <c r="F7357" s="12"/>
      <c r="G7357" s="12"/>
      <c r="I7357" s="4"/>
      <c r="J7357" s="4"/>
      <c r="K7357" s="5"/>
      <c r="L7357" s="5"/>
      <c r="M7357" s="5"/>
      <c r="N7357" s="5"/>
      <c r="O7357" s="5"/>
      <c r="P7357" s="5"/>
      <c r="Q7357" s="5"/>
      <c r="R7357" s="5"/>
      <c r="S7357" s="5"/>
    </row>
    <row r="7358" spans="2:19" x14ac:dyDescent="0.25">
      <c r="B7358" s="11"/>
      <c r="D7358" s="13"/>
      <c r="E7358" s="12"/>
      <c r="F7358" s="12"/>
      <c r="G7358" s="12"/>
      <c r="I7358" s="4"/>
      <c r="J7358" s="4"/>
      <c r="K7358" s="5"/>
      <c r="L7358" s="5"/>
      <c r="M7358" s="5"/>
      <c r="N7358" s="5"/>
      <c r="O7358" s="5"/>
      <c r="P7358" s="5"/>
      <c r="Q7358" s="5"/>
      <c r="R7358" s="5"/>
      <c r="S7358" s="5"/>
    </row>
    <row r="7359" spans="2:19" x14ac:dyDescent="0.25">
      <c r="B7359" s="11"/>
      <c r="D7359" s="13"/>
      <c r="E7359" s="12"/>
      <c r="F7359" s="12"/>
      <c r="G7359" s="12"/>
      <c r="I7359" s="4"/>
      <c r="J7359" s="4"/>
      <c r="K7359" s="5"/>
      <c r="L7359" s="5"/>
      <c r="M7359" s="5"/>
      <c r="N7359" s="5"/>
      <c r="O7359" s="5"/>
      <c r="P7359" s="5"/>
      <c r="Q7359" s="5"/>
      <c r="R7359" s="5"/>
      <c r="S7359" s="5"/>
    </row>
    <row r="7360" spans="2:19" x14ac:dyDescent="0.25">
      <c r="B7360" s="11"/>
      <c r="D7360" s="13"/>
      <c r="E7360" s="12"/>
      <c r="F7360" s="12"/>
      <c r="G7360" s="12"/>
      <c r="I7360" s="4"/>
      <c r="J7360" s="4"/>
      <c r="K7360" s="5"/>
      <c r="L7360" s="5"/>
      <c r="M7360" s="5"/>
      <c r="N7360" s="5"/>
      <c r="O7360" s="5"/>
      <c r="P7360" s="5"/>
      <c r="Q7360" s="5"/>
      <c r="R7360" s="5"/>
      <c r="S7360" s="5"/>
    </row>
    <row r="7361" spans="2:19" x14ac:dyDescent="0.25">
      <c r="B7361" s="11"/>
      <c r="D7361" s="13"/>
      <c r="E7361" s="12"/>
      <c r="F7361" s="12"/>
      <c r="G7361" s="12"/>
      <c r="I7361" s="4"/>
      <c r="J7361" s="4"/>
      <c r="K7361" s="5"/>
      <c r="L7361" s="5"/>
      <c r="M7361" s="5"/>
      <c r="N7361" s="5"/>
      <c r="O7361" s="5"/>
      <c r="P7361" s="5"/>
      <c r="Q7361" s="5"/>
      <c r="R7361" s="5"/>
      <c r="S7361" s="5"/>
    </row>
    <row r="7362" spans="2:19" x14ac:dyDescent="0.25">
      <c r="B7362" s="11"/>
      <c r="D7362" s="13"/>
      <c r="E7362" s="12"/>
      <c r="F7362" s="12"/>
      <c r="G7362" s="12"/>
      <c r="I7362" s="4"/>
      <c r="J7362" s="4"/>
      <c r="K7362" s="5"/>
      <c r="L7362" s="5"/>
      <c r="M7362" s="5"/>
      <c r="N7362" s="5"/>
      <c r="O7362" s="5"/>
      <c r="P7362" s="5"/>
      <c r="Q7362" s="5"/>
      <c r="R7362" s="5"/>
      <c r="S7362" s="5"/>
    </row>
    <row r="7363" spans="2:19" x14ac:dyDescent="0.25">
      <c r="B7363" s="11"/>
      <c r="D7363" s="13"/>
      <c r="E7363" s="12"/>
      <c r="F7363" s="12"/>
      <c r="G7363" s="12"/>
      <c r="I7363" s="4"/>
      <c r="J7363" s="4"/>
      <c r="K7363" s="5"/>
      <c r="L7363" s="5"/>
      <c r="M7363" s="5"/>
      <c r="N7363" s="5"/>
      <c r="O7363" s="5"/>
      <c r="P7363" s="5"/>
      <c r="Q7363" s="5"/>
      <c r="R7363" s="5"/>
      <c r="S7363" s="5"/>
    </row>
    <row r="7364" spans="2:19" x14ac:dyDescent="0.25">
      <c r="B7364" s="11"/>
      <c r="D7364" s="13"/>
      <c r="E7364" s="12"/>
      <c r="F7364" s="12"/>
      <c r="G7364" s="12"/>
      <c r="I7364" s="4"/>
      <c r="J7364" s="4"/>
      <c r="K7364" s="5"/>
      <c r="L7364" s="5"/>
      <c r="M7364" s="5"/>
      <c r="N7364" s="5"/>
      <c r="O7364" s="5"/>
      <c r="P7364" s="5"/>
      <c r="Q7364" s="5"/>
      <c r="R7364" s="5"/>
      <c r="S7364" s="5"/>
    </row>
    <row r="7365" spans="2:19" x14ac:dyDescent="0.25">
      <c r="B7365" s="11"/>
      <c r="D7365" s="13"/>
      <c r="E7365" s="12"/>
      <c r="F7365" s="12"/>
      <c r="G7365" s="12"/>
      <c r="I7365" s="4"/>
      <c r="J7365" s="4"/>
      <c r="K7365" s="5"/>
      <c r="L7365" s="5"/>
      <c r="M7365" s="5"/>
      <c r="N7365" s="5"/>
      <c r="O7365" s="5"/>
      <c r="P7365" s="5"/>
      <c r="Q7365" s="5"/>
      <c r="R7365" s="5"/>
      <c r="S7365" s="5"/>
    </row>
    <row r="7366" spans="2:19" x14ac:dyDescent="0.25">
      <c r="B7366" s="11"/>
      <c r="D7366" s="13"/>
      <c r="E7366" s="12"/>
      <c r="F7366" s="12"/>
      <c r="G7366" s="12"/>
      <c r="I7366" s="4"/>
      <c r="J7366" s="4"/>
      <c r="K7366" s="5"/>
      <c r="L7366" s="5"/>
      <c r="M7366" s="5"/>
      <c r="N7366" s="5"/>
      <c r="O7366" s="5"/>
      <c r="P7366" s="5"/>
      <c r="Q7366" s="5"/>
      <c r="R7366" s="5"/>
      <c r="S7366" s="5"/>
    </row>
    <row r="7367" spans="2:19" x14ac:dyDescent="0.25">
      <c r="B7367" s="11"/>
      <c r="D7367" s="13"/>
      <c r="E7367" s="12"/>
      <c r="F7367" s="12"/>
      <c r="G7367" s="12"/>
      <c r="I7367" s="4"/>
      <c r="J7367" s="4"/>
      <c r="K7367" s="5"/>
      <c r="L7367" s="5"/>
      <c r="M7367" s="5"/>
      <c r="N7367" s="5"/>
      <c r="O7367" s="5"/>
      <c r="P7367" s="5"/>
      <c r="Q7367" s="5"/>
      <c r="R7367" s="5"/>
      <c r="S7367" s="5"/>
    </row>
    <row r="7368" spans="2:19" x14ac:dyDescent="0.25">
      <c r="B7368" s="11"/>
      <c r="D7368" s="13"/>
      <c r="E7368" s="12"/>
      <c r="F7368" s="12"/>
      <c r="G7368" s="12"/>
      <c r="I7368" s="4"/>
      <c r="J7368" s="4"/>
      <c r="K7368" s="5"/>
      <c r="L7368" s="5"/>
      <c r="M7368" s="5"/>
      <c r="N7368" s="5"/>
      <c r="O7368" s="5"/>
      <c r="P7368" s="5"/>
      <c r="Q7368" s="5"/>
      <c r="R7368" s="5"/>
      <c r="S7368" s="5"/>
    </row>
    <row r="7369" spans="2:19" x14ac:dyDescent="0.25">
      <c r="B7369" s="11"/>
      <c r="D7369" s="13"/>
      <c r="E7369" s="12"/>
      <c r="F7369" s="12"/>
      <c r="G7369" s="12"/>
      <c r="I7369" s="4"/>
      <c r="J7369" s="4"/>
      <c r="K7369" s="5"/>
      <c r="L7369" s="5"/>
      <c r="M7369" s="5"/>
      <c r="N7369" s="5"/>
      <c r="O7369" s="5"/>
      <c r="P7369" s="5"/>
      <c r="Q7369" s="5"/>
      <c r="R7369" s="5"/>
      <c r="S7369" s="5"/>
    </row>
    <row r="7370" spans="2:19" x14ac:dyDescent="0.25">
      <c r="B7370" s="11"/>
      <c r="D7370" s="13"/>
      <c r="E7370" s="12"/>
      <c r="F7370" s="12"/>
      <c r="G7370" s="12"/>
      <c r="I7370" s="4"/>
      <c r="J7370" s="4"/>
      <c r="K7370" s="5"/>
      <c r="L7370" s="5"/>
      <c r="M7370" s="5"/>
      <c r="N7370" s="5"/>
      <c r="O7370" s="5"/>
      <c r="P7370" s="5"/>
      <c r="Q7370" s="5"/>
      <c r="R7370" s="5"/>
      <c r="S7370" s="5"/>
    </row>
    <row r="7371" spans="2:19" x14ac:dyDescent="0.25">
      <c r="B7371" s="11"/>
      <c r="D7371" s="13"/>
      <c r="E7371" s="12"/>
      <c r="F7371" s="12"/>
      <c r="G7371" s="12"/>
      <c r="I7371" s="4"/>
      <c r="J7371" s="4"/>
      <c r="K7371" s="5"/>
      <c r="L7371" s="5"/>
      <c r="M7371" s="5"/>
      <c r="N7371" s="5"/>
      <c r="O7371" s="5"/>
      <c r="P7371" s="5"/>
      <c r="Q7371" s="5"/>
      <c r="R7371" s="5"/>
      <c r="S7371" s="5"/>
    </row>
    <row r="7372" spans="2:19" x14ac:dyDescent="0.25">
      <c r="B7372" s="11"/>
      <c r="D7372" s="13"/>
      <c r="E7372" s="12"/>
      <c r="F7372" s="12"/>
      <c r="G7372" s="12"/>
      <c r="I7372" s="4"/>
      <c r="J7372" s="4"/>
      <c r="K7372" s="5"/>
      <c r="L7372" s="5"/>
      <c r="M7372" s="5"/>
      <c r="N7372" s="5"/>
      <c r="O7372" s="5"/>
      <c r="P7372" s="5"/>
      <c r="Q7372" s="5"/>
      <c r="R7372" s="5"/>
      <c r="S7372" s="5"/>
    </row>
    <row r="7373" spans="2:19" x14ac:dyDescent="0.25">
      <c r="B7373" s="11"/>
      <c r="D7373" s="13"/>
      <c r="E7373" s="12"/>
      <c r="F7373" s="12"/>
      <c r="G7373" s="12"/>
      <c r="I7373" s="4"/>
      <c r="J7373" s="4"/>
      <c r="K7373" s="5"/>
      <c r="L7373" s="5"/>
      <c r="M7373" s="5"/>
      <c r="N7373" s="5"/>
      <c r="O7373" s="5"/>
      <c r="P7373" s="5"/>
      <c r="Q7373" s="5"/>
      <c r="R7373" s="5"/>
      <c r="S7373" s="5"/>
    </row>
    <row r="7374" spans="2:19" x14ac:dyDescent="0.25">
      <c r="B7374" s="11"/>
      <c r="D7374" s="13"/>
      <c r="E7374" s="12"/>
      <c r="F7374" s="12"/>
      <c r="G7374" s="12"/>
      <c r="I7374" s="4"/>
      <c r="J7374" s="4"/>
      <c r="K7374" s="5"/>
      <c r="L7374" s="5"/>
      <c r="M7374" s="5"/>
      <c r="N7374" s="5"/>
      <c r="O7374" s="5"/>
      <c r="P7374" s="5"/>
      <c r="Q7374" s="5"/>
      <c r="R7374" s="5"/>
      <c r="S7374" s="5"/>
    </row>
    <row r="7375" spans="2:19" x14ac:dyDescent="0.25">
      <c r="B7375" s="11"/>
      <c r="D7375" s="13"/>
      <c r="E7375" s="12"/>
      <c r="F7375" s="12"/>
      <c r="G7375" s="12"/>
      <c r="I7375" s="4"/>
      <c r="J7375" s="4"/>
      <c r="K7375" s="5"/>
      <c r="L7375" s="5"/>
      <c r="M7375" s="5"/>
      <c r="N7375" s="5"/>
      <c r="O7375" s="5"/>
      <c r="P7375" s="5"/>
      <c r="Q7375" s="5"/>
      <c r="R7375" s="5"/>
      <c r="S7375" s="5"/>
    </row>
    <row r="7376" spans="2:19" x14ac:dyDescent="0.25">
      <c r="B7376" s="11"/>
      <c r="D7376" s="13"/>
      <c r="E7376" s="12"/>
      <c r="F7376" s="12"/>
      <c r="G7376" s="12"/>
      <c r="I7376" s="4"/>
      <c r="J7376" s="4"/>
      <c r="K7376" s="5"/>
      <c r="L7376" s="5"/>
      <c r="M7376" s="5"/>
      <c r="N7376" s="5"/>
      <c r="O7376" s="5"/>
      <c r="P7376" s="5"/>
      <c r="Q7376" s="5"/>
      <c r="R7376" s="5"/>
      <c r="S7376" s="5"/>
    </row>
    <row r="7377" spans="2:19" x14ac:dyDescent="0.25">
      <c r="B7377" s="11"/>
      <c r="D7377" s="13"/>
      <c r="E7377" s="12"/>
      <c r="F7377" s="12"/>
      <c r="G7377" s="12"/>
      <c r="I7377" s="4"/>
      <c r="J7377" s="4"/>
      <c r="K7377" s="5"/>
      <c r="L7377" s="5"/>
      <c r="M7377" s="5"/>
      <c r="N7377" s="5"/>
      <c r="O7377" s="5"/>
      <c r="P7377" s="5"/>
      <c r="Q7377" s="5"/>
      <c r="R7377" s="5"/>
      <c r="S7377" s="5"/>
    </row>
    <row r="7378" spans="2:19" x14ac:dyDescent="0.25">
      <c r="B7378" s="11"/>
      <c r="D7378" s="13"/>
      <c r="E7378" s="12"/>
      <c r="F7378" s="12"/>
      <c r="G7378" s="12"/>
      <c r="I7378" s="4"/>
      <c r="J7378" s="4"/>
      <c r="K7378" s="5"/>
      <c r="L7378" s="5"/>
      <c r="M7378" s="5"/>
      <c r="N7378" s="5"/>
      <c r="O7378" s="5"/>
      <c r="P7378" s="5"/>
      <c r="Q7378" s="5"/>
      <c r="R7378" s="5"/>
      <c r="S7378" s="5"/>
    </row>
    <row r="7379" spans="2:19" x14ac:dyDescent="0.25">
      <c r="B7379" s="11"/>
      <c r="D7379" s="13"/>
      <c r="E7379" s="12"/>
      <c r="F7379" s="12"/>
      <c r="G7379" s="12"/>
      <c r="I7379" s="4"/>
      <c r="J7379" s="4"/>
      <c r="K7379" s="5"/>
      <c r="L7379" s="5"/>
      <c r="M7379" s="5"/>
      <c r="N7379" s="5"/>
      <c r="O7379" s="5"/>
      <c r="P7379" s="5"/>
      <c r="Q7379" s="5"/>
      <c r="R7379" s="5"/>
      <c r="S7379" s="5"/>
    </row>
    <row r="7380" spans="2:19" x14ac:dyDescent="0.25">
      <c r="B7380" s="11"/>
      <c r="D7380" s="13"/>
      <c r="E7380" s="12"/>
      <c r="F7380" s="12"/>
      <c r="G7380" s="12"/>
      <c r="I7380" s="4"/>
      <c r="J7380" s="4"/>
      <c r="K7380" s="5"/>
      <c r="L7380" s="5"/>
      <c r="M7380" s="5"/>
      <c r="N7380" s="5"/>
      <c r="O7380" s="5"/>
      <c r="P7380" s="5"/>
      <c r="Q7380" s="5"/>
      <c r="R7380" s="5"/>
      <c r="S7380" s="5"/>
    </row>
    <row r="7381" spans="2:19" x14ac:dyDescent="0.25">
      <c r="B7381" s="11"/>
      <c r="D7381" s="13"/>
      <c r="E7381" s="12"/>
      <c r="F7381" s="12"/>
      <c r="G7381" s="12"/>
      <c r="I7381" s="4"/>
      <c r="J7381" s="4"/>
      <c r="K7381" s="5"/>
      <c r="L7381" s="5"/>
      <c r="M7381" s="5"/>
      <c r="N7381" s="5"/>
      <c r="O7381" s="5"/>
      <c r="P7381" s="5"/>
      <c r="Q7381" s="5"/>
      <c r="R7381" s="5"/>
      <c r="S7381" s="5"/>
    </row>
    <row r="7382" spans="2:19" x14ac:dyDescent="0.25">
      <c r="B7382" s="11"/>
      <c r="D7382" s="13"/>
      <c r="E7382" s="12"/>
      <c r="F7382" s="12"/>
      <c r="G7382" s="12"/>
      <c r="I7382" s="4"/>
      <c r="J7382" s="4"/>
      <c r="K7382" s="5"/>
      <c r="L7382" s="5"/>
      <c r="M7382" s="5"/>
      <c r="N7382" s="5"/>
      <c r="O7382" s="5"/>
      <c r="P7382" s="5"/>
      <c r="Q7382" s="5"/>
      <c r="R7382" s="5"/>
      <c r="S7382" s="5"/>
    </row>
    <row r="7383" spans="2:19" x14ac:dyDescent="0.25">
      <c r="B7383" s="11"/>
      <c r="D7383" s="13"/>
      <c r="E7383" s="12"/>
      <c r="F7383" s="12"/>
      <c r="G7383" s="12"/>
      <c r="I7383" s="4"/>
      <c r="J7383" s="4"/>
      <c r="K7383" s="5"/>
      <c r="L7383" s="5"/>
      <c r="M7383" s="5"/>
      <c r="N7383" s="5"/>
      <c r="O7383" s="5"/>
      <c r="P7383" s="5"/>
      <c r="Q7383" s="5"/>
      <c r="R7383" s="5"/>
      <c r="S7383" s="5"/>
    </row>
    <row r="7384" spans="2:19" x14ac:dyDescent="0.25">
      <c r="B7384" s="11"/>
      <c r="D7384" s="13"/>
      <c r="E7384" s="12"/>
      <c r="F7384" s="12"/>
      <c r="G7384" s="12"/>
      <c r="I7384" s="4"/>
      <c r="J7384" s="4"/>
      <c r="K7384" s="5"/>
      <c r="L7384" s="5"/>
      <c r="M7384" s="5"/>
      <c r="N7384" s="5"/>
      <c r="O7384" s="5"/>
      <c r="P7384" s="5"/>
      <c r="Q7384" s="5"/>
      <c r="R7384" s="5"/>
      <c r="S7384" s="5"/>
    </row>
    <row r="7385" spans="2:19" x14ac:dyDescent="0.25">
      <c r="B7385" s="11"/>
      <c r="D7385" s="13"/>
      <c r="E7385" s="12"/>
      <c r="F7385" s="12"/>
      <c r="G7385" s="12"/>
      <c r="I7385" s="4"/>
      <c r="J7385" s="4"/>
      <c r="K7385" s="5"/>
      <c r="L7385" s="5"/>
      <c r="M7385" s="5"/>
      <c r="N7385" s="5"/>
      <c r="O7385" s="5"/>
      <c r="P7385" s="5"/>
      <c r="Q7385" s="5"/>
      <c r="R7385" s="5"/>
      <c r="S7385" s="5"/>
    </row>
    <row r="7386" spans="2:19" x14ac:dyDescent="0.25">
      <c r="B7386" s="11"/>
      <c r="D7386" s="13"/>
      <c r="E7386" s="12"/>
      <c r="F7386" s="12"/>
      <c r="G7386" s="12"/>
      <c r="I7386" s="4"/>
      <c r="J7386" s="4"/>
      <c r="K7386" s="5"/>
      <c r="L7386" s="5"/>
      <c r="M7386" s="5"/>
      <c r="N7386" s="5"/>
      <c r="O7386" s="5"/>
      <c r="P7386" s="5"/>
      <c r="Q7386" s="5"/>
      <c r="R7386" s="5"/>
      <c r="S7386" s="5"/>
    </row>
    <row r="7387" spans="2:19" x14ac:dyDescent="0.25">
      <c r="B7387" s="11"/>
      <c r="D7387" s="13"/>
      <c r="E7387" s="12"/>
      <c r="F7387" s="12"/>
      <c r="G7387" s="12"/>
      <c r="I7387" s="4"/>
      <c r="J7387" s="4"/>
      <c r="K7387" s="5"/>
      <c r="L7387" s="5"/>
      <c r="M7387" s="5"/>
      <c r="N7387" s="5"/>
      <c r="O7387" s="5"/>
      <c r="P7387" s="5"/>
      <c r="Q7387" s="5"/>
      <c r="R7387" s="5"/>
      <c r="S7387" s="5"/>
    </row>
    <row r="7388" spans="2:19" x14ac:dyDescent="0.25">
      <c r="B7388" s="11"/>
      <c r="D7388" s="13"/>
      <c r="E7388" s="12"/>
      <c r="F7388" s="12"/>
      <c r="G7388" s="12"/>
      <c r="I7388" s="4"/>
      <c r="J7388" s="4"/>
      <c r="K7388" s="5"/>
      <c r="L7388" s="5"/>
      <c r="M7388" s="5"/>
      <c r="N7388" s="5"/>
      <c r="O7388" s="5"/>
      <c r="P7388" s="5"/>
      <c r="Q7388" s="5"/>
      <c r="R7388" s="5"/>
      <c r="S7388" s="5"/>
    </row>
    <row r="7389" spans="2:19" x14ac:dyDescent="0.25">
      <c r="B7389" s="11"/>
      <c r="D7389" s="13"/>
      <c r="E7389" s="12"/>
      <c r="F7389" s="12"/>
      <c r="G7389" s="12"/>
      <c r="I7389" s="4"/>
      <c r="J7389" s="4"/>
      <c r="K7389" s="5"/>
      <c r="L7389" s="5"/>
      <c r="M7389" s="5"/>
      <c r="N7389" s="5"/>
      <c r="O7389" s="5"/>
      <c r="P7389" s="5"/>
      <c r="Q7389" s="5"/>
      <c r="R7389" s="5"/>
      <c r="S7389" s="5"/>
    </row>
    <row r="7390" spans="2:19" x14ac:dyDescent="0.25">
      <c r="B7390" s="11"/>
      <c r="D7390" s="13"/>
      <c r="E7390" s="12"/>
      <c r="F7390" s="12"/>
      <c r="G7390" s="12"/>
      <c r="I7390" s="4"/>
      <c r="J7390" s="4"/>
      <c r="K7390" s="5"/>
      <c r="L7390" s="5"/>
      <c r="M7390" s="5"/>
      <c r="N7390" s="5"/>
      <c r="O7390" s="5"/>
      <c r="P7390" s="5"/>
      <c r="Q7390" s="5"/>
      <c r="R7390" s="5"/>
      <c r="S7390" s="5"/>
    </row>
    <row r="7391" spans="2:19" x14ac:dyDescent="0.25">
      <c r="B7391" s="11"/>
      <c r="D7391" s="13"/>
      <c r="E7391" s="12"/>
      <c r="F7391" s="12"/>
      <c r="G7391" s="12"/>
      <c r="I7391" s="4"/>
      <c r="J7391" s="4"/>
      <c r="K7391" s="5"/>
      <c r="L7391" s="5"/>
      <c r="M7391" s="5"/>
      <c r="N7391" s="5"/>
      <c r="O7391" s="5"/>
      <c r="P7391" s="5"/>
      <c r="Q7391" s="5"/>
      <c r="R7391" s="5"/>
      <c r="S7391" s="5"/>
    </row>
    <row r="7392" spans="2:19" x14ac:dyDescent="0.25">
      <c r="B7392" s="11"/>
      <c r="D7392" s="13"/>
      <c r="E7392" s="12"/>
      <c r="F7392" s="12"/>
      <c r="G7392" s="12"/>
      <c r="I7392" s="4"/>
      <c r="J7392" s="4"/>
      <c r="K7392" s="5"/>
      <c r="L7392" s="5"/>
      <c r="M7392" s="5"/>
      <c r="N7392" s="5"/>
      <c r="O7392" s="5"/>
      <c r="P7392" s="5"/>
      <c r="Q7392" s="5"/>
      <c r="R7392" s="5"/>
      <c r="S7392" s="5"/>
    </row>
    <row r="7393" spans="2:19" x14ac:dyDescent="0.25">
      <c r="B7393" s="11"/>
      <c r="D7393" s="13"/>
      <c r="E7393" s="12"/>
      <c r="F7393" s="12"/>
      <c r="G7393" s="12"/>
      <c r="I7393" s="4"/>
      <c r="J7393" s="4"/>
      <c r="K7393" s="5"/>
      <c r="L7393" s="5"/>
      <c r="M7393" s="5"/>
      <c r="N7393" s="5"/>
      <c r="O7393" s="5"/>
      <c r="P7393" s="5"/>
      <c r="Q7393" s="5"/>
      <c r="R7393" s="5"/>
      <c r="S7393" s="5"/>
    </row>
    <row r="7394" spans="2:19" x14ac:dyDescent="0.25">
      <c r="B7394" s="11"/>
      <c r="D7394" s="13"/>
      <c r="E7394" s="12"/>
      <c r="F7394" s="12"/>
      <c r="G7394" s="12"/>
      <c r="I7394" s="4"/>
      <c r="J7394" s="4"/>
      <c r="K7394" s="5"/>
      <c r="L7394" s="5"/>
      <c r="M7394" s="5"/>
      <c r="N7394" s="5"/>
      <c r="O7394" s="5"/>
      <c r="P7394" s="5"/>
      <c r="Q7394" s="5"/>
      <c r="R7394" s="5"/>
      <c r="S7394" s="5"/>
    </row>
    <row r="7395" spans="2:19" x14ac:dyDescent="0.25">
      <c r="B7395" s="11"/>
      <c r="D7395" s="13"/>
      <c r="E7395" s="12"/>
      <c r="F7395" s="12"/>
      <c r="G7395" s="12"/>
      <c r="I7395" s="4"/>
      <c r="J7395" s="4"/>
      <c r="K7395" s="5"/>
      <c r="L7395" s="5"/>
      <c r="M7395" s="5"/>
      <c r="N7395" s="5"/>
      <c r="O7395" s="5"/>
      <c r="P7395" s="5"/>
      <c r="Q7395" s="5"/>
      <c r="R7395" s="5"/>
      <c r="S7395" s="5"/>
    </row>
    <row r="7396" spans="2:19" x14ac:dyDescent="0.25">
      <c r="B7396" s="11"/>
      <c r="D7396" s="13"/>
      <c r="E7396" s="12"/>
      <c r="F7396" s="12"/>
      <c r="G7396" s="12"/>
      <c r="I7396" s="4"/>
      <c r="J7396" s="4"/>
      <c r="K7396" s="5"/>
      <c r="L7396" s="5"/>
      <c r="M7396" s="5"/>
      <c r="N7396" s="5"/>
      <c r="O7396" s="5"/>
      <c r="P7396" s="5"/>
      <c r="Q7396" s="5"/>
      <c r="R7396" s="5"/>
      <c r="S7396" s="5"/>
    </row>
    <row r="7397" spans="2:19" x14ac:dyDescent="0.25">
      <c r="B7397" s="11"/>
      <c r="D7397" s="13"/>
      <c r="E7397" s="12"/>
      <c r="F7397" s="12"/>
      <c r="G7397" s="12"/>
      <c r="I7397" s="4"/>
      <c r="J7397" s="4"/>
      <c r="K7397" s="5"/>
      <c r="L7397" s="5"/>
      <c r="M7397" s="5"/>
      <c r="N7397" s="5"/>
      <c r="O7397" s="5"/>
      <c r="P7397" s="5"/>
      <c r="Q7397" s="5"/>
      <c r="R7397" s="5"/>
      <c r="S7397" s="5"/>
    </row>
    <row r="7398" spans="2:19" x14ac:dyDescent="0.25">
      <c r="B7398" s="11"/>
      <c r="D7398" s="13"/>
      <c r="E7398" s="12"/>
      <c r="F7398" s="12"/>
      <c r="G7398" s="12"/>
      <c r="I7398" s="4"/>
      <c r="J7398" s="4"/>
      <c r="K7398" s="5"/>
      <c r="L7398" s="5"/>
      <c r="M7398" s="5"/>
      <c r="N7398" s="5"/>
      <c r="O7398" s="5"/>
      <c r="P7398" s="5"/>
      <c r="Q7398" s="5"/>
      <c r="R7398" s="5"/>
      <c r="S7398" s="5"/>
    </row>
    <row r="7399" spans="2:19" x14ac:dyDescent="0.25">
      <c r="B7399" s="11"/>
      <c r="D7399" s="13"/>
      <c r="E7399" s="12"/>
      <c r="F7399" s="12"/>
      <c r="G7399" s="12"/>
      <c r="I7399" s="4"/>
      <c r="J7399" s="4"/>
      <c r="K7399" s="5"/>
      <c r="L7399" s="5"/>
      <c r="M7399" s="5"/>
      <c r="N7399" s="5"/>
      <c r="O7399" s="5"/>
      <c r="P7399" s="5"/>
      <c r="Q7399" s="5"/>
      <c r="R7399" s="5"/>
      <c r="S7399" s="5"/>
    </row>
    <row r="7400" spans="2:19" x14ac:dyDescent="0.25">
      <c r="B7400" s="11"/>
      <c r="D7400" s="13"/>
      <c r="E7400" s="12"/>
      <c r="F7400" s="12"/>
      <c r="G7400" s="12"/>
      <c r="I7400" s="4"/>
      <c r="J7400" s="4"/>
      <c r="K7400" s="5"/>
      <c r="L7400" s="5"/>
      <c r="M7400" s="5"/>
      <c r="N7400" s="5"/>
      <c r="O7400" s="5"/>
      <c r="P7400" s="5"/>
      <c r="Q7400" s="5"/>
      <c r="R7400" s="5"/>
      <c r="S7400" s="5"/>
    </row>
    <row r="7401" spans="2:19" x14ac:dyDescent="0.25">
      <c r="B7401" s="11"/>
      <c r="D7401" s="13"/>
      <c r="E7401" s="12"/>
      <c r="F7401" s="12"/>
      <c r="G7401" s="12"/>
      <c r="I7401" s="4"/>
      <c r="J7401" s="4"/>
      <c r="K7401" s="5"/>
      <c r="L7401" s="5"/>
      <c r="M7401" s="5"/>
      <c r="N7401" s="5"/>
      <c r="O7401" s="5"/>
      <c r="P7401" s="5"/>
      <c r="Q7401" s="5"/>
      <c r="R7401" s="5"/>
      <c r="S7401" s="5"/>
    </row>
    <row r="7402" spans="2:19" x14ac:dyDescent="0.25">
      <c r="B7402" s="11"/>
      <c r="D7402" s="13"/>
      <c r="E7402" s="12"/>
      <c r="F7402" s="12"/>
      <c r="G7402" s="12"/>
      <c r="I7402" s="4"/>
      <c r="J7402" s="4"/>
      <c r="K7402" s="5"/>
      <c r="L7402" s="5"/>
      <c r="M7402" s="5"/>
      <c r="N7402" s="5"/>
      <c r="O7402" s="5"/>
      <c r="P7402" s="5"/>
      <c r="Q7402" s="5"/>
      <c r="R7402" s="5"/>
      <c r="S7402" s="5"/>
    </row>
    <row r="7403" spans="2:19" x14ac:dyDescent="0.25">
      <c r="B7403" s="11"/>
      <c r="D7403" s="13"/>
      <c r="E7403" s="12"/>
      <c r="F7403" s="12"/>
      <c r="G7403" s="12"/>
      <c r="I7403" s="4"/>
      <c r="J7403" s="4"/>
      <c r="K7403" s="5"/>
      <c r="L7403" s="5"/>
      <c r="M7403" s="5"/>
      <c r="N7403" s="5"/>
      <c r="O7403" s="5"/>
      <c r="P7403" s="5"/>
      <c r="Q7403" s="5"/>
      <c r="R7403" s="5"/>
      <c r="S7403" s="5"/>
    </row>
    <row r="7404" spans="2:19" x14ac:dyDescent="0.25">
      <c r="B7404" s="11"/>
      <c r="D7404" s="13"/>
      <c r="E7404" s="12"/>
      <c r="F7404" s="12"/>
      <c r="G7404" s="12"/>
      <c r="I7404" s="4"/>
      <c r="J7404" s="4"/>
      <c r="K7404" s="5"/>
      <c r="L7404" s="5"/>
      <c r="M7404" s="5"/>
      <c r="N7404" s="5"/>
      <c r="O7404" s="5"/>
      <c r="P7404" s="5"/>
      <c r="Q7404" s="5"/>
      <c r="R7404" s="5"/>
      <c r="S7404" s="5"/>
    </row>
    <row r="7405" spans="2:19" x14ac:dyDescent="0.25">
      <c r="B7405" s="11"/>
      <c r="D7405" s="13"/>
      <c r="E7405" s="12"/>
      <c r="F7405" s="12"/>
      <c r="G7405" s="12"/>
      <c r="I7405" s="4"/>
      <c r="J7405" s="4"/>
      <c r="K7405" s="5"/>
      <c r="L7405" s="5"/>
      <c r="M7405" s="5"/>
      <c r="N7405" s="5"/>
      <c r="O7405" s="5"/>
      <c r="P7405" s="5"/>
      <c r="Q7405" s="5"/>
      <c r="R7405" s="5"/>
      <c r="S7405" s="5"/>
    </row>
    <row r="7406" spans="2:19" x14ac:dyDescent="0.25">
      <c r="B7406" s="11"/>
      <c r="D7406" s="13"/>
      <c r="E7406" s="12"/>
      <c r="F7406" s="12"/>
      <c r="G7406" s="12"/>
      <c r="I7406" s="4"/>
      <c r="J7406" s="4"/>
      <c r="K7406" s="5"/>
      <c r="L7406" s="5"/>
      <c r="M7406" s="5"/>
      <c r="N7406" s="5"/>
      <c r="O7406" s="5"/>
      <c r="P7406" s="5"/>
      <c r="Q7406" s="5"/>
      <c r="R7406" s="5"/>
      <c r="S7406" s="5"/>
    </row>
    <row r="7407" spans="2:19" x14ac:dyDescent="0.25">
      <c r="B7407" s="11"/>
      <c r="D7407" s="13"/>
      <c r="E7407" s="12"/>
      <c r="F7407" s="12"/>
      <c r="G7407" s="12"/>
      <c r="I7407" s="4"/>
      <c r="J7407" s="4"/>
      <c r="K7407" s="5"/>
      <c r="L7407" s="5"/>
      <c r="M7407" s="5"/>
      <c r="N7407" s="5"/>
      <c r="O7407" s="5"/>
      <c r="P7407" s="5"/>
      <c r="Q7407" s="5"/>
      <c r="R7407" s="5"/>
      <c r="S7407" s="5"/>
    </row>
    <row r="7408" spans="2:19" x14ac:dyDescent="0.25">
      <c r="B7408" s="11"/>
      <c r="D7408" s="13"/>
      <c r="E7408" s="12"/>
      <c r="F7408" s="12"/>
      <c r="G7408" s="12"/>
      <c r="I7408" s="4"/>
      <c r="J7408" s="4"/>
      <c r="K7408" s="5"/>
      <c r="L7408" s="5"/>
      <c r="M7408" s="5"/>
      <c r="N7408" s="5"/>
      <c r="O7408" s="5"/>
      <c r="P7408" s="5"/>
      <c r="Q7408" s="5"/>
      <c r="R7408" s="5"/>
      <c r="S7408" s="5"/>
    </row>
    <row r="7409" spans="2:19" x14ac:dyDescent="0.25">
      <c r="B7409" s="11"/>
      <c r="D7409" s="13"/>
      <c r="E7409" s="12"/>
      <c r="F7409" s="12"/>
      <c r="G7409" s="12"/>
      <c r="I7409" s="4"/>
      <c r="J7409" s="4"/>
      <c r="K7409" s="5"/>
      <c r="L7409" s="5"/>
      <c r="M7409" s="5"/>
      <c r="N7409" s="5"/>
      <c r="O7409" s="5"/>
      <c r="P7409" s="5"/>
      <c r="Q7409" s="5"/>
      <c r="R7409" s="5"/>
      <c r="S7409" s="5"/>
    </row>
    <row r="7410" spans="2:19" x14ac:dyDescent="0.25">
      <c r="B7410" s="11"/>
      <c r="D7410" s="13"/>
      <c r="E7410" s="12"/>
      <c r="F7410" s="12"/>
      <c r="G7410" s="12"/>
      <c r="I7410" s="4"/>
      <c r="J7410" s="4"/>
      <c r="K7410" s="5"/>
      <c r="L7410" s="5"/>
      <c r="M7410" s="5"/>
      <c r="N7410" s="5"/>
      <c r="O7410" s="5"/>
      <c r="P7410" s="5"/>
      <c r="Q7410" s="5"/>
      <c r="R7410" s="5"/>
      <c r="S7410" s="5"/>
    </row>
    <row r="7411" spans="2:19" x14ac:dyDescent="0.25">
      <c r="B7411" s="11"/>
      <c r="D7411" s="13"/>
      <c r="E7411" s="12"/>
      <c r="F7411" s="12"/>
      <c r="G7411" s="12"/>
      <c r="I7411" s="4"/>
      <c r="J7411" s="4"/>
      <c r="K7411" s="5"/>
      <c r="L7411" s="5"/>
      <c r="M7411" s="5"/>
      <c r="N7411" s="5"/>
      <c r="O7411" s="5"/>
      <c r="P7411" s="5"/>
      <c r="Q7411" s="5"/>
      <c r="R7411" s="5"/>
      <c r="S7411" s="5"/>
    </row>
    <row r="7412" spans="2:19" x14ac:dyDescent="0.25">
      <c r="B7412" s="11"/>
      <c r="D7412" s="13"/>
      <c r="E7412" s="12"/>
      <c r="F7412" s="12"/>
      <c r="G7412" s="12"/>
      <c r="I7412" s="4"/>
      <c r="J7412" s="4"/>
      <c r="K7412" s="5"/>
      <c r="L7412" s="5"/>
      <c r="M7412" s="5"/>
      <c r="N7412" s="5"/>
      <c r="O7412" s="5"/>
      <c r="P7412" s="5"/>
      <c r="Q7412" s="5"/>
      <c r="R7412" s="5"/>
      <c r="S7412" s="5"/>
    </row>
    <row r="7413" spans="2:19" x14ac:dyDescent="0.25">
      <c r="B7413" s="11"/>
      <c r="D7413" s="13"/>
      <c r="E7413" s="12"/>
      <c r="F7413" s="12"/>
      <c r="G7413" s="12"/>
      <c r="I7413" s="4"/>
      <c r="J7413" s="4"/>
      <c r="K7413" s="5"/>
      <c r="L7413" s="5"/>
      <c r="M7413" s="5"/>
      <c r="N7413" s="5"/>
      <c r="O7413" s="5"/>
      <c r="P7413" s="5"/>
      <c r="Q7413" s="5"/>
      <c r="R7413" s="5"/>
      <c r="S7413" s="5"/>
    </row>
    <row r="7414" spans="2:19" x14ac:dyDescent="0.25">
      <c r="B7414" s="11"/>
      <c r="D7414" s="13"/>
      <c r="E7414" s="12"/>
      <c r="F7414" s="12"/>
      <c r="G7414" s="12"/>
      <c r="I7414" s="4"/>
      <c r="J7414" s="4"/>
      <c r="K7414" s="5"/>
      <c r="L7414" s="5"/>
      <c r="M7414" s="5"/>
      <c r="N7414" s="5"/>
      <c r="O7414" s="5"/>
      <c r="P7414" s="5"/>
      <c r="Q7414" s="5"/>
      <c r="R7414" s="5"/>
      <c r="S7414" s="5"/>
    </row>
    <row r="7415" spans="2:19" x14ac:dyDescent="0.25">
      <c r="B7415" s="11"/>
      <c r="D7415" s="13"/>
      <c r="E7415" s="12"/>
      <c r="F7415" s="12"/>
      <c r="G7415" s="12"/>
      <c r="I7415" s="4"/>
      <c r="J7415" s="4"/>
      <c r="K7415" s="5"/>
      <c r="L7415" s="5"/>
      <c r="M7415" s="5"/>
      <c r="N7415" s="5"/>
      <c r="O7415" s="5"/>
      <c r="P7415" s="5"/>
      <c r="Q7415" s="5"/>
      <c r="R7415" s="5"/>
      <c r="S7415" s="5"/>
    </row>
    <row r="7416" spans="2:19" x14ac:dyDescent="0.25">
      <c r="B7416" s="11"/>
      <c r="D7416" s="13"/>
      <c r="E7416" s="12"/>
      <c r="F7416" s="12"/>
      <c r="G7416" s="12"/>
      <c r="I7416" s="4"/>
      <c r="J7416" s="4"/>
      <c r="K7416" s="5"/>
      <c r="L7416" s="5"/>
      <c r="M7416" s="5"/>
      <c r="N7416" s="5"/>
      <c r="O7416" s="5"/>
      <c r="P7416" s="5"/>
      <c r="Q7416" s="5"/>
      <c r="R7416" s="5"/>
      <c r="S7416" s="5"/>
    </row>
    <row r="7417" spans="2:19" x14ac:dyDescent="0.25">
      <c r="B7417" s="11"/>
      <c r="D7417" s="13"/>
      <c r="E7417" s="12"/>
      <c r="F7417" s="12"/>
      <c r="G7417" s="12"/>
      <c r="I7417" s="4"/>
      <c r="J7417" s="4"/>
      <c r="K7417" s="5"/>
      <c r="L7417" s="5"/>
      <c r="M7417" s="5"/>
      <c r="N7417" s="5"/>
      <c r="O7417" s="5"/>
      <c r="P7417" s="5"/>
      <c r="Q7417" s="5"/>
      <c r="R7417" s="5"/>
      <c r="S7417" s="5"/>
    </row>
    <row r="7418" spans="2:19" x14ac:dyDescent="0.25">
      <c r="B7418" s="11"/>
      <c r="D7418" s="13"/>
      <c r="E7418" s="12"/>
      <c r="F7418" s="12"/>
      <c r="G7418" s="12"/>
      <c r="I7418" s="4"/>
      <c r="J7418" s="4"/>
      <c r="K7418" s="5"/>
      <c r="L7418" s="5"/>
      <c r="M7418" s="5"/>
      <c r="N7418" s="5"/>
      <c r="O7418" s="5"/>
      <c r="P7418" s="5"/>
      <c r="Q7418" s="5"/>
      <c r="R7418" s="5"/>
      <c r="S7418" s="5"/>
    </row>
    <row r="7419" spans="2:19" x14ac:dyDescent="0.25">
      <c r="B7419" s="11"/>
      <c r="D7419" s="13"/>
      <c r="E7419" s="12"/>
      <c r="F7419" s="12"/>
      <c r="G7419" s="12"/>
      <c r="I7419" s="4"/>
      <c r="J7419" s="4"/>
      <c r="K7419" s="5"/>
      <c r="L7419" s="5"/>
      <c r="M7419" s="5"/>
      <c r="N7419" s="5"/>
      <c r="O7419" s="5"/>
      <c r="P7419" s="5"/>
      <c r="Q7419" s="5"/>
      <c r="R7419" s="5"/>
      <c r="S7419" s="5"/>
    </row>
    <row r="7420" spans="2:19" x14ac:dyDescent="0.25">
      <c r="B7420" s="11"/>
      <c r="D7420" s="13"/>
      <c r="E7420" s="12"/>
      <c r="F7420" s="12"/>
      <c r="G7420" s="12"/>
      <c r="I7420" s="4"/>
      <c r="J7420" s="4"/>
      <c r="K7420" s="5"/>
      <c r="L7420" s="5"/>
      <c r="M7420" s="5"/>
      <c r="N7420" s="5"/>
      <c r="O7420" s="5"/>
      <c r="P7420" s="5"/>
      <c r="Q7420" s="5"/>
      <c r="R7420" s="5"/>
      <c r="S7420" s="5"/>
    </row>
    <row r="7421" spans="2:19" x14ac:dyDescent="0.25">
      <c r="B7421" s="11"/>
      <c r="D7421" s="13"/>
      <c r="E7421" s="12"/>
      <c r="F7421" s="12"/>
      <c r="G7421" s="12"/>
      <c r="I7421" s="4"/>
      <c r="J7421" s="4"/>
      <c r="K7421" s="5"/>
      <c r="L7421" s="5"/>
      <c r="M7421" s="5"/>
      <c r="N7421" s="5"/>
      <c r="O7421" s="5"/>
      <c r="P7421" s="5"/>
      <c r="Q7421" s="5"/>
      <c r="R7421" s="5"/>
      <c r="S7421" s="5"/>
    </row>
    <row r="7422" spans="2:19" x14ac:dyDescent="0.25">
      <c r="B7422" s="11"/>
      <c r="D7422" s="13"/>
      <c r="E7422" s="12"/>
      <c r="F7422" s="12"/>
      <c r="G7422" s="12"/>
      <c r="I7422" s="4"/>
      <c r="J7422" s="4"/>
      <c r="K7422" s="5"/>
      <c r="L7422" s="5"/>
      <c r="M7422" s="5"/>
      <c r="N7422" s="5"/>
      <c r="O7422" s="5"/>
      <c r="P7422" s="5"/>
      <c r="Q7422" s="5"/>
      <c r="R7422" s="5"/>
      <c r="S7422" s="5"/>
    </row>
    <row r="7423" spans="2:19" x14ac:dyDescent="0.25">
      <c r="B7423" s="11"/>
      <c r="D7423" s="13"/>
      <c r="E7423" s="12"/>
      <c r="F7423" s="12"/>
      <c r="G7423" s="12"/>
      <c r="I7423" s="4"/>
      <c r="J7423" s="4"/>
      <c r="K7423" s="5"/>
      <c r="L7423" s="5"/>
      <c r="M7423" s="5"/>
      <c r="N7423" s="5"/>
      <c r="O7423" s="5"/>
      <c r="P7423" s="5"/>
      <c r="Q7423" s="5"/>
      <c r="R7423" s="5"/>
      <c r="S7423" s="5"/>
    </row>
    <row r="7424" spans="2:19" x14ac:dyDescent="0.25">
      <c r="B7424" s="11"/>
      <c r="D7424" s="13"/>
      <c r="E7424" s="12"/>
      <c r="F7424" s="12"/>
      <c r="G7424" s="12"/>
      <c r="I7424" s="4"/>
      <c r="J7424" s="4"/>
      <c r="K7424" s="5"/>
      <c r="L7424" s="5"/>
      <c r="M7424" s="5"/>
      <c r="N7424" s="5"/>
      <c r="O7424" s="5"/>
      <c r="P7424" s="5"/>
      <c r="Q7424" s="5"/>
      <c r="R7424" s="5"/>
      <c r="S7424" s="5"/>
    </row>
    <row r="7425" spans="2:19" x14ac:dyDescent="0.25">
      <c r="B7425" s="11"/>
      <c r="D7425" s="13"/>
      <c r="E7425" s="12"/>
      <c r="F7425" s="12"/>
      <c r="G7425" s="12"/>
      <c r="I7425" s="4"/>
      <c r="J7425" s="4"/>
      <c r="K7425" s="5"/>
      <c r="L7425" s="5"/>
      <c r="M7425" s="5"/>
      <c r="N7425" s="5"/>
      <c r="O7425" s="5"/>
      <c r="P7425" s="5"/>
      <c r="Q7425" s="5"/>
      <c r="R7425" s="5"/>
      <c r="S7425" s="5"/>
    </row>
    <row r="7426" spans="2:19" x14ac:dyDescent="0.25">
      <c r="B7426" s="11"/>
      <c r="D7426" s="13"/>
      <c r="E7426" s="12"/>
      <c r="F7426" s="12"/>
      <c r="G7426" s="12"/>
      <c r="I7426" s="4"/>
      <c r="J7426" s="4"/>
      <c r="K7426" s="5"/>
      <c r="L7426" s="5"/>
      <c r="M7426" s="5"/>
      <c r="N7426" s="5"/>
      <c r="O7426" s="5"/>
      <c r="P7426" s="5"/>
      <c r="Q7426" s="5"/>
      <c r="R7426" s="5"/>
      <c r="S7426" s="5"/>
    </row>
    <row r="7427" spans="2:19" x14ac:dyDescent="0.25">
      <c r="B7427" s="11"/>
      <c r="D7427" s="13"/>
      <c r="E7427" s="12"/>
      <c r="F7427" s="12"/>
      <c r="G7427" s="12"/>
      <c r="I7427" s="4"/>
      <c r="J7427" s="4"/>
      <c r="K7427" s="5"/>
      <c r="L7427" s="5"/>
      <c r="M7427" s="5"/>
      <c r="N7427" s="5"/>
      <c r="O7427" s="5"/>
      <c r="P7427" s="5"/>
      <c r="Q7427" s="5"/>
      <c r="R7427" s="5"/>
      <c r="S7427" s="5"/>
    </row>
    <row r="7428" spans="2:19" x14ac:dyDescent="0.25">
      <c r="B7428" s="11"/>
      <c r="D7428" s="13"/>
      <c r="E7428" s="12"/>
      <c r="F7428" s="12"/>
      <c r="G7428" s="12"/>
      <c r="I7428" s="4"/>
      <c r="J7428" s="4"/>
      <c r="K7428" s="5"/>
      <c r="L7428" s="5"/>
      <c r="M7428" s="5"/>
      <c r="N7428" s="5"/>
      <c r="O7428" s="5"/>
      <c r="P7428" s="5"/>
      <c r="Q7428" s="5"/>
      <c r="R7428" s="5"/>
      <c r="S7428" s="5"/>
    </row>
    <row r="7429" spans="2:19" x14ac:dyDescent="0.25">
      <c r="B7429" s="11"/>
      <c r="D7429" s="13"/>
      <c r="E7429" s="12"/>
      <c r="F7429" s="12"/>
      <c r="G7429" s="12"/>
      <c r="I7429" s="4"/>
      <c r="J7429" s="4"/>
      <c r="K7429" s="5"/>
      <c r="L7429" s="5"/>
      <c r="M7429" s="5"/>
      <c r="N7429" s="5"/>
      <c r="O7429" s="5"/>
      <c r="P7429" s="5"/>
      <c r="Q7429" s="5"/>
      <c r="R7429" s="5"/>
      <c r="S7429" s="5"/>
    </row>
    <row r="7430" spans="2:19" x14ac:dyDescent="0.25">
      <c r="B7430" s="11"/>
      <c r="D7430" s="13"/>
      <c r="E7430" s="12"/>
      <c r="F7430" s="12"/>
      <c r="G7430" s="12"/>
      <c r="I7430" s="4"/>
      <c r="J7430" s="4"/>
      <c r="K7430" s="5"/>
      <c r="L7430" s="5"/>
      <c r="M7430" s="5"/>
      <c r="N7430" s="5"/>
      <c r="O7430" s="5"/>
      <c r="P7430" s="5"/>
      <c r="Q7430" s="5"/>
      <c r="R7430" s="5"/>
      <c r="S7430" s="5"/>
    </row>
    <row r="7431" spans="2:19" x14ac:dyDescent="0.25">
      <c r="B7431" s="11"/>
      <c r="D7431" s="13"/>
      <c r="E7431" s="12"/>
      <c r="F7431" s="12"/>
      <c r="G7431" s="12"/>
      <c r="I7431" s="4"/>
      <c r="J7431" s="4"/>
      <c r="K7431" s="5"/>
      <c r="L7431" s="5"/>
      <c r="M7431" s="5"/>
      <c r="N7431" s="5"/>
      <c r="O7431" s="5"/>
      <c r="P7431" s="5"/>
      <c r="Q7431" s="5"/>
      <c r="R7431" s="5"/>
      <c r="S7431" s="5"/>
    </row>
    <row r="7432" spans="2:19" x14ac:dyDescent="0.25">
      <c r="B7432" s="11"/>
      <c r="D7432" s="13"/>
      <c r="E7432" s="12"/>
      <c r="F7432" s="12"/>
      <c r="G7432" s="12"/>
      <c r="I7432" s="4"/>
      <c r="J7432" s="4"/>
      <c r="K7432" s="5"/>
      <c r="L7432" s="5"/>
      <c r="M7432" s="5"/>
      <c r="N7432" s="5"/>
      <c r="O7432" s="5"/>
      <c r="P7432" s="5"/>
      <c r="Q7432" s="5"/>
      <c r="R7432" s="5"/>
      <c r="S7432" s="5"/>
    </row>
    <row r="7433" spans="2:19" x14ac:dyDescent="0.25">
      <c r="B7433" s="11"/>
      <c r="D7433" s="13"/>
      <c r="E7433" s="12"/>
      <c r="F7433" s="12"/>
      <c r="G7433" s="12"/>
      <c r="I7433" s="4"/>
      <c r="J7433" s="4"/>
      <c r="K7433" s="5"/>
      <c r="L7433" s="5"/>
      <c r="M7433" s="5"/>
      <c r="N7433" s="5"/>
      <c r="O7433" s="5"/>
      <c r="P7433" s="5"/>
      <c r="Q7433" s="5"/>
      <c r="R7433" s="5"/>
      <c r="S7433" s="5"/>
    </row>
    <row r="7434" spans="2:19" x14ac:dyDescent="0.25">
      <c r="B7434" s="11"/>
      <c r="D7434" s="13"/>
      <c r="E7434" s="12"/>
      <c r="F7434" s="12"/>
      <c r="G7434" s="12"/>
      <c r="I7434" s="4"/>
      <c r="J7434" s="4"/>
      <c r="K7434" s="5"/>
      <c r="L7434" s="5"/>
      <c r="M7434" s="5"/>
      <c r="N7434" s="5"/>
      <c r="O7434" s="5"/>
      <c r="P7434" s="5"/>
      <c r="Q7434" s="5"/>
      <c r="R7434" s="5"/>
      <c r="S7434" s="5"/>
    </row>
    <row r="7435" spans="2:19" x14ac:dyDescent="0.25">
      <c r="B7435" s="11"/>
      <c r="D7435" s="13"/>
      <c r="E7435" s="12"/>
      <c r="F7435" s="12"/>
      <c r="G7435" s="12"/>
      <c r="I7435" s="4"/>
      <c r="J7435" s="4"/>
      <c r="K7435" s="5"/>
      <c r="L7435" s="5"/>
      <c r="M7435" s="5"/>
      <c r="N7435" s="5"/>
      <c r="O7435" s="5"/>
      <c r="P7435" s="5"/>
      <c r="Q7435" s="5"/>
      <c r="R7435" s="5"/>
      <c r="S7435" s="5"/>
    </row>
    <row r="7436" spans="2:19" x14ac:dyDescent="0.25">
      <c r="B7436" s="11"/>
      <c r="D7436" s="13"/>
      <c r="E7436" s="12"/>
      <c r="F7436" s="12"/>
      <c r="G7436" s="12"/>
      <c r="I7436" s="4"/>
      <c r="J7436" s="4"/>
      <c r="K7436" s="5"/>
      <c r="L7436" s="5"/>
      <c r="M7436" s="5"/>
      <c r="N7436" s="5"/>
      <c r="O7436" s="5"/>
      <c r="P7436" s="5"/>
      <c r="Q7436" s="5"/>
      <c r="R7436" s="5"/>
      <c r="S7436" s="5"/>
    </row>
    <row r="7437" spans="2:19" x14ac:dyDescent="0.25">
      <c r="B7437" s="11"/>
      <c r="D7437" s="13"/>
      <c r="E7437" s="12"/>
      <c r="F7437" s="12"/>
      <c r="G7437" s="12"/>
      <c r="I7437" s="4"/>
      <c r="J7437" s="4"/>
      <c r="K7437" s="5"/>
      <c r="L7437" s="5"/>
      <c r="M7437" s="5"/>
      <c r="N7437" s="5"/>
      <c r="O7437" s="5"/>
      <c r="P7437" s="5"/>
      <c r="Q7437" s="5"/>
      <c r="R7437" s="5"/>
      <c r="S7437" s="5"/>
    </row>
    <row r="7438" spans="2:19" x14ac:dyDescent="0.25">
      <c r="B7438" s="11"/>
      <c r="D7438" s="13"/>
      <c r="E7438" s="12"/>
      <c r="F7438" s="12"/>
      <c r="G7438" s="12"/>
      <c r="I7438" s="4"/>
      <c r="J7438" s="4"/>
      <c r="K7438" s="5"/>
      <c r="L7438" s="5"/>
      <c r="M7438" s="5"/>
      <c r="N7438" s="5"/>
      <c r="O7438" s="5"/>
      <c r="P7438" s="5"/>
      <c r="Q7438" s="5"/>
      <c r="R7438" s="5"/>
      <c r="S7438" s="5"/>
    </row>
    <row r="7439" spans="2:19" x14ac:dyDescent="0.25">
      <c r="B7439" s="11"/>
      <c r="D7439" s="13"/>
      <c r="E7439" s="12"/>
      <c r="F7439" s="12"/>
      <c r="G7439" s="12"/>
      <c r="I7439" s="4"/>
      <c r="J7439" s="4"/>
      <c r="K7439" s="5"/>
      <c r="L7439" s="5"/>
      <c r="M7439" s="5"/>
      <c r="N7439" s="5"/>
      <c r="O7439" s="5"/>
      <c r="P7439" s="5"/>
      <c r="Q7439" s="5"/>
      <c r="R7439" s="5"/>
      <c r="S7439" s="5"/>
    </row>
    <row r="7440" spans="2:19" x14ac:dyDescent="0.25">
      <c r="B7440" s="11"/>
      <c r="D7440" s="13"/>
      <c r="E7440" s="12"/>
      <c r="F7440" s="12"/>
      <c r="G7440" s="12"/>
      <c r="I7440" s="4"/>
      <c r="J7440" s="4"/>
      <c r="K7440" s="5"/>
      <c r="L7440" s="5"/>
      <c r="M7440" s="5"/>
      <c r="N7440" s="5"/>
      <c r="O7440" s="5"/>
      <c r="P7440" s="5"/>
      <c r="Q7440" s="5"/>
      <c r="R7440" s="5"/>
      <c r="S7440" s="5"/>
    </row>
    <row r="7441" spans="2:19" x14ac:dyDescent="0.25">
      <c r="B7441" s="11"/>
      <c r="D7441" s="13"/>
      <c r="E7441" s="12"/>
      <c r="F7441" s="12"/>
      <c r="G7441" s="12"/>
      <c r="I7441" s="4"/>
      <c r="J7441" s="4"/>
      <c r="K7441" s="5"/>
      <c r="L7441" s="5"/>
      <c r="M7441" s="5"/>
      <c r="N7441" s="5"/>
      <c r="O7441" s="5"/>
      <c r="P7441" s="5"/>
      <c r="Q7441" s="5"/>
      <c r="R7441" s="5"/>
      <c r="S7441" s="5"/>
    </row>
    <row r="7442" spans="2:19" x14ac:dyDescent="0.25">
      <c r="B7442" s="11"/>
      <c r="D7442" s="13"/>
      <c r="E7442" s="12"/>
      <c r="F7442" s="12"/>
      <c r="G7442" s="12"/>
      <c r="I7442" s="4"/>
      <c r="J7442" s="4"/>
      <c r="K7442" s="5"/>
      <c r="L7442" s="5"/>
      <c r="M7442" s="5"/>
      <c r="N7442" s="5"/>
      <c r="O7442" s="5"/>
      <c r="P7442" s="5"/>
      <c r="Q7442" s="5"/>
      <c r="R7442" s="5"/>
      <c r="S7442" s="5"/>
    </row>
    <row r="7443" spans="2:19" x14ac:dyDescent="0.25">
      <c r="B7443" s="11"/>
      <c r="D7443" s="13"/>
      <c r="E7443" s="12"/>
      <c r="F7443" s="12"/>
      <c r="G7443" s="12"/>
      <c r="I7443" s="4"/>
      <c r="J7443" s="4"/>
      <c r="K7443" s="5"/>
      <c r="L7443" s="5"/>
      <c r="M7443" s="5"/>
      <c r="N7443" s="5"/>
      <c r="O7443" s="5"/>
      <c r="P7443" s="5"/>
      <c r="Q7443" s="5"/>
      <c r="R7443" s="5"/>
      <c r="S7443" s="5"/>
    </row>
    <row r="7444" spans="2:19" x14ac:dyDescent="0.25">
      <c r="B7444" s="11"/>
      <c r="D7444" s="13"/>
      <c r="E7444" s="12"/>
      <c r="F7444" s="12"/>
      <c r="G7444" s="12"/>
      <c r="I7444" s="4"/>
      <c r="J7444" s="4"/>
      <c r="K7444" s="5"/>
      <c r="L7444" s="5"/>
      <c r="M7444" s="5"/>
      <c r="N7444" s="5"/>
      <c r="O7444" s="5"/>
      <c r="P7444" s="5"/>
      <c r="Q7444" s="5"/>
      <c r="R7444" s="5"/>
      <c r="S7444" s="5"/>
    </row>
    <row r="7445" spans="2:19" x14ac:dyDescent="0.25">
      <c r="B7445" s="11"/>
      <c r="D7445" s="13"/>
      <c r="E7445" s="12"/>
      <c r="F7445" s="12"/>
      <c r="G7445" s="12"/>
      <c r="I7445" s="4"/>
      <c r="J7445" s="4"/>
      <c r="K7445" s="5"/>
      <c r="L7445" s="5"/>
      <c r="M7445" s="5"/>
      <c r="N7445" s="5"/>
      <c r="O7445" s="5"/>
      <c r="P7445" s="5"/>
      <c r="Q7445" s="5"/>
      <c r="R7445" s="5"/>
      <c r="S7445" s="5"/>
    </row>
    <row r="7446" spans="2:19" x14ac:dyDescent="0.25">
      <c r="B7446" s="11"/>
      <c r="D7446" s="13"/>
      <c r="E7446" s="12"/>
      <c r="F7446" s="12"/>
      <c r="G7446" s="12"/>
      <c r="I7446" s="4"/>
      <c r="J7446" s="4"/>
      <c r="K7446" s="5"/>
      <c r="L7446" s="5"/>
      <c r="M7446" s="5"/>
      <c r="N7446" s="5"/>
      <c r="O7446" s="5"/>
      <c r="P7446" s="5"/>
      <c r="Q7446" s="5"/>
      <c r="R7446" s="5"/>
      <c r="S7446" s="5"/>
    </row>
    <row r="7447" spans="2:19" x14ac:dyDescent="0.25">
      <c r="B7447" s="11"/>
      <c r="D7447" s="13"/>
      <c r="E7447" s="12"/>
      <c r="F7447" s="12"/>
      <c r="G7447" s="12"/>
      <c r="I7447" s="4"/>
      <c r="J7447" s="4"/>
      <c r="K7447" s="5"/>
      <c r="L7447" s="5"/>
      <c r="M7447" s="5"/>
      <c r="N7447" s="5"/>
      <c r="O7447" s="5"/>
      <c r="P7447" s="5"/>
      <c r="Q7447" s="5"/>
      <c r="R7447" s="5"/>
      <c r="S7447" s="5"/>
    </row>
    <row r="7448" spans="2:19" x14ac:dyDescent="0.25">
      <c r="B7448" s="11"/>
      <c r="D7448" s="13"/>
      <c r="E7448" s="12"/>
      <c r="F7448" s="12"/>
      <c r="G7448" s="12"/>
      <c r="I7448" s="4"/>
      <c r="J7448" s="4"/>
      <c r="K7448" s="5"/>
      <c r="L7448" s="5"/>
      <c r="M7448" s="5"/>
      <c r="N7448" s="5"/>
      <c r="O7448" s="5"/>
      <c r="P7448" s="5"/>
      <c r="Q7448" s="5"/>
      <c r="R7448" s="5"/>
      <c r="S7448" s="5"/>
    </row>
    <row r="7449" spans="2:19" x14ac:dyDescent="0.25">
      <c r="B7449" s="11"/>
      <c r="D7449" s="13"/>
      <c r="E7449" s="12"/>
      <c r="F7449" s="12"/>
      <c r="G7449" s="12"/>
      <c r="I7449" s="4"/>
      <c r="J7449" s="4"/>
      <c r="K7449" s="5"/>
      <c r="L7449" s="5"/>
      <c r="M7449" s="5"/>
      <c r="N7449" s="5"/>
      <c r="O7449" s="5"/>
      <c r="P7449" s="5"/>
      <c r="Q7449" s="5"/>
      <c r="R7449" s="5"/>
      <c r="S7449" s="5"/>
    </row>
    <row r="7450" spans="2:19" x14ac:dyDescent="0.25">
      <c r="B7450" s="11"/>
      <c r="D7450" s="13"/>
      <c r="E7450" s="12"/>
      <c r="F7450" s="12"/>
      <c r="G7450" s="12"/>
      <c r="I7450" s="4"/>
      <c r="J7450" s="4"/>
      <c r="K7450" s="5"/>
      <c r="L7450" s="5"/>
      <c r="M7450" s="5"/>
      <c r="N7450" s="5"/>
      <c r="O7450" s="5"/>
      <c r="P7450" s="5"/>
      <c r="Q7450" s="5"/>
      <c r="R7450" s="5"/>
      <c r="S7450" s="5"/>
    </row>
    <row r="7451" spans="2:19" x14ac:dyDescent="0.25">
      <c r="B7451" s="11"/>
      <c r="D7451" s="13"/>
      <c r="E7451" s="12"/>
      <c r="F7451" s="12"/>
      <c r="G7451" s="12"/>
      <c r="I7451" s="4"/>
      <c r="J7451" s="4"/>
      <c r="K7451" s="5"/>
      <c r="L7451" s="5"/>
      <c r="M7451" s="5"/>
      <c r="N7451" s="5"/>
      <c r="O7451" s="5"/>
      <c r="P7451" s="5"/>
      <c r="Q7451" s="5"/>
      <c r="R7451" s="5"/>
      <c r="S7451" s="5"/>
    </row>
    <row r="7452" spans="2:19" x14ac:dyDescent="0.25">
      <c r="B7452" s="11"/>
      <c r="D7452" s="13"/>
      <c r="E7452" s="12"/>
      <c r="F7452" s="12"/>
      <c r="G7452" s="12"/>
      <c r="I7452" s="4"/>
      <c r="J7452" s="4"/>
      <c r="K7452" s="5"/>
      <c r="L7452" s="5"/>
      <c r="M7452" s="5"/>
      <c r="N7452" s="5"/>
      <c r="O7452" s="5"/>
      <c r="P7452" s="5"/>
      <c r="Q7452" s="5"/>
      <c r="R7452" s="5"/>
      <c r="S7452" s="5"/>
    </row>
    <row r="7453" spans="2:19" x14ac:dyDescent="0.25">
      <c r="B7453" s="11"/>
      <c r="D7453" s="13"/>
      <c r="E7453" s="12"/>
      <c r="F7453" s="12"/>
      <c r="G7453" s="12"/>
      <c r="I7453" s="4"/>
      <c r="J7453" s="4"/>
      <c r="K7453" s="5"/>
      <c r="L7453" s="5"/>
      <c r="M7453" s="5"/>
      <c r="N7453" s="5"/>
      <c r="O7453" s="5"/>
      <c r="P7453" s="5"/>
      <c r="Q7453" s="5"/>
      <c r="R7453" s="5"/>
      <c r="S7453" s="5"/>
    </row>
    <row r="7454" spans="2:19" x14ac:dyDescent="0.25">
      <c r="B7454" s="11"/>
      <c r="D7454" s="13"/>
      <c r="E7454" s="12"/>
      <c r="F7454" s="12"/>
      <c r="G7454" s="12"/>
      <c r="I7454" s="4"/>
      <c r="J7454" s="4"/>
      <c r="K7454" s="5"/>
      <c r="L7454" s="5"/>
      <c r="M7454" s="5"/>
      <c r="N7454" s="5"/>
      <c r="O7454" s="5"/>
      <c r="P7454" s="5"/>
      <c r="Q7454" s="5"/>
      <c r="R7454" s="5"/>
      <c r="S7454" s="5"/>
    </row>
    <row r="7455" spans="2:19" x14ac:dyDescent="0.25">
      <c r="B7455" s="11"/>
      <c r="D7455" s="13"/>
      <c r="E7455" s="12"/>
      <c r="F7455" s="12"/>
      <c r="G7455" s="12"/>
      <c r="I7455" s="4"/>
      <c r="J7455" s="4"/>
      <c r="K7455" s="5"/>
      <c r="L7455" s="5"/>
      <c r="M7455" s="5"/>
      <c r="N7455" s="5"/>
      <c r="O7455" s="5"/>
      <c r="P7455" s="5"/>
      <c r="Q7455" s="5"/>
      <c r="R7455" s="5"/>
      <c r="S7455" s="5"/>
    </row>
    <row r="7456" spans="2:19" x14ac:dyDescent="0.25">
      <c r="B7456" s="11"/>
      <c r="D7456" s="13"/>
      <c r="E7456" s="12"/>
      <c r="F7456" s="12"/>
      <c r="G7456" s="12"/>
      <c r="I7456" s="4"/>
      <c r="J7456" s="4"/>
      <c r="K7456" s="5"/>
      <c r="L7456" s="5"/>
      <c r="M7456" s="5"/>
      <c r="N7456" s="5"/>
      <c r="O7456" s="5"/>
      <c r="P7456" s="5"/>
      <c r="Q7456" s="5"/>
      <c r="R7456" s="5"/>
      <c r="S7456" s="5"/>
    </row>
    <row r="7457" spans="2:19" x14ac:dyDescent="0.25">
      <c r="B7457" s="11"/>
      <c r="D7457" s="13"/>
      <c r="E7457" s="12"/>
      <c r="F7457" s="12"/>
      <c r="G7457" s="12"/>
      <c r="I7457" s="4"/>
      <c r="J7457" s="4"/>
      <c r="K7457" s="5"/>
      <c r="L7457" s="5"/>
      <c r="M7457" s="5"/>
      <c r="N7457" s="5"/>
      <c r="O7457" s="5"/>
      <c r="P7457" s="5"/>
      <c r="Q7457" s="5"/>
      <c r="R7457" s="5"/>
      <c r="S7457" s="5"/>
    </row>
    <row r="7458" spans="2:19" x14ac:dyDescent="0.25">
      <c r="B7458" s="11"/>
      <c r="D7458" s="13"/>
      <c r="E7458" s="12"/>
      <c r="F7458" s="12"/>
      <c r="G7458" s="12"/>
      <c r="I7458" s="4"/>
      <c r="J7458" s="4"/>
      <c r="K7458" s="5"/>
      <c r="L7458" s="5"/>
      <c r="M7458" s="5"/>
      <c r="N7458" s="5"/>
      <c r="O7458" s="5"/>
      <c r="P7458" s="5"/>
      <c r="Q7458" s="5"/>
      <c r="R7458" s="5"/>
      <c r="S7458" s="5"/>
    </row>
    <row r="7459" spans="2:19" x14ac:dyDescent="0.25">
      <c r="B7459" s="11"/>
      <c r="D7459" s="13"/>
      <c r="E7459" s="12"/>
      <c r="F7459" s="12"/>
      <c r="G7459" s="12"/>
      <c r="I7459" s="4"/>
      <c r="J7459" s="4"/>
      <c r="K7459" s="5"/>
      <c r="L7459" s="5"/>
      <c r="M7459" s="5"/>
      <c r="N7459" s="5"/>
      <c r="O7459" s="5"/>
      <c r="P7459" s="5"/>
      <c r="Q7459" s="5"/>
      <c r="R7459" s="5"/>
      <c r="S7459" s="5"/>
    </row>
    <row r="7460" spans="2:19" x14ac:dyDescent="0.25">
      <c r="B7460" s="11"/>
      <c r="D7460" s="13"/>
      <c r="E7460" s="12"/>
      <c r="F7460" s="12"/>
      <c r="G7460" s="12"/>
      <c r="I7460" s="4"/>
      <c r="J7460" s="4"/>
      <c r="K7460" s="5"/>
      <c r="L7460" s="5"/>
      <c r="M7460" s="5"/>
      <c r="N7460" s="5"/>
      <c r="O7460" s="5"/>
      <c r="P7460" s="5"/>
      <c r="Q7460" s="5"/>
      <c r="R7460" s="5"/>
      <c r="S7460" s="5"/>
    </row>
    <row r="7461" spans="2:19" x14ac:dyDescent="0.25">
      <c r="B7461" s="11"/>
      <c r="D7461" s="13"/>
      <c r="E7461" s="12"/>
      <c r="F7461" s="12"/>
      <c r="G7461" s="12"/>
      <c r="I7461" s="4"/>
      <c r="J7461" s="4"/>
      <c r="K7461" s="5"/>
      <c r="L7461" s="5"/>
      <c r="M7461" s="5"/>
      <c r="N7461" s="5"/>
      <c r="O7461" s="5"/>
      <c r="P7461" s="5"/>
      <c r="Q7461" s="5"/>
      <c r="R7461" s="5"/>
      <c r="S7461" s="5"/>
    </row>
    <row r="7462" spans="2:19" x14ac:dyDescent="0.25">
      <c r="B7462" s="11"/>
      <c r="D7462" s="13"/>
      <c r="E7462" s="12"/>
      <c r="F7462" s="12"/>
      <c r="G7462" s="12"/>
      <c r="I7462" s="4"/>
      <c r="J7462" s="4"/>
      <c r="K7462" s="5"/>
      <c r="L7462" s="5"/>
      <c r="M7462" s="5"/>
      <c r="N7462" s="5"/>
      <c r="O7462" s="5"/>
      <c r="P7462" s="5"/>
      <c r="Q7462" s="5"/>
      <c r="R7462" s="5"/>
      <c r="S7462" s="5"/>
    </row>
    <row r="7463" spans="2:19" x14ac:dyDescent="0.25">
      <c r="B7463" s="11"/>
      <c r="D7463" s="13"/>
      <c r="E7463" s="12"/>
      <c r="F7463" s="12"/>
      <c r="G7463" s="12"/>
      <c r="I7463" s="4"/>
      <c r="J7463" s="4"/>
      <c r="K7463" s="5"/>
      <c r="L7463" s="5"/>
      <c r="M7463" s="5"/>
      <c r="N7463" s="5"/>
      <c r="O7463" s="5"/>
      <c r="P7463" s="5"/>
      <c r="Q7463" s="5"/>
      <c r="R7463" s="5"/>
      <c r="S7463" s="5"/>
    </row>
    <row r="7464" spans="2:19" x14ac:dyDescent="0.25">
      <c r="B7464" s="11"/>
      <c r="D7464" s="13"/>
      <c r="E7464" s="12"/>
      <c r="F7464" s="12"/>
      <c r="G7464" s="12"/>
      <c r="I7464" s="4"/>
      <c r="J7464" s="4"/>
      <c r="K7464" s="5"/>
      <c r="L7464" s="5"/>
      <c r="M7464" s="5"/>
      <c r="N7464" s="5"/>
      <c r="O7464" s="5"/>
      <c r="P7464" s="5"/>
      <c r="Q7464" s="5"/>
      <c r="R7464" s="5"/>
      <c r="S7464" s="5"/>
    </row>
    <row r="7465" spans="2:19" x14ac:dyDescent="0.25">
      <c r="B7465" s="11"/>
      <c r="D7465" s="13"/>
      <c r="E7465" s="12"/>
      <c r="F7465" s="12"/>
      <c r="G7465" s="12"/>
      <c r="I7465" s="4"/>
      <c r="J7465" s="4"/>
      <c r="K7465" s="5"/>
      <c r="L7465" s="5"/>
      <c r="M7465" s="5"/>
      <c r="N7465" s="5"/>
      <c r="O7465" s="5"/>
      <c r="P7465" s="5"/>
      <c r="Q7465" s="5"/>
      <c r="R7465" s="5"/>
      <c r="S7465" s="5"/>
    </row>
    <row r="7466" spans="2:19" x14ac:dyDescent="0.25">
      <c r="B7466" s="11"/>
      <c r="D7466" s="13"/>
      <c r="E7466" s="12"/>
      <c r="F7466" s="12"/>
      <c r="G7466" s="12"/>
      <c r="I7466" s="4"/>
      <c r="J7466" s="4"/>
      <c r="K7466" s="5"/>
      <c r="L7466" s="5"/>
      <c r="M7466" s="5"/>
      <c r="N7466" s="5"/>
      <c r="O7466" s="5"/>
      <c r="P7466" s="5"/>
      <c r="Q7466" s="5"/>
      <c r="R7466" s="5"/>
      <c r="S7466" s="5"/>
    </row>
    <row r="7467" spans="2:19" x14ac:dyDescent="0.25">
      <c r="B7467" s="11"/>
      <c r="D7467" s="13"/>
      <c r="E7467" s="12"/>
      <c r="F7467" s="12"/>
      <c r="G7467" s="12"/>
      <c r="I7467" s="4"/>
      <c r="J7467" s="4"/>
      <c r="K7467" s="5"/>
      <c r="L7467" s="5"/>
      <c r="M7467" s="5"/>
      <c r="N7467" s="5"/>
      <c r="O7467" s="5"/>
      <c r="P7467" s="5"/>
      <c r="Q7467" s="5"/>
      <c r="R7467" s="5"/>
      <c r="S7467" s="5"/>
    </row>
    <row r="7468" spans="2:19" x14ac:dyDescent="0.25">
      <c r="B7468" s="11"/>
      <c r="D7468" s="13"/>
      <c r="E7468" s="12"/>
      <c r="F7468" s="12"/>
      <c r="G7468" s="12"/>
      <c r="I7468" s="4"/>
      <c r="J7468" s="4"/>
      <c r="K7468" s="5"/>
      <c r="L7468" s="5"/>
      <c r="M7468" s="5"/>
      <c r="N7468" s="5"/>
      <c r="O7468" s="5"/>
      <c r="P7468" s="5"/>
      <c r="Q7468" s="5"/>
      <c r="R7468" s="5"/>
      <c r="S7468" s="5"/>
    </row>
    <row r="7469" spans="2:19" x14ac:dyDescent="0.25">
      <c r="B7469" s="11"/>
      <c r="D7469" s="13"/>
      <c r="E7469" s="12"/>
      <c r="F7469" s="12"/>
      <c r="G7469" s="12"/>
      <c r="I7469" s="4"/>
      <c r="J7469" s="4"/>
      <c r="K7469" s="5"/>
      <c r="L7469" s="5"/>
      <c r="M7469" s="5"/>
      <c r="N7469" s="5"/>
      <c r="O7469" s="5"/>
      <c r="P7469" s="5"/>
      <c r="Q7469" s="5"/>
      <c r="R7469" s="5"/>
      <c r="S7469" s="5"/>
    </row>
    <row r="7470" spans="2:19" x14ac:dyDescent="0.25">
      <c r="B7470" s="11"/>
      <c r="D7470" s="13"/>
      <c r="E7470" s="12"/>
      <c r="F7470" s="12"/>
      <c r="G7470" s="12"/>
      <c r="I7470" s="4"/>
      <c r="J7470" s="4"/>
      <c r="K7470" s="5"/>
      <c r="L7470" s="5"/>
      <c r="M7470" s="5"/>
      <c r="N7470" s="5"/>
      <c r="O7470" s="5"/>
      <c r="P7470" s="5"/>
      <c r="Q7470" s="5"/>
      <c r="R7470" s="5"/>
      <c r="S7470" s="5"/>
    </row>
    <row r="7471" spans="2:19" x14ac:dyDescent="0.25">
      <c r="B7471" s="11"/>
      <c r="D7471" s="13"/>
      <c r="E7471" s="12"/>
      <c r="F7471" s="12"/>
      <c r="G7471" s="12"/>
      <c r="I7471" s="4"/>
      <c r="J7471" s="4"/>
      <c r="K7471" s="5"/>
      <c r="L7471" s="5"/>
      <c r="M7471" s="5"/>
      <c r="N7471" s="5"/>
      <c r="O7471" s="5"/>
      <c r="P7471" s="5"/>
      <c r="Q7471" s="5"/>
      <c r="R7471" s="5"/>
      <c r="S7471" s="5"/>
    </row>
    <row r="7472" spans="2:19" x14ac:dyDescent="0.25">
      <c r="B7472" s="11"/>
      <c r="D7472" s="13"/>
      <c r="E7472" s="12"/>
      <c r="F7472" s="12"/>
      <c r="G7472" s="12"/>
      <c r="I7472" s="4"/>
      <c r="J7472" s="4"/>
      <c r="K7472" s="5"/>
      <c r="L7472" s="5"/>
      <c r="M7472" s="5"/>
      <c r="N7472" s="5"/>
      <c r="O7472" s="5"/>
      <c r="P7472" s="5"/>
      <c r="Q7472" s="5"/>
      <c r="R7472" s="5"/>
      <c r="S7472" s="5"/>
    </row>
    <row r="7473" spans="2:19" x14ac:dyDescent="0.25">
      <c r="B7473" s="11"/>
      <c r="D7473" s="13"/>
      <c r="E7473" s="12"/>
      <c r="F7473" s="12"/>
      <c r="G7473" s="12"/>
      <c r="I7473" s="4"/>
      <c r="J7473" s="4"/>
      <c r="K7473" s="5"/>
      <c r="L7473" s="5"/>
      <c r="M7473" s="5"/>
      <c r="N7473" s="5"/>
      <c r="O7473" s="5"/>
      <c r="P7473" s="5"/>
      <c r="Q7473" s="5"/>
      <c r="R7473" s="5"/>
      <c r="S7473" s="5"/>
    </row>
    <row r="7474" spans="2:19" x14ac:dyDescent="0.25">
      <c r="B7474" s="11"/>
      <c r="D7474" s="13"/>
      <c r="E7474" s="12"/>
      <c r="F7474" s="12"/>
      <c r="G7474" s="12"/>
      <c r="I7474" s="4"/>
      <c r="J7474" s="4"/>
      <c r="K7474" s="5"/>
      <c r="L7474" s="5"/>
      <c r="M7474" s="5"/>
      <c r="N7474" s="5"/>
      <c r="O7474" s="5"/>
      <c r="P7474" s="5"/>
      <c r="Q7474" s="5"/>
      <c r="R7474" s="5"/>
      <c r="S7474" s="5"/>
    </row>
    <row r="7475" spans="2:19" x14ac:dyDescent="0.25">
      <c r="B7475" s="11"/>
      <c r="D7475" s="13"/>
      <c r="E7475" s="12"/>
      <c r="F7475" s="12"/>
      <c r="G7475" s="12"/>
      <c r="I7475" s="4"/>
      <c r="J7475" s="4"/>
      <c r="K7475" s="5"/>
      <c r="L7475" s="5"/>
      <c r="M7475" s="5"/>
      <c r="N7475" s="5"/>
      <c r="O7475" s="5"/>
      <c r="P7475" s="5"/>
      <c r="Q7475" s="5"/>
      <c r="R7475" s="5"/>
      <c r="S7475" s="5"/>
    </row>
    <row r="7476" spans="2:19" x14ac:dyDescent="0.25">
      <c r="B7476" s="11"/>
      <c r="D7476" s="13"/>
      <c r="E7476" s="12"/>
      <c r="F7476" s="12"/>
      <c r="G7476" s="12"/>
      <c r="I7476" s="4"/>
      <c r="J7476" s="4"/>
      <c r="K7476" s="5"/>
      <c r="L7476" s="5"/>
      <c r="M7476" s="5"/>
      <c r="N7476" s="5"/>
      <c r="O7476" s="5"/>
      <c r="P7476" s="5"/>
      <c r="Q7476" s="5"/>
      <c r="R7476" s="5"/>
      <c r="S7476" s="5"/>
    </row>
    <row r="7477" spans="2:19" x14ac:dyDescent="0.25">
      <c r="B7477" s="11"/>
      <c r="D7477" s="13"/>
      <c r="E7477" s="12"/>
      <c r="F7477" s="12"/>
      <c r="G7477" s="12"/>
      <c r="I7477" s="4"/>
      <c r="J7477" s="4"/>
      <c r="K7477" s="5"/>
      <c r="L7477" s="5"/>
      <c r="M7477" s="5"/>
      <c r="N7477" s="5"/>
      <c r="O7477" s="5"/>
      <c r="P7477" s="5"/>
      <c r="Q7477" s="5"/>
      <c r="R7477" s="5"/>
      <c r="S7477" s="5"/>
    </row>
    <row r="7478" spans="2:19" x14ac:dyDescent="0.25">
      <c r="B7478" s="11"/>
      <c r="D7478" s="13"/>
      <c r="E7478" s="12"/>
      <c r="F7478" s="12"/>
      <c r="G7478" s="12"/>
      <c r="I7478" s="4"/>
      <c r="J7478" s="4"/>
      <c r="K7478" s="5"/>
      <c r="L7478" s="5"/>
      <c r="M7478" s="5"/>
      <c r="N7478" s="5"/>
      <c r="O7478" s="5"/>
      <c r="P7478" s="5"/>
      <c r="Q7478" s="5"/>
      <c r="R7478" s="5"/>
      <c r="S7478" s="5"/>
    </row>
    <row r="7479" spans="2:19" x14ac:dyDescent="0.25">
      <c r="B7479" s="11"/>
      <c r="D7479" s="13"/>
      <c r="E7479" s="12"/>
      <c r="F7479" s="12"/>
      <c r="G7479" s="12"/>
      <c r="I7479" s="4"/>
      <c r="J7479" s="4"/>
      <c r="K7479" s="5"/>
      <c r="L7479" s="5"/>
      <c r="M7479" s="5"/>
      <c r="N7479" s="5"/>
      <c r="O7479" s="5"/>
      <c r="P7479" s="5"/>
      <c r="Q7479" s="5"/>
      <c r="R7479" s="5"/>
      <c r="S7479" s="5"/>
    </row>
    <row r="7480" spans="2:19" x14ac:dyDescent="0.25">
      <c r="B7480" s="11"/>
      <c r="D7480" s="13"/>
      <c r="E7480" s="12"/>
      <c r="F7480" s="12"/>
      <c r="G7480" s="12"/>
      <c r="I7480" s="4"/>
      <c r="J7480" s="4"/>
      <c r="K7480" s="5"/>
      <c r="L7480" s="5"/>
      <c r="M7480" s="5"/>
      <c r="N7480" s="5"/>
      <c r="O7480" s="5"/>
      <c r="P7480" s="5"/>
      <c r="Q7480" s="5"/>
      <c r="R7480" s="5"/>
      <c r="S7480" s="5"/>
    </row>
    <row r="7481" spans="2:19" x14ac:dyDescent="0.25">
      <c r="B7481" s="11"/>
      <c r="D7481" s="13"/>
      <c r="E7481" s="12"/>
      <c r="F7481" s="12"/>
      <c r="G7481" s="12"/>
      <c r="I7481" s="4"/>
      <c r="J7481" s="4"/>
      <c r="K7481" s="5"/>
      <c r="L7481" s="5"/>
      <c r="M7481" s="5"/>
      <c r="N7481" s="5"/>
      <c r="O7481" s="5"/>
      <c r="P7481" s="5"/>
      <c r="Q7481" s="5"/>
      <c r="R7481" s="5"/>
      <c r="S7481" s="5"/>
    </row>
    <row r="7482" spans="2:19" x14ac:dyDescent="0.25">
      <c r="B7482" s="11"/>
      <c r="D7482" s="13"/>
      <c r="E7482" s="12"/>
      <c r="F7482" s="12"/>
      <c r="G7482" s="12"/>
      <c r="I7482" s="4"/>
      <c r="J7482" s="4"/>
      <c r="K7482" s="5"/>
      <c r="L7482" s="5"/>
      <c r="M7482" s="5"/>
      <c r="N7482" s="5"/>
      <c r="O7482" s="5"/>
      <c r="P7482" s="5"/>
      <c r="Q7482" s="5"/>
      <c r="R7482" s="5"/>
      <c r="S7482" s="5"/>
    </row>
    <row r="7483" spans="2:19" x14ac:dyDescent="0.25">
      <c r="B7483" s="11"/>
      <c r="D7483" s="13"/>
      <c r="E7483" s="12"/>
      <c r="F7483" s="12"/>
      <c r="G7483" s="12"/>
      <c r="I7483" s="4"/>
      <c r="J7483" s="4"/>
      <c r="K7483" s="5"/>
      <c r="L7483" s="5"/>
      <c r="M7483" s="5"/>
      <c r="N7483" s="5"/>
      <c r="O7483" s="5"/>
      <c r="P7483" s="5"/>
      <c r="Q7483" s="5"/>
      <c r="R7483" s="5"/>
      <c r="S7483" s="5"/>
    </row>
    <row r="7484" spans="2:19" x14ac:dyDescent="0.25">
      <c r="B7484" s="11"/>
      <c r="D7484" s="13"/>
      <c r="E7484" s="12"/>
      <c r="F7484" s="12"/>
      <c r="G7484" s="12"/>
      <c r="I7484" s="4"/>
      <c r="J7484" s="4"/>
      <c r="K7484" s="5"/>
      <c r="L7484" s="5"/>
      <c r="M7484" s="5"/>
      <c r="N7484" s="5"/>
      <c r="O7484" s="5"/>
      <c r="P7484" s="5"/>
      <c r="Q7484" s="5"/>
      <c r="R7484" s="5"/>
      <c r="S7484" s="5"/>
    </row>
    <row r="7485" spans="2:19" x14ac:dyDescent="0.25">
      <c r="B7485" s="11"/>
      <c r="D7485" s="13"/>
      <c r="E7485" s="12"/>
      <c r="F7485" s="12"/>
      <c r="G7485" s="12"/>
      <c r="I7485" s="4"/>
      <c r="J7485" s="4"/>
      <c r="K7485" s="5"/>
      <c r="L7485" s="5"/>
      <c r="M7485" s="5"/>
      <c r="N7485" s="5"/>
      <c r="O7485" s="5"/>
      <c r="P7485" s="5"/>
      <c r="Q7485" s="5"/>
      <c r="R7485" s="5"/>
      <c r="S7485" s="5"/>
    </row>
    <row r="7486" spans="2:19" x14ac:dyDescent="0.25">
      <c r="B7486" s="11"/>
      <c r="D7486" s="13"/>
      <c r="E7486" s="12"/>
      <c r="F7486" s="12"/>
      <c r="G7486" s="12"/>
      <c r="I7486" s="4"/>
      <c r="J7486" s="4"/>
      <c r="K7486" s="5"/>
      <c r="L7486" s="5"/>
      <c r="M7486" s="5"/>
      <c r="N7486" s="5"/>
      <c r="O7486" s="5"/>
      <c r="P7486" s="5"/>
      <c r="Q7486" s="5"/>
      <c r="R7486" s="5"/>
      <c r="S7486" s="5"/>
    </row>
    <row r="7487" spans="2:19" x14ac:dyDescent="0.25">
      <c r="B7487" s="11"/>
      <c r="D7487" s="13"/>
      <c r="E7487" s="12"/>
      <c r="F7487" s="12"/>
      <c r="G7487" s="12"/>
      <c r="I7487" s="4"/>
      <c r="J7487" s="4"/>
      <c r="K7487" s="5"/>
      <c r="L7487" s="5"/>
      <c r="M7487" s="5"/>
      <c r="N7487" s="5"/>
      <c r="O7487" s="5"/>
      <c r="P7487" s="5"/>
      <c r="Q7487" s="5"/>
      <c r="R7487" s="5"/>
      <c r="S7487" s="5"/>
    </row>
    <row r="7488" spans="2:19" x14ac:dyDescent="0.25">
      <c r="B7488" s="11"/>
      <c r="D7488" s="13"/>
      <c r="E7488" s="12"/>
      <c r="F7488" s="12"/>
      <c r="G7488" s="12"/>
      <c r="I7488" s="4"/>
      <c r="J7488" s="4"/>
      <c r="K7488" s="5"/>
      <c r="L7488" s="5"/>
      <c r="M7488" s="5"/>
      <c r="N7488" s="5"/>
      <c r="O7488" s="5"/>
      <c r="P7488" s="5"/>
      <c r="Q7488" s="5"/>
      <c r="R7488" s="5"/>
      <c r="S7488" s="5"/>
    </row>
    <row r="7489" spans="2:19" x14ac:dyDescent="0.25">
      <c r="B7489" s="11"/>
      <c r="D7489" s="13"/>
      <c r="E7489" s="12"/>
      <c r="F7489" s="12"/>
      <c r="G7489" s="12"/>
      <c r="I7489" s="4"/>
      <c r="J7489" s="4"/>
      <c r="K7489" s="5"/>
      <c r="L7489" s="5"/>
      <c r="M7489" s="5"/>
      <c r="N7489" s="5"/>
      <c r="O7489" s="5"/>
      <c r="P7489" s="5"/>
      <c r="Q7489" s="5"/>
      <c r="R7489" s="5"/>
      <c r="S7489" s="5"/>
    </row>
    <row r="7490" spans="2:19" x14ac:dyDescent="0.25">
      <c r="B7490" s="11"/>
      <c r="D7490" s="13"/>
      <c r="E7490" s="12"/>
      <c r="F7490" s="12"/>
      <c r="G7490" s="12"/>
      <c r="I7490" s="4"/>
      <c r="J7490" s="4"/>
      <c r="K7490" s="5"/>
      <c r="L7490" s="5"/>
      <c r="M7490" s="5"/>
      <c r="N7490" s="5"/>
      <c r="O7490" s="5"/>
      <c r="P7490" s="5"/>
      <c r="Q7490" s="5"/>
      <c r="R7490" s="5"/>
      <c r="S7490" s="5"/>
    </row>
    <row r="7491" spans="2:19" x14ac:dyDescent="0.25">
      <c r="B7491" s="11"/>
      <c r="D7491" s="13"/>
      <c r="E7491" s="12"/>
      <c r="F7491" s="12"/>
      <c r="G7491" s="12"/>
      <c r="I7491" s="4"/>
      <c r="J7491" s="4"/>
      <c r="K7491" s="5"/>
      <c r="L7491" s="5"/>
      <c r="M7491" s="5"/>
      <c r="N7491" s="5"/>
      <c r="O7491" s="5"/>
      <c r="P7491" s="5"/>
      <c r="Q7491" s="5"/>
      <c r="R7491" s="5"/>
      <c r="S7491" s="5"/>
    </row>
    <row r="7492" spans="2:19" x14ac:dyDescent="0.25">
      <c r="B7492" s="11"/>
      <c r="D7492" s="13"/>
      <c r="E7492" s="12"/>
      <c r="F7492" s="12"/>
      <c r="G7492" s="12"/>
      <c r="I7492" s="4"/>
      <c r="J7492" s="4"/>
      <c r="K7492" s="5"/>
      <c r="L7492" s="5"/>
      <c r="M7492" s="5"/>
      <c r="N7492" s="5"/>
      <c r="O7492" s="5"/>
      <c r="P7492" s="5"/>
      <c r="Q7492" s="5"/>
      <c r="R7492" s="5"/>
      <c r="S7492" s="5"/>
    </row>
    <row r="7493" spans="2:19" x14ac:dyDescent="0.25">
      <c r="B7493" s="11"/>
      <c r="D7493" s="13"/>
      <c r="E7493" s="12"/>
      <c r="F7493" s="12"/>
      <c r="G7493" s="12"/>
      <c r="I7493" s="4"/>
      <c r="J7493" s="4"/>
      <c r="K7493" s="5"/>
      <c r="L7493" s="5"/>
      <c r="M7493" s="5"/>
      <c r="N7493" s="5"/>
      <c r="O7493" s="5"/>
      <c r="P7493" s="5"/>
      <c r="Q7493" s="5"/>
      <c r="R7493" s="5"/>
      <c r="S7493" s="5"/>
    </row>
    <row r="7494" spans="2:19" x14ac:dyDescent="0.25">
      <c r="B7494" s="11"/>
      <c r="D7494" s="13"/>
      <c r="E7494" s="12"/>
      <c r="F7494" s="12"/>
      <c r="G7494" s="12"/>
      <c r="I7494" s="4"/>
      <c r="J7494" s="4"/>
      <c r="K7494" s="5"/>
      <c r="L7494" s="5"/>
      <c r="M7494" s="5"/>
      <c r="N7494" s="5"/>
      <c r="O7494" s="5"/>
      <c r="P7494" s="5"/>
      <c r="Q7494" s="5"/>
      <c r="R7494" s="5"/>
      <c r="S7494" s="5"/>
    </row>
    <row r="7495" spans="2:19" x14ac:dyDescent="0.25">
      <c r="B7495" s="11"/>
      <c r="D7495" s="13"/>
      <c r="E7495" s="12"/>
      <c r="F7495" s="12"/>
      <c r="G7495" s="12"/>
      <c r="I7495" s="4"/>
      <c r="J7495" s="4"/>
      <c r="K7495" s="5"/>
      <c r="L7495" s="5"/>
      <c r="M7495" s="5"/>
      <c r="N7495" s="5"/>
      <c r="O7495" s="5"/>
      <c r="P7495" s="5"/>
      <c r="Q7495" s="5"/>
      <c r="R7495" s="5"/>
      <c r="S7495" s="5"/>
    </row>
    <row r="7496" spans="2:19" x14ac:dyDescent="0.25">
      <c r="B7496" s="11"/>
      <c r="D7496" s="13"/>
      <c r="E7496" s="12"/>
      <c r="F7496" s="12"/>
      <c r="G7496" s="12"/>
      <c r="I7496" s="4"/>
      <c r="J7496" s="4"/>
      <c r="K7496" s="5"/>
      <c r="L7496" s="5"/>
      <c r="M7496" s="5"/>
      <c r="N7496" s="5"/>
      <c r="O7496" s="5"/>
      <c r="P7496" s="5"/>
      <c r="Q7496" s="5"/>
      <c r="R7496" s="5"/>
      <c r="S7496" s="5"/>
    </row>
    <row r="7497" spans="2:19" x14ac:dyDescent="0.25">
      <c r="B7497" s="11"/>
      <c r="D7497" s="13"/>
      <c r="E7497" s="12"/>
      <c r="F7497" s="12"/>
      <c r="G7497" s="12"/>
      <c r="I7497" s="4"/>
      <c r="J7497" s="4"/>
      <c r="K7497" s="5"/>
      <c r="L7497" s="5"/>
      <c r="M7497" s="5"/>
      <c r="N7497" s="5"/>
      <c r="O7497" s="5"/>
      <c r="P7497" s="5"/>
      <c r="Q7497" s="5"/>
      <c r="R7497" s="5"/>
      <c r="S7497" s="5"/>
    </row>
    <row r="7498" spans="2:19" x14ac:dyDescent="0.25">
      <c r="B7498" s="11"/>
      <c r="D7498" s="13"/>
      <c r="E7498" s="12"/>
      <c r="F7498" s="12"/>
      <c r="G7498" s="12"/>
      <c r="I7498" s="4"/>
      <c r="J7498" s="4"/>
      <c r="K7498" s="5"/>
      <c r="L7498" s="5"/>
      <c r="M7498" s="5"/>
      <c r="N7498" s="5"/>
      <c r="O7498" s="5"/>
      <c r="P7498" s="5"/>
      <c r="Q7498" s="5"/>
      <c r="R7498" s="5"/>
      <c r="S7498" s="5"/>
    </row>
    <row r="7499" spans="2:19" x14ac:dyDescent="0.25">
      <c r="B7499" s="11"/>
      <c r="D7499" s="13"/>
      <c r="E7499" s="12"/>
      <c r="F7499" s="12"/>
      <c r="G7499" s="12"/>
      <c r="I7499" s="4"/>
      <c r="J7499" s="4"/>
      <c r="K7499" s="5"/>
      <c r="L7499" s="5"/>
      <c r="M7499" s="5"/>
      <c r="N7499" s="5"/>
      <c r="O7499" s="5"/>
      <c r="P7499" s="5"/>
      <c r="Q7499" s="5"/>
      <c r="R7499" s="5"/>
      <c r="S7499" s="5"/>
    </row>
    <row r="7500" spans="2:19" x14ac:dyDescent="0.25">
      <c r="B7500" s="11"/>
      <c r="D7500" s="13"/>
      <c r="E7500" s="12"/>
      <c r="F7500" s="12"/>
      <c r="G7500" s="12"/>
      <c r="I7500" s="4"/>
      <c r="J7500" s="4"/>
      <c r="K7500" s="5"/>
      <c r="L7500" s="5"/>
      <c r="M7500" s="5"/>
      <c r="N7500" s="5"/>
      <c r="O7500" s="5"/>
      <c r="P7500" s="5"/>
      <c r="Q7500" s="5"/>
      <c r="R7500" s="5"/>
      <c r="S7500" s="5"/>
    </row>
    <row r="7501" spans="2:19" x14ac:dyDescent="0.25">
      <c r="B7501" s="11"/>
      <c r="D7501" s="13"/>
      <c r="E7501" s="12"/>
      <c r="F7501" s="12"/>
      <c r="G7501" s="12"/>
      <c r="I7501" s="4"/>
      <c r="J7501" s="4"/>
      <c r="K7501" s="5"/>
      <c r="L7501" s="5"/>
      <c r="M7501" s="5"/>
      <c r="N7501" s="5"/>
      <c r="O7501" s="5"/>
      <c r="P7501" s="5"/>
      <c r="Q7501" s="5"/>
      <c r="R7501" s="5"/>
      <c r="S7501" s="5"/>
    </row>
    <row r="7502" spans="2:19" x14ac:dyDescent="0.25">
      <c r="B7502" s="11"/>
      <c r="D7502" s="13"/>
      <c r="E7502" s="12"/>
      <c r="F7502" s="12"/>
      <c r="G7502" s="12"/>
      <c r="I7502" s="4"/>
      <c r="J7502" s="4"/>
      <c r="K7502" s="5"/>
      <c r="L7502" s="5"/>
      <c r="M7502" s="5"/>
      <c r="N7502" s="5"/>
      <c r="O7502" s="5"/>
      <c r="P7502" s="5"/>
      <c r="Q7502" s="5"/>
      <c r="R7502" s="5"/>
      <c r="S7502" s="5"/>
    </row>
    <row r="7503" spans="2:19" x14ac:dyDescent="0.25">
      <c r="B7503" s="11"/>
      <c r="D7503" s="13"/>
      <c r="E7503" s="12"/>
      <c r="F7503" s="12"/>
      <c r="G7503" s="12"/>
      <c r="I7503" s="4"/>
      <c r="J7503" s="4"/>
      <c r="K7503" s="5"/>
      <c r="L7503" s="5"/>
      <c r="M7503" s="5"/>
      <c r="N7503" s="5"/>
      <c r="O7503" s="5"/>
      <c r="P7503" s="5"/>
      <c r="Q7503" s="5"/>
      <c r="R7503" s="5"/>
      <c r="S7503" s="5"/>
    </row>
    <row r="7504" spans="2:19" x14ac:dyDescent="0.25">
      <c r="B7504" s="11"/>
      <c r="D7504" s="13"/>
      <c r="E7504" s="12"/>
      <c r="F7504" s="12"/>
      <c r="G7504" s="12"/>
      <c r="I7504" s="4"/>
      <c r="J7504" s="4"/>
      <c r="K7504" s="5"/>
      <c r="L7504" s="5"/>
      <c r="M7504" s="5"/>
      <c r="N7504" s="5"/>
      <c r="O7504" s="5"/>
      <c r="P7504" s="5"/>
      <c r="Q7504" s="5"/>
      <c r="R7504" s="5"/>
      <c r="S7504" s="5"/>
    </row>
    <row r="7505" spans="2:19" x14ac:dyDescent="0.25">
      <c r="B7505" s="11"/>
      <c r="D7505" s="13"/>
      <c r="E7505" s="12"/>
      <c r="F7505" s="12"/>
      <c r="G7505" s="12"/>
      <c r="I7505" s="4"/>
      <c r="J7505" s="4"/>
      <c r="K7505" s="5"/>
      <c r="L7505" s="5"/>
      <c r="M7505" s="5"/>
      <c r="N7505" s="5"/>
      <c r="O7505" s="5"/>
      <c r="P7505" s="5"/>
      <c r="Q7505" s="5"/>
      <c r="R7505" s="5"/>
      <c r="S7505" s="5"/>
    </row>
    <row r="7506" spans="2:19" x14ac:dyDescent="0.25">
      <c r="B7506" s="11"/>
      <c r="D7506" s="13"/>
      <c r="E7506" s="12"/>
      <c r="F7506" s="12"/>
      <c r="G7506" s="12"/>
      <c r="I7506" s="4"/>
      <c r="J7506" s="4"/>
      <c r="K7506" s="5"/>
      <c r="L7506" s="5"/>
      <c r="M7506" s="5"/>
      <c r="N7506" s="5"/>
      <c r="O7506" s="5"/>
      <c r="P7506" s="5"/>
      <c r="Q7506" s="5"/>
      <c r="R7506" s="5"/>
      <c r="S7506" s="5"/>
    </row>
    <row r="7507" spans="2:19" x14ac:dyDescent="0.25">
      <c r="B7507" s="11"/>
      <c r="D7507" s="13"/>
      <c r="E7507" s="12"/>
      <c r="F7507" s="12"/>
      <c r="G7507" s="12"/>
      <c r="I7507" s="4"/>
      <c r="J7507" s="4"/>
      <c r="K7507" s="5"/>
      <c r="L7507" s="5"/>
      <c r="M7507" s="5"/>
      <c r="N7507" s="5"/>
      <c r="O7507" s="5"/>
      <c r="P7507" s="5"/>
      <c r="Q7507" s="5"/>
      <c r="R7507" s="5"/>
      <c r="S7507" s="5"/>
    </row>
    <row r="7508" spans="2:19" x14ac:dyDescent="0.25">
      <c r="B7508" s="11"/>
      <c r="D7508" s="13"/>
      <c r="E7508" s="12"/>
      <c r="F7508" s="12"/>
      <c r="G7508" s="12"/>
      <c r="I7508" s="4"/>
      <c r="J7508" s="4"/>
      <c r="K7508" s="5"/>
      <c r="L7508" s="5"/>
      <c r="M7508" s="5"/>
      <c r="N7508" s="5"/>
      <c r="O7508" s="5"/>
      <c r="P7508" s="5"/>
      <c r="Q7508" s="5"/>
      <c r="R7508" s="5"/>
      <c r="S7508" s="5"/>
    </row>
    <row r="7509" spans="2:19" x14ac:dyDescent="0.25">
      <c r="B7509" s="11"/>
      <c r="D7509" s="13"/>
      <c r="E7509" s="12"/>
      <c r="F7509" s="12"/>
      <c r="G7509" s="12"/>
      <c r="I7509" s="4"/>
      <c r="J7509" s="4"/>
      <c r="K7509" s="5"/>
      <c r="L7509" s="5"/>
      <c r="M7509" s="5"/>
      <c r="N7509" s="5"/>
      <c r="O7509" s="5"/>
      <c r="P7509" s="5"/>
      <c r="Q7509" s="5"/>
      <c r="R7509" s="5"/>
      <c r="S7509" s="5"/>
    </row>
    <row r="7510" spans="2:19" x14ac:dyDescent="0.25">
      <c r="B7510" s="11"/>
      <c r="D7510" s="13"/>
      <c r="E7510" s="12"/>
      <c r="F7510" s="12"/>
      <c r="G7510" s="12"/>
      <c r="I7510" s="4"/>
      <c r="J7510" s="4"/>
      <c r="K7510" s="5"/>
      <c r="L7510" s="5"/>
      <c r="M7510" s="5"/>
      <c r="N7510" s="5"/>
      <c r="O7510" s="5"/>
      <c r="P7510" s="5"/>
      <c r="Q7510" s="5"/>
      <c r="R7510" s="5"/>
      <c r="S7510" s="5"/>
    </row>
    <row r="7511" spans="2:19" x14ac:dyDescent="0.25">
      <c r="B7511" s="11"/>
      <c r="D7511" s="13"/>
      <c r="E7511" s="12"/>
      <c r="F7511" s="12"/>
      <c r="G7511" s="12"/>
      <c r="I7511" s="4"/>
      <c r="J7511" s="4"/>
      <c r="K7511" s="5"/>
      <c r="L7511" s="5"/>
      <c r="M7511" s="5"/>
      <c r="N7511" s="5"/>
      <c r="O7511" s="5"/>
      <c r="P7511" s="5"/>
      <c r="Q7511" s="5"/>
      <c r="R7511" s="5"/>
      <c r="S7511" s="5"/>
    </row>
    <row r="7512" spans="2:19" x14ac:dyDescent="0.25">
      <c r="B7512" s="11"/>
      <c r="D7512" s="13"/>
      <c r="E7512" s="12"/>
      <c r="F7512" s="12"/>
      <c r="G7512" s="12"/>
      <c r="I7512" s="4"/>
      <c r="J7512" s="4"/>
      <c r="K7512" s="5"/>
      <c r="L7512" s="5"/>
      <c r="M7512" s="5"/>
      <c r="N7512" s="5"/>
      <c r="O7512" s="5"/>
      <c r="P7512" s="5"/>
      <c r="Q7512" s="5"/>
      <c r="R7512" s="5"/>
      <c r="S7512" s="5"/>
    </row>
    <row r="7513" spans="2:19" x14ac:dyDescent="0.25">
      <c r="B7513" s="11"/>
      <c r="D7513" s="13"/>
      <c r="E7513" s="12"/>
      <c r="F7513" s="12"/>
      <c r="G7513" s="12"/>
      <c r="I7513" s="4"/>
      <c r="J7513" s="4"/>
      <c r="K7513" s="5"/>
      <c r="L7513" s="5"/>
      <c r="M7513" s="5"/>
      <c r="N7513" s="5"/>
      <c r="O7513" s="5"/>
      <c r="P7513" s="5"/>
      <c r="Q7513" s="5"/>
      <c r="R7513" s="5"/>
      <c r="S7513" s="5"/>
    </row>
    <row r="7514" spans="2:19" x14ac:dyDescent="0.25">
      <c r="B7514" s="11"/>
      <c r="D7514" s="13"/>
      <c r="E7514" s="12"/>
      <c r="F7514" s="12"/>
      <c r="G7514" s="12"/>
      <c r="I7514" s="4"/>
      <c r="J7514" s="4"/>
      <c r="K7514" s="5"/>
      <c r="L7514" s="5"/>
      <c r="M7514" s="5"/>
      <c r="N7514" s="5"/>
      <c r="O7514" s="5"/>
      <c r="P7514" s="5"/>
      <c r="Q7514" s="5"/>
      <c r="R7514" s="5"/>
      <c r="S7514" s="5"/>
    </row>
    <row r="7515" spans="2:19" x14ac:dyDescent="0.25">
      <c r="B7515" s="11"/>
      <c r="D7515" s="13"/>
      <c r="E7515" s="12"/>
      <c r="F7515" s="12"/>
      <c r="G7515" s="12"/>
      <c r="I7515" s="4"/>
      <c r="J7515" s="4"/>
      <c r="K7515" s="5"/>
      <c r="L7515" s="5"/>
      <c r="M7515" s="5"/>
      <c r="N7515" s="5"/>
      <c r="O7515" s="5"/>
      <c r="P7515" s="5"/>
      <c r="Q7515" s="5"/>
      <c r="R7515" s="5"/>
      <c r="S7515" s="5"/>
    </row>
    <row r="7516" spans="2:19" x14ac:dyDescent="0.25">
      <c r="B7516" s="11"/>
      <c r="D7516" s="13"/>
      <c r="E7516" s="12"/>
      <c r="F7516" s="12"/>
      <c r="G7516" s="12"/>
      <c r="I7516" s="4"/>
      <c r="J7516" s="4"/>
      <c r="K7516" s="5"/>
      <c r="L7516" s="5"/>
      <c r="M7516" s="5"/>
      <c r="N7516" s="5"/>
      <c r="O7516" s="5"/>
      <c r="P7516" s="5"/>
      <c r="Q7516" s="5"/>
      <c r="R7516" s="5"/>
      <c r="S7516" s="5"/>
    </row>
    <row r="7517" spans="2:19" x14ac:dyDescent="0.25">
      <c r="B7517" s="11"/>
      <c r="D7517" s="13"/>
      <c r="E7517" s="12"/>
      <c r="F7517" s="12"/>
      <c r="G7517" s="12"/>
      <c r="I7517" s="4"/>
      <c r="J7517" s="4"/>
      <c r="K7517" s="5"/>
      <c r="L7517" s="5"/>
      <c r="M7517" s="5"/>
      <c r="N7517" s="5"/>
      <c r="O7517" s="5"/>
      <c r="P7517" s="5"/>
      <c r="Q7517" s="5"/>
      <c r="R7517" s="5"/>
      <c r="S7517" s="5"/>
    </row>
    <row r="7518" spans="2:19" x14ac:dyDescent="0.25">
      <c r="B7518" s="11"/>
      <c r="D7518" s="13"/>
      <c r="E7518" s="12"/>
      <c r="F7518" s="12"/>
      <c r="G7518" s="12"/>
      <c r="I7518" s="4"/>
      <c r="J7518" s="4"/>
      <c r="K7518" s="5"/>
      <c r="L7518" s="5"/>
      <c r="M7518" s="5"/>
      <c r="N7518" s="5"/>
      <c r="O7518" s="5"/>
      <c r="P7518" s="5"/>
      <c r="Q7518" s="5"/>
      <c r="R7518" s="5"/>
      <c r="S7518" s="5"/>
    </row>
    <row r="7519" spans="2:19" x14ac:dyDescent="0.25">
      <c r="B7519" s="11"/>
      <c r="D7519" s="13"/>
      <c r="E7519" s="12"/>
      <c r="F7519" s="12"/>
      <c r="G7519" s="12"/>
      <c r="I7519" s="4"/>
      <c r="J7519" s="4"/>
      <c r="K7519" s="5"/>
      <c r="L7519" s="5"/>
      <c r="M7519" s="5"/>
      <c r="N7519" s="5"/>
      <c r="O7519" s="5"/>
      <c r="P7519" s="5"/>
      <c r="Q7519" s="5"/>
      <c r="R7519" s="5"/>
      <c r="S7519" s="5"/>
    </row>
    <row r="7520" spans="2:19" x14ac:dyDescent="0.25">
      <c r="B7520" s="11"/>
      <c r="D7520" s="13"/>
      <c r="E7520" s="12"/>
      <c r="F7520" s="12"/>
      <c r="G7520" s="12"/>
      <c r="I7520" s="4"/>
      <c r="J7520" s="4"/>
      <c r="K7520" s="5"/>
      <c r="L7520" s="5"/>
      <c r="M7520" s="5"/>
      <c r="N7520" s="5"/>
      <c r="O7520" s="5"/>
      <c r="P7520" s="5"/>
      <c r="Q7520" s="5"/>
      <c r="R7520" s="5"/>
      <c r="S7520" s="5"/>
    </row>
    <row r="7521" spans="2:19" x14ac:dyDescent="0.25">
      <c r="B7521" s="11"/>
      <c r="D7521" s="13"/>
      <c r="E7521" s="12"/>
      <c r="F7521" s="12"/>
      <c r="G7521" s="12"/>
      <c r="I7521" s="4"/>
      <c r="J7521" s="4"/>
      <c r="K7521" s="5"/>
      <c r="L7521" s="5"/>
      <c r="M7521" s="5"/>
      <c r="N7521" s="5"/>
      <c r="O7521" s="5"/>
      <c r="P7521" s="5"/>
      <c r="Q7521" s="5"/>
      <c r="R7521" s="5"/>
      <c r="S7521" s="5"/>
    </row>
    <row r="7522" spans="2:19" x14ac:dyDescent="0.25">
      <c r="B7522" s="11"/>
      <c r="D7522" s="13"/>
      <c r="E7522" s="12"/>
      <c r="F7522" s="12"/>
      <c r="G7522" s="12"/>
      <c r="I7522" s="4"/>
      <c r="J7522" s="4"/>
      <c r="K7522" s="5"/>
      <c r="L7522" s="5"/>
      <c r="M7522" s="5"/>
      <c r="N7522" s="5"/>
      <c r="O7522" s="5"/>
      <c r="P7522" s="5"/>
      <c r="Q7522" s="5"/>
      <c r="R7522" s="5"/>
      <c r="S7522" s="5"/>
    </row>
    <row r="7523" spans="2:19" x14ac:dyDescent="0.25">
      <c r="B7523" s="11"/>
      <c r="D7523" s="13"/>
      <c r="E7523" s="12"/>
      <c r="F7523" s="12"/>
      <c r="G7523" s="12"/>
      <c r="I7523" s="4"/>
      <c r="J7523" s="4"/>
      <c r="K7523" s="5"/>
      <c r="L7523" s="5"/>
      <c r="M7523" s="5"/>
      <c r="N7523" s="5"/>
      <c r="O7523" s="5"/>
      <c r="P7523" s="5"/>
      <c r="Q7523" s="5"/>
      <c r="R7523" s="5"/>
      <c r="S7523" s="5"/>
    </row>
    <row r="7524" spans="2:19" x14ac:dyDescent="0.25">
      <c r="B7524" s="11"/>
      <c r="D7524" s="13"/>
      <c r="E7524" s="12"/>
      <c r="F7524" s="12"/>
      <c r="G7524" s="12"/>
      <c r="I7524" s="4"/>
      <c r="J7524" s="4"/>
      <c r="K7524" s="5"/>
      <c r="L7524" s="5"/>
      <c r="M7524" s="5"/>
      <c r="N7524" s="5"/>
      <c r="O7524" s="5"/>
      <c r="P7524" s="5"/>
      <c r="Q7524" s="5"/>
      <c r="R7524" s="5"/>
      <c r="S7524" s="5"/>
    </row>
    <row r="7525" spans="2:19" x14ac:dyDescent="0.25">
      <c r="B7525" s="11"/>
      <c r="D7525" s="13"/>
      <c r="E7525" s="12"/>
      <c r="F7525" s="12"/>
      <c r="G7525" s="12"/>
      <c r="I7525" s="4"/>
      <c r="J7525" s="4"/>
      <c r="K7525" s="5"/>
      <c r="L7525" s="5"/>
      <c r="M7525" s="5"/>
      <c r="N7525" s="5"/>
      <c r="O7525" s="5"/>
      <c r="P7525" s="5"/>
      <c r="Q7525" s="5"/>
      <c r="R7525" s="5"/>
      <c r="S7525" s="5"/>
    </row>
    <row r="7526" spans="2:19" x14ac:dyDescent="0.25">
      <c r="B7526" s="11"/>
      <c r="D7526" s="13"/>
      <c r="E7526" s="12"/>
      <c r="F7526" s="12"/>
      <c r="G7526" s="12"/>
      <c r="I7526" s="4"/>
      <c r="J7526" s="4"/>
      <c r="K7526" s="5"/>
      <c r="L7526" s="5"/>
      <c r="M7526" s="5"/>
      <c r="N7526" s="5"/>
      <c r="O7526" s="5"/>
      <c r="P7526" s="5"/>
      <c r="Q7526" s="5"/>
      <c r="R7526" s="5"/>
      <c r="S7526" s="5"/>
    </row>
    <row r="7527" spans="2:19" x14ac:dyDescent="0.25">
      <c r="B7527" s="11"/>
      <c r="D7527" s="13"/>
      <c r="E7527" s="12"/>
      <c r="F7527" s="12"/>
      <c r="G7527" s="12"/>
      <c r="I7527" s="4"/>
      <c r="J7527" s="4"/>
      <c r="K7527" s="5"/>
      <c r="L7527" s="5"/>
      <c r="M7527" s="5"/>
      <c r="N7527" s="5"/>
      <c r="O7527" s="5"/>
      <c r="P7527" s="5"/>
      <c r="Q7527" s="5"/>
      <c r="R7527" s="5"/>
      <c r="S7527" s="5"/>
    </row>
    <row r="7528" spans="2:19" x14ac:dyDescent="0.25">
      <c r="B7528" s="11"/>
      <c r="D7528" s="13"/>
      <c r="E7528" s="12"/>
      <c r="F7528" s="12"/>
      <c r="G7528" s="12"/>
      <c r="I7528" s="4"/>
      <c r="J7528" s="4"/>
      <c r="K7528" s="5"/>
      <c r="L7528" s="5"/>
      <c r="M7528" s="5"/>
      <c r="N7528" s="5"/>
      <c r="O7528" s="5"/>
      <c r="P7528" s="5"/>
      <c r="Q7528" s="5"/>
      <c r="R7528" s="5"/>
      <c r="S7528" s="5"/>
    </row>
    <row r="7529" spans="2:19" x14ac:dyDescent="0.25">
      <c r="B7529" s="11"/>
      <c r="D7529" s="13"/>
      <c r="E7529" s="12"/>
      <c r="F7529" s="12"/>
      <c r="G7529" s="12"/>
      <c r="I7529" s="4"/>
      <c r="J7529" s="4"/>
      <c r="K7529" s="5"/>
      <c r="L7529" s="5"/>
      <c r="M7529" s="5"/>
      <c r="N7529" s="5"/>
      <c r="O7529" s="5"/>
      <c r="P7529" s="5"/>
      <c r="Q7529" s="5"/>
      <c r="R7529" s="5"/>
      <c r="S7529" s="5"/>
    </row>
    <row r="7530" spans="2:19" x14ac:dyDescent="0.25">
      <c r="B7530" s="11"/>
      <c r="D7530" s="13"/>
      <c r="E7530" s="12"/>
      <c r="F7530" s="12"/>
      <c r="G7530" s="12"/>
      <c r="I7530" s="4"/>
      <c r="J7530" s="4"/>
      <c r="K7530" s="5"/>
      <c r="L7530" s="5"/>
      <c r="M7530" s="5"/>
      <c r="N7530" s="5"/>
      <c r="O7530" s="5"/>
      <c r="P7530" s="5"/>
      <c r="Q7530" s="5"/>
      <c r="R7530" s="5"/>
      <c r="S7530" s="5"/>
    </row>
    <row r="7531" spans="2:19" x14ac:dyDescent="0.25">
      <c r="B7531" s="11"/>
      <c r="D7531" s="13"/>
      <c r="E7531" s="12"/>
      <c r="F7531" s="12"/>
      <c r="G7531" s="12"/>
      <c r="I7531" s="4"/>
      <c r="J7531" s="4"/>
      <c r="K7531" s="5"/>
      <c r="L7531" s="5"/>
      <c r="M7531" s="5"/>
      <c r="N7531" s="5"/>
      <c r="O7531" s="5"/>
      <c r="P7531" s="5"/>
      <c r="Q7531" s="5"/>
      <c r="R7531" s="5"/>
      <c r="S7531" s="5"/>
    </row>
    <row r="7532" spans="2:19" x14ac:dyDescent="0.25">
      <c r="B7532" s="11"/>
      <c r="D7532" s="13"/>
      <c r="E7532" s="12"/>
      <c r="F7532" s="12"/>
      <c r="G7532" s="12"/>
      <c r="I7532" s="4"/>
      <c r="J7532" s="4"/>
      <c r="K7532" s="5"/>
      <c r="L7532" s="5"/>
      <c r="M7532" s="5"/>
      <c r="N7532" s="5"/>
      <c r="O7532" s="5"/>
      <c r="P7532" s="5"/>
      <c r="Q7532" s="5"/>
      <c r="R7532" s="5"/>
      <c r="S7532" s="5"/>
    </row>
    <row r="7533" spans="2:19" x14ac:dyDescent="0.25">
      <c r="B7533" s="11"/>
      <c r="D7533" s="13"/>
      <c r="E7533" s="12"/>
      <c r="F7533" s="12"/>
      <c r="G7533" s="12"/>
      <c r="I7533" s="4"/>
      <c r="J7533" s="4"/>
      <c r="K7533" s="5"/>
      <c r="L7533" s="5"/>
      <c r="M7533" s="5"/>
      <c r="N7533" s="5"/>
      <c r="O7533" s="5"/>
      <c r="P7533" s="5"/>
      <c r="Q7533" s="5"/>
      <c r="R7533" s="5"/>
      <c r="S7533" s="5"/>
    </row>
    <row r="7534" spans="2:19" x14ac:dyDescent="0.25">
      <c r="B7534" s="11"/>
      <c r="D7534" s="13"/>
      <c r="E7534" s="12"/>
      <c r="F7534" s="12"/>
      <c r="G7534" s="12"/>
      <c r="I7534" s="4"/>
      <c r="J7534" s="4"/>
      <c r="K7534" s="5"/>
      <c r="L7534" s="5"/>
      <c r="M7534" s="5"/>
      <c r="N7534" s="5"/>
      <c r="O7534" s="5"/>
      <c r="P7534" s="5"/>
      <c r="Q7534" s="5"/>
      <c r="R7534" s="5"/>
      <c r="S7534" s="5"/>
    </row>
    <row r="7535" spans="2:19" x14ac:dyDescent="0.25">
      <c r="B7535" s="11"/>
      <c r="D7535" s="13"/>
      <c r="E7535" s="12"/>
      <c r="F7535" s="12"/>
      <c r="G7535" s="12"/>
      <c r="I7535" s="4"/>
      <c r="J7535" s="4"/>
      <c r="K7535" s="5"/>
      <c r="L7535" s="5"/>
      <c r="M7535" s="5"/>
      <c r="N7535" s="5"/>
      <c r="O7535" s="5"/>
      <c r="P7535" s="5"/>
      <c r="Q7535" s="5"/>
      <c r="R7535" s="5"/>
      <c r="S7535" s="5"/>
    </row>
    <row r="7536" spans="2:19" x14ac:dyDescent="0.25">
      <c r="B7536" s="11"/>
      <c r="D7536" s="13"/>
      <c r="E7536" s="12"/>
      <c r="F7536" s="12"/>
      <c r="G7536" s="12"/>
      <c r="I7536" s="4"/>
      <c r="J7536" s="4"/>
      <c r="K7536" s="5"/>
      <c r="L7536" s="5"/>
      <c r="M7536" s="5"/>
      <c r="N7536" s="5"/>
      <c r="O7536" s="5"/>
      <c r="P7536" s="5"/>
      <c r="Q7536" s="5"/>
      <c r="R7536" s="5"/>
      <c r="S7536" s="5"/>
    </row>
    <row r="7537" spans="2:19" x14ac:dyDescent="0.25">
      <c r="B7537" s="11"/>
      <c r="D7537" s="13"/>
      <c r="E7537" s="12"/>
      <c r="F7537" s="12"/>
      <c r="G7537" s="12"/>
      <c r="I7537" s="4"/>
      <c r="J7537" s="4"/>
      <c r="K7537" s="5"/>
      <c r="L7537" s="5"/>
      <c r="M7537" s="5"/>
      <c r="N7537" s="5"/>
      <c r="O7537" s="5"/>
      <c r="P7537" s="5"/>
      <c r="Q7537" s="5"/>
      <c r="R7537" s="5"/>
      <c r="S7537" s="5"/>
    </row>
    <row r="7538" spans="2:19" x14ac:dyDescent="0.25">
      <c r="B7538" s="11"/>
      <c r="D7538" s="13"/>
      <c r="E7538" s="12"/>
      <c r="F7538" s="12"/>
      <c r="G7538" s="12"/>
      <c r="I7538" s="4"/>
      <c r="J7538" s="4"/>
      <c r="K7538" s="5"/>
      <c r="L7538" s="5"/>
      <c r="M7538" s="5"/>
      <c r="N7538" s="5"/>
      <c r="O7538" s="5"/>
      <c r="P7538" s="5"/>
      <c r="Q7538" s="5"/>
      <c r="R7538" s="5"/>
      <c r="S7538" s="5"/>
    </row>
    <row r="7539" spans="2:19" x14ac:dyDescent="0.25">
      <c r="B7539" s="11"/>
      <c r="D7539" s="13"/>
      <c r="E7539" s="12"/>
      <c r="F7539" s="12"/>
      <c r="G7539" s="12"/>
      <c r="I7539" s="4"/>
      <c r="J7539" s="4"/>
      <c r="K7539" s="5"/>
      <c r="L7539" s="5"/>
      <c r="M7539" s="5"/>
      <c r="N7539" s="5"/>
      <c r="O7539" s="5"/>
      <c r="P7539" s="5"/>
      <c r="Q7539" s="5"/>
      <c r="R7539" s="5"/>
      <c r="S7539" s="5"/>
    </row>
    <row r="7540" spans="2:19" x14ac:dyDescent="0.25">
      <c r="B7540" s="11"/>
      <c r="D7540" s="13"/>
      <c r="E7540" s="12"/>
      <c r="F7540" s="12"/>
      <c r="G7540" s="12"/>
      <c r="I7540" s="4"/>
      <c r="J7540" s="4"/>
      <c r="K7540" s="5"/>
      <c r="L7540" s="5"/>
      <c r="M7540" s="5"/>
      <c r="N7540" s="5"/>
      <c r="O7540" s="5"/>
      <c r="P7540" s="5"/>
      <c r="Q7540" s="5"/>
      <c r="R7540" s="5"/>
      <c r="S7540" s="5"/>
    </row>
    <row r="7541" spans="2:19" x14ac:dyDescent="0.25">
      <c r="B7541" s="11"/>
      <c r="D7541" s="13"/>
      <c r="E7541" s="12"/>
      <c r="F7541" s="12"/>
      <c r="G7541" s="12"/>
      <c r="I7541" s="4"/>
      <c r="J7541" s="4"/>
      <c r="K7541" s="5"/>
      <c r="L7541" s="5"/>
      <c r="M7541" s="5"/>
      <c r="N7541" s="5"/>
      <c r="O7541" s="5"/>
      <c r="P7541" s="5"/>
      <c r="Q7541" s="5"/>
      <c r="R7541" s="5"/>
      <c r="S7541" s="5"/>
    </row>
    <row r="7542" spans="2:19" x14ac:dyDescent="0.25">
      <c r="B7542" s="11"/>
      <c r="D7542" s="13"/>
      <c r="E7542" s="12"/>
      <c r="F7542" s="12"/>
      <c r="G7542" s="12"/>
      <c r="I7542" s="4"/>
      <c r="J7542" s="4"/>
      <c r="K7542" s="5"/>
      <c r="L7542" s="5"/>
      <c r="M7542" s="5"/>
      <c r="N7542" s="5"/>
      <c r="O7542" s="5"/>
      <c r="P7542" s="5"/>
      <c r="Q7542" s="5"/>
      <c r="R7542" s="5"/>
      <c r="S7542" s="5"/>
    </row>
    <row r="7543" spans="2:19" x14ac:dyDescent="0.25">
      <c r="B7543" s="11"/>
      <c r="D7543" s="13"/>
      <c r="E7543" s="12"/>
      <c r="F7543" s="12"/>
      <c r="G7543" s="12"/>
      <c r="I7543" s="4"/>
      <c r="J7543" s="4"/>
      <c r="K7543" s="5"/>
      <c r="L7543" s="5"/>
      <c r="M7543" s="5"/>
      <c r="N7543" s="5"/>
      <c r="O7543" s="5"/>
      <c r="P7543" s="5"/>
      <c r="Q7543" s="5"/>
      <c r="R7543" s="5"/>
      <c r="S7543" s="5"/>
    </row>
    <row r="7544" spans="2:19" x14ac:dyDescent="0.25">
      <c r="B7544" s="11"/>
      <c r="D7544" s="13"/>
      <c r="E7544" s="12"/>
      <c r="F7544" s="12"/>
      <c r="G7544" s="12"/>
      <c r="I7544" s="4"/>
      <c r="J7544" s="4"/>
      <c r="K7544" s="5"/>
      <c r="L7544" s="5"/>
      <c r="M7544" s="5"/>
      <c r="N7544" s="5"/>
      <c r="O7544" s="5"/>
      <c r="P7544" s="5"/>
      <c r="Q7544" s="5"/>
      <c r="R7544" s="5"/>
      <c r="S7544" s="5"/>
    </row>
    <row r="7545" spans="2:19" x14ac:dyDescent="0.25">
      <c r="B7545" s="11"/>
      <c r="D7545" s="13"/>
      <c r="E7545" s="12"/>
      <c r="F7545" s="12"/>
      <c r="G7545" s="12"/>
      <c r="I7545" s="4"/>
      <c r="J7545" s="4"/>
      <c r="K7545" s="5"/>
      <c r="L7545" s="5"/>
      <c r="M7545" s="5"/>
      <c r="N7545" s="5"/>
      <c r="O7545" s="5"/>
      <c r="P7545" s="5"/>
      <c r="Q7545" s="5"/>
      <c r="R7545" s="5"/>
      <c r="S7545" s="5"/>
    </row>
    <row r="7546" spans="2:19" x14ac:dyDescent="0.25">
      <c r="B7546" s="11"/>
      <c r="D7546" s="13"/>
      <c r="E7546" s="12"/>
      <c r="F7546" s="12"/>
      <c r="G7546" s="12"/>
      <c r="I7546" s="4"/>
      <c r="J7546" s="4"/>
      <c r="K7546" s="5"/>
      <c r="L7546" s="5"/>
      <c r="M7546" s="5"/>
      <c r="N7546" s="5"/>
      <c r="O7546" s="5"/>
      <c r="P7546" s="5"/>
      <c r="Q7546" s="5"/>
      <c r="R7546" s="5"/>
      <c r="S7546" s="5"/>
    </row>
    <row r="7547" spans="2:19" x14ac:dyDescent="0.25">
      <c r="B7547" s="11"/>
      <c r="D7547" s="13"/>
      <c r="E7547" s="12"/>
      <c r="F7547" s="12"/>
      <c r="G7547" s="12"/>
      <c r="I7547" s="4"/>
      <c r="J7547" s="4"/>
      <c r="K7547" s="5"/>
      <c r="L7547" s="5"/>
      <c r="M7547" s="5"/>
      <c r="N7547" s="5"/>
      <c r="O7547" s="5"/>
      <c r="P7547" s="5"/>
      <c r="Q7547" s="5"/>
      <c r="R7547" s="5"/>
      <c r="S7547" s="5"/>
    </row>
    <row r="7548" spans="2:19" x14ac:dyDescent="0.25">
      <c r="B7548" s="11"/>
      <c r="D7548" s="13"/>
      <c r="E7548" s="12"/>
      <c r="F7548" s="12"/>
      <c r="G7548" s="12"/>
      <c r="I7548" s="4"/>
      <c r="J7548" s="4"/>
      <c r="K7548" s="5"/>
      <c r="L7548" s="5"/>
      <c r="M7548" s="5"/>
      <c r="N7548" s="5"/>
      <c r="O7548" s="5"/>
      <c r="P7548" s="5"/>
      <c r="Q7548" s="5"/>
      <c r="R7548" s="5"/>
      <c r="S7548" s="5"/>
    </row>
    <row r="7549" spans="2:19" x14ac:dyDescent="0.25">
      <c r="B7549" s="11"/>
      <c r="D7549" s="13"/>
      <c r="E7549" s="12"/>
      <c r="F7549" s="12"/>
      <c r="G7549" s="12"/>
      <c r="I7549" s="4"/>
      <c r="J7549" s="4"/>
      <c r="K7549" s="5"/>
      <c r="L7549" s="5"/>
      <c r="M7549" s="5"/>
      <c r="N7549" s="5"/>
      <c r="O7549" s="5"/>
      <c r="P7549" s="5"/>
      <c r="Q7549" s="5"/>
      <c r="R7549" s="5"/>
      <c r="S7549" s="5"/>
    </row>
    <row r="7550" spans="2:19" x14ac:dyDescent="0.25">
      <c r="B7550" s="11"/>
      <c r="D7550" s="13"/>
      <c r="E7550" s="12"/>
      <c r="F7550" s="12"/>
      <c r="G7550" s="12"/>
      <c r="I7550" s="4"/>
      <c r="J7550" s="4"/>
      <c r="K7550" s="5"/>
      <c r="L7550" s="5"/>
      <c r="M7550" s="5"/>
      <c r="N7550" s="5"/>
      <c r="O7550" s="5"/>
      <c r="P7550" s="5"/>
      <c r="Q7550" s="5"/>
      <c r="R7550" s="5"/>
      <c r="S7550" s="5"/>
    </row>
    <row r="7551" spans="2:19" x14ac:dyDescent="0.25">
      <c r="B7551" s="11"/>
      <c r="D7551" s="13"/>
      <c r="E7551" s="12"/>
      <c r="F7551" s="12"/>
      <c r="G7551" s="12"/>
      <c r="I7551" s="4"/>
      <c r="J7551" s="4"/>
      <c r="K7551" s="5"/>
      <c r="L7551" s="5"/>
      <c r="M7551" s="5"/>
      <c r="N7551" s="5"/>
      <c r="O7551" s="5"/>
      <c r="P7551" s="5"/>
      <c r="Q7551" s="5"/>
      <c r="R7551" s="5"/>
      <c r="S7551" s="5"/>
    </row>
    <row r="7552" spans="2:19" x14ac:dyDescent="0.25">
      <c r="B7552" s="11"/>
      <c r="D7552" s="13"/>
      <c r="E7552" s="12"/>
      <c r="F7552" s="12"/>
      <c r="G7552" s="12"/>
      <c r="I7552" s="4"/>
      <c r="J7552" s="4"/>
      <c r="K7552" s="5"/>
      <c r="L7552" s="5"/>
      <c r="M7552" s="5"/>
      <c r="N7552" s="5"/>
      <c r="O7552" s="5"/>
      <c r="P7552" s="5"/>
      <c r="Q7552" s="5"/>
      <c r="R7552" s="5"/>
      <c r="S7552" s="5"/>
    </row>
    <row r="7553" spans="2:19" x14ac:dyDescent="0.25">
      <c r="B7553" s="11"/>
      <c r="D7553" s="13"/>
      <c r="E7553" s="12"/>
      <c r="F7553" s="12"/>
      <c r="G7553" s="12"/>
      <c r="I7553" s="4"/>
      <c r="J7553" s="4"/>
      <c r="K7553" s="5"/>
      <c r="L7553" s="5"/>
      <c r="M7553" s="5"/>
      <c r="N7553" s="5"/>
      <c r="O7553" s="5"/>
      <c r="P7553" s="5"/>
      <c r="Q7553" s="5"/>
      <c r="R7553" s="5"/>
      <c r="S7553" s="5"/>
    </row>
    <row r="7554" spans="2:19" x14ac:dyDescent="0.25">
      <c r="B7554" s="11"/>
      <c r="D7554" s="13"/>
      <c r="E7554" s="12"/>
      <c r="F7554" s="12"/>
      <c r="G7554" s="12"/>
      <c r="I7554" s="4"/>
      <c r="J7554" s="4"/>
      <c r="K7554" s="5"/>
      <c r="L7554" s="5"/>
      <c r="M7554" s="5"/>
      <c r="N7554" s="5"/>
      <c r="O7554" s="5"/>
      <c r="P7554" s="5"/>
      <c r="Q7554" s="5"/>
      <c r="R7554" s="5"/>
      <c r="S7554" s="5"/>
    </row>
    <row r="7555" spans="2:19" x14ac:dyDescent="0.25">
      <c r="B7555" s="11"/>
      <c r="D7555" s="13"/>
      <c r="E7555" s="12"/>
      <c r="F7555" s="12"/>
      <c r="G7555" s="12"/>
      <c r="I7555" s="4"/>
      <c r="J7555" s="4"/>
      <c r="K7555" s="5"/>
      <c r="L7555" s="5"/>
      <c r="M7555" s="5"/>
      <c r="N7555" s="5"/>
      <c r="O7555" s="5"/>
      <c r="P7555" s="5"/>
      <c r="Q7555" s="5"/>
      <c r="R7555" s="5"/>
      <c r="S7555" s="5"/>
    </row>
    <row r="7556" spans="2:19" x14ac:dyDescent="0.25">
      <c r="B7556" s="11"/>
      <c r="D7556" s="13"/>
      <c r="E7556" s="12"/>
      <c r="F7556" s="12"/>
      <c r="G7556" s="12"/>
      <c r="I7556" s="4"/>
      <c r="J7556" s="4"/>
      <c r="K7556" s="5"/>
      <c r="L7556" s="5"/>
      <c r="M7556" s="5"/>
      <c r="N7556" s="5"/>
      <c r="O7556" s="5"/>
      <c r="P7556" s="5"/>
      <c r="Q7556" s="5"/>
      <c r="R7556" s="5"/>
      <c r="S7556" s="5"/>
    </row>
    <row r="7557" spans="2:19" x14ac:dyDescent="0.25">
      <c r="B7557" s="11"/>
      <c r="D7557" s="13"/>
      <c r="E7557" s="12"/>
      <c r="F7557" s="12"/>
      <c r="G7557" s="12"/>
      <c r="I7557" s="4"/>
      <c r="J7557" s="4"/>
      <c r="K7557" s="5"/>
      <c r="L7557" s="5"/>
      <c r="M7557" s="5"/>
      <c r="N7557" s="5"/>
      <c r="O7557" s="5"/>
      <c r="P7557" s="5"/>
      <c r="Q7557" s="5"/>
      <c r="R7557" s="5"/>
      <c r="S7557" s="5"/>
    </row>
    <row r="7558" spans="2:19" x14ac:dyDescent="0.25">
      <c r="B7558" s="11"/>
      <c r="D7558" s="13"/>
      <c r="E7558" s="12"/>
      <c r="F7558" s="12"/>
      <c r="G7558" s="12"/>
      <c r="I7558" s="4"/>
      <c r="J7558" s="4"/>
      <c r="K7558" s="5"/>
      <c r="L7558" s="5"/>
      <c r="M7558" s="5"/>
      <c r="N7558" s="5"/>
      <c r="O7558" s="5"/>
      <c r="P7558" s="5"/>
      <c r="Q7558" s="5"/>
      <c r="R7558" s="5"/>
      <c r="S7558" s="5"/>
    </row>
    <row r="7559" spans="2:19" x14ac:dyDescent="0.25">
      <c r="B7559" s="11"/>
      <c r="D7559" s="13"/>
      <c r="E7559" s="12"/>
      <c r="F7559" s="12"/>
      <c r="G7559" s="12"/>
      <c r="I7559" s="4"/>
      <c r="J7559" s="4"/>
      <c r="K7559" s="5"/>
      <c r="L7559" s="5"/>
      <c r="M7559" s="5"/>
      <c r="N7559" s="5"/>
      <c r="O7559" s="5"/>
      <c r="P7559" s="5"/>
      <c r="Q7559" s="5"/>
      <c r="R7559" s="5"/>
      <c r="S7559" s="5"/>
    </row>
    <row r="7560" spans="2:19" x14ac:dyDescent="0.25">
      <c r="B7560" s="11"/>
      <c r="D7560" s="13"/>
      <c r="E7560" s="12"/>
      <c r="F7560" s="12"/>
      <c r="G7560" s="12"/>
      <c r="I7560" s="4"/>
      <c r="J7560" s="4"/>
      <c r="K7560" s="5"/>
      <c r="L7560" s="5"/>
      <c r="M7560" s="5"/>
      <c r="N7560" s="5"/>
      <c r="O7560" s="5"/>
      <c r="P7560" s="5"/>
      <c r="Q7560" s="5"/>
      <c r="R7560" s="5"/>
      <c r="S7560" s="5"/>
    </row>
    <row r="7561" spans="2:19" x14ac:dyDescent="0.25">
      <c r="B7561" s="11"/>
      <c r="D7561" s="13"/>
      <c r="E7561" s="12"/>
      <c r="F7561" s="12"/>
      <c r="G7561" s="12"/>
      <c r="I7561" s="4"/>
      <c r="J7561" s="4"/>
      <c r="K7561" s="5"/>
      <c r="L7561" s="5"/>
      <c r="M7561" s="5"/>
      <c r="N7561" s="5"/>
      <c r="O7561" s="5"/>
      <c r="P7561" s="5"/>
      <c r="Q7561" s="5"/>
      <c r="R7561" s="5"/>
      <c r="S7561" s="5"/>
    </row>
    <row r="7562" spans="2:19" x14ac:dyDescent="0.25">
      <c r="B7562" s="11"/>
      <c r="D7562" s="13"/>
      <c r="E7562" s="12"/>
      <c r="F7562" s="12"/>
      <c r="G7562" s="12"/>
      <c r="I7562" s="4"/>
      <c r="J7562" s="4"/>
      <c r="K7562" s="5"/>
      <c r="L7562" s="5"/>
      <c r="M7562" s="5"/>
      <c r="N7562" s="5"/>
      <c r="O7562" s="5"/>
      <c r="P7562" s="5"/>
      <c r="Q7562" s="5"/>
      <c r="R7562" s="5"/>
      <c r="S7562" s="5"/>
    </row>
    <row r="7563" spans="2:19" x14ac:dyDescent="0.25">
      <c r="B7563" s="11"/>
      <c r="D7563" s="13"/>
      <c r="E7563" s="12"/>
      <c r="F7563" s="12"/>
      <c r="G7563" s="12"/>
      <c r="I7563" s="4"/>
      <c r="J7563" s="4"/>
      <c r="K7563" s="5"/>
      <c r="L7563" s="5"/>
      <c r="M7563" s="5"/>
      <c r="N7563" s="5"/>
      <c r="O7563" s="5"/>
      <c r="P7563" s="5"/>
      <c r="Q7563" s="5"/>
      <c r="R7563" s="5"/>
      <c r="S7563" s="5"/>
    </row>
    <row r="7564" spans="2:19" x14ac:dyDescent="0.25">
      <c r="B7564" s="11"/>
      <c r="D7564" s="13"/>
      <c r="E7564" s="12"/>
      <c r="F7564" s="12"/>
      <c r="G7564" s="12"/>
      <c r="I7564" s="4"/>
      <c r="J7564" s="4"/>
      <c r="K7564" s="5"/>
      <c r="L7564" s="5"/>
      <c r="M7564" s="5"/>
      <c r="N7564" s="5"/>
      <c r="O7564" s="5"/>
      <c r="P7564" s="5"/>
      <c r="Q7564" s="5"/>
      <c r="R7564" s="5"/>
      <c r="S7564" s="5"/>
    </row>
    <row r="7565" spans="2:19" x14ac:dyDescent="0.25">
      <c r="B7565" s="11"/>
      <c r="D7565" s="13"/>
      <c r="E7565" s="12"/>
      <c r="F7565" s="12"/>
      <c r="G7565" s="12"/>
      <c r="I7565" s="4"/>
      <c r="J7565" s="4"/>
      <c r="K7565" s="5"/>
      <c r="L7565" s="5"/>
      <c r="M7565" s="5"/>
      <c r="N7565" s="5"/>
      <c r="O7565" s="5"/>
      <c r="P7565" s="5"/>
      <c r="Q7565" s="5"/>
      <c r="R7565" s="5"/>
      <c r="S7565" s="5"/>
    </row>
    <row r="7566" spans="2:19" x14ac:dyDescent="0.25">
      <c r="B7566" s="11"/>
      <c r="D7566" s="13"/>
      <c r="E7566" s="12"/>
      <c r="F7566" s="12"/>
      <c r="G7566" s="12"/>
      <c r="I7566" s="4"/>
      <c r="J7566" s="4"/>
      <c r="K7566" s="5"/>
      <c r="L7566" s="5"/>
      <c r="M7566" s="5"/>
      <c r="N7566" s="5"/>
      <c r="O7566" s="5"/>
      <c r="P7566" s="5"/>
      <c r="Q7566" s="5"/>
      <c r="R7566" s="5"/>
      <c r="S7566" s="5"/>
    </row>
    <row r="7567" spans="2:19" x14ac:dyDescent="0.25">
      <c r="B7567" s="11"/>
      <c r="D7567" s="13"/>
      <c r="E7567" s="12"/>
      <c r="F7567" s="12"/>
      <c r="G7567" s="12"/>
      <c r="I7567" s="4"/>
      <c r="J7567" s="4"/>
      <c r="K7567" s="5"/>
      <c r="L7567" s="5"/>
      <c r="M7567" s="5"/>
      <c r="N7567" s="5"/>
      <c r="O7567" s="5"/>
      <c r="P7567" s="5"/>
      <c r="Q7567" s="5"/>
      <c r="R7567" s="5"/>
      <c r="S7567" s="5"/>
    </row>
    <row r="7568" spans="2:19" x14ac:dyDescent="0.25">
      <c r="B7568" s="11"/>
      <c r="D7568" s="13"/>
      <c r="E7568" s="12"/>
      <c r="F7568" s="12"/>
      <c r="G7568" s="12"/>
      <c r="I7568" s="4"/>
      <c r="J7568" s="4"/>
      <c r="K7568" s="5"/>
      <c r="L7568" s="5"/>
      <c r="M7568" s="5"/>
      <c r="N7568" s="5"/>
      <c r="O7568" s="5"/>
      <c r="P7568" s="5"/>
      <c r="Q7568" s="5"/>
      <c r="R7568" s="5"/>
      <c r="S7568" s="5"/>
    </row>
    <row r="7569" spans="2:19" x14ac:dyDescent="0.25">
      <c r="B7569" s="11"/>
      <c r="D7569" s="13"/>
      <c r="E7569" s="12"/>
      <c r="F7569" s="12"/>
      <c r="G7569" s="12"/>
      <c r="I7569" s="4"/>
      <c r="J7569" s="4"/>
      <c r="K7569" s="5"/>
      <c r="L7569" s="5"/>
      <c r="M7569" s="5"/>
      <c r="N7569" s="5"/>
      <c r="O7569" s="5"/>
      <c r="P7569" s="5"/>
      <c r="Q7569" s="5"/>
      <c r="R7569" s="5"/>
      <c r="S7569" s="5"/>
    </row>
    <row r="7570" spans="2:19" x14ac:dyDescent="0.25">
      <c r="B7570" s="11"/>
      <c r="D7570" s="13"/>
      <c r="E7570" s="12"/>
      <c r="F7570" s="12"/>
      <c r="G7570" s="12"/>
      <c r="I7570" s="4"/>
      <c r="J7570" s="4"/>
      <c r="K7570" s="5"/>
      <c r="L7570" s="5"/>
      <c r="M7570" s="5"/>
      <c r="N7570" s="5"/>
      <c r="O7570" s="5"/>
      <c r="P7570" s="5"/>
      <c r="Q7570" s="5"/>
      <c r="R7570" s="5"/>
      <c r="S7570" s="5"/>
    </row>
    <row r="7571" spans="2:19" x14ac:dyDescent="0.25">
      <c r="B7571" s="11"/>
      <c r="D7571" s="13"/>
      <c r="E7571" s="12"/>
      <c r="F7571" s="12"/>
      <c r="G7571" s="12"/>
      <c r="I7571" s="4"/>
      <c r="J7571" s="4"/>
      <c r="K7571" s="5"/>
      <c r="L7571" s="5"/>
      <c r="M7571" s="5"/>
      <c r="N7571" s="5"/>
      <c r="O7571" s="5"/>
      <c r="P7571" s="5"/>
      <c r="Q7571" s="5"/>
      <c r="R7571" s="5"/>
      <c r="S7571" s="5"/>
    </row>
    <row r="7572" spans="2:19" x14ac:dyDescent="0.25">
      <c r="B7572" s="11"/>
      <c r="D7572" s="13"/>
      <c r="E7572" s="12"/>
      <c r="F7572" s="12"/>
      <c r="G7572" s="12"/>
      <c r="I7572" s="4"/>
      <c r="J7572" s="4"/>
      <c r="K7572" s="5"/>
      <c r="L7572" s="5"/>
      <c r="M7572" s="5"/>
      <c r="N7572" s="5"/>
      <c r="O7572" s="5"/>
      <c r="P7572" s="5"/>
      <c r="Q7572" s="5"/>
      <c r="R7572" s="5"/>
      <c r="S7572" s="5"/>
    </row>
    <row r="7573" spans="2:19" x14ac:dyDescent="0.25">
      <c r="B7573" s="11"/>
      <c r="D7573" s="13"/>
      <c r="E7573" s="12"/>
      <c r="F7573" s="12"/>
      <c r="G7573" s="12"/>
      <c r="I7573" s="4"/>
      <c r="J7573" s="4"/>
      <c r="K7573" s="5"/>
      <c r="L7573" s="5"/>
      <c r="M7573" s="5"/>
      <c r="N7573" s="5"/>
      <c r="O7573" s="5"/>
      <c r="P7573" s="5"/>
      <c r="Q7573" s="5"/>
      <c r="R7573" s="5"/>
      <c r="S7573" s="5"/>
    </row>
    <row r="7574" spans="2:19" x14ac:dyDescent="0.25">
      <c r="B7574" s="11"/>
      <c r="D7574" s="13"/>
      <c r="E7574" s="12"/>
      <c r="F7574" s="12"/>
      <c r="G7574" s="12"/>
      <c r="I7574" s="4"/>
      <c r="J7574" s="4"/>
      <c r="K7574" s="5"/>
      <c r="L7574" s="5"/>
      <c r="M7574" s="5"/>
      <c r="N7574" s="5"/>
      <c r="O7574" s="5"/>
      <c r="P7574" s="5"/>
      <c r="Q7574" s="5"/>
      <c r="R7574" s="5"/>
      <c r="S7574" s="5"/>
    </row>
    <row r="7575" spans="2:19" x14ac:dyDescent="0.25">
      <c r="B7575" s="11"/>
      <c r="D7575" s="13"/>
      <c r="E7575" s="12"/>
      <c r="F7575" s="12"/>
      <c r="G7575" s="12"/>
      <c r="I7575" s="4"/>
      <c r="J7575" s="4"/>
      <c r="K7575" s="5"/>
      <c r="L7575" s="5"/>
      <c r="M7575" s="5"/>
      <c r="N7575" s="5"/>
      <c r="O7575" s="5"/>
      <c r="P7575" s="5"/>
      <c r="Q7575" s="5"/>
      <c r="R7575" s="5"/>
      <c r="S7575" s="5"/>
    </row>
    <row r="7576" spans="2:19" x14ac:dyDescent="0.25">
      <c r="B7576" s="11"/>
      <c r="D7576" s="13"/>
      <c r="E7576" s="12"/>
      <c r="F7576" s="12"/>
      <c r="G7576" s="12"/>
      <c r="I7576" s="4"/>
      <c r="J7576" s="4"/>
      <c r="K7576" s="5"/>
      <c r="L7576" s="5"/>
      <c r="M7576" s="5"/>
      <c r="N7576" s="5"/>
      <c r="O7576" s="5"/>
      <c r="P7576" s="5"/>
      <c r="Q7576" s="5"/>
      <c r="R7576" s="5"/>
      <c r="S7576" s="5"/>
    </row>
    <row r="7577" spans="2:19" x14ac:dyDescent="0.25">
      <c r="B7577" s="11"/>
      <c r="D7577" s="13"/>
      <c r="E7577" s="12"/>
      <c r="F7577" s="12"/>
      <c r="G7577" s="12"/>
      <c r="I7577" s="4"/>
      <c r="J7577" s="4"/>
      <c r="K7577" s="5"/>
      <c r="L7577" s="5"/>
      <c r="M7577" s="5"/>
      <c r="N7577" s="5"/>
      <c r="O7577" s="5"/>
      <c r="P7577" s="5"/>
      <c r="Q7577" s="5"/>
      <c r="R7577" s="5"/>
      <c r="S7577" s="5"/>
    </row>
    <row r="7578" spans="2:19" x14ac:dyDescent="0.25">
      <c r="B7578" s="11"/>
      <c r="D7578" s="13"/>
      <c r="E7578" s="12"/>
      <c r="F7578" s="12"/>
      <c r="G7578" s="12"/>
      <c r="I7578" s="4"/>
      <c r="J7578" s="4"/>
      <c r="K7578" s="5"/>
      <c r="L7578" s="5"/>
      <c r="M7578" s="5"/>
      <c r="N7578" s="5"/>
      <c r="O7578" s="5"/>
      <c r="P7578" s="5"/>
      <c r="Q7578" s="5"/>
      <c r="R7578" s="5"/>
      <c r="S7578" s="5"/>
    </row>
    <row r="7579" spans="2:19" x14ac:dyDescent="0.25">
      <c r="B7579" s="11"/>
      <c r="D7579" s="13"/>
      <c r="E7579" s="12"/>
      <c r="F7579" s="12"/>
      <c r="G7579" s="12"/>
      <c r="I7579" s="4"/>
      <c r="J7579" s="4"/>
      <c r="K7579" s="5"/>
      <c r="L7579" s="5"/>
      <c r="M7579" s="5"/>
      <c r="N7579" s="5"/>
      <c r="O7579" s="5"/>
      <c r="P7579" s="5"/>
      <c r="Q7579" s="5"/>
      <c r="R7579" s="5"/>
      <c r="S7579" s="5"/>
    </row>
    <row r="7580" spans="2:19" x14ac:dyDescent="0.25">
      <c r="B7580" s="11"/>
      <c r="D7580" s="13"/>
      <c r="E7580" s="12"/>
      <c r="F7580" s="12"/>
      <c r="G7580" s="12"/>
      <c r="I7580" s="4"/>
      <c r="J7580" s="4"/>
      <c r="K7580" s="5"/>
      <c r="L7580" s="5"/>
      <c r="M7580" s="5"/>
      <c r="N7580" s="5"/>
      <c r="O7580" s="5"/>
      <c r="P7580" s="5"/>
      <c r="Q7580" s="5"/>
      <c r="R7580" s="5"/>
      <c r="S7580" s="5"/>
    </row>
    <row r="7581" spans="2:19" x14ac:dyDescent="0.25">
      <c r="B7581" s="11"/>
      <c r="D7581" s="13"/>
      <c r="E7581" s="12"/>
      <c r="F7581" s="12"/>
      <c r="G7581" s="12"/>
      <c r="I7581" s="4"/>
      <c r="J7581" s="4"/>
      <c r="K7581" s="5"/>
      <c r="L7581" s="5"/>
      <c r="M7581" s="5"/>
      <c r="N7581" s="5"/>
      <c r="O7581" s="5"/>
      <c r="P7581" s="5"/>
      <c r="Q7581" s="5"/>
      <c r="R7581" s="5"/>
      <c r="S7581" s="5"/>
    </row>
    <row r="7582" spans="2:19" x14ac:dyDescent="0.25">
      <c r="B7582" s="11"/>
      <c r="D7582" s="13"/>
      <c r="E7582" s="12"/>
      <c r="F7582" s="12"/>
      <c r="G7582" s="12"/>
      <c r="I7582" s="4"/>
      <c r="J7582" s="4"/>
      <c r="K7582" s="5"/>
      <c r="L7582" s="5"/>
      <c r="M7582" s="5"/>
      <c r="N7582" s="5"/>
      <c r="O7582" s="5"/>
      <c r="P7582" s="5"/>
      <c r="Q7582" s="5"/>
      <c r="R7582" s="5"/>
      <c r="S7582" s="5"/>
    </row>
    <row r="7583" spans="2:19" x14ac:dyDescent="0.25">
      <c r="B7583" s="11"/>
      <c r="D7583" s="13"/>
      <c r="E7583" s="12"/>
      <c r="F7583" s="12"/>
      <c r="G7583" s="12"/>
      <c r="I7583" s="4"/>
      <c r="J7583" s="4"/>
      <c r="K7583" s="5"/>
      <c r="L7583" s="5"/>
      <c r="M7583" s="5"/>
      <c r="N7583" s="5"/>
      <c r="O7583" s="5"/>
      <c r="P7583" s="5"/>
      <c r="Q7583" s="5"/>
      <c r="R7583" s="5"/>
      <c r="S7583" s="5"/>
    </row>
    <row r="7584" spans="2:19" x14ac:dyDescent="0.25">
      <c r="B7584" s="11"/>
      <c r="D7584" s="13"/>
      <c r="E7584" s="12"/>
      <c r="F7584" s="12"/>
      <c r="G7584" s="12"/>
      <c r="I7584" s="4"/>
      <c r="J7584" s="4"/>
      <c r="K7584" s="5"/>
      <c r="L7584" s="5"/>
      <c r="M7584" s="5"/>
      <c r="N7584" s="5"/>
      <c r="O7584" s="5"/>
      <c r="P7584" s="5"/>
      <c r="Q7584" s="5"/>
      <c r="R7584" s="5"/>
      <c r="S7584" s="5"/>
    </row>
    <row r="7585" spans="2:19" x14ac:dyDescent="0.25">
      <c r="B7585" s="11"/>
      <c r="D7585" s="13"/>
      <c r="E7585" s="12"/>
      <c r="F7585" s="12"/>
      <c r="G7585" s="12"/>
      <c r="I7585" s="4"/>
      <c r="J7585" s="4"/>
      <c r="K7585" s="5"/>
      <c r="L7585" s="5"/>
      <c r="M7585" s="5"/>
      <c r="N7585" s="5"/>
      <c r="O7585" s="5"/>
      <c r="P7585" s="5"/>
      <c r="Q7585" s="5"/>
      <c r="R7585" s="5"/>
      <c r="S7585" s="5"/>
    </row>
    <row r="7586" spans="2:19" x14ac:dyDescent="0.25">
      <c r="B7586" s="11"/>
      <c r="D7586" s="13"/>
      <c r="E7586" s="12"/>
      <c r="F7586" s="12"/>
      <c r="G7586" s="12"/>
      <c r="I7586" s="4"/>
      <c r="J7586" s="4"/>
      <c r="K7586" s="5"/>
      <c r="L7586" s="5"/>
      <c r="M7586" s="5"/>
      <c r="N7586" s="5"/>
      <c r="O7586" s="5"/>
      <c r="P7586" s="5"/>
      <c r="Q7586" s="5"/>
      <c r="R7586" s="5"/>
      <c r="S7586" s="5"/>
    </row>
    <row r="7587" spans="2:19" x14ac:dyDescent="0.25">
      <c r="B7587" s="11"/>
      <c r="D7587" s="13"/>
      <c r="E7587" s="12"/>
      <c r="F7587" s="12"/>
      <c r="G7587" s="12"/>
      <c r="I7587" s="4"/>
      <c r="J7587" s="4"/>
      <c r="K7587" s="5"/>
      <c r="L7587" s="5"/>
      <c r="M7587" s="5"/>
      <c r="N7587" s="5"/>
      <c r="O7587" s="5"/>
      <c r="P7587" s="5"/>
      <c r="Q7587" s="5"/>
      <c r="R7587" s="5"/>
      <c r="S7587" s="5"/>
    </row>
    <row r="7588" spans="2:19" x14ac:dyDescent="0.25">
      <c r="B7588" s="11"/>
      <c r="D7588" s="13"/>
      <c r="E7588" s="12"/>
      <c r="F7588" s="12"/>
      <c r="G7588" s="12"/>
      <c r="I7588" s="4"/>
      <c r="J7588" s="4"/>
      <c r="K7588" s="5"/>
      <c r="L7588" s="5"/>
      <c r="M7588" s="5"/>
      <c r="N7588" s="5"/>
      <c r="O7588" s="5"/>
      <c r="P7588" s="5"/>
      <c r="Q7588" s="5"/>
      <c r="R7588" s="5"/>
      <c r="S7588" s="5"/>
    </row>
    <row r="7589" spans="2:19" x14ac:dyDescent="0.25">
      <c r="B7589" s="11"/>
      <c r="D7589" s="13"/>
      <c r="E7589" s="12"/>
      <c r="F7589" s="12"/>
      <c r="G7589" s="12"/>
      <c r="I7589" s="4"/>
      <c r="J7589" s="4"/>
      <c r="K7589" s="5"/>
      <c r="L7589" s="5"/>
      <c r="M7589" s="5"/>
      <c r="N7589" s="5"/>
      <c r="O7589" s="5"/>
      <c r="P7589" s="5"/>
      <c r="Q7589" s="5"/>
      <c r="R7589" s="5"/>
      <c r="S7589" s="5"/>
    </row>
    <row r="7590" spans="2:19" x14ac:dyDescent="0.25">
      <c r="B7590" s="11"/>
      <c r="D7590" s="13"/>
      <c r="E7590" s="12"/>
      <c r="F7590" s="12"/>
      <c r="G7590" s="12"/>
      <c r="I7590" s="4"/>
      <c r="J7590" s="4"/>
      <c r="K7590" s="5"/>
      <c r="L7590" s="5"/>
      <c r="M7590" s="5"/>
      <c r="N7590" s="5"/>
      <c r="O7590" s="5"/>
      <c r="P7590" s="5"/>
      <c r="Q7590" s="5"/>
      <c r="R7590" s="5"/>
      <c r="S7590" s="5"/>
    </row>
    <row r="7591" spans="2:19" x14ac:dyDescent="0.25">
      <c r="B7591" s="11"/>
      <c r="D7591" s="13"/>
      <c r="E7591" s="12"/>
      <c r="F7591" s="12"/>
      <c r="G7591" s="12"/>
      <c r="I7591" s="4"/>
      <c r="J7591" s="4"/>
      <c r="K7591" s="5"/>
      <c r="L7591" s="5"/>
      <c r="M7591" s="5"/>
      <c r="N7591" s="5"/>
      <c r="O7591" s="5"/>
      <c r="P7591" s="5"/>
      <c r="Q7591" s="5"/>
      <c r="R7591" s="5"/>
      <c r="S7591" s="5"/>
    </row>
    <row r="7592" spans="2:19" x14ac:dyDescent="0.25">
      <c r="B7592" s="11"/>
      <c r="D7592" s="13"/>
      <c r="E7592" s="12"/>
      <c r="F7592" s="12"/>
      <c r="G7592" s="12"/>
      <c r="I7592" s="4"/>
      <c r="J7592" s="4"/>
      <c r="K7592" s="5"/>
      <c r="L7592" s="5"/>
      <c r="M7592" s="5"/>
      <c r="N7592" s="5"/>
      <c r="O7592" s="5"/>
      <c r="P7592" s="5"/>
      <c r="Q7592" s="5"/>
      <c r="R7592" s="5"/>
      <c r="S7592" s="5"/>
    </row>
    <row r="7593" spans="2:19" x14ac:dyDescent="0.25">
      <c r="B7593" s="11"/>
      <c r="D7593" s="13"/>
      <c r="E7593" s="12"/>
      <c r="F7593" s="12"/>
      <c r="G7593" s="12"/>
      <c r="I7593" s="4"/>
      <c r="J7593" s="4"/>
      <c r="K7593" s="5"/>
      <c r="L7593" s="5"/>
      <c r="M7593" s="5"/>
      <c r="N7593" s="5"/>
      <c r="O7593" s="5"/>
      <c r="P7593" s="5"/>
      <c r="Q7593" s="5"/>
      <c r="R7593" s="5"/>
      <c r="S7593" s="5"/>
    </row>
    <row r="7594" spans="2:19" x14ac:dyDescent="0.25">
      <c r="B7594" s="11"/>
      <c r="D7594" s="13"/>
      <c r="E7594" s="12"/>
      <c r="F7594" s="12"/>
      <c r="G7594" s="12"/>
      <c r="I7594" s="4"/>
      <c r="J7594" s="4"/>
      <c r="K7594" s="5"/>
      <c r="L7594" s="5"/>
      <c r="M7594" s="5"/>
      <c r="N7594" s="5"/>
      <c r="O7594" s="5"/>
      <c r="P7594" s="5"/>
      <c r="Q7594" s="5"/>
      <c r="R7594" s="5"/>
      <c r="S7594" s="5"/>
    </row>
    <row r="7595" spans="2:19" x14ac:dyDescent="0.25">
      <c r="B7595" s="11"/>
      <c r="D7595" s="13"/>
      <c r="E7595" s="12"/>
      <c r="F7595" s="12"/>
      <c r="G7595" s="12"/>
      <c r="I7595" s="4"/>
      <c r="J7595" s="4"/>
      <c r="K7595" s="5"/>
      <c r="L7595" s="5"/>
      <c r="M7595" s="5"/>
      <c r="N7595" s="5"/>
      <c r="O7595" s="5"/>
      <c r="P7595" s="5"/>
      <c r="Q7595" s="5"/>
      <c r="R7595" s="5"/>
      <c r="S7595" s="5"/>
    </row>
    <row r="7596" spans="2:19" x14ac:dyDescent="0.25">
      <c r="B7596" s="11"/>
      <c r="D7596" s="13"/>
      <c r="E7596" s="12"/>
      <c r="F7596" s="12"/>
      <c r="G7596" s="12"/>
      <c r="I7596" s="4"/>
      <c r="J7596" s="4"/>
      <c r="K7596" s="5"/>
      <c r="L7596" s="5"/>
      <c r="M7596" s="5"/>
      <c r="N7596" s="5"/>
      <c r="O7596" s="5"/>
      <c r="P7596" s="5"/>
      <c r="Q7596" s="5"/>
      <c r="R7596" s="5"/>
      <c r="S7596" s="5"/>
    </row>
    <row r="7597" spans="2:19" x14ac:dyDescent="0.25">
      <c r="B7597" s="11"/>
      <c r="D7597" s="13"/>
      <c r="E7597" s="12"/>
      <c r="F7597" s="12"/>
      <c r="G7597" s="12"/>
      <c r="I7597" s="4"/>
      <c r="J7597" s="4"/>
      <c r="K7597" s="5"/>
      <c r="L7597" s="5"/>
      <c r="M7597" s="5"/>
      <c r="N7597" s="5"/>
      <c r="O7597" s="5"/>
      <c r="P7597" s="5"/>
      <c r="Q7597" s="5"/>
      <c r="R7597" s="5"/>
      <c r="S7597" s="5"/>
    </row>
    <row r="7598" spans="2:19" x14ac:dyDescent="0.25">
      <c r="B7598" s="11"/>
      <c r="D7598" s="13"/>
      <c r="E7598" s="12"/>
      <c r="F7598" s="12"/>
      <c r="G7598" s="12"/>
      <c r="I7598" s="4"/>
      <c r="J7598" s="4"/>
      <c r="K7598" s="5"/>
      <c r="L7598" s="5"/>
      <c r="M7598" s="5"/>
      <c r="N7598" s="5"/>
      <c r="O7598" s="5"/>
      <c r="P7598" s="5"/>
      <c r="Q7598" s="5"/>
      <c r="R7598" s="5"/>
      <c r="S7598" s="5"/>
    </row>
    <row r="7599" spans="2:19" x14ac:dyDescent="0.25">
      <c r="B7599" s="11"/>
      <c r="D7599" s="13"/>
      <c r="E7599" s="12"/>
      <c r="F7599" s="12"/>
      <c r="G7599" s="12"/>
      <c r="I7599" s="4"/>
      <c r="J7599" s="4"/>
      <c r="K7599" s="5"/>
      <c r="L7599" s="5"/>
      <c r="M7599" s="5"/>
      <c r="N7599" s="5"/>
      <c r="O7599" s="5"/>
      <c r="P7599" s="5"/>
      <c r="Q7599" s="5"/>
      <c r="R7599" s="5"/>
      <c r="S7599" s="5"/>
    </row>
    <row r="7600" spans="2:19" x14ac:dyDescent="0.25">
      <c r="B7600" s="11"/>
      <c r="D7600" s="13"/>
      <c r="E7600" s="12"/>
      <c r="F7600" s="12"/>
      <c r="G7600" s="12"/>
      <c r="I7600" s="4"/>
      <c r="J7600" s="4"/>
      <c r="K7600" s="5"/>
      <c r="L7600" s="5"/>
      <c r="M7600" s="5"/>
      <c r="N7600" s="5"/>
      <c r="O7600" s="5"/>
      <c r="P7600" s="5"/>
      <c r="Q7600" s="5"/>
      <c r="R7600" s="5"/>
      <c r="S7600" s="5"/>
    </row>
    <row r="7601" spans="2:19" x14ac:dyDescent="0.25">
      <c r="B7601" s="11"/>
      <c r="D7601" s="13"/>
      <c r="E7601" s="12"/>
      <c r="F7601" s="12"/>
      <c r="G7601" s="12"/>
      <c r="I7601" s="4"/>
      <c r="J7601" s="4"/>
      <c r="K7601" s="5"/>
      <c r="L7601" s="5"/>
      <c r="M7601" s="5"/>
      <c r="N7601" s="5"/>
      <c r="O7601" s="5"/>
      <c r="P7601" s="5"/>
      <c r="Q7601" s="5"/>
      <c r="R7601" s="5"/>
      <c r="S7601" s="5"/>
    </row>
    <row r="7602" spans="2:19" x14ac:dyDescent="0.25">
      <c r="B7602" s="11"/>
      <c r="D7602" s="13"/>
      <c r="E7602" s="12"/>
      <c r="F7602" s="12"/>
      <c r="G7602" s="12"/>
      <c r="I7602" s="4"/>
      <c r="J7602" s="4"/>
      <c r="K7602" s="5"/>
      <c r="L7602" s="5"/>
      <c r="M7602" s="5"/>
      <c r="N7602" s="5"/>
      <c r="O7602" s="5"/>
      <c r="P7602" s="5"/>
      <c r="Q7602" s="5"/>
      <c r="R7602" s="5"/>
      <c r="S7602" s="5"/>
    </row>
    <row r="7603" spans="2:19" x14ac:dyDescent="0.25">
      <c r="B7603" s="11"/>
      <c r="D7603" s="13"/>
      <c r="E7603" s="12"/>
      <c r="F7603" s="12"/>
      <c r="G7603" s="12"/>
      <c r="I7603" s="4"/>
      <c r="J7603" s="4"/>
      <c r="K7603" s="5"/>
      <c r="L7603" s="5"/>
      <c r="M7603" s="5"/>
      <c r="N7603" s="5"/>
      <c r="O7603" s="5"/>
      <c r="P7603" s="5"/>
      <c r="Q7603" s="5"/>
      <c r="R7603" s="5"/>
      <c r="S7603" s="5"/>
    </row>
    <row r="7604" spans="2:19" x14ac:dyDescent="0.25">
      <c r="B7604" s="11"/>
      <c r="D7604" s="13"/>
      <c r="E7604" s="12"/>
      <c r="F7604" s="12"/>
      <c r="G7604" s="12"/>
      <c r="I7604" s="4"/>
      <c r="J7604" s="4"/>
      <c r="K7604" s="5"/>
      <c r="L7604" s="5"/>
      <c r="M7604" s="5"/>
      <c r="N7604" s="5"/>
      <c r="O7604" s="5"/>
      <c r="P7604" s="5"/>
      <c r="Q7604" s="5"/>
      <c r="R7604" s="5"/>
      <c r="S7604" s="5"/>
    </row>
    <row r="7605" spans="2:19" x14ac:dyDescent="0.25">
      <c r="B7605" s="11"/>
      <c r="D7605" s="13"/>
      <c r="E7605" s="12"/>
      <c r="F7605" s="12"/>
      <c r="G7605" s="12"/>
      <c r="I7605" s="4"/>
      <c r="J7605" s="4"/>
      <c r="K7605" s="5"/>
      <c r="L7605" s="5"/>
      <c r="M7605" s="5"/>
      <c r="N7605" s="5"/>
      <c r="O7605" s="5"/>
      <c r="P7605" s="5"/>
      <c r="Q7605" s="5"/>
      <c r="R7605" s="5"/>
      <c r="S7605" s="5"/>
    </row>
    <row r="7606" spans="2:19" x14ac:dyDescent="0.25">
      <c r="B7606" s="11"/>
      <c r="D7606" s="13"/>
      <c r="E7606" s="12"/>
      <c r="F7606" s="12"/>
      <c r="G7606" s="12"/>
      <c r="I7606" s="4"/>
      <c r="J7606" s="4"/>
      <c r="K7606" s="5"/>
      <c r="L7606" s="5"/>
      <c r="M7606" s="5"/>
      <c r="N7606" s="5"/>
      <c r="O7606" s="5"/>
      <c r="P7606" s="5"/>
      <c r="Q7606" s="5"/>
      <c r="R7606" s="5"/>
      <c r="S7606" s="5"/>
    </row>
    <row r="7607" spans="2:19" x14ac:dyDescent="0.25">
      <c r="B7607" s="11"/>
      <c r="D7607" s="13"/>
      <c r="E7607" s="12"/>
      <c r="F7607" s="12"/>
      <c r="G7607" s="12"/>
      <c r="I7607" s="4"/>
      <c r="J7607" s="4"/>
      <c r="K7607" s="5"/>
      <c r="L7607" s="5"/>
      <c r="M7607" s="5"/>
      <c r="N7607" s="5"/>
      <c r="O7607" s="5"/>
      <c r="P7607" s="5"/>
      <c r="Q7607" s="5"/>
      <c r="R7607" s="5"/>
      <c r="S7607" s="5"/>
    </row>
    <row r="7608" spans="2:19" x14ac:dyDescent="0.25">
      <c r="B7608" s="11"/>
      <c r="D7608" s="13"/>
      <c r="E7608" s="12"/>
      <c r="F7608" s="12"/>
      <c r="G7608" s="12"/>
      <c r="I7608" s="4"/>
      <c r="J7608" s="4"/>
      <c r="K7608" s="5"/>
      <c r="L7608" s="5"/>
      <c r="M7608" s="5"/>
      <c r="N7608" s="5"/>
      <c r="O7608" s="5"/>
      <c r="P7608" s="5"/>
      <c r="Q7608" s="5"/>
      <c r="R7608" s="5"/>
      <c r="S7608" s="5"/>
    </row>
    <row r="7609" spans="2:19" x14ac:dyDescent="0.25">
      <c r="B7609" s="11"/>
      <c r="D7609" s="13"/>
      <c r="E7609" s="12"/>
      <c r="F7609" s="12"/>
      <c r="G7609" s="12"/>
      <c r="I7609" s="4"/>
      <c r="J7609" s="4"/>
      <c r="K7609" s="5"/>
      <c r="L7609" s="5"/>
      <c r="M7609" s="5"/>
      <c r="N7609" s="5"/>
      <c r="O7609" s="5"/>
      <c r="P7609" s="5"/>
      <c r="Q7609" s="5"/>
      <c r="R7609" s="5"/>
      <c r="S7609" s="5"/>
    </row>
    <row r="7610" spans="2:19" x14ac:dyDescent="0.25">
      <c r="B7610" s="11"/>
      <c r="D7610" s="13"/>
      <c r="E7610" s="12"/>
      <c r="F7610" s="12"/>
      <c r="G7610" s="12"/>
      <c r="I7610" s="4"/>
      <c r="J7610" s="4"/>
      <c r="K7610" s="5"/>
      <c r="L7610" s="5"/>
      <c r="M7610" s="5"/>
      <c r="N7610" s="5"/>
      <c r="O7610" s="5"/>
      <c r="P7610" s="5"/>
      <c r="Q7610" s="5"/>
      <c r="R7610" s="5"/>
      <c r="S7610" s="5"/>
    </row>
    <row r="7611" spans="2:19" x14ac:dyDescent="0.25">
      <c r="B7611" s="11"/>
      <c r="D7611" s="13"/>
      <c r="E7611" s="12"/>
      <c r="F7611" s="12"/>
      <c r="G7611" s="12"/>
      <c r="I7611" s="4"/>
      <c r="J7611" s="4"/>
      <c r="K7611" s="5"/>
      <c r="L7611" s="5"/>
      <c r="M7611" s="5"/>
      <c r="N7611" s="5"/>
      <c r="O7611" s="5"/>
      <c r="P7611" s="5"/>
      <c r="Q7611" s="5"/>
      <c r="R7611" s="5"/>
      <c r="S7611" s="5"/>
    </row>
    <row r="7612" spans="2:19" x14ac:dyDescent="0.25">
      <c r="B7612" s="11"/>
      <c r="D7612" s="13"/>
      <c r="E7612" s="12"/>
      <c r="F7612" s="12"/>
      <c r="G7612" s="12"/>
      <c r="I7612" s="4"/>
      <c r="J7612" s="4"/>
      <c r="K7612" s="5"/>
      <c r="L7612" s="5"/>
      <c r="M7612" s="5"/>
      <c r="N7612" s="5"/>
      <c r="O7612" s="5"/>
      <c r="P7612" s="5"/>
      <c r="Q7612" s="5"/>
      <c r="R7612" s="5"/>
      <c r="S7612" s="5"/>
    </row>
    <row r="7613" spans="2:19" x14ac:dyDescent="0.25">
      <c r="B7613" s="11"/>
      <c r="D7613" s="13"/>
      <c r="E7613" s="12"/>
      <c r="F7613" s="12"/>
      <c r="G7613" s="12"/>
      <c r="I7613" s="4"/>
      <c r="J7613" s="4"/>
      <c r="K7613" s="5"/>
      <c r="L7613" s="5"/>
      <c r="M7613" s="5"/>
      <c r="N7613" s="5"/>
      <c r="O7613" s="5"/>
      <c r="P7613" s="5"/>
      <c r="Q7613" s="5"/>
      <c r="R7613" s="5"/>
      <c r="S7613" s="5"/>
    </row>
    <row r="7614" spans="2:19" x14ac:dyDescent="0.25">
      <c r="B7614" s="11"/>
      <c r="D7614" s="13"/>
      <c r="E7614" s="12"/>
      <c r="F7614" s="12"/>
      <c r="G7614" s="12"/>
      <c r="I7614" s="4"/>
      <c r="J7614" s="4"/>
      <c r="K7614" s="5"/>
      <c r="L7614" s="5"/>
      <c r="M7614" s="5"/>
      <c r="N7614" s="5"/>
      <c r="O7614" s="5"/>
      <c r="P7614" s="5"/>
      <c r="Q7614" s="5"/>
      <c r="R7614" s="5"/>
      <c r="S7614" s="5"/>
    </row>
    <row r="7615" spans="2:19" x14ac:dyDescent="0.25">
      <c r="B7615" s="11"/>
      <c r="D7615" s="13"/>
      <c r="E7615" s="12"/>
      <c r="F7615" s="12"/>
      <c r="G7615" s="12"/>
      <c r="I7615" s="4"/>
      <c r="J7615" s="4"/>
      <c r="K7615" s="5"/>
      <c r="L7615" s="5"/>
      <c r="M7615" s="5"/>
      <c r="N7615" s="5"/>
      <c r="O7615" s="5"/>
      <c r="P7615" s="5"/>
      <c r="Q7615" s="5"/>
      <c r="R7615" s="5"/>
      <c r="S7615" s="5"/>
    </row>
    <row r="7616" spans="2:19" x14ac:dyDescent="0.25">
      <c r="B7616" s="11"/>
      <c r="D7616" s="13"/>
      <c r="E7616" s="12"/>
      <c r="F7616" s="12"/>
      <c r="G7616" s="12"/>
      <c r="I7616" s="4"/>
      <c r="J7616" s="4"/>
      <c r="K7616" s="5"/>
      <c r="L7616" s="5"/>
      <c r="M7616" s="5"/>
      <c r="N7616" s="5"/>
      <c r="O7616" s="5"/>
      <c r="P7616" s="5"/>
      <c r="Q7616" s="5"/>
      <c r="R7616" s="5"/>
      <c r="S7616" s="5"/>
    </row>
    <row r="7617" spans="2:19" x14ac:dyDescent="0.25">
      <c r="B7617" s="11"/>
      <c r="D7617" s="13"/>
      <c r="E7617" s="12"/>
      <c r="F7617" s="12"/>
      <c r="G7617" s="12"/>
      <c r="I7617" s="4"/>
      <c r="J7617" s="4"/>
      <c r="K7617" s="5"/>
      <c r="L7617" s="5"/>
      <c r="M7617" s="5"/>
      <c r="N7617" s="5"/>
      <c r="O7617" s="5"/>
      <c r="P7617" s="5"/>
      <c r="Q7617" s="5"/>
      <c r="R7617" s="5"/>
      <c r="S7617" s="5"/>
    </row>
    <row r="7618" spans="2:19" x14ac:dyDescent="0.25">
      <c r="B7618" s="11"/>
      <c r="D7618" s="13"/>
      <c r="E7618" s="12"/>
      <c r="F7618" s="12"/>
      <c r="G7618" s="12"/>
      <c r="I7618" s="4"/>
      <c r="J7618" s="4"/>
      <c r="K7618" s="5"/>
      <c r="L7618" s="5"/>
      <c r="M7618" s="5"/>
      <c r="N7618" s="5"/>
      <c r="O7618" s="5"/>
      <c r="P7618" s="5"/>
      <c r="Q7618" s="5"/>
      <c r="R7618" s="5"/>
      <c r="S7618" s="5"/>
    </row>
    <row r="7619" spans="2:19" x14ac:dyDescent="0.25">
      <c r="B7619" s="11"/>
      <c r="D7619" s="13"/>
      <c r="E7619" s="12"/>
      <c r="F7619" s="12"/>
      <c r="G7619" s="12"/>
      <c r="I7619" s="4"/>
      <c r="J7619" s="4"/>
      <c r="K7619" s="5"/>
      <c r="L7619" s="5"/>
      <c r="M7619" s="5"/>
      <c r="N7619" s="5"/>
      <c r="O7619" s="5"/>
      <c r="P7619" s="5"/>
      <c r="Q7619" s="5"/>
      <c r="R7619" s="5"/>
      <c r="S7619" s="5"/>
    </row>
    <row r="7620" spans="2:19" x14ac:dyDescent="0.25">
      <c r="B7620" s="11"/>
      <c r="D7620" s="13"/>
      <c r="E7620" s="12"/>
      <c r="F7620" s="12"/>
      <c r="G7620" s="12"/>
      <c r="I7620" s="4"/>
      <c r="J7620" s="4"/>
      <c r="K7620" s="5"/>
      <c r="L7620" s="5"/>
      <c r="M7620" s="5"/>
      <c r="N7620" s="5"/>
      <c r="O7620" s="5"/>
      <c r="P7620" s="5"/>
      <c r="Q7620" s="5"/>
      <c r="R7620" s="5"/>
      <c r="S7620" s="5"/>
    </row>
    <row r="7621" spans="2:19" x14ac:dyDescent="0.25">
      <c r="B7621" s="11"/>
      <c r="D7621" s="13"/>
      <c r="E7621" s="12"/>
      <c r="F7621" s="12"/>
      <c r="G7621" s="12"/>
      <c r="I7621" s="4"/>
      <c r="J7621" s="4"/>
      <c r="K7621" s="5"/>
      <c r="L7621" s="5"/>
      <c r="M7621" s="5"/>
      <c r="N7621" s="5"/>
      <c r="O7621" s="5"/>
      <c r="P7621" s="5"/>
      <c r="Q7621" s="5"/>
      <c r="R7621" s="5"/>
      <c r="S7621" s="5"/>
    </row>
    <row r="7622" spans="2:19" x14ac:dyDescent="0.25">
      <c r="B7622" s="11"/>
      <c r="D7622" s="13"/>
      <c r="E7622" s="12"/>
      <c r="F7622" s="12"/>
      <c r="G7622" s="12"/>
      <c r="I7622" s="4"/>
      <c r="J7622" s="4"/>
      <c r="K7622" s="5"/>
      <c r="L7622" s="5"/>
      <c r="M7622" s="5"/>
      <c r="N7622" s="5"/>
      <c r="O7622" s="5"/>
      <c r="P7622" s="5"/>
      <c r="Q7622" s="5"/>
      <c r="R7622" s="5"/>
      <c r="S7622" s="5"/>
    </row>
    <row r="7623" spans="2:19" x14ac:dyDescent="0.25">
      <c r="B7623" s="11"/>
      <c r="D7623" s="13"/>
      <c r="E7623" s="12"/>
      <c r="F7623" s="12"/>
      <c r="G7623" s="12"/>
      <c r="I7623" s="4"/>
      <c r="J7623" s="4"/>
      <c r="K7623" s="5"/>
      <c r="L7623" s="5"/>
      <c r="M7623" s="5"/>
      <c r="N7623" s="5"/>
      <c r="O7623" s="5"/>
      <c r="P7623" s="5"/>
      <c r="Q7623" s="5"/>
      <c r="R7623" s="5"/>
      <c r="S7623" s="5"/>
    </row>
    <row r="7624" spans="2:19" x14ac:dyDescent="0.25">
      <c r="B7624" s="11"/>
      <c r="D7624" s="13"/>
      <c r="E7624" s="12"/>
      <c r="F7624" s="12"/>
      <c r="G7624" s="12"/>
      <c r="I7624" s="4"/>
      <c r="J7624" s="4"/>
      <c r="K7624" s="5"/>
      <c r="L7624" s="5"/>
      <c r="M7624" s="5"/>
      <c r="N7624" s="5"/>
      <c r="O7624" s="5"/>
      <c r="P7624" s="5"/>
      <c r="Q7624" s="5"/>
      <c r="R7624" s="5"/>
      <c r="S7624" s="5"/>
    </row>
    <row r="7625" spans="2:19" x14ac:dyDescent="0.25">
      <c r="B7625" s="11"/>
      <c r="D7625" s="13"/>
      <c r="E7625" s="12"/>
      <c r="F7625" s="12"/>
      <c r="G7625" s="12"/>
      <c r="I7625" s="4"/>
      <c r="J7625" s="4"/>
      <c r="K7625" s="5"/>
      <c r="L7625" s="5"/>
      <c r="M7625" s="5"/>
      <c r="N7625" s="5"/>
      <c r="O7625" s="5"/>
      <c r="P7625" s="5"/>
      <c r="Q7625" s="5"/>
      <c r="R7625" s="5"/>
      <c r="S7625" s="5"/>
    </row>
    <row r="7626" spans="2:19" x14ac:dyDescent="0.25">
      <c r="B7626" s="11"/>
      <c r="D7626" s="13"/>
      <c r="E7626" s="12"/>
      <c r="F7626" s="12"/>
      <c r="G7626" s="12"/>
      <c r="I7626" s="4"/>
      <c r="J7626" s="4"/>
      <c r="K7626" s="5"/>
      <c r="L7626" s="5"/>
      <c r="M7626" s="5"/>
      <c r="N7626" s="5"/>
      <c r="O7626" s="5"/>
      <c r="P7626" s="5"/>
      <c r="Q7626" s="5"/>
      <c r="R7626" s="5"/>
      <c r="S7626" s="5"/>
    </row>
    <row r="7627" spans="2:19" x14ac:dyDescent="0.25">
      <c r="B7627" s="11"/>
      <c r="D7627" s="13"/>
      <c r="E7627" s="12"/>
      <c r="F7627" s="12"/>
      <c r="G7627" s="12"/>
      <c r="I7627" s="4"/>
      <c r="J7627" s="4"/>
      <c r="K7627" s="5"/>
      <c r="L7627" s="5"/>
      <c r="M7627" s="5"/>
      <c r="N7627" s="5"/>
      <c r="O7627" s="5"/>
      <c r="P7627" s="5"/>
      <c r="Q7627" s="5"/>
      <c r="R7627" s="5"/>
      <c r="S7627" s="5"/>
    </row>
    <row r="7628" spans="2:19" x14ac:dyDescent="0.25">
      <c r="B7628" s="11"/>
      <c r="D7628" s="13"/>
      <c r="E7628" s="12"/>
      <c r="F7628" s="12"/>
      <c r="G7628" s="12"/>
      <c r="I7628" s="4"/>
      <c r="J7628" s="4"/>
      <c r="K7628" s="5"/>
      <c r="L7628" s="5"/>
      <c r="M7628" s="5"/>
      <c r="N7628" s="5"/>
      <c r="O7628" s="5"/>
      <c r="P7628" s="5"/>
      <c r="Q7628" s="5"/>
      <c r="R7628" s="5"/>
      <c r="S7628" s="5"/>
    </row>
    <row r="7629" spans="2:19" x14ac:dyDescent="0.25">
      <c r="B7629" s="11"/>
      <c r="D7629" s="13"/>
      <c r="E7629" s="12"/>
      <c r="F7629" s="12"/>
      <c r="G7629" s="12"/>
      <c r="I7629" s="4"/>
      <c r="J7629" s="4"/>
      <c r="K7629" s="5"/>
      <c r="L7629" s="5"/>
      <c r="M7629" s="5"/>
      <c r="N7629" s="5"/>
      <c r="O7629" s="5"/>
      <c r="P7629" s="5"/>
      <c r="Q7629" s="5"/>
      <c r="R7629" s="5"/>
      <c r="S7629" s="5"/>
    </row>
    <row r="7630" spans="2:19" x14ac:dyDescent="0.25">
      <c r="B7630" s="11"/>
      <c r="D7630" s="13"/>
      <c r="E7630" s="12"/>
      <c r="F7630" s="12"/>
      <c r="G7630" s="12"/>
      <c r="I7630" s="4"/>
      <c r="J7630" s="4"/>
      <c r="K7630" s="5"/>
      <c r="L7630" s="5"/>
      <c r="M7630" s="5"/>
      <c r="N7630" s="5"/>
      <c r="O7630" s="5"/>
      <c r="P7630" s="5"/>
      <c r="Q7630" s="5"/>
      <c r="R7630" s="5"/>
      <c r="S7630" s="5"/>
    </row>
    <row r="7631" spans="2:19" x14ac:dyDescent="0.25">
      <c r="B7631" s="11"/>
      <c r="D7631" s="13"/>
      <c r="E7631" s="12"/>
      <c r="F7631" s="12"/>
      <c r="G7631" s="12"/>
      <c r="I7631" s="4"/>
      <c r="J7631" s="4"/>
      <c r="K7631" s="5"/>
      <c r="L7631" s="5"/>
      <c r="M7631" s="5"/>
      <c r="N7631" s="5"/>
      <c r="O7631" s="5"/>
      <c r="P7631" s="5"/>
      <c r="Q7631" s="5"/>
      <c r="R7631" s="5"/>
      <c r="S7631" s="5"/>
    </row>
    <row r="7632" spans="2:19" x14ac:dyDescent="0.25">
      <c r="B7632" s="11"/>
      <c r="D7632" s="13"/>
      <c r="E7632" s="12"/>
      <c r="F7632" s="12"/>
      <c r="G7632" s="12"/>
      <c r="I7632" s="4"/>
      <c r="J7632" s="4"/>
      <c r="K7632" s="5"/>
      <c r="L7632" s="5"/>
      <c r="M7632" s="5"/>
      <c r="N7632" s="5"/>
      <c r="O7632" s="5"/>
      <c r="P7632" s="5"/>
      <c r="Q7632" s="5"/>
      <c r="R7632" s="5"/>
      <c r="S7632" s="5"/>
    </row>
    <row r="7633" spans="2:19" x14ac:dyDescent="0.25">
      <c r="B7633" s="11"/>
      <c r="D7633" s="13"/>
      <c r="E7633" s="12"/>
      <c r="F7633" s="12"/>
      <c r="G7633" s="12"/>
      <c r="I7633" s="4"/>
      <c r="J7633" s="4"/>
      <c r="K7633" s="5"/>
      <c r="L7633" s="5"/>
      <c r="M7633" s="5"/>
      <c r="N7633" s="5"/>
      <c r="O7633" s="5"/>
      <c r="P7633" s="5"/>
      <c r="Q7633" s="5"/>
      <c r="R7633" s="5"/>
      <c r="S7633" s="5"/>
    </row>
    <row r="7634" spans="2:19" x14ac:dyDescent="0.25">
      <c r="B7634" s="11"/>
      <c r="D7634" s="13"/>
      <c r="E7634" s="12"/>
      <c r="F7634" s="12"/>
      <c r="G7634" s="12"/>
      <c r="I7634" s="4"/>
      <c r="J7634" s="4"/>
      <c r="K7634" s="5"/>
      <c r="L7634" s="5"/>
      <c r="M7634" s="5"/>
      <c r="N7634" s="5"/>
      <c r="O7634" s="5"/>
      <c r="P7634" s="5"/>
      <c r="Q7634" s="5"/>
      <c r="R7634" s="5"/>
      <c r="S7634" s="5"/>
    </row>
    <row r="7635" spans="2:19" x14ac:dyDescent="0.25">
      <c r="B7635" s="11"/>
      <c r="D7635" s="13"/>
      <c r="E7635" s="12"/>
      <c r="F7635" s="12"/>
      <c r="G7635" s="12"/>
      <c r="I7635" s="4"/>
      <c r="J7635" s="4"/>
      <c r="K7635" s="5"/>
      <c r="L7635" s="5"/>
      <c r="M7635" s="5"/>
      <c r="N7635" s="5"/>
      <c r="O7635" s="5"/>
      <c r="P7635" s="5"/>
      <c r="Q7635" s="5"/>
      <c r="R7635" s="5"/>
      <c r="S7635" s="5"/>
    </row>
    <row r="7636" spans="2:19" x14ac:dyDescent="0.25">
      <c r="B7636" s="11"/>
      <c r="D7636" s="13"/>
      <c r="E7636" s="12"/>
      <c r="F7636" s="12"/>
      <c r="G7636" s="12"/>
      <c r="I7636" s="4"/>
      <c r="J7636" s="4"/>
      <c r="K7636" s="5"/>
      <c r="L7636" s="5"/>
      <c r="M7636" s="5"/>
      <c r="N7636" s="5"/>
      <c r="O7636" s="5"/>
      <c r="P7636" s="5"/>
      <c r="Q7636" s="5"/>
      <c r="R7636" s="5"/>
      <c r="S7636" s="5"/>
    </row>
    <row r="7637" spans="2:19" x14ac:dyDescent="0.25">
      <c r="B7637" s="11"/>
      <c r="D7637" s="13"/>
      <c r="E7637" s="12"/>
      <c r="F7637" s="12"/>
      <c r="G7637" s="12"/>
      <c r="I7637" s="4"/>
      <c r="J7637" s="4"/>
      <c r="K7637" s="5"/>
      <c r="L7637" s="5"/>
      <c r="M7637" s="5"/>
      <c r="N7637" s="5"/>
      <c r="O7637" s="5"/>
      <c r="P7637" s="5"/>
      <c r="Q7637" s="5"/>
      <c r="R7637" s="5"/>
      <c r="S7637" s="5"/>
    </row>
    <row r="7638" spans="2:19" x14ac:dyDescent="0.25">
      <c r="B7638" s="11"/>
      <c r="D7638" s="13"/>
      <c r="E7638" s="12"/>
      <c r="F7638" s="12"/>
      <c r="G7638" s="12"/>
      <c r="I7638" s="4"/>
      <c r="J7638" s="4"/>
      <c r="K7638" s="5"/>
      <c r="L7638" s="5"/>
      <c r="M7638" s="5"/>
      <c r="N7638" s="5"/>
      <c r="O7638" s="5"/>
      <c r="P7638" s="5"/>
      <c r="Q7638" s="5"/>
      <c r="R7638" s="5"/>
      <c r="S7638" s="5"/>
    </row>
    <row r="7639" spans="2:19" x14ac:dyDescent="0.25">
      <c r="B7639" s="11"/>
      <c r="D7639" s="13"/>
      <c r="E7639" s="12"/>
      <c r="F7639" s="12"/>
      <c r="G7639" s="12"/>
      <c r="I7639" s="4"/>
      <c r="J7639" s="4"/>
      <c r="K7639" s="5"/>
      <c r="L7639" s="5"/>
      <c r="M7639" s="5"/>
      <c r="N7639" s="5"/>
      <c r="O7639" s="5"/>
      <c r="P7639" s="5"/>
      <c r="Q7639" s="5"/>
      <c r="R7639" s="5"/>
      <c r="S7639" s="5"/>
    </row>
    <row r="7640" spans="2:19" x14ac:dyDescent="0.25">
      <c r="B7640" s="11"/>
      <c r="D7640" s="13"/>
      <c r="E7640" s="12"/>
      <c r="F7640" s="12"/>
      <c r="G7640" s="12"/>
      <c r="I7640" s="4"/>
      <c r="J7640" s="4"/>
      <c r="K7640" s="5"/>
      <c r="L7640" s="5"/>
      <c r="M7640" s="5"/>
      <c r="N7640" s="5"/>
      <c r="O7640" s="5"/>
      <c r="P7640" s="5"/>
      <c r="Q7640" s="5"/>
      <c r="R7640" s="5"/>
      <c r="S7640" s="5"/>
    </row>
    <row r="7641" spans="2:19" x14ac:dyDescent="0.25">
      <c r="B7641" s="11"/>
      <c r="D7641" s="13"/>
      <c r="E7641" s="12"/>
      <c r="F7641" s="12"/>
      <c r="G7641" s="12"/>
      <c r="I7641" s="4"/>
      <c r="J7641" s="4"/>
      <c r="K7641" s="5"/>
      <c r="L7641" s="5"/>
      <c r="M7641" s="5"/>
      <c r="N7641" s="5"/>
      <c r="O7641" s="5"/>
      <c r="P7641" s="5"/>
      <c r="Q7641" s="5"/>
      <c r="R7641" s="5"/>
      <c r="S7641" s="5"/>
    </row>
    <row r="7642" spans="2:19" x14ac:dyDescent="0.25">
      <c r="B7642" s="11"/>
      <c r="D7642" s="13"/>
      <c r="E7642" s="12"/>
      <c r="F7642" s="12"/>
      <c r="G7642" s="12"/>
      <c r="I7642" s="4"/>
      <c r="J7642" s="4"/>
      <c r="K7642" s="5"/>
      <c r="L7642" s="5"/>
      <c r="M7642" s="5"/>
      <c r="N7642" s="5"/>
      <c r="O7642" s="5"/>
      <c r="P7642" s="5"/>
      <c r="Q7642" s="5"/>
      <c r="R7642" s="5"/>
      <c r="S7642" s="5"/>
    </row>
    <row r="7643" spans="2:19" x14ac:dyDescent="0.25">
      <c r="B7643" s="11"/>
      <c r="D7643" s="13"/>
      <c r="E7643" s="12"/>
      <c r="F7643" s="12"/>
      <c r="G7643" s="12"/>
      <c r="I7643" s="4"/>
      <c r="J7643" s="4"/>
      <c r="K7643" s="5"/>
      <c r="L7643" s="5"/>
      <c r="M7643" s="5"/>
      <c r="N7643" s="5"/>
      <c r="O7643" s="5"/>
      <c r="P7643" s="5"/>
      <c r="Q7643" s="5"/>
      <c r="R7643" s="5"/>
      <c r="S7643" s="5"/>
    </row>
    <row r="7644" spans="2:19" x14ac:dyDescent="0.25">
      <c r="B7644" s="11"/>
      <c r="D7644" s="13"/>
      <c r="E7644" s="12"/>
      <c r="F7644" s="12"/>
      <c r="G7644" s="12"/>
      <c r="I7644" s="4"/>
      <c r="J7644" s="4"/>
      <c r="K7644" s="5"/>
      <c r="L7644" s="5"/>
      <c r="M7644" s="5"/>
      <c r="N7644" s="5"/>
      <c r="O7644" s="5"/>
      <c r="P7644" s="5"/>
      <c r="Q7644" s="5"/>
      <c r="R7644" s="5"/>
      <c r="S7644" s="5"/>
    </row>
    <row r="7645" spans="2:19" x14ac:dyDescent="0.25">
      <c r="B7645" s="11"/>
      <c r="D7645" s="13"/>
      <c r="E7645" s="12"/>
      <c r="F7645" s="12"/>
      <c r="G7645" s="12"/>
      <c r="I7645" s="4"/>
      <c r="J7645" s="4"/>
      <c r="K7645" s="5"/>
      <c r="L7645" s="5"/>
      <c r="M7645" s="5"/>
      <c r="N7645" s="5"/>
      <c r="O7645" s="5"/>
      <c r="P7645" s="5"/>
      <c r="Q7645" s="5"/>
      <c r="R7645" s="5"/>
      <c r="S7645" s="5"/>
    </row>
    <row r="7646" spans="2:19" x14ac:dyDescent="0.25">
      <c r="B7646" s="11"/>
      <c r="D7646" s="13"/>
      <c r="E7646" s="12"/>
      <c r="F7646" s="12"/>
      <c r="G7646" s="12"/>
      <c r="I7646" s="4"/>
      <c r="J7646" s="4"/>
      <c r="K7646" s="5"/>
      <c r="L7646" s="5"/>
      <c r="M7646" s="5"/>
      <c r="N7646" s="5"/>
      <c r="O7646" s="5"/>
      <c r="P7646" s="5"/>
      <c r="Q7646" s="5"/>
      <c r="R7646" s="5"/>
      <c r="S7646" s="5"/>
    </row>
    <row r="7647" spans="2:19" x14ac:dyDescent="0.25">
      <c r="B7647" s="11"/>
      <c r="D7647" s="13"/>
      <c r="E7647" s="12"/>
      <c r="F7647" s="12"/>
      <c r="G7647" s="12"/>
      <c r="I7647" s="4"/>
      <c r="J7647" s="4"/>
      <c r="K7647" s="5"/>
      <c r="L7647" s="5"/>
      <c r="M7647" s="5"/>
      <c r="N7647" s="5"/>
      <c r="O7647" s="5"/>
      <c r="P7647" s="5"/>
      <c r="Q7647" s="5"/>
      <c r="R7647" s="5"/>
      <c r="S7647" s="5"/>
    </row>
    <row r="7648" spans="2:19" x14ac:dyDescent="0.25">
      <c r="B7648" s="11"/>
      <c r="D7648" s="13"/>
      <c r="E7648" s="12"/>
      <c r="F7648" s="12"/>
      <c r="G7648" s="12"/>
      <c r="I7648" s="4"/>
      <c r="J7648" s="4"/>
      <c r="K7648" s="5"/>
      <c r="L7648" s="5"/>
      <c r="M7648" s="5"/>
      <c r="N7648" s="5"/>
      <c r="O7648" s="5"/>
      <c r="P7648" s="5"/>
      <c r="Q7648" s="5"/>
      <c r="R7648" s="5"/>
      <c r="S7648" s="5"/>
    </row>
    <row r="7649" spans="2:19" x14ac:dyDescent="0.25">
      <c r="B7649" s="11"/>
      <c r="D7649" s="13"/>
      <c r="E7649" s="12"/>
      <c r="F7649" s="12"/>
      <c r="G7649" s="12"/>
      <c r="I7649" s="4"/>
      <c r="J7649" s="4"/>
      <c r="K7649" s="5"/>
      <c r="L7649" s="5"/>
      <c r="M7649" s="5"/>
      <c r="N7649" s="5"/>
      <c r="O7649" s="5"/>
      <c r="P7649" s="5"/>
      <c r="Q7649" s="5"/>
      <c r="R7649" s="5"/>
      <c r="S7649" s="5"/>
    </row>
    <row r="7650" spans="2:19" x14ac:dyDescent="0.25">
      <c r="B7650" s="11"/>
      <c r="D7650" s="13"/>
      <c r="E7650" s="12"/>
      <c r="F7650" s="12"/>
      <c r="G7650" s="12"/>
      <c r="I7650" s="4"/>
      <c r="J7650" s="4"/>
      <c r="K7650" s="5"/>
      <c r="L7650" s="5"/>
      <c r="M7650" s="5"/>
      <c r="N7650" s="5"/>
      <c r="O7650" s="5"/>
      <c r="P7650" s="5"/>
      <c r="Q7650" s="5"/>
      <c r="R7650" s="5"/>
      <c r="S7650" s="5"/>
    </row>
    <row r="7651" spans="2:19" x14ac:dyDescent="0.25">
      <c r="B7651" s="11"/>
      <c r="D7651" s="13"/>
      <c r="E7651" s="12"/>
      <c r="F7651" s="12"/>
      <c r="G7651" s="12"/>
      <c r="I7651" s="4"/>
      <c r="J7651" s="4"/>
      <c r="K7651" s="5"/>
      <c r="L7651" s="5"/>
      <c r="M7651" s="5"/>
      <c r="N7651" s="5"/>
      <c r="O7651" s="5"/>
      <c r="P7651" s="5"/>
      <c r="Q7651" s="5"/>
      <c r="R7651" s="5"/>
      <c r="S7651" s="5"/>
    </row>
    <row r="7652" spans="2:19" x14ac:dyDescent="0.25">
      <c r="B7652" s="11"/>
      <c r="D7652" s="13"/>
      <c r="E7652" s="12"/>
      <c r="F7652" s="12"/>
      <c r="G7652" s="12"/>
      <c r="I7652" s="4"/>
      <c r="J7652" s="4"/>
      <c r="K7652" s="5"/>
      <c r="L7652" s="5"/>
      <c r="M7652" s="5"/>
      <c r="N7652" s="5"/>
      <c r="O7652" s="5"/>
      <c r="P7652" s="5"/>
      <c r="Q7652" s="5"/>
      <c r="R7652" s="5"/>
      <c r="S7652" s="5"/>
    </row>
    <row r="7653" spans="2:19" x14ac:dyDescent="0.25">
      <c r="B7653" s="11"/>
      <c r="D7653" s="13"/>
      <c r="E7653" s="12"/>
      <c r="F7653" s="12"/>
      <c r="G7653" s="12"/>
      <c r="I7653" s="4"/>
      <c r="J7653" s="4"/>
      <c r="K7653" s="5"/>
      <c r="L7653" s="5"/>
      <c r="M7653" s="5"/>
      <c r="N7653" s="5"/>
      <c r="O7653" s="5"/>
      <c r="P7653" s="5"/>
      <c r="Q7653" s="5"/>
      <c r="R7653" s="5"/>
      <c r="S7653" s="5"/>
    </row>
    <row r="7654" spans="2:19" x14ac:dyDescent="0.25">
      <c r="B7654" s="11"/>
      <c r="D7654" s="13"/>
      <c r="E7654" s="12"/>
      <c r="F7654" s="12"/>
      <c r="G7654" s="12"/>
      <c r="I7654" s="4"/>
      <c r="J7654" s="4"/>
      <c r="K7654" s="5"/>
      <c r="L7654" s="5"/>
      <c r="M7654" s="5"/>
      <c r="N7654" s="5"/>
      <c r="O7654" s="5"/>
      <c r="P7654" s="5"/>
      <c r="Q7654" s="5"/>
      <c r="R7654" s="5"/>
      <c r="S7654" s="5"/>
    </row>
    <row r="7655" spans="2:19" x14ac:dyDescent="0.25">
      <c r="B7655" s="11"/>
      <c r="D7655" s="13"/>
      <c r="E7655" s="12"/>
      <c r="F7655" s="12"/>
      <c r="G7655" s="12"/>
      <c r="I7655" s="4"/>
      <c r="J7655" s="4"/>
      <c r="K7655" s="5"/>
      <c r="L7655" s="5"/>
      <c r="M7655" s="5"/>
      <c r="N7655" s="5"/>
      <c r="O7655" s="5"/>
      <c r="P7655" s="5"/>
      <c r="Q7655" s="5"/>
      <c r="R7655" s="5"/>
      <c r="S7655" s="5"/>
    </row>
    <row r="7656" spans="2:19" x14ac:dyDescent="0.25">
      <c r="B7656" s="11"/>
      <c r="D7656" s="13"/>
      <c r="E7656" s="12"/>
      <c r="F7656" s="12"/>
      <c r="G7656" s="12"/>
      <c r="I7656" s="4"/>
      <c r="J7656" s="4"/>
      <c r="K7656" s="5"/>
      <c r="L7656" s="5"/>
      <c r="M7656" s="5"/>
      <c r="N7656" s="5"/>
      <c r="O7656" s="5"/>
      <c r="P7656" s="5"/>
      <c r="Q7656" s="5"/>
      <c r="R7656" s="5"/>
      <c r="S7656" s="5"/>
    </row>
    <row r="7657" spans="2:19" x14ac:dyDescent="0.25">
      <c r="B7657" s="11"/>
      <c r="D7657" s="13"/>
      <c r="E7657" s="12"/>
      <c r="F7657" s="12"/>
      <c r="G7657" s="12"/>
      <c r="I7657" s="4"/>
      <c r="J7657" s="4"/>
      <c r="K7657" s="5"/>
      <c r="L7657" s="5"/>
      <c r="M7657" s="5"/>
      <c r="N7657" s="5"/>
      <c r="O7657" s="5"/>
      <c r="P7657" s="5"/>
      <c r="Q7657" s="5"/>
      <c r="R7657" s="5"/>
      <c r="S7657" s="5"/>
    </row>
    <row r="7658" spans="2:19" x14ac:dyDescent="0.25">
      <c r="B7658" s="11"/>
      <c r="D7658" s="13"/>
      <c r="E7658" s="12"/>
      <c r="F7658" s="12"/>
      <c r="G7658" s="12"/>
      <c r="I7658" s="4"/>
      <c r="J7658" s="4"/>
      <c r="K7658" s="5"/>
      <c r="L7658" s="5"/>
      <c r="M7658" s="5"/>
      <c r="N7658" s="5"/>
      <c r="O7658" s="5"/>
      <c r="P7658" s="5"/>
      <c r="Q7658" s="5"/>
      <c r="R7658" s="5"/>
      <c r="S7658" s="5"/>
    </row>
    <row r="7659" spans="2:19" x14ac:dyDescent="0.25">
      <c r="B7659" s="11"/>
      <c r="D7659" s="13"/>
      <c r="E7659" s="12"/>
      <c r="F7659" s="12"/>
      <c r="G7659" s="12"/>
      <c r="I7659" s="4"/>
      <c r="J7659" s="4"/>
      <c r="K7659" s="5"/>
      <c r="L7659" s="5"/>
      <c r="M7659" s="5"/>
      <c r="N7659" s="5"/>
      <c r="O7659" s="5"/>
      <c r="P7659" s="5"/>
      <c r="Q7659" s="5"/>
      <c r="R7659" s="5"/>
      <c r="S7659" s="5"/>
    </row>
    <row r="7660" spans="2:19" x14ac:dyDescent="0.25">
      <c r="B7660" s="11"/>
      <c r="D7660" s="13"/>
      <c r="E7660" s="12"/>
      <c r="F7660" s="12"/>
      <c r="G7660" s="12"/>
      <c r="I7660" s="4"/>
      <c r="J7660" s="4"/>
      <c r="K7660" s="5"/>
      <c r="L7660" s="5"/>
      <c r="M7660" s="5"/>
      <c r="N7660" s="5"/>
      <c r="O7660" s="5"/>
      <c r="P7660" s="5"/>
      <c r="Q7660" s="5"/>
      <c r="R7660" s="5"/>
      <c r="S7660" s="5"/>
    </row>
    <row r="7661" spans="2:19" x14ac:dyDescent="0.25">
      <c r="B7661" s="11"/>
      <c r="D7661" s="13"/>
      <c r="E7661" s="12"/>
      <c r="F7661" s="12"/>
      <c r="G7661" s="12"/>
      <c r="I7661" s="4"/>
      <c r="J7661" s="4"/>
      <c r="K7661" s="5"/>
      <c r="L7661" s="5"/>
      <c r="M7661" s="5"/>
      <c r="N7661" s="5"/>
      <c r="O7661" s="5"/>
      <c r="P7661" s="5"/>
      <c r="Q7661" s="5"/>
      <c r="R7661" s="5"/>
      <c r="S7661" s="5"/>
    </row>
    <row r="7662" spans="2:19" x14ac:dyDescent="0.25">
      <c r="B7662" s="11"/>
      <c r="D7662" s="13"/>
      <c r="E7662" s="12"/>
      <c r="F7662" s="12"/>
      <c r="G7662" s="12"/>
      <c r="I7662" s="4"/>
      <c r="J7662" s="4"/>
      <c r="K7662" s="5"/>
      <c r="L7662" s="5"/>
      <c r="M7662" s="5"/>
      <c r="N7662" s="5"/>
      <c r="O7662" s="5"/>
      <c r="P7662" s="5"/>
      <c r="Q7662" s="5"/>
      <c r="R7662" s="5"/>
      <c r="S7662" s="5"/>
    </row>
    <row r="7663" spans="2:19" x14ac:dyDescent="0.25">
      <c r="B7663" s="11"/>
      <c r="D7663" s="13"/>
      <c r="E7663" s="12"/>
      <c r="F7663" s="12"/>
      <c r="G7663" s="12"/>
      <c r="I7663" s="4"/>
      <c r="J7663" s="4"/>
      <c r="K7663" s="5"/>
      <c r="L7663" s="5"/>
      <c r="M7663" s="5"/>
      <c r="N7663" s="5"/>
      <c r="O7663" s="5"/>
      <c r="P7663" s="5"/>
      <c r="Q7663" s="5"/>
      <c r="R7663" s="5"/>
      <c r="S7663" s="5"/>
    </row>
    <row r="7664" spans="2:19" x14ac:dyDescent="0.25">
      <c r="B7664" s="11"/>
      <c r="D7664" s="13"/>
      <c r="E7664" s="12"/>
      <c r="F7664" s="12"/>
      <c r="G7664" s="12"/>
      <c r="I7664" s="4"/>
      <c r="J7664" s="4"/>
      <c r="K7664" s="5"/>
      <c r="L7664" s="5"/>
      <c r="M7664" s="5"/>
      <c r="N7664" s="5"/>
      <c r="O7664" s="5"/>
      <c r="P7664" s="5"/>
      <c r="Q7664" s="5"/>
      <c r="R7664" s="5"/>
      <c r="S7664" s="5"/>
    </row>
    <row r="7665" spans="2:19" x14ac:dyDescent="0.25">
      <c r="B7665" s="11"/>
      <c r="D7665" s="13"/>
      <c r="E7665" s="12"/>
      <c r="F7665" s="12"/>
      <c r="G7665" s="12"/>
      <c r="I7665" s="4"/>
      <c r="J7665" s="4"/>
      <c r="K7665" s="5"/>
      <c r="L7665" s="5"/>
      <c r="M7665" s="5"/>
      <c r="N7665" s="5"/>
      <c r="O7665" s="5"/>
      <c r="P7665" s="5"/>
      <c r="Q7665" s="5"/>
      <c r="R7665" s="5"/>
      <c r="S7665" s="5"/>
    </row>
    <row r="7666" spans="2:19" x14ac:dyDescent="0.25">
      <c r="B7666" s="11"/>
      <c r="D7666" s="13"/>
      <c r="E7666" s="12"/>
      <c r="F7666" s="12"/>
      <c r="G7666" s="12"/>
      <c r="I7666" s="4"/>
      <c r="J7666" s="4"/>
      <c r="K7666" s="5"/>
      <c r="L7666" s="5"/>
      <c r="M7666" s="5"/>
      <c r="N7666" s="5"/>
      <c r="O7666" s="5"/>
      <c r="P7666" s="5"/>
      <c r="Q7666" s="5"/>
      <c r="R7666" s="5"/>
      <c r="S7666" s="5"/>
    </row>
    <row r="7667" spans="2:19" x14ac:dyDescent="0.25">
      <c r="B7667" s="11"/>
      <c r="D7667" s="13"/>
      <c r="E7667" s="12"/>
      <c r="F7667" s="12"/>
      <c r="G7667" s="12"/>
      <c r="I7667" s="4"/>
      <c r="J7667" s="4"/>
      <c r="K7667" s="5"/>
      <c r="L7667" s="5"/>
      <c r="M7667" s="5"/>
      <c r="N7667" s="5"/>
      <c r="O7667" s="5"/>
      <c r="P7667" s="5"/>
      <c r="Q7667" s="5"/>
      <c r="R7667" s="5"/>
      <c r="S7667" s="5"/>
    </row>
    <row r="7668" spans="2:19" x14ac:dyDescent="0.25">
      <c r="B7668" s="11"/>
      <c r="D7668" s="13"/>
      <c r="E7668" s="12"/>
      <c r="F7668" s="12"/>
      <c r="G7668" s="12"/>
      <c r="I7668" s="4"/>
      <c r="J7668" s="4"/>
      <c r="K7668" s="5"/>
      <c r="L7668" s="5"/>
      <c r="M7668" s="5"/>
      <c r="N7668" s="5"/>
      <c r="O7668" s="5"/>
      <c r="P7668" s="5"/>
      <c r="Q7668" s="5"/>
      <c r="R7668" s="5"/>
      <c r="S7668" s="5"/>
    </row>
    <row r="7669" spans="2:19" x14ac:dyDescent="0.25">
      <c r="B7669" s="11"/>
      <c r="D7669" s="13"/>
      <c r="E7669" s="12"/>
      <c r="F7669" s="12"/>
      <c r="G7669" s="12"/>
      <c r="I7669" s="4"/>
      <c r="J7669" s="4"/>
      <c r="K7669" s="5"/>
      <c r="L7669" s="5"/>
      <c r="M7669" s="5"/>
      <c r="N7669" s="5"/>
      <c r="O7669" s="5"/>
      <c r="P7669" s="5"/>
      <c r="Q7669" s="5"/>
      <c r="R7669" s="5"/>
      <c r="S7669" s="5"/>
    </row>
    <row r="7670" spans="2:19" x14ac:dyDescent="0.25">
      <c r="B7670" s="11"/>
      <c r="D7670" s="13"/>
      <c r="E7670" s="12"/>
      <c r="F7670" s="12"/>
      <c r="G7670" s="12"/>
      <c r="I7670" s="4"/>
      <c r="J7670" s="4"/>
      <c r="K7670" s="5"/>
      <c r="L7670" s="5"/>
      <c r="M7670" s="5"/>
      <c r="N7670" s="5"/>
      <c r="O7670" s="5"/>
      <c r="P7670" s="5"/>
      <c r="Q7670" s="5"/>
      <c r="R7670" s="5"/>
      <c r="S7670" s="5"/>
    </row>
    <row r="7671" spans="2:19" x14ac:dyDescent="0.25">
      <c r="B7671" s="11"/>
      <c r="D7671" s="13"/>
      <c r="E7671" s="12"/>
      <c r="F7671" s="12"/>
      <c r="G7671" s="12"/>
      <c r="I7671" s="4"/>
      <c r="J7671" s="4"/>
      <c r="K7671" s="5"/>
      <c r="L7671" s="5"/>
      <c r="M7671" s="5"/>
      <c r="N7671" s="5"/>
      <c r="O7671" s="5"/>
      <c r="P7671" s="5"/>
      <c r="Q7671" s="5"/>
      <c r="R7671" s="5"/>
      <c r="S7671" s="5"/>
    </row>
    <row r="7672" spans="2:19" x14ac:dyDescent="0.25">
      <c r="B7672" s="11"/>
      <c r="D7672" s="13"/>
      <c r="E7672" s="12"/>
      <c r="F7672" s="12"/>
      <c r="G7672" s="12"/>
      <c r="I7672" s="4"/>
      <c r="J7672" s="4"/>
      <c r="K7672" s="5"/>
      <c r="L7672" s="5"/>
      <c r="M7672" s="5"/>
      <c r="N7672" s="5"/>
      <c r="O7672" s="5"/>
      <c r="P7672" s="5"/>
      <c r="Q7672" s="5"/>
      <c r="R7672" s="5"/>
      <c r="S7672" s="5"/>
    </row>
    <row r="7673" spans="2:19" x14ac:dyDescent="0.25">
      <c r="B7673" s="11"/>
      <c r="D7673" s="13"/>
      <c r="E7673" s="12"/>
      <c r="F7673" s="12"/>
      <c r="G7673" s="12"/>
      <c r="I7673" s="4"/>
      <c r="J7673" s="4"/>
      <c r="K7673" s="5"/>
      <c r="L7673" s="5"/>
      <c r="M7673" s="5"/>
      <c r="N7673" s="5"/>
      <c r="O7673" s="5"/>
      <c r="P7673" s="5"/>
      <c r="Q7673" s="5"/>
      <c r="R7673" s="5"/>
      <c r="S7673" s="5"/>
    </row>
    <row r="7674" spans="2:19" x14ac:dyDescent="0.25">
      <c r="B7674" s="11"/>
      <c r="D7674" s="13"/>
      <c r="E7674" s="12"/>
      <c r="F7674" s="12"/>
      <c r="G7674" s="12"/>
      <c r="I7674" s="4"/>
      <c r="J7674" s="4"/>
      <c r="K7674" s="5"/>
      <c r="L7674" s="5"/>
      <c r="M7674" s="5"/>
      <c r="N7674" s="5"/>
      <c r="O7674" s="5"/>
      <c r="P7674" s="5"/>
      <c r="Q7674" s="5"/>
      <c r="R7674" s="5"/>
      <c r="S7674" s="5"/>
    </row>
    <row r="7675" spans="2:19" x14ac:dyDescent="0.25">
      <c r="B7675" s="11"/>
      <c r="D7675" s="13"/>
      <c r="E7675" s="12"/>
      <c r="F7675" s="12"/>
      <c r="G7675" s="12"/>
      <c r="I7675" s="4"/>
      <c r="J7675" s="4"/>
      <c r="K7675" s="5"/>
      <c r="L7675" s="5"/>
      <c r="M7675" s="5"/>
      <c r="N7675" s="5"/>
      <c r="O7675" s="5"/>
      <c r="P7675" s="5"/>
      <c r="Q7675" s="5"/>
      <c r="R7675" s="5"/>
      <c r="S7675" s="5"/>
    </row>
    <row r="7676" spans="2:19" x14ac:dyDescent="0.25">
      <c r="B7676" s="11"/>
      <c r="D7676" s="13"/>
      <c r="E7676" s="12"/>
      <c r="F7676" s="12"/>
      <c r="G7676" s="12"/>
      <c r="I7676" s="4"/>
      <c r="J7676" s="4"/>
      <c r="K7676" s="5"/>
      <c r="L7676" s="5"/>
      <c r="M7676" s="5"/>
      <c r="N7676" s="5"/>
      <c r="O7676" s="5"/>
      <c r="P7676" s="5"/>
      <c r="Q7676" s="5"/>
      <c r="R7676" s="5"/>
      <c r="S7676" s="5"/>
    </row>
    <row r="7677" spans="2:19" x14ac:dyDescent="0.25">
      <c r="B7677" s="11"/>
      <c r="D7677" s="13"/>
      <c r="E7677" s="12"/>
      <c r="F7677" s="12"/>
      <c r="G7677" s="12"/>
      <c r="I7677" s="4"/>
      <c r="J7677" s="4"/>
      <c r="K7677" s="5"/>
      <c r="L7677" s="5"/>
      <c r="M7677" s="5"/>
      <c r="N7677" s="5"/>
      <c r="O7677" s="5"/>
      <c r="P7677" s="5"/>
      <c r="Q7677" s="5"/>
      <c r="R7677" s="5"/>
      <c r="S7677" s="5"/>
    </row>
    <row r="7678" spans="2:19" x14ac:dyDescent="0.25">
      <c r="B7678" s="11"/>
      <c r="D7678" s="13"/>
      <c r="E7678" s="12"/>
      <c r="F7678" s="12"/>
      <c r="G7678" s="12"/>
      <c r="I7678" s="4"/>
      <c r="J7678" s="4"/>
      <c r="K7678" s="5"/>
      <c r="L7678" s="5"/>
      <c r="M7678" s="5"/>
      <c r="N7678" s="5"/>
      <c r="O7678" s="5"/>
      <c r="P7678" s="5"/>
      <c r="Q7678" s="5"/>
      <c r="R7678" s="5"/>
      <c r="S7678" s="5"/>
    </row>
    <row r="7679" spans="2:19" x14ac:dyDescent="0.25">
      <c r="B7679" s="11"/>
      <c r="D7679" s="13"/>
      <c r="E7679" s="12"/>
      <c r="F7679" s="12"/>
      <c r="G7679" s="12"/>
      <c r="I7679" s="4"/>
      <c r="J7679" s="4"/>
      <c r="K7679" s="5"/>
      <c r="L7679" s="5"/>
      <c r="M7679" s="5"/>
      <c r="N7679" s="5"/>
      <c r="O7679" s="5"/>
      <c r="P7679" s="5"/>
      <c r="Q7679" s="5"/>
      <c r="R7679" s="5"/>
      <c r="S7679" s="5"/>
    </row>
    <row r="7680" spans="2:19" x14ac:dyDescent="0.25">
      <c r="B7680" s="11"/>
      <c r="D7680" s="13"/>
      <c r="E7680" s="12"/>
      <c r="F7680" s="12"/>
      <c r="G7680" s="12"/>
      <c r="I7680" s="4"/>
      <c r="J7680" s="4"/>
      <c r="K7680" s="5"/>
      <c r="L7680" s="5"/>
      <c r="M7680" s="5"/>
      <c r="N7680" s="5"/>
      <c r="O7680" s="5"/>
      <c r="P7680" s="5"/>
      <c r="Q7680" s="5"/>
      <c r="R7680" s="5"/>
      <c r="S7680" s="5"/>
    </row>
    <row r="7681" spans="2:19" x14ac:dyDescent="0.25">
      <c r="B7681" s="11"/>
      <c r="D7681" s="13"/>
      <c r="E7681" s="12"/>
      <c r="F7681" s="12"/>
      <c r="G7681" s="12"/>
      <c r="I7681" s="4"/>
      <c r="J7681" s="4"/>
      <c r="K7681" s="5"/>
      <c r="L7681" s="5"/>
      <c r="M7681" s="5"/>
      <c r="N7681" s="5"/>
      <c r="O7681" s="5"/>
      <c r="P7681" s="5"/>
      <c r="Q7681" s="5"/>
      <c r="R7681" s="5"/>
      <c r="S7681" s="5"/>
    </row>
    <row r="7682" spans="2:19" x14ac:dyDescent="0.25">
      <c r="B7682" s="11"/>
      <c r="D7682" s="13"/>
      <c r="E7682" s="12"/>
      <c r="F7682" s="12"/>
      <c r="G7682" s="12"/>
      <c r="I7682" s="4"/>
      <c r="J7682" s="4"/>
      <c r="K7682" s="5"/>
      <c r="L7682" s="5"/>
      <c r="M7682" s="5"/>
      <c r="N7682" s="5"/>
      <c r="O7682" s="5"/>
      <c r="P7682" s="5"/>
      <c r="Q7682" s="5"/>
      <c r="R7682" s="5"/>
      <c r="S7682" s="5"/>
    </row>
    <row r="7683" spans="2:19" x14ac:dyDescent="0.25">
      <c r="B7683" s="11"/>
      <c r="D7683" s="13"/>
      <c r="E7683" s="12"/>
      <c r="F7683" s="12"/>
      <c r="G7683" s="12"/>
      <c r="I7683" s="4"/>
      <c r="J7683" s="4"/>
      <c r="K7683" s="5"/>
      <c r="L7683" s="5"/>
      <c r="M7683" s="5"/>
      <c r="N7683" s="5"/>
      <c r="O7683" s="5"/>
      <c r="P7683" s="5"/>
      <c r="Q7683" s="5"/>
      <c r="R7683" s="5"/>
      <c r="S7683" s="5"/>
    </row>
    <row r="7684" spans="2:19" x14ac:dyDescent="0.25">
      <c r="B7684" s="11"/>
      <c r="D7684" s="13"/>
      <c r="E7684" s="12"/>
      <c r="F7684" s="12"/>
      <c r="G7684" s="12"/>
      <c r="I7684" s="4"/>
      <c r="J7684" s="4"/>
      <c r="K7684" s="5"/>
      <c r="L7684" s="5"/>
      <c r="M7684" s="5"/>
      <c r="N7684" s="5"/>
      <c r="O7684" s="5"/>
      <c r="P7684" s="5"/>
      <c r="Q7684" s="5"/>
      <c r="R7684" s="5"/>
      <c r="S7684" s="5"/>
    </row>
    <row r="7685" spans="2:19" x14ac:dyDescent="0.25">
      <c r="B7685" s="11"/>
      <c r="D7685" s="13"/>
      <c r="E7685" s="12"/>
      <c r="F7685" s="12"/>
      <c r="G7685" s="12"/>
      <c r="I7685" s="4"/>
      <c r="J7685" s="4"/>
      <c r="K7685" s="5"/>
      <c r="L7685" s="5"/>
      <c r="M7685" s="5"/>
      <c r="N7685" s="5"/>
      <c r="O7685" s="5"/>
      <c r="P7685" s="5"/>
      <c r="Q7685" s="5"/>
      <c r="R7685" s="5"/>
      <c r="S7685" s="5"/>
    </row>
    <row r="7686" spans="2:19" x14ac:dyDescent="0.25">
      <c r="B7686" s="11"/>
      <c r="D7686" s="13"/>
      <c r="E7686" s="12"/>
      <c r="F7686" s="12"/>
      <c r="G7686" s="12"/>
      <c r="I7686" s="4"/>
      <c r="J7686" s="4"/>
      <c r="K7686" s="5"/>
      <c r="L7686" s="5"/>
      <c r="M7686" s="5"/>
      <c r="N7686" s="5"/>
      <c r="O7686" s="5"/>
      <c r="P7686" s="5"/>
      <c r="Q7686" s="5"/>
      <c r="R7686" s="5"/>
      <c r="S7686" s="5"/>
    </row>
    <row r="7687" spans="2:19" x14ac:dyDescent="0.25">
      <c r="B7687" s="11"/>
      <c r="D7687" s="13"/>
      <c r="E7687" s="12"/>
      <c r="F7687" s="12"/>
      <c r="G7687" s="12"/>
      <c r="I7687" s="4"/>
      <c r="J7687" s="4"/>
      <c r="K7687" s="5"/>
      <c r="L7687" s="5"/>
      <c r="M7687" s="5"/>
      <c r="N7687" s="5"/>
      <c r="O7687" s="5"/>
      <c r="P7687" s="5"/>
      <c r="Q7687" s="5"/>
      <c r="R7687" s="5"/>
      <c r="S7687" s="5"/>
    </row>
    <row r="7688" spans="2:19" x14ac:dyDescent="0.25">
      <c r="B7688" s="11"/>
      <c r="D7688" s="13"/>
      <c r="E7688" s="12"/>
      <c r="F7688" s="12"/>
      <c r="G7688" s="12"/>
      <c r="I7688" s="4"/>
      <c r="J7688" s="4"/>
      <c r="K7688" s="5"/>
      <c r="L7688" s="5"/>
      <c r="M7688" s="5"/>
      <c r="N7688" s="5"/>
      <c r="O7688" s="5"/>
      <c r="P7688" s="5"/>
      <c r="Q7688" s="5"/>
      <c r="R7688" s="5"/>
      <c r="S7688" s="5"/>
    </row>
    <row r="7689" spans="2:19" x14ac:dyDescent="0.25">
      <c r="B7689" s="11"/>
      <c r="D7689" s="13"/>
      <c r="E7689" s="12"/>
      <c r="F7689" s="12"/>
      <c r="G7689" s="12"/>
      <c r="I7689" s="4"/>
      <c r="J7689" s="4"/>
      <c r="K7689" s="5"/>
      <c r="L7689" s="5"/>
      <c r="M7689" s="5"/>
      <c r="N7689" s="5"/>
      <c r="O7689" s="5"/>
      <c r="P7689" s="5"/>
      <c r="Q7689" s="5"/>
      <c r="R7689" s="5"/>
      <c r="S7689" s="5"/>
    </row>
    <row r="7690" spans="2:19" x14ac:dyDescent="0.25">
      <c r="B7690" s="11"/>
      <c r="D7690" s="13"/>
      <c r="E7690" s="12"/>
      <c r="F7690" s="12"/>
      <c r="G7690" s="12"/>
      <c r="I7690" s="4"/>
      <c r="J7690" s="4"/>
      <c r="K7690" s="5"/>
      <c r="L7690" s="5"/>
      <c r="M7690" s="5"/>
      <c r="N7690" s="5"/>
      <c r="O7690" s="5"/>
      <c r="P7690" s="5"/>
      <c r="Q7690" s="5"/>
      <c r="R7690" s="5"/>
      <c r="S7690" s="5"/>
    </row>
    <row r="7691" spans="2:19" x14ac:dyDescent="0.25">
      <c r="B7691" s="11"/>
      <c r="D7691" s="13"/>
      <c r="E7691" s="12"/>
      <c r="F7691" s="12"/>
      <c r="G7691" s="12"/>
      <c r="I7691" s="4"/>
      <c r="J7691" s="4"/>
      <c r="K7691" s="5"/>
      <c r="L7691" s="5"/>
      <c r="M7691" s="5"/>
      <c r="N7691" s="5"/>
      <c r="O7691" s="5"/>
      <c r="P7691" s="5"/>
      <c r="Q7691" s="5"/>
      <c r="R7691" s="5"/>
      <c r="S7691" s="5"/>
    </row>
    <row r="7692" spans="2:19" x14ac:dyDescent="0.25">
      <c r="B7692" s="11"/>
      <c r="D7692" s="13"/>
      <c r="E7692" s="12"/>
      <c r="F7692" s="12"/>
      <c r="G7692" s="12"/>
      <c r="I7692" s="4"/>
      <c r="J7692" s="4"/>
      <c r="K7692" s="5"/>
      <c r="L7692" s="5"/>
      <c r="M7692" s="5"/>
      <c r="N7692" s="5"/>
      <c r="O7692" s="5"/>
      <c r="P7692" s="5"/>
      <c r="Q7692" s="5"/>
      <c r="R7692" s="5"/>
      <c r="S7692" s="5"/>
    </row>
    <row r="7693" spans="2:19" x14ac:dyDescent="0.25">
      <c r="B7693" s="11"/>
      <c r="D7693" s="13"/>
      <c r="E7693" s="12"/>
      <c r="F7693" s="12"/>
      <c r="G7693" s="12"/>
      <c r="I7693" s="4"/>
      <c r="J7693" s="4"/>
      <c r="K7693" s="5"/>
      <c r="L7693" s="5"/>
      <c r="M7693" s="5"/>
      <c r="N7693" s="5"/>
      <c r="O7693" s="5"/>
      <c r="P7693" s="5"/>
      <c r="Q7693" s="5"/>
      <c r="R7693" s="5"/>
      <c r="S7693" s="5"/>
    </row>
    <row r="7694" spans="2:19" x14ac:dyDescent="0.25">
      <c r="B7694" s="11"/>
      <c r="D7694" s="13"/>
      <c r="E7694" s="12"/>
      <c r="F7694" s="12"/>
      <c r="G7694" s="12"/>
      <c r="I7694" s="4"/>
      <c r="J7694" s="4"/>
      <c r="K7694" s="5"/>
      <c r="L7694" s="5"/>
      <c r="M7694" s="5"/>
      <c r="N7694" s="5"/>
      <c r="O7694" s="5"/>
      <c r="P7694" s="5"/>
      <c r="Q7694" s="5"/>
      <c r="R7694" s="5"/>
      <c r="S7694" s="5"/>
    </row>
    <row r="7695" spans="2:19" x14ac:dyDescent="0.25">
      <c r="B7695" s="11"/>
      <c r="D7695" s="13"/>
      <c r="E7695" s="12"/>
      <c r="F7695" s="12"/>
      <c r="G7695" s="12"/>
      <c r="I7695" s="4"/>
      <c r="J7695" s="4"/>
      <c r="K7695" s="5"/>
      <c r="L7695" s="5"/>
      <c r="M7695" s="5"/>
      <c r="N7695" s="5"/>
      <c r="O7695" s="5"/>
      <c r="P7695" s="5"/>
      <c r="Q7695" s="5"/>
      <c r="R7695" s="5"/>
      <c r="S7695" s="5"/>
    </row>
    <row r="7696" spans="2:19" x14ac:dyDescent="0.25">
      <c r="B7696" s="11"/>
      <c r="D7696" s="13"/>
      <c r="E7696" s="12"/>
      <c r="F7696" s="12"/>
      <c r="G7696" s="12"/>
      <c r="I7696" s="4"/>
      <c r="J7696" s="4"/>
      <c r="K7696" s="5"/>
      <c r="L7696" s="5"/>
      <c r="M7696" s="5"/>
      <c r="N7696" s="5"/>
      <c r="O7696" s="5"/>
      <c r="P7696" s="5"/>
      <c r="Q7696" s="5"/>
      <c r="R7696" s="5"/>
      <c r="S7696" s="5"/>
    </row>
    <row r="7697" spans="2:19" x14ac:dyDescent="0.25">
      <c r="B7697" s="11"/>
      <c r="D7697" s="13"/>
      <c r="E7697" s="12"/>
      <c r="F7697" s="12"/>
      <c r="G7697" s="12"/>
      <c r="I7697" s="4"/>
      <c r="J7697" s="4"/>
      <c r="K7697" s="5"/>
      <c r="L7697" s="5"/>
      <c r="M7697" s="5"/>
      <c r="N7697" s="5"/>
      <c r="O7697" s="5"/>
      <c r="P7697" s="5"/>
      <c r="Q7697" s="5"/>
      <c r="R7697" s="5"/>
      <c r="S7697" s="5"/>
    </row>
    <row r="7698" spans="2:19" x14ac:dyDescent="0.25">
      <c r="B7698" s="11"/>
      <c r="D7698" s="13"/>
      <c r="E7698" s="12"/>
      <c r="F7698" s="12"/>
      <c r="G7698" s="12"/>
      <c r="I7698" s="4"/>
      <c r="J7698" s="4"/>
      <c r="K7698" s="5"/>
      <c r="L7698" s="5"/>
      <c r="M7698" s="5"/>
      <c r="N7698" s="5"/>
      <c r="O7698" s="5"/>
      <c r="P7698" s="5"/>
      <c r="Q7698" s="5"/>
      <c r="R7698" s="5"/>
      <c r="S7698" s="5"/>
    </row>
    <row r="7699" spans="2:19" x14ac:dyDescent="0.25">
      <c r="B7699" s="11"/>
      <c r="D7699" s="13"/>
      <c r="E7699" s="12"/>
      <c r="F7699" s="12"/>
      <c r="G7699" s="12"/>
      <c r="I7699" s="4"/>
      <c r="J7699" s="4"/>
      <c r="K7699" s="5"/>
      <c r="L7699" s="5"/>
      <c r="M7699" s="5"/>
      <c r="N7699" s="5"/>
      <c r="O7699" s="5"/>
      <c r="P7699" s="5"/>
      <c r="Q7699" s="5"/>
      <c r="R7699" s="5"/>
      <c r="S7699" s="5"/>
    </row>
    <row r="7700" spans="2:19" x14ac:dyDescent="0.25">
      <c r="B7700" s="11"/>
      <c r="D7700" s="13"/>
      <c r="E7700" s="12"/>
      <c r="F7700" s="12"/>
      <c r="G7700" s="12"/>
      <c r="I7700" s="4"/>
      <c r="J7700" s="4"/>
      <c r="K7700" s="5"/>
      <c r="L7700" s="5"/>
      <c r="M7700" s="5"/>
      <c r="N7700" s="5"/>
      <c r="O7700" s="5"/>
      <c r="P7700" s="5"/>
      <c r="Q7700" s="5"/>
      <c r="R7700" s="5"/>
      <c r="S7700" s="5"/>
    </row>
    <row r="7701" spans="2:19" x14ac:dyDescent="0.25">
      <c r="B7701" s="11"/>
      <c r="D7701" s="13"/>
      <c r="E7701" s="12"/>
      <c r="F7701" s="12"/>
      <c r="G7701" s="12"/>
      <c r="I7701" s="4"/>
      <c r="J7701" s="4"/>
      <c r="K7701" s="5"/>
      <c r="L7701" s="5"/>
      <c r="M7701" s="5"/>
      <c r="N7701" s="5"/>
      <c r="O7701" s="5"/>
      <c r="P7701" s="5"/>
      <c r="Q7701" s="5"/>
      <c r="R7701" s="5"/>
      <c r="S7701" s="5"/>
    </row>
    <row r="7702" spans="2:19" x14ac:dyDescent="0.25">
      <c r="B7702" s="11"/>
      <c r="D7702" s="13"/>
      <c r="E7702" s="12"/>
      <c r="F7702" s="12"/>
      <c r="G7702" s="12"/>
      <c r="I7702" s="4"/>
      <c r="J7702" s="4"/>
      <c r="K7702" s="5"/>
      <c r="L7702" s="5"/>
      <c r="M7702" s="5"/>
      <c r="N7702" s="5"/>
      <c r="O7702" s="5"/>
      <c r="P7702" s="5"/>
      <c r="Q7702" s="5"/>
      <c r="R7702" s="5"/>
      <c r="S7702" s="5"/>
    </row>
    <row r="7703" spans="2:19" x14ac:dyDescent="0.25">
      <c r="B7703" s="11"/>
      <c r="D7703" s="13"/>
      <c r="E7703" s="12"/>
      <c r="F7703" s="12"/>
      <c r="G7703" s="12"/>
      <c r="I7703" s="4"/>
      <c r="J7703" s="4"/>
      <c r="K7703" s="5"/>
      <c r="L7703" s="5"/>
      <c r="M7703" s="5"/>
      <c r="N7703" s="5"/>
      <c r="O7703" s="5"/>
      <c r="P7703" s="5"/>
      <c r="Q7703" s="5"/>
      <c r="R7703" s="5"/>
      <c r="S7703" s="5"/>
    </row>
    <row r="7704" spans="2:19" x14ac:dyDescent="0.25">
      <c r="B7704" s="11"/>
      <c r="D7704" s="13"/>
      <c r="E7704" s="12"/>
      <c r="F7704" s="12"/>
      <c r="G7704" s="12"/>
      <c r="I7704" s="4"/>
      <c r="J7704" s="4"/>
      <c r="K7704" s="5"/>
      <c r="L7704" s="5"/>
      <c r="M7704" s="5"/>
      <c r="N7704" s="5"/>
      <c r="O7704" s="5"/>
      <c r="P7704" s="5"/>
      <c r="Q7704" s="5"/>
      <c r="R7704" s="5"/>
      <c r="S7704" s="5"/>
    </row>
    <row r="7705" spans="2:19" x14ac:dyDescent="0.25">
      <c r="B7705" s="11"/>
      <c r="D7705" s="13"/>
      <c r="E7705" s="12"/>
      <c r="F7705" s="12"/>
      <c r="G7705" s="12"/>
      <c r="I7705" s="4"/>
      <c r="J7705" s="4"/>
      <c r="K7705" s="5"/>
      <c r="L7705" s="5"/>
      <c r="M7705" s="5"/>
      <c r="N7705" s="5"/>
      <c r="O7705" s="5"/>
      <c r="P7705" s="5"/>
      <c r="Q7705" s="5"/>
      <c r="R7705" s="5"/>
      <c r="S7705" s="5"/>
    </row>
    <row r="7706" spans="2:19" x14ac:dyDescent="0.25">
      <c r="B7706" s="11"/>
      <c r="D7706" s="13"/>
      <c r="E7706" s="12"/>
      <c r="F7706" s="12"/>
      <c r="G7706" s="12"/>
      <c r="I7706" s="4"/>
      <c r="J7706" s="4"/>
      <c r="K7706" s="5"/>
      <c r="L7706" s="5"/>
      <c r="M7706" s="5"/>
      <c r="N7706" s="5"/>
      <c r="O7706" s="5"/>
      <c r="P7706" s="5"/>
      <c r="Q7706" s="5"/>
      <c r="R7706" s="5"/>
      <c r="S7706" s="5"/>
    </row>
    <row r="7707" spans="2:19" x14ac:dyDescent="0.25">
      <c r="B7707" s="11"/>
      <c r="D7707" s="13"/>
      <c r="E7707" s="12"/>
      <c r="F7707" s="12"/>
      <c r="G7707" s="12"/>
      <c r="I7707" s="4"/>
      <c r="J7707" s="4"/>
      <c r="K7707" s="5"/>
      <c r="L7707" s="5"/>
      <c r="M7707" s="5"/>
      <c r="N7707" s="5"/>
      <c r="O7707" s="5"/>
      <c r="P7707" s="5"/>
      <c r="Q7707" s="5"/>
      <c r="R7707" s="5"/>
      <c r="S7707" s="5"/>
    </row>
    <row r="7708" spans="2:19" x14ac:dyDescent="0.25">
      <c r="B7708" s="11"/>
      <c r="D7708" s="13"/>
      <c r="E7708" s="12"/>
      <c r="F7708" s="12"/>
      <c r="G7708" s="12"/>
      <c r="I7708" s="4"/>
      <c r="J7708" s="4"/>
      <c r="K7708" s="5"/>
      <c r="L7708" s="5"/>
      <c r="M7708" s="5"/>
      <c r="N7708" s="5"/>
      <c r="O7708" s="5"/>
      <c r="P7708" s="5"/>
      <c r="Q7708" s="5"/>
      <c r="R7708" s="5"/>
      <c r="S7708" s="5"/>
    </row>
    <row r="7709" spans="2:19" x14ac:dyDescent="0.25">
      <c r="B7709" s="11"/>
      <c r="D7709" s="13"/>
      <c r="E7709" s="12"/>
      <c r="F7709" s="12"/>
      <c r="G7709" s="12"/>
      <c r="I7709" s="4"/>
      <c r="J7709" s="4"/>
      <c r="K7709" s="5"/>
      <c r="L7709" s="5"/>
      <c r="M7709" s="5"/>
      <c r="N7709" s="5"/>
      <c r="O7709" s="5"/>
      <c r="P7709" s="5"/>
      <c r="Q7709" s="5"/>
      <c r="R7709" s="5"/>
      <c r="S7709" s="5"/>
    </row>
    <row r="7710" spans="2:19" x14ac:dyDescent="0.25">
      <c r="B7710" s="11"/>
      <c r="D7710" s="13"/>
      <c r="E7710" s="12"/>
      <c r="F7710" s="12"/>
      <c r="G7710" s="12"/>
      <c r="I7710" s="4"/>
      <c r="J7710" s="4"/>
      <c r="K7710" s="5"/>
      <c r="L7710" s="5"/>
      <c r="M7710" s="5"/>
      <c r="N7710" s="5"/>
      <c r="O7710" s="5"/>
      <c r="P7710" s="5"/>
      <c r="Q7710" s="5"/>
      <c r="R7710" s="5"/>
      <c r="S7710" s="5"/>
    </row>
    <row r="7711" spans="2:19" x14ac:dyDescent="0.25">
      <c r="B7711" s="11"/>
      <c r="D7711" s="13"/>
      <c r="E7711" s="12"/>
      <c r="F7711" s="12"/>
      <c r="G7711" s="12"/>
      <c r="I7711" s="4"/>
      <c r="J7711" s="4"/>
      <c r="K7711" s="5"/>
      <c r="L7711" s="5"/>
      <c r="M7711" s="5"/>
      <c r="N7711" s="5"/>
      <c r="O7711" s="5"/>
      <c r="P7711" s="5"/>
      <c r="Q7711" s="5"/>
      <c r="R7711" s="5"/>
      <c r="S7711" s="5"/>
    </row>
    <row r="7712" spans="2:19" x14ac:dyDescent="0.25">
      <c r="B7712" s="11"/>
      <c r="D7712" s="13"/>
      <c r="E7712" s="12"/>
      <c r="F7712" s="12"/>
      <c r="G7712" s="12"/>
      <c r="I7712" s="4"/>
      <c r="J7712" s="4"/>
      <c r="K7712" s="5"/>
      <c r="L7712" s="5"/>
      <c r="M7712" s="5"/>
      <c r="N7712" s="5"/>
      <c r="O7712" s="5"/>
      <c r="P7712" s="5"/>
      <c r="Q7712" s="5"/>
      <c r="R7712" s="5"/>
      <c r="S7712" s="5"/>
    </row>
    <row r="7713" spans="2:19" x14ac:dyDescent="0.25">
      <c r="B7713" s="11"/>
      <c r="D7713" s="13"/>
      <c r="E7713" s="12"/>
      <c r="F7713" s="12"/>
      <c r="G7713" s="12"/>
      <c r="I7713" s="4"/>
      <c r="J7713" s="4"/>
      <c r="K7713" s="5"/>
      <c r="L7713" s="5"/>
      <c r="M7713" s="5"/>
      <c r="N7713" s="5"/>
      <c r="O7713" s="5"/>
      <c r="P7713" s="5"/>
      <c r="Q7713" s="5"/>
      <c r="R7713" s="5"/>
      <c r="S7713" s="5"/>
    </row>
    <row r="7714" spans="2:19" x14ac:dyDescent="0.25">
      <c r="B7714" s="11"/>
      <c r="D7714" s="13"/>
      <c r="E7714" s="12"/>
      <c r="F7714" s="12"/>
      <c r="G7714" s="12"/>
      <c r="I7714" s="4"/>
      <c r="J7714" s="4"/>
      <c r="K7714" s="5"/>
      <c r="L7714" s="5"/>
      <c r="M7714" s="5"/>
      <c r="N7714" s="5"/>
      <c r="O7714" s="5"/>
      <c r="P7714" s="5"/>
      <c r="Q7714" s="5"/>
      <c r="R7714" s="5"/>
      <c r="S7714" s="5"/>
    </row>
    <row r="7715" spans="2:19" x14ac:dyDescent="0.25">
      <c r="B7715" s="11"/>
      <c r="D7715" s="13"/>
      <c r="E7715" s="12"/>
      <c r="F7715" s="12"/>
      <c r="G7715" s="12"/>
      <c r="I7715" s="4"/>
      <c r="J7715" s="4"/>
      <c r="K7715" s="5"/>
      <c r="L7715" s="5"/>
      <c r="M7715" s="5"/>
      <c r="N7715" s="5"/>
      <c r="O7715" s="5"/>
      <c r="P7715" s="5"/>
      <c r="Q7715" s="5"/>
      <c r="R7715" s="5"/>
      <c r="S7715" s="5"/>
    </row>
    <row r="7716" spans="2:19" x14ac:dyDescent="0.25">
      <c r="B7716" s="11"/>
      <c r="D7716" s="13"/>
      <c r="E7716" s="12"/>
      <c r="F7716" s="12"/>
      <c r="G7716" s="12"/>
      <c r="I7716" s="4"/>
      <c r="J7716" s="4"/>
      <c r="K7716" s="5"/>
      <c r="L7716" s="5"/>
      <c r="M7716" s="5"/>
      <c r="N7716" s="5"/>
      <c r="O7716" s="5"/>
      <c r="P7716" s="5"/>
      <c r="Q7716" s="5"/>
      <c r="R7716" s="5"/>
      <c r="S7716" s="5"/>
    </row>
    <row r="7717" spans="2:19" x14ac:dyDescent="0.25">
      <c r="B7717" s="11"/>
      <c r="D7717" s="13"/>
      <c r="E7717" s="12"/>
      <c r="F7717" s="12"/>
      <c r="G7717" s="12"/>
      <c r="I7717" s="4"/>
      <c r="J7717" s="4"/>
      <c r="K7717" s="5"/>
      <c r="L7717" s="5"/>
      <c r="M7717" s="5"/>
      <c r="N7717" s="5"/>
      <c r="O7717" s="5"/>
      <c r="P7717" s="5"/>
      <c r="Q7717" s="5"/>
      <c r="R7717" s="5"/>
      <c r="S7717" s="5"/>
    </row>
    <row r="7718" spans="2:19" x14ac:dyDescent="0.25">
      <c r="B7718" s="11"/>
      <c r="D7718" s="13"/>
      <c r="E7718" s="12"/>
      <c r="F7718" s="12"/>
      <c r="G7718" s="12"/>
      <c r="I7718" s="4"/>
      <c r="J7718" s="4"/>
      <c r="K7718" s="5"/>
      <c r="L7718" s="5"/>
      <c r="M7718" s="5"/>
      <c r="N7718" s="5"/>
      <c r="O7718" s="5"/>
      <c r="P7718" s="5"/>
      <c r="Q7718" s="5"/>
      <c r="R7718" s="5"/>
      <c r="S7718" s="5"/>
    </row>
    <row r="7719" spans="2:19" x14ac:dyDescent="0.25">
      <c r="B7719" s="11"/>
      <c r="D7719" s="13"/>
      <c r="E7719" s="12"/>
      <c r="F7719" s="12"/>
      <c r="G7719" s="12"/>
      <c r="I7719" s="4"/>
      <c r="J7719" s="4"/>
      <c r="K7719" s="5"/>
      <c r="L7719" s="5"/>
      <c r="M7719" s="5"/>
      <c r="N7719" s="5"/>
      <c r="O7719" s="5"/>
      <c r="P7719" s="5"/>
      <c r="Q7719" s="5"/>
      <c r="R7719" s="5"/>
      <c r="S7719" s="5"/>
    </row>
    <row r="7720" spans="2:19" x14ac:dyDescent="0.25">
      <c r="B7720" s="11"/>
      <c r="D7720" s="13"/>
      <c r="E7720" s="12"/>
      <c r="F7720" s="12"/>
      <c r="G7720" s="12"/>
      <c r="I7720" s="4"/>
      <c r="J7720" s="4"/>
      <c r="K7720" s="5"/>
      <c r="L7720" s="5"/>
      <c r="M7720" s="5"/>
      <c r="N7720" s="5"/>
      <c r="O7720" s="5"/>
      <c r="P7720" s="5"/>
      <c r="Q7720" s="5"/>
      <c r="R7720" s="5"/>
      <c r="S7720" s="5"/>
    </row>
    <row r="7721" spans="2:19" x14ac:dyDescent="0.25">
      <c r="B7721" s="11"/>
      <c r="D7721" s="13"/>
      <c r="E7721" s="12"/>
      <c r="F7721" s="12"/>
      <c r="G7721" s="12"/>
      <c r="I7721" s="4"/>
      <c r="J7721" s="4"/>
      <c r="K7721" s="5"/>
      <c r="L7721" s="5"/>
      <c r="M7721" s="5"/>
      <c r="N7721" s="5"/>
      <c r="O7721" s="5"/>
      <c r="P7721" s="5"/>
      <c r="Q7721" s="5"/>
      <c r="R7721" s="5"/>
      <c r="S7721" s="5"/>
    </row>
    <row r="7722" spans="2:19" x14ac:dyDescent="0.25">
      <c r="B7722" s="11"/>
      <c r="D7722" s="13"/>
      <c r="E7722" s="12"/>
      <c r="F7722" s="12"/>
      <c r="G7722" s="12"/>
      <c r="I7722" s="4"/>
      <c r="J7722" s="4"/>
      <c r="K7722" s="5"/>
      <c r="L7722" s="5"/>
      <c r="M7722" s="5"/>
      <c r="N7722" s="5"/>
      <c r="O7722" s="5"/>
      <c r="P7722" s="5"/>
      <c r="Q7722" s="5"/>
      <c r="R7722" s="5"/>
      <c r="S7722" s="5"/>
    </row>
    <row r="7723" spans="2:19" x14ac:dyDescent="0.25">
      <c r="B7723" s="11"/>
      <c r="D7723" s="13"/>
      <c r="E7723" s="12"/>
      <c r="F7723" s="12"/>
      <c r="G7723" s="12"/>
      <c r="I7723" s="4"/>
      <c r="J7723" s="4"/>
      <c r="K7723" s="5"/>
      <c r="L7723" s="5"/>
      <c r="M7723" s="5"/>
      <c r="N7723" s="5"/>
      <c r="O7723" s="5"/>
      <c r="P7723" s="5"/>
      <c r="Q7723" s="5"/>
      <c r="R7723" s="5"/>
      <c r="S7723" s="5"/>
    </row>
    <row r="7724" spans="2:19" x14ac:dyDescent="0.25">
      <c r="B7724" s="11"/>
      <c r="D7724" s="13"/>
      <c r="E7724" s="12"/>
      <c r="F7724" s="12"/>
      <c r="G7724" s="12"/>
      <c r="I7724" s="4"/>
      <c r="J7724" s="4"/>
      <c r="K7724" s="5"/>
      <c r="L7724" s="5"/>
      <c r="M7724" s="5"/>
      <c r="N7724" s="5"/>
      <c r="O7724" s="5"/>
      <c r="P7724" s="5"/>
      <c r="Q7724" s="5"/>
      <c r="R7724" s="5"/>
      <c r="S7724" s="5"/>
    </row>
    <row r="7725" spans="2:19" x14ac:dyDescent="0.25">
      <c r="B7725" s="11"/>
      <c r="D7725" s="13"/>
      <c r="E7725" s="12"/>
      <c r="F7725" s="12"/>
      <c r="G7725" s="12"/>
      <c r="I7725" s="4"/>
      <c r="J7725" s="4"/>
      <c r="K7725" s="5"/>
      <c r="L7725" s="5"/>
      <c r="M7725" s="5"/>
      <c r="N7725" s="5"/>
      <c r="O7725" s="5"/>
      <c r="P7725" s="5"/>
      <c r="Q7725" s="5"/>
      <c r="R7725" s="5"/>
      <c r="S7725" s="5"/>
    </row>
    <row r="7726" spans="2:19" x14ac:dyDescent="0.25">
      <c r="B7726" s="11"/>
      <c r="D7726" s="13"/>
      <c r="E7726" s="12"/>
      <c r="F7726" s="12"/>
      <c r="G7726" s="12"/>
      <c r="I7726" s="4"/>
      <c r="J7726" s="4"/>
      <c r="K7726" s="5"/>
      <c r="L7726" s="5"/>
      <c r="M7726" s="5"/>
      <c r="N7726" s="5"/>
      <c r="O7726" s="5"/>
      <c r="P7726" s="5"/>
      <c r="Q7726" s="5"/>
      <c r="R7726" s="5"/>
      <c r="S7726" s="5"/>
    </row>
    <row r="7727" spans="2:19" x14ac:dyDescent="0.25">
      <c r="B7727" s="11"/>
      <c r="D7727" s="13"/>
      <c r="E7727" s="12"/>
      <c r="F7727" s="12"/>
      <c r="G7727" s="12"/>
      <c r="I7727" s="4"/>
      <c r="J7727" s="4"/>
      <c r="K7727" s="5"/>
      <c r="L7727" s="5"/>
      <c r="M7727" s="5"/>
      <c r="N7727" s="5"/>
      <c r="O7727" s="5"/>
      <c r="P7727" s="5"/>
      <c r="Q7727" s="5"/>
      <c r="R7727" s="5"/>
      <c r="S7727" s="5"/>
    </row>
    <row r="7728" spans="2:19" x14ac:dyDescent="0.25">
      <c r="B7728" s="11"/>
      <c r="D7728" s="13"/>
      <c r="E7728" s="12"/>
      <c r="F7728" s="12"/>
      <c r="G7728" s="12"/>
      <c r="I7728" s="4"/>
      <c r="J7728" s="4"/>
      <c r="K7728" s="5"/>
      <c r="L7728" s="5"/>
      <c r="M7728" s="5"/>
      <c r="N7728" s="5"/>
      <c r="O7728" s="5"/>
      <c r="P7728" s="5"/>
      <c r="Q7728" s="5"/>
      <c r="R7728" s="5"/>
      <c r="S7728" s="5"/>
    </row>
    <row r="7729" spans="2:19" x14ac:dyDescent="0.25">
      <c r="B7729" s="11"/>
      <c r="D7729" s="13"/>
      <c r="E7729" s="12"/>
      <c r="F7729" s="12"/>
      <c r="G7729" s="12"/>
      <c r="I7729" s="4"/>
      <c r="J7729" s="4"/>
      <c r="K7729" s="5"/>
      <c r="L7729" s="5"/>
      <c r="M7729" s="5"/>
      <c r="N7729" s="5"/>
      <c r="O7729" s="5"/>
      <c r="P7729" s="5"/>
      <c r="Q7729" s="5"/>
      <c r="R7729" s="5"/>
      <c r="S7729" s="5"/>
    </row>
    <row r="7730" spans="2:19" x14ac:dyDescent="0.25">
      <c r="B7730" s="11"/>
      <c r="D7730" s="13"/>
      <c r="E7730" s="12"/>
      <c r="F7730" s="12"/>
      <c r="G7730" s="12"/>
      <c r="I7730" s="4"/>
      <c r="J7730" s="4"/>
      <c r="K7730" s="5"/>
      <c r="L7730" s="5"/>
      <c r="M7730" s="5"/>
      <c r="N7730" s="5"/>
      <c r="O7730" s="5"/>
      <c r="P7730" s="5"/>
      <c r="Q7730" s="5"/>
      <c r="R7730" s="5"/>
      <c r="S7730" s="5"/>
    </row>
    <row r="7731" spans="2:19" x14ac:dyDescent="0.25">
      <c r="B7731" s="11"/>
      <c r="D7731" s="13"/>
      <c r="E7731" s="12"/>
      <c r="F7731" s="12"/>
      <c r="G7731" s="12"/>
      <c r="I7731" s="4"/>
      <c r="J7731" s="4"/>
      <c r="K7731" s="5"/>
      <c r="L7731" s="5"/>
      <c r="M7731" s="5"/>
      <c r="N7731" s="5"/>
      <c r="O7731" s="5"/>
      <c r="P7731" s="5"/>
      <c r="Q7731" s="5"/>
      <c r="R7731" s="5"/>
      <c r="S7731" s="5"/>
    </row>
    <row r="7732" spans="2:19" x14ac:dyDescent="0.25">
      <c r="B7732" s="11"/>
      <c r="D7732" s="13"/>
      <c r="E7732" s="12"/>
      <c r="F7732" s="12"/>
      <c r="G7732" s="12"/>
      <c r="I7732" s="4"/>
      <c r="J7732" s="4"/>
      <c r="K7732" s="5"/>
      <c r="L7732" s="5"/>
      <c r="M7732" s="5"/>
      <c r="N7732" s="5"/>
      <c r="O7732" s="5"/>
      <c r="P7732" s="5"/>
      <c r="Q7732" s="5"/>
      <c r="R7732" s="5"/>
      <c r="S7732" s="5"/>
    </row>
    <row r="7733" spans="2:19" x14ac:dyDescent="0.25">
      <c r="B7733" s="11"/>
      <c r="D7733" s="13"/>
      <c r="E7733" s="12"/>
      <c r="F7733" s="12"/>
      <c r="G7733" s="12"/>
      <c r="I7733" s="4"/>
      <c r="J7733" s="4"/>
      <c r="K7733" s="5"/>
      <c r="L7733" s="5"/>
      <c r="M7733" s="5"/>
      <c r="N7733" s="5"/>
      <c r="O7733" s="5"/>
      <c r="P7733" s="5"/>
      <c r="Q7733" s="5"/>
      <c r="R7733" s="5"/>
      <c r="S7733" s="5"/>
    </row>
    <row r="7734" spans="2:19" x14ac:dyDescent="0.25">
      <c r="B7734" s="11"/>
      <c r="D7734" s="13"/>
      <c r="E7734" s="12"/>
      <c r="F7734" s="12"/>
      <c r="G7734" s="12"/>
      <c r="I7734" s="4"/>
      <c r="J7734" s="4"/>
      <c r="K7734" s="5"/>
      <c r="L7734" s="5"/>
      <c r="M7734" s="5"/>
      <c r="N7734" s="5"/>
      <c r="O7734" s="5"/>
      <c r="P7734" s="5"/>
      <c r="Q7734" s="5"/>
      <c r="R7734" s="5"/>
      <c r="S7734" s="5"/>
    </row>
    <row r="7735" spans="2:19" x14ac:dyDescent="0.25">
      <c r="B7735" s="11"/>
      <c r="D7735" s="13"/>
      <c r="E7735" s="12"/>
      <c r="F7735" s="12"/>
      <c r="G7735" s="12"/>
      <c r="I7735" s="4"/>
      <c r="J7735" s="4"/>
      <c r="K7735" s="5"/>
      <c r="L7735" s="5"/>
      <c r="M7735" s="5"/>
      <c r="N7735" s="5"/>
      <c r="O7735" s="5"/>
      <c r="P7735" s="5"/>
      <c r="Q7735" s="5"/>
      <c r="R7735" s="5"/>
      <c r="S7735" s="5"/>
    </row>
    <row r="7736" spans="2:19" x14ac:dyDescent="0.25">
      <c r="B7736" s="11"/>
      <c r="D7736" s="13"/>
      <c r="E7736" s="12"/>
      <c r="F7736" s="12"/>
      <c r="G7736" s="12"/>
      <c r="I7736" s="4"/>
      <c r="J7736" s="4"/>
      <c r="K7736" s="5"/>
      <c r="L7736" s="5"/>
      <c r="M7736" s="5"/>
      <c r="N7736" s="5"/>
      <c r="O7736" s="5"/>
      <c r="P7736" s="5"/>
      <c r="Q7736" s="5"/>
      <c r="R7736" s="5"/>
      <c r="S7736" s="5"/>
    </row>
    <row r="7737" spans="2:19" x14ac:dyDescent="0.25">
      <c r="B7737" s="11"/>
      <c r="D7737" s="13"/>
      <c r="E7737" s="12"/>
      <c r="F7737" s="12"/>
      <c r="G7737" s="12"/>
      <c r="I7737" s="4"/>
      <c r="J7737" s="4"/>
      <c r="K7737" s="5"/>
      <c r="L7737" s="5"/>
      <c r="M7737" s="5"/>
      <c r="N7737" s="5"/>
      <c r="O7737" s="5"/>
      <c r="P7737" s="5"/>
      <c r="Q7737" s="5"/>
      <c r="R7737" s="5"/>
      <c r="S7737" s="5"/>
    </row>
    <row r="7738" spans="2:19" x14ac:dyDescent="0.25">
      <c r="B7738" s="11"/>
      <c r="D7738" s="13"/>
      <c r="E7738" s="12"/>
      <c r="F7738" s="12"/>
      <c r="G7738" s="12"/>
      <c r="I7738" s="4"/>
      <c r="J7738" s="4"/>
      <c r="K7738" s="5"/>
      <c r="L7738" s="5"/>
      <c r="M7738" s="5"/>
      <c r="N7738" s="5"/>
      <c r="O7738" s="5"/>
      <c r="P7738" s="5"/>
      <c r="Q7738" s="5"/>
      <c r="R7738" s="5"/>
      <c r="S7738" s="5"/>
    </row>
    <row r="7739" spans="2:19" x14ac:dyDescent="0.25">
      <c r="B7739" s="11"/>
      <c r="D7739" s="13"/>
      <c r="E7739" s="12"/>
      <c r="F7739" s="12"/>
      <c r="G7739" s="12"/>
      <c r="I7739" s="4"/>
      <c r="J7739" s="4"/>
      <c r="K7739" s="5"/>
      <c r="L7739" s="5"/>
      <c r="M7739" s="5"/>
      <c r="N7739" s="5"/>
      <c r="O7739" s="5"/>
      <c r="P7739" s="5"/>
      <c r="Q7739" s="5"/>
      <c r="R7739" s="5"/>
      <c r="S7739" s="5"/>
    </row>
    <row r="7740" spans="2:19" x14ac:dyDescent="0.25">
      <c r="B7740" s="11"/>
      <c r="D7740" s="13"/>
      <c r="E7740" s="12"/>
      <c r="F7740" s="12"/>
      <c r="G7740" s="12"/>
      <c r="I7740" s="4"/>
      <c r="J7740" s="4"/>
      <c r="K7740" s="5"/>
      <c r="L7740" s="5"/>
      <c r="M7740" s="5"/>
      <c r="N7740" s="5"/>
      <c r="O7740" s="5"/>
      <c r="P7740" s="5"/>
      <c r="Q7740" s="5"/>
      <c r="R7740" s="5"/>
      <c r="S7740" s="5"/>
    </row>
    <row r="7741" spans="2:19" x14ac:dyDescent="0.25">
      <c r="B7741" s="11"/>
      <c r="D7741" s="13"/>
      <c r="E7741" s="12"/>
      <c r="F7741" s="12"/>
      <c r="G7741" s="12"/>
      <c r="I7741" s="4"/>
      <c r="J7741" s="4"/>
      <c r="K7741" s="5"/>
      <c r="L7741" s="5"/>
      <c r="M7741" s="5"/>
      <c r="N7741" s="5"/>
      <c r="O7741" s="5"/>
      <c r="P7741" s="5"/>
      <c r="Q7741" s="5"/>
      <c r="R7741" s="5"/>
      <c r="S7741" s="5"/>
    </row>
    <row r="7742" spans="2:19" x14ac:dyDescent="0.25">
      <c r="B7742" s="11"/>
      <c r="D7742" s="13"/>
      <c r="E7742" s="12"/>
      <c r="F7742" s="12"/>
      <c r="G7742" s="12"/>
      <c r="I7742" s="4"/>
      <c r="J7742" s="4"/>
      <c r="K7742" s="5"/>
      <c r="L7742" s="5"/>
      <c r="M7742" s="5"/>
      <c r="N7742" s="5"/>
      <c r="O7742" s="5"/>
      <c r="P7742" s="5"/>
      <c r="Q7742" s="5"/>
      <c r="R7742" s="5"/>
      <c r="S7742" s="5"/>
    </row>
    <row r="7743" spans="2:19" x14ac:dyDescent="0.25">
      <c r="B7743" s="11"/>
      <c r="D7743" s="13"/>
      <c r="E7743" s="12"/>
      <c r="F7743" s="12"/>
      <c r="G7743" s="12"/>
      <c r="I7743" s="4"/>
      <c r="J7743" s="4"/>
      <c r="K7743" s="5"/>
      <c r="L7743" s="5"/>
      <c r="M7743" s="5"/>
      <c r="N7743" s="5"/>
      <c r="O7743" s="5"/>
      <c r="P7743" s="5"/>
      <c r="Q7743" s="5"/>
      <c r="R7743" s="5"/>
      <c r="S7743" s="5"/>
    </row>
    <row r="7744" spans="2:19" x14ac:dyDescent="0.25">
      <c r="B7744" s="11"/>
      <c r="D7744" s="13"/>
      <c r="E7744" s="12"/>
      <c r="F7744" s="12"/>
      <c r="G7744" s="12"/>
      <c r="I7744" s="4"/>
      <c r="J7744" s="4"/>
      <c r="K7744" s="5"/>
      <c r="L7744" s="5"/>
      <c r="M7744" s="5"/>
      <c r="N7744" s="5"/>
      <c r="O7744" s="5"/>
      <c r="P7744" s="5"/>
      <c r="Q7744" s="5"/>
      <c r="R7744" s="5"/>
      <c r="S7744" s="5"/>
    </row>
    <row r="7745" spans="2:19" x14ac:dyDescent="0.25">
      <c r="B7745" s="11"/>
      <c r="D7745" s="13"/>
      <c r="E7745" s="12"/>
      <c r="F7745" s="12"/>
      <c r="G7745" s="12"/>
      <c r="I7745" s="4"/>
      <c r="J7745" s="4"/>
      <c r="K7745" s="5"/>
      <c r="L7745" s="5"/>
      <c r="M7745" s="5"/>
      <c r="N7745" s="5"/>
      <c r="O7745" s="5"/>
      <c r="P7745" s="5"/>
      <c r="Q7745" s="5"/>
      <c r="R7745" s="5"/>
      <c r="S7745" s="5"/>
    </row>
    <row r="7746" spans="2:19" x14ac:dyDescent="0.25">
      <c r="B7746" s="11"/>
      <c r="D7746" s="13"/>
      <c r="E7746" s="12"/>
      <c r="F7746" s="12"/>
      <c r="G7746" s="12"/>
      <c r="I7746" s="4"/>
      <c r="J7746" s="4"/>
      <c r="K7746" s="5"/>
      <c r="L7746" s="5"/>
      <c r="M7746" s="5"/>
      <c r="N7746" s="5"/>
      <c r="O7746" s="5"/>
      <c r="P7746" s="5"/>
      <c r="Q7746" s="5"/>
      <c r="R7746" s="5"/>
      <c r="S7746" s="5"/>
    </row>
    <row r="7747" spans="2:19" x14ac:dyDescent="0.25">
      <c r="B7747" s="11"/>
      <c r="D7747" s="13"/>
      <c r="E7747" s="12"/>
      <c r="F7747" s="12"/>
      <c r="G7747" s="12"/>
      <c r="I7747" s="4"/>
      <c r="J7747" s="4"/>
      <c r="K7747" s="5"/>
      <c r="L7747" s="5"/>
      <c r="M7747" s="5"/>
      <c r="N7747" s="5"/>
      <c r="O7747" s="5"/>
      <c r="P7747" s="5"/>
      <c r="Q7747" s="5"/>
      <c r="R7747" s="5"/>
      <c r="S7747" s="5"/>
    </row>
    <row r="7748" spans="2:19" x14ac:dyDescent="0.25">
      <c r="B7748" s="11"/>
      <c r="D7748" s="13"/>
      <c r="E7748" s="12"/>
      <c r="F7748" s="12"/>
      <c r="G7748" s="12"/>
      <c r="I7748" s="4"/>
      <c r="J7748" s="4"/>
      <c r="K7748" s="5"/>
      <c r="L7748" s="5"/>
      <c r="M7748" s="5"/>
      <c r="N7748" s="5"/>
      <c r="O7748" s="5"/>
      <c r="P7748" s="5"/>
      <c r="Q7748" s="5"/>
      <c r="R7748" s="5"/>
      <c r="S7748" s="5"/>
    </row>
    <row r="7749" spans="2:19" x14ac:dyDescent="0.25">
      <c r="B7749" s="11"/>
      <c r="D7749" s="13"/>
      <c r="E7749" s="12"/>
      <c r="F7749" s="12"/>
      <c r="G7749" s="12"/>
      <c r="I7749" s="4"/>
      <c r="J7749" s="4"/>
      <c r="K7749" s="5"/>
      <c r="L7749" s="5"/>
      <c r="M7749" s="5"/>
      <c r="N7749" s="5"/>
      <c r="O7749" s="5"/>
      <c r="P7749" s="5"/>
      <c r="Q7749" s="5"/>
      <c r="R7749" s="5"/>
      <c r="S7749" s="5"/>
    </row>
    <row r="7750" spans="2:19" x14ac:dyDescent="0.25">
      <c r="B7750" s="11"/>
      <c r="D7750" s="13"/>
      <c r="E7750" s="12"/>
      <c r="F7750" s="12"/>
      <c r="G7750" s="12"/>
      <c r="I7750" s="4"/>
      <c r="J7750" s="4"/>
      <c r="K7750" s="5"/>
      <c r="L7750" s="5"/>
      <c r="M7750" s="5"/>
      <c r="N7750" s="5"/>
      <c r="O7750" s="5"/>
      <c r="P7750" s="5"/>
      <c r="Q7750" s="5"/>
      <c r="R7750" s="5"/>
      <c r="S7750" s="5"/>
    </row>
    <row r="7751" spans="2:19" x14ac:dyDescent="0.25">
      <c r="B7751" s="11"/>
      <c r="D7751" s="13"/>
      <c r="E7751" s="12"/>
      <c r="F7751" s="12"/>
      <c r="G7751" s="12"/>
      <c r="I7751" s="4"/>
      <c r="J7751" s="4"/>
      <c r="K7751" s="5"/>
      <c r="L7751" s="5"/>
      <c r="M7751" s="5"/>
      <c r="N7751" s="5"/>
      <c r="O7751" s="5"/>
      <c r="P7751" s="5"/>
      <c r="Q7751" s="5"/>
      <c r="R7751" s="5"/>
      <c r="S7751" s="5"/>
    </row>
    <row r="7752" spans="2:19" x14ac:dyDescent="0.25">
      <c r="B7752" s="11"/>
      <c r="D7752" s="13"/>
      <c r="E7752" s="12"/>
      <c r="F7752" s="12"/>
      <c r="G7752" s="12"/>
      <c r="I7752" s="4"/>
      <c r="J7752" s="4"/>
      <c r="K7752" s="5"/>
      <c r="L7752" s="5"/>
      <c r="M7752" s="5"/>
      <c r="N7752" s="5"/>
      <c r="O7752" s="5"/>
      <c r="P7752" s="5"/>
      <c r="Q7752" s="5"/>
      <c r="R7752" s="5"/>
      <c r="S7752" s="5"/>
    </row>
    <row r="7753" spans="2:19" x14ac:dyDescent="0.25">
      <c r="B7753" s="11"/>
      <c r="D7753" s="13"/>
      <c r="E7753" s="12"/>
      <c r="F7753" s="12"/>
      <c r="G7753" s="12"/>
      <c r="I7753" s="4"/>
      <c r="J7753" s="4"/>
      <c r="K7753" s="5"/>
      <c r="L7753" s="5"/>
      <c r="M7753" s="5"/>
      <c r="N7753" s="5"/>
      <c r="O7753" s="5"/>
      <c r="P7753" s="5"/>
      <c r="Q7753" s="5"/>
      <c r="R7753" s="5"/>
      <c r="S7753" s="5"/>
    </row>
    <row r="7754" spans="2:19" x14ac:dyDescent="0.25">
      <c r="B7754" s="11"/>
      <c r="D7754" s="13"/>
      <c r="E7754" s="12"/>
      <c r="F7754" s="12"/>
      <c r="G7754" s="12"/>
      <c r="I7754" s="4"/>
      <c r="J7754" s="4"/>
      <c r="K7754" s="5"/>
      <c r="L7754" s="5"/>
      <c r="M7754" s="5"/>
      <c r="N7754" s="5"/>
      <c r="O7754" s="5"/>
      <c r="P7754" s="5"/>
      <c r="Q7754" s="5"/>
      <c r="R7754" s="5"/>
      <c r="S7754" s="5"/>
    </row>
    <row r="7755" spans="2:19" x14ac:dyDescent="0.25">
      <c r="B7755" s="11"/>
      <c r="D7755" s="13"/>
      <c r="E7755" s="12"/>
      <c r="F7755" s="12"/>
      <c r="G7755" s="12"/>
      <c r="I7755" s="4"/>
      <c r="J7755" s="4"/>
      <c r="K7755" s="5"/>
      <c r="L7755" s="5"/>
      <c r="M7755" s="5"/>
      <c r="N7755" s="5"/>
      <c r="O7755" s="5"/>
      <c r="P7755" s="5"/>
      <c r="Q7755" s="5"/>
      <c r="R7755" s="5"/>
      <c r="S7755" s="5"/>
    </row>
    <row r="7756" spans="2:19" x14ac:dyDescent="0.25">
      <c r="B7756" s="11"/>
      <c r="D7756" s="13"/>
      <c r="E7756" s="12"/>
      <c r="F7756" s="12"/>
      <c r="G7756" s="12"/>
      <c r="I7756" s="4"/>
      <c r="J7756" s="4"/>
      <c r="K7756" s="5"/>
      <c r="L7756" s="5"/>
      <c r="M7756" s="5"/>
      <c r="N7756" s="5"/>
      <c r="O7756" s="5"/>
      <c r="P7756" s="5"/>
      <c r="Q7756" s="5"/>
      <c r="R7756" s="5"/>
      <c r="S7756" s="5"/>
    </row>
    <row r="7757" spans="2:19" x14ac:dyDescent="0.25">
      <c r="B7757" s="11"/>
      <c r="D7757" s="13"/>
      <c r="E7757" s="12"/>
      <c r="F7757" s="12"/>
      <c r="G7757" s="12"/>
      <c r="I7757" s="4"/>
      <c r="J7757" s="4"/>
      <c r="K7757" s="5"/>
      <c r="L7757" s="5"/>
      <c r="M7757" s="5"/>
      <c r="N7757" s="5"/>
      <c r="O7757" s="5"/>
      <c r="P7757" s="5"/>
      <c r="Q7757" s="5"/>
      <c r="R7757" s="5"/>
      <c r="S7757" s="5"/>
    </row>
    <row r="7758" spans="2:19" x14ac:dyDescent="0.25">
      <c r="B7758" s="11"/>
      <c r="D7758" s="13"/>
      <c r="E7758" s="12"/>
      <c r="F7758" s="12"/>
      <c r="G7758" s="12"/>
      <c r="I7758" s="4"/>
      <c r="J7758" s="4"/>
      <c r="K7758" s="5"/>
      <c r="L7758" s="5"/>
      <c r="M7758" s="5"/>
      <c r="N7758" s="5"/>
      <c r="O7758" s="5"/>
      <c r="P7758" s="5"/>
      <c r="Q7758" s="5"/>
      <c r="R7758" s="5"/>
      <c r="S7758" s="5"/>
    </row>
    <row r="7759" spans="2:19" x14ac:dyDescent="0.25">
      <c r="B7759" s="11"/>
      <c r="D7759" s="13"/>
      <c r="E7759" s="12"/>
      <c r="F7759" s="12"/>
      <c r="G7759" s="12"/>
      <c r="I7759" s="4"/>
      <c r="J7759" s="4"/>
      <c r="K7759" s="5"/>
      <c r="L7759" s="5"/>
      <c r="M7759" s="5"/>
      <c r="N7759" s="5"/>
      <c r="O7759" s="5"/>
      <c r="P7759" s="5"/>
      <c r="Q7759" s="5"/>
      <c r="R7759" s="5"/>
      <c r="S7759" s="5"/>
    </row>
    <row r="7760" spans="2:19" x14ac:dyDescent="0.25">
      <c r="B7760" s="11"/>
      <c r="D7760" s="13"/>
      <c r="E7760" s="12"/>
      <c r="F7760" s="12"/>
      <c r="G7760" s="12"/>
      <c r="I7760" s="4"/>
      <c r="J7760" s="4"/>
      <c r="K7760" s="5"/>
      <c r="L7760" s="5"/>
      <c r="M7760" s="5"/>
      <c r="N7760" s="5"/>
      <c r="O7760" s="5"/>
      <c r="P7760" s="5"/>
      <c r="Q7760" s="5"/>
      <c r="R7760" s="5"/>
      <c r="S7760" s="5"/>
    </row>
    <row r="7761" spans="2:19" x14ac:dyDescent="0.25">
      <c r="B7761" s="11"/>
      <c r="D7761" s="13"/>
      <c r="E7761" s="12"/>
      <c r="F7761" s="12"/>
      <c r="G7761" s="12"/>
      <c r="I7761" s="4"/>
      <c r="J7761" s="4"/>
      <c r="K7761" s="5"/>
      <c r="L7761" s="5"/>
      <c r="M7761" s="5"/>
      <c r="N7761" s="5"/>
      <c r="O7761" s="5"/>
      <c r="P7761" s="5"/>
      <c r="Q7761" s="5"/>
      <c r="R7761" s="5"/>
      <c r="S7761" s="5"/>
    </row>
    <row r="7762" spans="2:19" x14ac:dyDescent="0.25">
      <c r="B7762" s="11"/>
      <c r="D7762" s="13"/>
      <c r="E7762" s="12"/>
      <c r="F7762" s="12"/>
      <c r="G7762" s="12"/>
      <c r="I7762" s="4"/>
      <c r="J7762" s="4"/>
      <c r="K7762" s="5"/>
      <c r="L7762" s="5"/>
      <c r="M7762" s="5"/>
      <c r="N7762" s="5"/>
      <c r="O7762" s="5"/>
      <c r="P7762" s="5"/>
      <c r="Q7762" s="5"/>
      <c r="R7762" s="5"/>
      <c r="S7762" s="5"/>
    </row>
    <row r="7763" spans="2:19" x14ac:dyDescent="0.25">
      <c r="B7763" s="11"/>
      <c r="D7763" s="13"/>
      <c r="E7763" s="12"/>
      <c r="F7763" s="12"/>
      <c r="G7763" s="12"/>
      <c r="I7763" s="4"/>
      <c r="J7763" s="4"/>
      <c r="K7763" s="5"/>
      <c r="L7763" s="5"/>
      <c r="M7763" s="5"/>
      <c r="N7763" s="5"/>
      <c r="O7763" s="5"/>
      <c r="P7763" s="5"/>
      <c r="Q7763" s="5"/>
      <c r="R7763" s="5"/>
      <c r="S7763" s="5"/>
    </row>
    <row r="7764" spans="2:19" x14ac:dyDescent="0.25">
      <c r="B7764" s="11"/>
      <c r="D7764" s="13"/>
      <c r="E7764" s="12"/>
      <c r="F7764" s="12"/>
      <c r="G7764" s="12"/>
      <c r="I7764" s="4"/>
      <c r="J7764" s="4"/>
      <c r="K7764" s="5"/>
      <c r="L7764" s="5"/>
      <c r="M7764" s="5"/>
      <c r="N7764" s="5"/>
      <c r="O7764" s="5"/>
      <c r="P7764" s="5"/>
      <c r="Q7764" s="5"/>
      <c r="R7764" s="5"/>
      <c r="S7764" s="5"/>
    </row>
    <row r="7765" spans="2:19" x14ac:dyDescent="0.25">
      <c r="B7765" s="11"/>
      <c r="D7765" s="13"/>
      <c r="E7765" s="12"/>
      <c r="F7765" s="12"/>
      <c r="G7765" s="12"/>
      <c r="I7765" s="4"/>
      <c r="J7765" s="4"/>
      <c r="K7765" s="5"/>
      <c r="L7765" s="5"/>
      <c r="M7765" s="5"/>
      <c r="N7765" s="5"/>
      <c r="O7765" s="5"/>
      <c r="P7765" s="5"/>
      <c r="Q7765" s="5"/>
      <c r="R7765" s="5"/>
      <c r="S7765" s="5"/>
    </row>
    <row r="7766" spans="2:19" x14ac:dyDescent="0.25">
      <c r="B7766" s="11"/>
      <c r="D7766" s="13"/>
      <c r="E7766" s="12"/>
      <c r="F7766" s="12"/>
      <c r="G7766" s="12"/>
      <c r="I7766" s="4"/>
      <c r="J7766" s="4"/>
      <c r="K7766" s="5"/>
      <c r="L7766" s="5"/>
      <c r="M7766" s="5"/>
      <c r="N7766" s="5"/>
      <c r="O7766" s="5"/>
      <c r="P7766" s="5"/>
      <c r="Q7766" s="5"/>
      <c r="R7766" s="5"/>
      <c r="S7766" s="5"/>
    </row>
    <row r="7767" spans="2:19" x14ac:dyDescent="0.25">
      <c r="B7767" s="11"/>
      <c r="D7767" s="13"/>
      <c r="E7767" s="12"/>
      <c r="F7767" s="12"/>
      <c r="G7767" s="12"/>
      <c r="I7767" s="4"/>
      <c r="J7767" s="4"/>
      <c r="K7767" s="5"/>
      <c r="L7767" s="5"/>
      <c r="M7767" s="5"/>
      <c r="N7767" s="5"/>
      <c r="O7767" s="5"/>
      <c r="P7767" s="5"/>
      <c r="Q7767" s="5"/>
      <c r="R7767" s="5"/>
      <c r="S7767" s="5"/>
    </row>
    <row r="7768" spans="2:19" x14ac:dyDescent="0.25">
      <c r="B7768" s="11"/>
      <c r="D7768" s="13"/>
      <c r="E7768" s="12"/>
      <c r="F7768" s="12"/>
      <c r="G7768" s="12"/>
      <c r="I7768" s="4"/>
      <c r="J7768" s="4"/>
      <c r="K7768" s="5"/>
      <c r="L7768" s="5"/>
      <c r="M7768" s="5"/>
      <c r="N7768" s="5"/>
      <c r="O7768" s="5"/>
      <c r="P7768" s="5"/>
      <c r="Q7768" s="5"/>
      <c r="R7768" s="5"/>
      <c r="S7768" s="5"/>
    </row>
    <row r="7769" spans="2:19" x14ac:dyDescent="0.25">
      <c r="B7769" s="11"/>
      <c r="D7769" s="13"/>
      <c r="E7769" s="12"/>
      <c r="F7769" s="12"/>
      <c r="G7769" s="12"/>
      <c r="I7769" s="4"/>
      <c r="J7769" s="4"/>
      <c r="K7769" s="5"/>
      <c r="L7769" s="5"/>
      <c r="M7769" s="5"/>
      <c r="N7769" s="5"/>
      <c r="O7769" s="5"/>
      <c r="P7769" s="5"/>
      <c r="Q7769" s="5"/>
      <c r="R7769" s="5"/>
      <c r="S7769" s="5"/>
    </row>
    <row r="7770" spans="2:19" x14ac:dyDescent="0.25">
      <c r="B7770" s="11"/>
      <c r="D7770" s="13"/>
      <c r="E7770" s="12"/>
      <c r="F7770" s="12"/>
      <c r="G7770" s="12"/>
      <c r="I7770" s="4"/>
      <c r="J7770" s="4"/>
      <c r="K7770" s="5"/>
      <c r="L7770" s="5"/>
      <c r="M7770" s="5"/>
      <c r="N7770" s="5"/>
      <c r="O7770" s="5"/>
      <c r="P7770" s="5"/>
      <c r="Q7770" s="5"/>
      <c r="R7770" s="5"/>
      <c r="S7770" s="5"/>
    </row>
    <row r="7771" spans="2:19" x14ac:dyDescent="0.25">
      <c r="B7771" s="11"/>
      <c r="D7771" s="13"/>
      <c r="E7771" s="12"/>
      <c r="F7771" s="12"/>
      <c r="G7771" s="12"/>
      <c r="I7771" s="4"/>
      <c r="J7771" s="4"/>
      <c r="K7771" s="5"/>
      <c r="L7771" s="5"/>
      <c r="M7771" s="5"/>
      <c r="N7771" s="5"/>
      <c r="O7771" s="5"/>
      <c r="P7771" s="5"/>
      <c r="Q7771" s="5"/>
      <c r="R7771" s="5"/>
      <c r="S7771" s="5"/>
    </row>
    <row r="7772" spans="2:19" x14ac:dyDescent="0.25">
      <c r="B7772" s="11"/>
      <c r="D7772" s="13"/>
      <c r="E7772" s="12"/>
      <c r="F7772" s="12"/>
      <c r="G7772" s="12"/>
      <c r="I7772" s="4"/>
      <c r="J7772" s="4"/>
      <c r="K7772" s="5"/>
      <c r="L7772" s="5"/>
      <c r="M7772" s="5"/>
      <c r="N7772" s="5"/>
      <c r="O7772" s="5"/>
      <c r="P7772" s="5"/>
      <c r="Q7772" s="5"/>
      <c r="R7772" s="5"/>
      <c r="S7772" s="5"/>
    </row>
    <row r="7773" spans="2:19" x14ac:dyDescent="0.25">
      <c r="B7773" s="11"/>
      <c r="D7773" s="13"/>
      <c r="E7773" s="12"/>
      <c r="F7773" s="12"/>
      <c r="G7773" s="12"/>
      <c r="I7773" s="4"/>
      <c r="J7773" s="4"/>
      <c r="K7773" s="5"/>
      <c r="L7773" s="5"/>
      <c r="M7773" s="5"/>
      <c r="N7773" s="5"/>
      <c r="O7773" s="5"/>
      <c r="P7773" s="5"/>
      <c r="Q7773" s="5"/>
      <c r="R7773" s="5"/>
      <c r="S7773" s="5"/>
    </row>
    <row r="7774" spans="2:19" x14ac:dyDescent="0.25">
      <c r="B7774" s="11"/>
      <c r="D7774" s="13"/>
      <c r="E7774" s="12"/>
      <c r="F7774" s="12"/>
      <c r="G7774" s="12"/>
      <c r="I7774" s="4"/>
      <c r="J7774" s="4"/>
      <c r="K7774" s="5"/>
      <c r="L7774" s="5"/>
      <c r="M7774" s="5"/>
      <c r="N7774" s="5"/>
      <c r="O7774" s="5"/>
      <c r="P7774" s="5"/>
      <c r="Q7774" s="5"/>
      <c r="R7774" s="5"/>
      <c r="S7774" s="5"/>
    </row>
    <row r="7775" spans="2:19" x14ac:dyDescent="0.25">
      <c r="B7775" s="11"/>
      <c r="D7775" s="13"/>
      <c r="E7775" s="12"/>
      <c r="F7775" s="12"/>
      <c r="G7775" s="12"/>
      <c r="I7775" s="4"/>
      <c r="J7775" s="4"/>
      <c r="K7775" s="5"/>
      <c r="L7775" s="5"/>
      <c r="M7775" s="5"/>
      <c r="N7775" s="5"/>
      <c r="O7775" s="5"/>
      <c r="P7775" s="5"/>
      <c r="Q7775" s="5"/>
      <c r="R7775" s="5"/>
      <c r="S7775" s="5"/>
    </row>
    <row r="7776" spans="2:19" x14ac:dyDescent="0.25">
      <c r="B7776" s="11"/>
      <c r="D7776" s="13"/>
      <c r="E7776" s="12"/>
      <c r="F7776" s="12"/>
      <c r="G7776" s="12"/>
      <c r="I7776" s="4"/>
      <c r="J7776" s="4"/>
      <c r="K7776" s="5"/>
      <c r="L7776" s="5"/>
      <c r="M7776" s="5"/>
      <c r="N7776" s="5"/>
      <c r="O7776" s="5"/>
      <c r="P7776" s="5"/>
      <c r="Q7776" s="5"/>
      <c r="R7776" s="5"/>
      <c r="S7776" s="5"/>
    </row>
    <row r="7777" spans="2:19" x14ac:dyDescent="0.25">
      <c r="B7777" s="11"/>
      <c r="D7777" s="13"/>
      <c r="E7777" s="12"/>
      <c r="F7777" s="12"/>
      <c r="G7777" s="12"/>
      <c r="I7777" s="4"/>
      <c r="J7777" s="4"/>
      <c r="K7777" s="5"/>
      <c r="L7777" s="5"/>
      <c r="M7777" s="5"/>
      <c r="N7777" s="5"/>
      <c r="O7777" s="5"/>
      <c r="P7777" s="5"/>
      <c r="Q7777" s="5"/>
      <c r="R7777" s="5"/>
      <c r="S7777" s="5"/>
    </row>
    <row r="7778" spans="2:19" x14ac:dyDescent="0.25">
      <c r="B7778" s="11"/>
      <c r="D7778" s="13"/>
      <c r="E7778" s="12"/>
      <c r="F7778" s="12"/>
      <c r="G7778" s="12"/>
      <c r="I7778" s="4"/>
      <c r="J7778" s="4"/>
      <c r="K7778" s="5"/>
      <c r="L7778" s="5"/>
      <c r="M7778" s="5"/>
      <c r="N7778" s="5"/>
      <c r="O7778" s="5"/>
      <c r="P7778" s="5"/>
      <c r="Q7778" s="5"/>
      <c r="R7778" s="5"/>
      <c r="S7778" s="5"/>
    </row>
    <row r="7779" spans="2:19" x14ac:dyDescent="0.25">
      <c r="B7779" s="11"/>
      <c r="D7779" s="13"/>
      <c r="E7779" s="12"/>
      <c r="F7779" s="12"/>
      <c r="G7779" s="12"/>
      <c r="I7779" s="4"/>
      <c r="J7779" s="4"/>
      <c r="K7779" s="5"/>
      <c r="L7779" s="5"/>
      <c r="M7779" s="5"/>
      <c r="N7779" s="5"/>
      <c r="O7779" s="5"/>
      <c r="P7779" s="5"/>
      <c r="Q7779" s="5"/>
      <c r="R7779" s="5"/>
      <c r="S7779" s="5"/>
    </row>
    <row r="7780" spans="2:19" x14ac:dyDescent="0.25">
      <c r="B7780" s="11"/>
      <c r="D7780" s="13"/>
      <c r="E7780" s="12"/>
      <c r="F7780" s="12"/>
      <c r="G7780" s="12"/>
      <c r="I7780" s="4"/>
      <c r="J7780" s="4"/>
      <c r="K7780" s="5"/>
      <c r="L7780" s="5"/>
      <c r="M7780" s="5"/>
      <c r="N7780" s="5"/>
      <c r="O7780" s="5"/>
      <c r="P7780" s="5"/>
      <c r="Q7780" s="5"/>
      <c r="R7780" s="5"/>
      <c r="S7780" s="5"/>
    </row>
    <row r="7781" spans="2:19" x14ac:dyDescent="0.25">
      <c r="B7781" s="11"/>
      <c r="D7781" s="13"/>
      <c r="E7781" s="12"/>
      <c r="F7781" s="12"/>
      <c r="G7781" s="12"/>
      <c r="I7781" s="4"/>
      <c r="J7781" s="4"/>
      <c r="K7781" s="5"/>
      <c r="L7781" s="5"/>
      <c r="M7781" s="5"/>
      <c r="N7781" s="5"/>
      <c r="O7781" s="5"/>
      <c r="P7781" s="5"/>
      <c r="Q7781" s="5"/>
      <c r="R7781" s="5"/>
      <c r="S7781" s="5"/>
    </row>
    <row r="7782" spans="2:19" x14ac:dyDescent="0.25">
      <c r="B7782" s="11"/>
      <c r="D7782" s="13"/>
      <c r="E7782" s="12"/>
      <c r="F7782" s="12"/>
      <c r="G7782" s="12"/>
      <c r="I7782" s="4"/>
      <c r="J7782" s="4"/>
      <c r="K7782" s="5"/>
      <c r="L7782" s="5"/>
      <c r="M7782" s="5"/>
      <c r="N7782" s="5"/>
      <c r="O7782" s="5"/>
      <c r="P7782" s="5"/>
      <c r="Q7782" s="5"/>
      <c r="R7782" s="5"/>
      <c r="S7782" s="5"/>
    </row>
    <row r="7783" spans="2:19" x14ac:dyDescent="0.25">
      <c r="B7783" s="11"/>
      <c r="D7783" s="13"/>
      <c r="E7783" s="12"/>
      <c r="F7783" s="12"/>
      <c r="G7783" s="12"/>
      <c r="I7783" s="4"/>
      <c r="J7783" s="4"/>
      <c r="K7783" s="5"/>
      <c r="L7783" s="5"/>
      <c r="M7783" s="5"/>
      <c r="N7783" s="5"/>
      <c r="O7783" s="5"/>
      <c r="P7783" s="5"/>
      <c r="Q7783" s="5"/>
      <c r="R7783" s="5"/>
      <c r="S7783" s="5"/>
    </row>
    <row r="7784" spans="2:19" x14ac:dyDescent="0.25">
      <c r="B7784" s="11"/>
      <c r="D7784" s="13"/>
      <c r="E7784" s="12"/>
      <c r="F7784" s="12"/>
      <c r="G7784" s="12"/>
      <c r="I7784" s="4"/>
      <c r="J7784" s="4"/>
      <c r="K7784" s="5"/>
      <c r="L7784" s="5"/>
      <c r="M7784" s="5"/>
      <c r="N7784" s="5"/>
      <c r="O7784" s="5"/>
      <c r="P7784" s="5"/>
      <c r="Q7784" s="5"/>
      <c r="R7784" s="5"/>
      <c r="S7784" s="5"/>
    </row>
    <row r="7785" spans="2:19" x14ac:dyDescent="0.25">
      <c r="B7785" s="11"/>
      <c r="D7785" s="13"/>
      <c r="E7785" s="12"/>
      <c r="F7785" s="12"/>
      <c r="G7785" s="12"/>
      <c r="I7785" s="4"/>
      <c r="J7785" s="4"/>
      <c r="K7785" s="5"/>
      <c r="L7785" s="5"/>
      <c r="M7785" s="5"/>
      <c r="N7785" s="5"/>
      <c r="O7785" s="5"/>
      <c r="P7785" s="5"/>
      <c r="Q7785" s="5"/>
      <c r="R7785" s="5"/>
      <c r="S7785" s="5"/>
    </row>
    <row r="7786" spans="2:19" x14ac:dyDescent="0.25">
      <c r="B7786" s="11"/>
      <c r="D7786" s="13"/>
      <c r="E7786" s="12"/>
      <c r="F7786" s="12"/>
      <c r="G7786" s="12"/>
      <c r="I7786" s="4"/>
      <c r="J7786" s="4"/>
      <c r="K7786" s="5"/>
      <c r="L7786" s="5"/>
      <c r="M7786" s="5"/>
      <c r="N7786" s="5"/>
      <c r="O7786" s="5"/>
      <c r="P7786" s="5"/>
      <c r="Q7786" s="5"/>
      <c r="R7786" s="5"/>
      <c r="S7786" s="5"/>
    </row>
    <row r="7787" spans="2:19" x14ac:dyDescent="0.25">
      <c r="B7787" s="11"/>
      <c r="D7787" s="13"/>
      <c r="E7787" s="12"/>
      <c r="F7787" s="12"/>
      <c r="G7787" s="12"/>
      <c r="I7787" s="4"/>
      <c r="J7787" s="4"/>
      <c r="K7787" s="5"/>
      <c r="L7787" s="5"/>
      <c r="M7787" s="5"/>
      <c r="N7787" s="5"/>
      <c r="O7787" s="5"/>
      <c r="P7787" s="5"/>
      <c r="Q7787" s="5"/>
      <c r="R7787" s="5"/>
      <c r="S7787" s="5"/>
    </row>
    <row r="7788" spans="2:19" x14ac:dyDescent="0.25">
      <c r="B7788" s="11"/>
      <c r="D7788" s="13"/>
      <c r="E7788" s="12"/>
      <c r="F7788" s="12"/>
      <c r="G7788" s="12"/>
      <c r="I7788" s="4"/>
      <c r="J7788" s="4"/>
      <c r="K7788" s="5"/>
      <c r="L7788" s="5"/>
      <c r="M7788" s="5"/>
      <c r="N7788" s="5"/>
      <c r="O7788" s="5"/>
      <c r="P7788" s="5"/>
      <c r="Q7788" s="5"/>
      <c r="R7788" s="5"/>
      <c r="S7788" s="5"/>
    </row>
    <row r="7789" spans="2:19" x14ac:dyDescent="0.25">
      <c r="B7789" s="11"/>
      <c r="D7789" s="13"/>
      <c r="E7789" s="12"/>
      <c r="F7789" s="12"/>
      <c r="G7789" s="12"/>
      <c r="I7789" s="4"/>
      <c r="J7789" s="4"/>
      <c r="K7789" s="5"/>
      <c r="L7789" s="5"/>
      <c r="M7789" s="5"/>
      <c r="N7789" s="5"/>
      <c r="O7789" s="5"/>
      <c r="P7789" s="5"/>
      <c r="Q7789" s="5"/>
      <c r="R7789" s="5"/>
      <c r="S7789" s="5"/>
    </row>
    <row r="7790" spans="2:19" x14ac:dyDescent="0.25">
      <c r="B7790" s="11"/>
      <c r="D7790" s="13"/>
      <c r="E7790" s="12"/>
      <c r="F7790" s="12"/>
      <c r="G7790" s="12"/>
      <c r="I7790" s="4"/>
      <c r="J7790" s="4"/>
      <c r="K7790" s="5"/>
      <c r="L7790" s="5"/>
      <c r="M7790" s="5"/>
      <c r="N7790" s="5"/>
      <c r="O7790" s="5"/>
      <c r="P7790" s="5"/>
      <c r="Q7790" s="5"/>
      <c r="R7790" s="5"/>
      <c r="S7790" s="5"/>
    </row>
    <row r="7791" spans="2:19" x14ac:dyDescent="0.25">
      <c r="B7791" s="11"/>
      <c r="D7791" s="13"/>
      <c r="E7791" s="12"/>
      <c r="F7791" s="12"/>
      <c r="G7791" s="12"/>
      <c r="I7791" s="4"/>
      <c r="J7791" s="4"/>
      <c r="K7791" s="5"/>
      <c r="L7791" s="5"/>
      <c r="M7791" s="5"/>
      <c r="N7791" s="5"/>
      <c r="O7791" s="5"/>
      <c r="P7791" s="5"/>
      <c r="Q7791" s="5"/>
      <c r="R7791" s="5"/>
      <c r="S7791" s="5"/>
    </row>
    <row r="7792" spans="2:19" x14ac:dyDescent="0.25">
      <c r="B7792" s="11"/>
      <c r="D7792" s="13"/>
      <c r="E7792" s="12"/>
      <c r="F7792" s="12"/>
      <c r="G7792" s="12"/>
      <c r="I7792" s="4"/>
      <c r="J7792" s="4"/>
      <c r="K7792" s="5"/>
      <c r="L7792" s="5"/>
      <c r="M7792" s="5"/>
      <c r="N7792" s="5"/>
      <c r="O7792" s="5"/>
      <c r="P7792" s="5"/>
      <c r="Q7792" s="5"/>
      <c r="R7792" s="5"/>
      <c r="S7792" s="5"/>
    </row>
    <row r="7793" spans="2:19" x14ac:dyDescent="0.25">
      <c r="B7793" s="11"/>
      <c r="D7793" s="13"/>
      <c r="E7793" s="12"/>
      <c r="F7793" s="12"/>
      <c r="G7793" s="12"/>
      <c r="I7793" s="4"/>
      <c r="J7793" s="4"/>
      <c r="K7793" s="5"/>
      <c r="L7793" s="5"/>
      <c r="M7793" s="5"/>
      <c r="N7793" s="5"/>
      <c r="O7793" s="5"/>
      <c r="P7793" s="5"/>
      <c r="Q7793" s="5"/>
      <c r="R7793" s="5"/>
      <c r="S7793" s="5"/>
    </row>
    <row r="7794" spans="2:19" x14ac:dyDescent="0.25">
      <c r="B7794" s="11"/>
      <c r="D7794" s="13"/>
      <c r="E7794" s="12"/>
      <c r="F7794" s="12"/>
      <c r="G7794" s="12"/>
      <c r="I7794" s="4"/>
      <c r="J7794" s="4"/>
      <c r="K7794" s="5"/>
      <c r="L7794" s="5"/>
      <c r="M7794" s="5"/>
      <c r="N7794" s="5"/>
      <c r="O7794" s="5"/>
      <c r="P7794" s="5"/>
      <c r="Q7794" s="5"/>
      <c r="R7794" s="5"/>
      <c r="S7794" s="5"/>
    </row>
    <row r="7795" spans="2:19" x14ac:dyDescent="0.25">
      <c r="B7795" s="11"/>
      <c r="D7795" s="13"/>
      <c r="E7795" s="12"/>
      <c r="F7795" s="12"/>
      <c r="G7795" s="12"/>
      <c r="I7795" s="4"/>
      <c r="J7795" s="4"/>
      <c r="K7795" s="5"/>
      <c r="L7795" s="5"/>
      <c r="M7795" s="5"/>
      <c r="N7795" s="5"/>
      <c r="O7795" s="5"/>
      <c r="P7795" s="5"/>
      <c r="Q7795" s="5"/>
      <c r="R7795" s="5"/>
      <c r="S7795" s="5"/>
    </row>
    <row r="7796" spans="2:19" x14ac:dyDescent="0.25">
      <c r="B7796" s="11"/>
      <c r="D7796" s="13"/>
      <c r="E7796" s="12"/>
      <c r="F7796" s="12"/>
      <c r="G7796" s="12"/>
      <c r="I7796" s="4"/>
      <c r="J7796" s="4"/>
      <c r="K7796" s="5"/>
      <c r="L7796" s="5"/>
      <c r="M7796" s="5"/>
      <c r="N7796" s="5"/>
      <c r="O7796" s="5"/>
      <c r="P7796" s="5"/>
      <c r="Q7796" s="5"/>
      <c r="R7796" s="5"/>
      <c r="S7796" s="5"/>
    </row>
    <row r="7797" spans="2:19" x14ac:dyDescent="0.25">
      <c r="B7797" s="11"/>
      <c r="D7797" s="13"/>
      <c r="E7797" s="12"/>
      <c r="F7797" s="12"/>
      <c r="G7797" s="12"/>
      <c r="I7797" s="4"/>
      <c r="J7797" s="4"/>
      <c r="K7797" s="5"/>
      <c r="L7797" s="5"/>
      <c r="M7797" s="5"/>
      <c r="N7797" s="5"/>
      <c r="O7797" s="5"/>
      <c r="P7797" s="5"/>
      <c r="Q7797" s="5"/>
      <c r="R7797" s="5"/>
      <c r="S7797" s="5"/>
    </row>
    <row r="7798" spans="2:19" x14ac:dyDescent="0.25">
      <c r="B7798" s="11"/>
      <c r="D7798" s="13"/>
      <c r="E7798" s="12"/>
      <c r="F7798" s="12"/>
      <c r="G7798" s="12"/>
      <c r="I7798" s="4"/>
      <c r="J7798" s="4"/>
      <c r="K7798" s="5"/>
      <c r="L7798" s="5"/>
      <c r="M7798" s="5"/>
      <c r="N7798" s="5"/>
      <c r="O7798" s="5"/>
      <c r="P7798" s="5"/>
      <c r="Q7798" s="5"/>
      <c r="R7798" s="5"/>
      <c r="S7798" s="5"/>
    </row>
    <row r="7799" spans="2:19" x14ac:dyDescent="0.25">
      <c r="B7799" s="11"/>
      <c r="D7799" s="13"/>
      <c r="E7799" s="12"/>
      <c r="F7799" s="12"/>
      <c r="G7799" s="12"/>
      <c r="I7799" s="4"/>
      <c r="J7799" s="4"/>
      <c r="K7799" s="5"/>
      <c r="L7799" s="5"/>
      <c r="M7799" s="5"/>
      <c r="N7799" s="5"/>
      <c r="O7799" s="5"/>
      <c r="P7799" s="5"/>
      <c r="Q7799" s="5"/>
      <c r="R7799" s="5"/>
      <c r="S7799" s="5"/>
    </row>
    <row r="7800" spans="2:19" x14ac:dyDescent="0.25">
      <c r="B7800" s="11"/>
      <c r="D7800" s="13"/>
      <c r="E7800" s="12"/>
      <c r="F7800" s="12"/>
      <c r="G7800" s="12"/>
      <c r="I7800" s="4"/>
      <c r="J7800" s="4"/>
      <c r="K7800" s="5"/>
      <c r="L7800" s="5"/>
      <c r="M7800" s="5"/>
      <c r="N7800" s="5"/>
      <c r="O7800" s="5"/>
      <c r="P7800" s="5"/>
      <c r="Q7800" s="5"/>
      <c r="R7800" s="5"/>
      <c r="S7800" s="5"/>
    </row>
    <row r="7801" spans="2:19" x14ac:dyDescent="0.25">
      <c r="B7801" s="11"/>
      <c r="D7801" s="13"/>
      <c r="E7801" s="12"/>
      <c r="F7801" s="12"/>
      <c r="G7801" s="12"/>
      <c r="I7801" s="4"/>
      <c r="J7801" s="4"/>
      <c r="K7801" s="5"/>
      <c r="L7801" s="5"/>
      <c r="M7801" s="5"/>
      <c r="N7801" s="5"/>
      <c r="O7801" s="5"/>
      <c r="P7801" s="5"/>
      <c r="Q7801" s="5"/>
      <c r="R7801" s="5"/>
      <c r="S7801" s="5"/>
    </row>
    <row r="7802" spans="2:19" x14ac:dyDescent="0.25">
      <c r="B7802" s="11"/>
      <c r="D7802" s="13"/>
      <c r="E7802" s="12"/>
      <c r="F7802" s="12"/>
      <c r="G7802" s="12"/>
      <c r="I7802" s="4"/>
      <c r="J7802" s="4"/>
      <c r="K7802" s="5"/>
      <c r="L7802" s="5"/>
      <c r="M7802" s="5"/>
      <c r="N7802" s="5"/>
      <c r="O7802" s="5"/>
      <c r="P7802" s="5"/>
      <c r="Q7802" s="5"/>
      <c r="R7802" s="5"/>
      <c r="S7802" s="5"/>
    </row>
    <row r="7803" spans="2:19" x14ac:dyDescent="0.25">
      <c r="B7803" s="11"/>
      <c r="D7803" s="13"/>
      <c r="E7803" s="12"/>
      <c r="F7803" s="12"/>
      <c r="G7803" s="12"/>
      <c r="I7803" s="4"/>
      <c r="J7803" s="4"/>
      <c r="K7803" s="5"/>
      <c r="L7803" s="5"/>
      <c r="M7803" s="5"/>
      <c r="N7803" s="5"/>
      <c r="O7803" s="5"/>
      <c r="P7803" s="5"/>
      <c r="Q7803" s="5"/>
      <c r="R7803" s="5"/>
      <c r="S7803" s="5"/>
    </row>
    <row r="7804" spans="2:19" x14ac:dyDescent="0.25">
      <c r="B7804" s="11"/>
      <c r="D7804" s="13"/>
      <c r="E7804" s="12"/>
      <c r="F7804" s="12"/>
      <c r="G7804" s="12"/>
      <c r="I7804" s="4"/>
      <c r="J7804" s="4"/>
      <c r="K7804" s="5"/>
      <c r="L7804" s="5"/>
      <c r="M7804" s="5"/>
      <c r="N7804" s="5"/>
      <c r="O7804" s="5"/>
      <c r="P7804" s="5"/>
      <c r="Q7804" s="5"/>
      <c r="R7804" s="5"/>
      <c r="S7804" s="5"/>
    </row>
    <row r="7805" spans="2:19" x14ac:dyDescent="0.25">
      <c r="B7805" s="11"/>
      <c r="D7805" s="13"/>
      <c r="E7805" s="12"/>
      <c r="F7805" s="12"/>
      <c r="G7805" s="12"/>
      <c r="I7805" s="4"/>
      <c r="J7805" s="4"/>
      <c r="K7805" s="5"/>
      <c r="L7805" s="5"/>
      <c r="M7805" s="5"/>
      <c r="N7805" s="5"/>
      <c r="O7805" s="5"/>
      <c r="P7805" s="5"/>
      <c r="Q7805" s="5"/>
      <c r="R7805" s="5"/>
      <c r="S7805" s="5"/>
    </row>
    <row r="7806" spans="2:19" x14ac:dyDescent="0.25">
      <c r="B7806" s="11"/>
      <c r="D7806" s="13"/>
      <c r="E7806" s="12"/>
      <c r="F7806" s="12"/>
      <c r="G7806" s="12"/>
      <c r="I7806" s="4"/>
      <c r="J7806" s="4"/>
      <c r="K7806" s="5"/>
      <c r="L7806" s="5"/>
      <c r="M7806" s="5"/>
      <c r="N7806" s="5"/>
      <c r="O7806" s="5"/>
      <c r="P7806" s="5"/>
      <c r="Q7806" s="5"/>
      <c r="R7806" s="5"/>
      <c r="S7806" s="5"/>
    </row>
    <row r="7807" spans="2:19" x14ac:dyDescent="0.25">
      <c r="B7807" s="11"/>
      <c r="D7807" s="13"/>
      <c r="E7807" s="12"/>
      <c r="F7807" s="12"/>
      <c r="G7807" s="12"/>
      <c r="I7807" s="4"/>
      <c r="J7807" s="4"/>
      <c r="K7807" s="5"/>
      <c r="L7807" s="5"/>
      <c r="M7807" s="5"/>
      <c r="N7807" s="5"/>
      <c r="O7807" s="5"/>
      <c r="P7807" s="5"/>
      <c r="Q7807" s="5"/>
      <c r="R7807" s="5"/>
      <c r="S7807" s="5"/>
    </row>
    <row r="7808" spans="2:19" x14ac:dyDescent="0.25">
      <c r="B7808" s="11"/>
      <c r="D7808" s="13"/>
      <c r="E7808" s="12"/>
      <c r="F7808" s="12"/>
      <c r="G7808" s="12"/>
      <c r="I7808" s="4"/>
      <c r="J7808" s="4"/>
      <c r="K7808" s="5"/>
      <c r="L7808" s="5"/>
      <c r="M7808" s="5"/>
      <c r="N7808" s="5"/>
      <c r="O7808" s="5"/>
      <c r="P7808" s="5"/>
      <c r="Q7808" s="5"/>
      <c r="R7808" s="5"/>
      <c r="S7808" s="5"/>
    </row>
    <row r="7809" spans="2:19" x14ac:dyDescent="0.25">
      <c r="B7809" s="11"/>
      <c r="D7809" s="13"/>
      <c r="E7809" s="12"/>
      <c r="F7809" s="12"/>
      <c r="G7809" s="12"/>
      <c r="I7809" s="4"/>
      <c r="J7809" s="4"/>
      <c r="K7809" s="5"/>
      <c r="L7809" s="5"/>
      <c r="M7809" s="5"/>
      <c r="N7809" s="5"/>
      <c r="O7809" s="5"/>
      <c r="P7809" s="5"/>
      <c r="Q7809" s="5"/>
      <c r="R7809" s="5"/>
      <c r="S7809" s="5"/>
    </row>
    <row r="7810" spans="2:19" x14ac:dyDescent="0.25">
      <c r="B7810" s="11"/>
      <c r="D7810" s="13"/>
      <c r="E7810" s="12"/>
      <c r="F7810" s="12"/>
      <c r="G7810" s="12"/>
      <c r="I7810" s="4"/>
      <c r="J7810" s="4"/>
      <c r="K7810" s="5"/>
      <c r="L7810" s="5"/>
      <c r="M7810" s="5"/>
      <c r="N7810" s="5"/>
      <c r="O7810" s="5"/>
      <c r="P7810" s="5"/>
      <c r="Q7810" s="5"/>
      <c r="R7810" s="5"/>
      <c r="S7810" s="5"/>
    </row>
    <row r="7811" spans="2:19" x14ac:dyDescent="0.25">
      <c r="B7811" s="11"/>
      <c r="D7811" s="13"/>
      <c r="E7811" s="12"/>
      <c r="F7811" s="12"/>
      <c r="G7811" s="12"/>
      <c r="I7811" s="4"/>
      <c r="J7811" s="4"/>
      <c r="K7811" s="5"/>
      <c r="L7811" s="5"/>
      <c r="M7811" s="5"/>
      <c r="N7811" s="5"/>
      <c r="O7811" s="5"/>
      <c r="P7811" s="5"/>
      <c r="Q7811" s="5"/>
      <c r="R7811" s="5"/>
      <c r="S7811" s="5"/>
    </row>
    <row r="7812" spans="2:19" x14ac:dyDescent="0.25">
      <c r="B7812" s="11"/>
      <c r="D7812" s="13"/>
      <c r="E7812" s="12"/>
      <c r="F7812" s="12"/>
      <c r="G7812" s="12"/>
      <c r="I7812" s="4"/>
      <c r="J7812" s="4"/>
      <c r="K7812" s="5"/>
      <c r="L7812" s="5"/>
      <c r="M7812" s="5"/>
      <c r="N7812" s="5"/>
      <c r="O7812" s="5"/>
      <c r="P7812" s="5"/>
      <c r="Q7812" s="5"/>
      <c r="R7812" s="5"/>
      <c r="S7812" s="5"/>
    </row>
    <row r="7813" spans="2:19" x14ac:dyDescent="0.25">
      <c r="B7813" s="11"/>
      <c r="D7813" s="13"/>
      <c r="E7813" s="12"/>
      <c r="F7813" s="12"/>
      <c r="G7813" s="12"/>
      <c r="I7813" s="4"/>
      <c r="J7813" s="4"/>
      <c r="K7813" s="5"/>
      <c r="L7813" s="5"/>
      <c r="M7813" s="5"/>
      <c r="N7813" s="5"/>
      <c r="O7813" s="5"/>
      <c r="P7813" s="5"/>
      <c r="Q7813" s="5"/>
      <c r="R7813" s="5"/>
      <c r="S7813" s="5"/>
    </row>
    <row r="7814" spans="2:19" x14ac:dyDescent="0.25">
      <c r="B7814" s="11"/>
      <c r="D7814" s="13"/>
      <c r="E7814" s="12"/>
      <c r="F7814" s="12"/>
      <c r="G7814" s="12"/>
      <c r="I7814" s="4"/>
      <c r="J7814" s="4"/>
      <c r="K7814" s="5"/>
      <c r="L7814" s="5"/>
      <c r="M7814" s="5"/>
      <c r="N7814" s="5"/>
      <c r="O7814" s="5"/>
      <c r="P7814" s="5"/>
      <c r="Q7814" s="5"/>
      <c r="R7814" s="5"/>
      <c r="S7814" s="5"/>
    </row>
    <row r="7815" spans="2:19" x14ac:dyDescent="0.25">
      <c r="B7815" s="11"/>
      <c r="D7815" s="13"/>
      <c r="E7815" s="12"/>
      <c r="F7815" s="12"/>
      <c r="G7815" s="12"/>
      <c r="I7815" s="4"/>
      <c r="J7815" s="4"/>
      <c r="K7815" s="5"/>
      <c r="L7815" s="5"/>
      <c r="M7815" s="5"/>
      <c r="N7815" s="5"/>
      <c r="O7815" s="5"/>
      <c r="P7815" s="5"/>
      <c r="Q7815" s="5"/>
      <c r="R7815" s="5"/>
      <c r="S7815" s="5"/>
    </row>
    <row r="7816" spans="2:19" x14ac:dyDescent="0.25">
      <c r="B7816" s="11"/>
      <c r="D7816" s="13"/>
      <c r="E7816" s="12"/>
      <c r="F7816" s="12"/>
      <c r="G7816" s="12"/>
      <c r="I7816" s="4"/>
      <c r="J7816" s="4"/>
      <c r="K7816" s="5"/>
      <c r="L7816" s="5"/>
      <c r="M7816" s="5"/>
      <c r="N7816" s="5"/>
      <c r="O7816" s="5"/>
      <c r="P7816" s="5"/>
      <c r="Q7816" s="5"/>
      <c r="R7816" s="5"/>
      <c r="S7816" s="5"/>
    </row>
    <row r="7817" spans="2:19" x14ac:dyDescent="0.25">
      <c r="B7817" s="11"/>
      <c r="D7817" s="13"/>
      <c r="E7817" s="12"/>
      <c r="F7817" s="12"/>
      <c r="G7817" s="12"/>
      <c r="I7817" s="4"/>
      <c r="J7817" s="4"/>
      <c r="K7817" s="5"/>
      <c r="L7817" s="5"/>
      <c r="M7817" s="5"/>
      <c r="N7817" s="5"/>
      <c r="O7817" s="5"/>
      <c r="P7817" s="5"/>
      <c r="Q7817" s="5"/>
      <c r="R7817" s="5"/>
      <c r="S7817" s="5"/>
    </row>
    <row r="7818" spans="2:19" x14ac:dyDescent="0.25">
      <c r="B7818" s="11"/>
      <c r="D7818" s="13"/>
      <c r="E7818" s="12"/>
      <c r="F7818" s="12"/>
      <c r="G7818" s="12"/>
      <c r="I7818" s="4"/>
      <c r="J7818" s="4"/>
      <c r="K7818" s="5"/>
      <c r="L7818" s="5"/>
      <c r="M7818" s="5"/>
      <c r="N7818" s="5"/>
      <c r="O7818" s="5"/>
      <c r="P7818" s="5"/>
      <c r="Q7818" s="5"/>
      <c r="R7818" s="5"/>
      <c r="S7818" s="5"/>
    </row>
    <row r="7819" spans="2:19" x14ac:dyDescent="0.25">
      <c r="B7819" s="11"/>
      <c r="D7819" s="13"/>
      <c r="E7819" s="12"/>
      <c r="F7819" s="12"/>
      <c r="G7819" s="12"/>
      <c r="I7819" s="4"/>
      <c r="J7819" s="4"/>
      <c r="K7819" s="5"/>
      <c r="L7819" s="5"/>
      <c r="M7819" s="5"/>
      <c r="N7819" s="5"/>
      <c r="O7819" s="5"/>
      <c r="P7819" s="5"/>
      <c r="Q7819" s="5"/>
      <c r="R7819" s="5"/>
      <c r="S7819" s="5"/>
    </row>
    <row r="7820" spans="2:19" x14ac:dyDescent="0.25">
      <c r="B7820" s="11"/>
      <c r="D7820" s="13"/>
      <c r="E7820" s="12"/>
      <c r="F7820" s="12"/>
      <c r="G7820" s="12"/>
      <c r="I7820" s="4"/>
      <c r="J7820" s="4"/>
      <c r="K7820" s="5"/>
      <c r="L7820" s="5"/>
      <c r="M7820" s="5"/>
      <c r="N7820" s="5"/>
      <c r="O7820" s="5"/>
      <c r="P7820" s="5"/>
      <c r="Q7820" s="5"/>
      <c r="R7820" s="5"/>
      <c r="S7820" s="5"/>
    </row>
    <row r="7821" spans="2:19" x14ac:dyDescent="0.25">
      <c r="B7821" s="11"/>
      <c r="D7821" s="13"/>
      <c r="E7821" s="12"/>
      <c r="F7821" s="12"/>
      <c r="G7821" s="12"/>
      <c r="I7821" s="4"/>
      <c r="J7821" s="4"/>
      <c r="K7821" s="5"/>
      <c r="L7821" s="5"/>
      <c r="M7821" s="5"/>
      <c r="N7821" s="5"/>
      <c r="O7821" s="5"/>
      <c r="P7821" s="5"/>
      <c r="Q7821" s="5"/>
      <c r="R7821" s="5"/>
      <c r="S7821" s="5"/>
    </row>
    <row r="7822" spans="2:19" x14ac:dyDescent="0.25">
      <c r="B7822" s="11"/>
      <c r="D7822" s="13"/>
      <c r="E7822" s="12"/>
      <c r="F7822" s="12"/>
      <c r="G7822" s="12"/>
      <c r="I7822" s="4"/>
      <c r="J7822" s="4"/>
      <c r="K7822" s="5"/>
      <c r="L7822" s="5"/>
      <c r="M7822" s="5"/>
      <c r="N7822" s="5"/>
      <c r="O7822" s="5"/>
      <c r="P7822" s="5"/>
      <c r="Q7822" s="5"/>
      <c r="R7822" s="5"/>
      <c r="S7822" s="5"/>
    </row>
    <row r="7823" spans="2:19" x14ac:dyDescent="0.25">
      <c r="B7823" s="11"/>
      <c r="D7823" s="13"/>
      <c r="E7823" s="12"/>
      <c r="F7823" s="12"/>
      <c r="G7823" s="12"/>
      <c r="I7823" s="4"/>
      <c r="J7823" s="4"/>
      <c r="K7823" s="5"/>
      <c r="L7823" s="5"/>
      <c r="M7823" s="5"/>
      <c r="N7823" s="5"/>
      <c r="O7823" s="5"/>
      <c r="P7823" s="5"/>
      <c r="Q7823" s="5"/>
      <c r="R7823" s="5"/>
      <c r="S7823" s="5"/>
    </row>
    <row r="7824" spans="2:19" x14ac:dyDescent="0.25">
      <c r="B7824" s="11"/>
      <c r="D7824" s="13"/>
      <c r="E7824" s="12"/>
      <c r="F7824" s="12"/>
      <c r="G7824" s="12"/>
      <c r="I7824" s="4"/>
      <c r="J7824" s="4"/>
      <c r="K7824" s="5"/>
      <c r="L7824" s="5"/>
      <c r="M7824" s="5"/>
      <c r="N7824" s="5"/>
      <c r="O7824" s="5"/>
      <c r="P7824" s="5"/>
      <c r="Q7824" s="5"/>
      <c r="R7824" s="5"/>
      <c r="S7824" s="5"/>
    </row>
    <row r="7825" spans="2:19" x14ac:dyDescent="0.25">
      <c r="B7825" s="11"/>
      <c r="D7825" s="13"/>
      <c r="E7825" s="12"/>
      <c r="F7825" s="12"/>
      <c r="G7825" s="12"/>
      <c r="I7825" s="4"/>
      <c r="J7825" s="4"/>
      <c r="K7825" s="5"/>
      <c r="L7825" s="5"/>
      <c r="M7825" s="5"/>
      <c r="N7825" s="5"/>
      <c r="O7825" s="5"/>
      <c r="P7825" s="5"/>
      <c r="Q7825" s="5"/>
      <c r="R7825" s="5"/>
      <c r="S7825" s="5"/>
    </row>
    <row r="7826" spans="2:19" x14ac:dyDescent="0.25">
      <c r="B7826" s="11"/>
      <c r="D7826" s="13"/>
      <c r="E7826" s="12"/>
      <c r="F7826" s="12"/>
      <c r="G7826" s="12"/>
      <c r="I7826" s="4"/>
      <c r="J7826" s="4"/>
      <c r="K7826" s="5"/>
      <c r="L7826" s="5"/>
      <c r="M7826" s="5"/>
      <c r="N7826" s="5"/>
      <c r="O7826" s="5"/>
      <c r="P7826" s="5"/>
      <c r="Q7826" s="5"/>
      <c r="R7826" s="5"/>
      <c r="S7826" s="5"/>
    </row>
    <row r="7827" spans="2:19" x14ac:dyDescent="0.25">
      <c r="B7827" s="11"/>
      <c r="D7827" s="13"/>
      <c r="E7827" s="12"/>
      <c r="F7827" s="12"/>
      <c r="G7827" s="12"/>
      <c r="I7827" s="4"/>
      <c r="J7827" s="4"/>
      <c r="K7827" s="5"/>
      <c r="L7827" s="5"/>
      <c r="M7827" s="5"/>
      <c r="N7827" s="5"/>
      <c r="O7827" s="5"/>
      <c r="P7827" s="5"/>
      <c r="Q7827" s="5"/>
      <c r="R7827" s="5"/>
      <c r="S7827" s="5"/>
    </row>
    <row r="7828" spans="2:19" x14ac:dyDescent="0.25">
      <c r="B7828" s="11"/>
      <c r="D7828" s="13"/>
      <c r="E7828" s="12"/>
      <c r="F7828" s="12"/>
      <c r="G7828" s="12"/>
      <c r="I7828" s="4"/>
      <c r="J7828" s="4"/>
      <c r="K7828" s="5"/>
      <c r="L7828" s="5"/>
      <c r="M7828" s="5"/>
      <c r="N7828" s="5"/>
      <c r="O7828" s="5"/>
      <c r="P7828" s="5"/>
      <c r="Q7828" s="5"/>
      <c r="R7828" s="5"/>
      <c r="S7828" s="5"/>
    </row>
    <row r="7829" spans="2:19" x14ac:dyDescent="0.25">
      <c r="B7829" s="11"/>
      <c r="D7829" s="13"/>
      <c r="E7829" s="12"/>
      <c r="F7829" s="12"/>
      <c r="G7829" s="12"/>
      <c r="I7829" s="4"/>
      <c r="J7829" s="4"/>
      <c r="K7829" s="5"/>
      <c r="L7829" s="5"/>
      <c r="M7829" s="5"/>
      <c r="N7829" s="5"/>
      <c r="O7829" s="5"/>
      <c r="P7829" s="5"/>
      <c r="Q7829" s="5"/>
      <c r="R7829" s="5"/>
      <c r="S7829" s="5"/>
    </row>
    <row r="7830" spans="2:19" x14ac:dyDescent="0.25">
      <c r="B7830" s="11"/>
      <c r="D7830" s="13"/>
      <c r="E7830" s="12"/>
      <c r="F7830" s="12"/>
      <c r="G7830" s="12"/>
      <c r="I7830" s="4"/>
      <c r="J7830" s="4"/>
      <c r="K7830" s="5"/>
      <c r="L7830" s="5"/>
      <c r="M7830" s="5"/>
      <c r="N7830" s="5"/>
      <c r="O7830" s="5"/>
      <c r="P7830" s="5"/>
      <c r="Q7830" s="5"/>
      <c r="R7830" s="5"/>
      <c r="S7830" s="5"/>
    </row>
    <row r="7831" spans="2:19" x14ac:dyDescent="0.25">
      <c r="B7831" s="11"/>
      <c r="D7831" s="13"/>
      <c r="E7831" s="12"/>
      <c r="F7831" s="12"/>
      <c r="G7831" s="12"/>
      <c r="I7831" s="4"/>
      <c r="J7831" s="4"/>
      <c r="K7831" s="5"/>
      <c r="L7831" s="5"/>
      <c r="M7831" s="5"/>
      <c r="N7831" s="5"/>
      <c r="O7831" s="5"/>
      <c r="P7831" s="5"/>
      <c r="Q7831" s="5"/>
      <c r="R7831" s="5"/>
      <c r="S7831" s="5"/>
    </row>
    <row r="7832" spans="2:19" x14ac:dyDescent="0.25">
      <c r="B7832" s="11"/>
      <c r="D7832" s="13"/>
      <c r="E7832" s="12"/>
      <c r="F7832" s="12"/>
      <c r="G7832" s="12"/>
      <c r="I7832" s="4"/>
      <c r="J7832" s="4"/>
      <c r="K7832" s="5"/>
      <c r="L7832" s="5"/>
      <c r="M7832" s="5"/>
      <c r="N7832" s="5"/>
      <c r="O7832" s="5"/>
      <c r="P7832" s="5"/>
      <c r="Q7832" s="5"/>
      <c r="R7832" s="5"/>
      <c r="S7832" s="5"/>
    </row>
    <row r="7833" spans="2:19" x14ac:dyDescent="0.25">
      <c r="B7833" s="11"/>
      <c r="D7833" s="13"/>
      <c r="E7833" s="12"/>
      <c r="F7833" s="12"/>
      <c r="G7833" s="12"/>
      <c r="I7833" s="4"/>
      <c r="J7833" s="4"/>
      <c r="K7833" s="5"/>
      <c r="L7833" s="5"/>
      <c r="M7833" s="5"/>
      <c r="N7833" s="5"/>
      <c r="O7833" s="5"/>
      <c r="P7833" s="5"/>
      <c r="Q7833" s="5"/>
      <c r="R7833" s="5"/>
      <c r="S7833" s="5"/>
    </row>
    <row r="7834" spans="2:19" x14ac:dyDescent="0.25">
      <c r="B7834" s="11"/>
      <c r="D7834" s="13"/>
      <c r="E7834" s="12"/>
      <c r="F7834" s="12"/>
      <c r="G7834" s="12"/>
      <c r="I7834" s="4"/>
      <c r="J7834" s="4"/>
      <c r="K7834" s="5"/>
      <c r="L7834" s="5"/>
      <c r="M7834" s="5"/>
      <c r="N7834" s="5"/>
      <c r="O7834" s="5"/>
      <c r="P7834" s="5"/>
      <c r="Q7834" s="5"/>
      <c r="R7834" s="5"/>
      <c r="S7834" s="5"/>
    </row>
    <row r="7835" spans="2:19" x14ac:dyDescent="0.25">
      <c r="B7835" s="11"/>
      <c r="D7835" s="13"/>
      <c r="E7835" s="12"/>
      <c r="F7835" s="12"/>
      <c r="G7835" s="12"/>
      <c r="I7835" s="4"/>
      <c r="J7835" s="4"/>
      <c r="K7835" s="5"/>
      <c r="L7835" s="5"/>
      <c r="M7835" s="5"/>
      <c r="N7835" s="5"/>
      <c r="O7835" s="5"/>
      <c r="P7835" s="5"/>
      <c r="Q7835" s="5"/>
      <c r="R7835" s="5"/>
      <c r="S7835" s="5"/>
    </row>
    <row r="7836" spans="2:19" x14ac:dyDescent="0.25">
      <c r="B7836" s="11"/>
      <c r="D7836" s="13"/>
      <c r="E7836" s="12"/>
      <c r="F7836" s="12"/>
      <c r="G7836" s="12"/>
      <c r="I7836" s="4"/>
      <c r="J7836" s="4"/>
      <c r="K7836" s="5"/>
      <c r="L7836" s="5"/>
      <c r="M7836" s="5"/>
      <c r="N7836" s="5"/>
      <c r="O7836" s="5"/>
      <c r="P7836" s="5"/>
      <c r="Q7836" s="5"/>
      <c r="R7836" s="5"/>
      <c r="S7836" s="5"/>
    </row>
    <row r="7837" spans="2:19" x14ac:dyDescent="0.25">
      <c r="B7837" s="11"/>
      <c r="D7837" s="13"/>
      <c r="E7837" s="12"/>
      <c r="F7837" s="12"/>
      <c r="G7837" s="12"/>
      <c r="I7837" s="4"/>
      <c r="J7837" s="4"/>
      <c r="K7837" s="5"/>
      <c r="L7837" s="5"/>
      <c r="M7837" s="5"/>
      <c r="N7837" s="5"/>
      <c r="O7837" s="5"/>
      <c r="P7837" s="5"/>
      <c r="Q7837" s="5"/>
      <c r="R7837" s="5"/>
      <c r="S7837" s="5"/>
    </row>
    <row r="7838" spans="2:19" x14ac:dyDescent="0.25">
      <c r="B7838" s="11"/>
      <c r="D7838" s="13"/>
      <c r="E7838" s="12"/>
      <c r="F7838" s="12"/>
      <c r="G7838" s="12"/>
      <c r="I7838" s="4"/>
      <c r="J7838" s="4"/>
      <c r="K7838" s="5"/>
      <c r="L7838" s="5"/>
      <c r="M7838" s="5"/>
      <c r="N7838" s="5"/>
      <c r="O7838" s="5"/>
      <c r="P7838" s="5"/>
      <c r="Q7838" s="5"/>
      <c r="R7838" s="5"/>
      <c r="S7838" s="5"/>
    </row>
    <row r="7839" spans="2:19" x14ac:dyDescent="0.25">
      <c r="B7839" s="11"/>
      <c r="D7839" s="13"/>
      <c r="E7839" s="12"/>
      <c r="F7839" s="12"/>
      <c r="G7839" s="12"/>
      <c r="I7839" s="4"/>
      <c r="J7839" s="4"/>
      <c r="K7839" s="5"/>
      <c r="L7839" s="5"/>
      <c r="M7839" s="5"/>
      <c r="N7839" s="5"/>
      <c r="O7839" s="5"/>
      <c r="P7839" s="5"/>
      <c r="Q7839" s="5"/>
      <c r="R7839" s="5"/>
      <c r="S7839" s="5"/>
    </row>
    <row r="7840" spans="2:19" x14ac:dyDescent="0.25">
      <c r="B7840" s="11"/>
      <c r="D7840" s="13"/>
      <c r="E7840" s="12"/>
      <c r="F7840" s="12"/>
      <c r="G7840" s="12"/>
      <c r="I7840" s="4"/>
      <c r="J7840" s="4"/>
      <c r="K7840" s="5"/>
      <c r="L7840" s="5"/>
      <c r="M7840" s="5"/>
      <c r="N7840" s="5"/>
      <c r="O7840" s="5"/>
      <c r="P7840" s="5"/>
      <c r="Q7840" s="5"/>
      <c r="R7840" s="5"/>
      <c r="S7840" s="5"/>
    </row>
    <row r="7841" spans="2:19" x14ac:dyDescent="0.25">
      <c r="B7841" s="11"/>
      <c r="D7841" s="13"/>
      <c r="E7841" s="12"/>
      <c r="F7841" s="12"/>
      <c r="G7841" s="12"/>
      <c r="I7841" s="4"/>
      <c r="J7841" s="4"/>
      <c r="K7841" s="5"/>
      <c r="L7841" s="5"/>
      <c r="M7841" s="5"/>
      <c r="N7841" s="5"/>
      <c r="O7841" s="5"/>
      <c r="P7841" s="5"/>
      <c r="Q7841" s="5"/>
      <c r="R7841" s="5"/>
      <c r="S7841" s="5"/>
    </row>
    <row r="7842" spans="2:19" x14ac:dyDescent="0.25">
      <c r="B7842" s="11"/>
      <c r="D7842" s="13"/>
      <c r="E7842" s="12"/>
      <c r="F7842" s="12"/>
      <c r="G7842" s="12"/>
      <c r="I7842" s="4"/>
      <c r="J7842" s="4"/>
      <c r="K7842" s="5"/>
      <c r="L7842" s="5"/>
      <c r="M7842" s="5"/>
      <c r="N7842" s="5"/>
      <c r="O7842" s="5"/>
      <c r="P7842" s="5"/>
      <c r="Q7842" s="5"/>
      <c r="R7842" s="5"/>
      <c r="S7842" s="5"/>
    </row>
    <row r="7843" spans="2:19" x14ac:dyDescent="0.25">
      <c r="B7843" s="11"/>
      <c r="D7843" s="13"/>
      <c r="E7843" s="12"/>
      <c r="F7843" s="12"/>
      <c r="G7843" s="12"/>
      <c r="I7843" s="4"/>
      <c r="J7843" s="4"/>
      <c r="K7843" s="5"/>
      <c r="L7843" s="5"/>
      <c r="M7843" s="5"/>
      <c r="N7843" s="5"/>
      <c r="O7843" s="5"/>
      <c r="P7843" s="5"/>
      <c r="Q7843" s="5"/>
      <c r="R7843" s="5"/>
      <c r="S7843" s="5"/>
    </row>
    <row r="7844" spans="2:19" x14ac:dyDescent="0.25">
      <c r="B7844" s="11"/>
      <c r="D7844" s="13"/>
      <c r="E7844" s="12"/>
      <c r="F7844" s="12"/>
      <c r="G7844" s="12"/>
      <c r="I7844" s="4"/>
      <c r="J7844" s="4"/>
      <c r="K7844" s="5"/>
      <c r="L7844" s="5"/>
      <c r="M7844" s="5"/>
      <c r="N7844" s="5"/>
      <c r="O7844" s="5"/>
      <c r="P7844" s="5"/>
      <c r="Q7844" s="5"/>
      <c r="R7844" s="5"/>
      <c r="S7844" s="5"/>
    </row>
    <row r="7845" spans="2:19" x14ac:dyDescent="0.25">
      <c r="B7845" s="11"/>
      <c r="D7845" s="13"/>
      <c r="E7845" s="12"/>
      <c r="F7845" s="12"/>
      <c r="G7845" s="12"/>
      <c r="I7845" s="4"/>
      <c r="J7845" s="4"/>
      <c r="K7845" s="5"/>
      <c r="L7845" s="5"/>
      <c r="M7845" s="5"/>
      <c r="N7845" s="5"/>
      <c r="O7845" s="5"/>
      <c r="P7845" s="5"/>
      <c r="Q7845" s="5"/>
      <c r="R7845" s="5"/>
      <c r="S7845" s="5"/>
    </row>
    <row r="7846" spans="2:19" x14ac:dyDescent="0.25">
      <c r="B7846" s="11"/>
      <c r="D7846" s="13"/>
      <c r="E7846" s="12"/>
      <c r="F7846" s="12"/>
      <c r="G7846" s="12"/>
      <c r="I7846" s="4"/>
      <c r="J7846" s="4"/>
      <c r="K7846" s="5"/>
      <c r="L7846" s="5"/>
      <c r="M7846" s="5"/>
      <c r="N7846" s="5"/>
      <c r="O7846" s="5"/>
      <c r="P7846" s="5"/>
      <c r="Q7846" s="5"/>
      <c r="R7846" s="5"/>
      <c r="S7846" s="5"/>
    </row>
    <row r="7847" spans="2:19" x14ac:dyDescent="0.25">
      <c r="B7847" s="11"/>
      <c r="D7847" s="13"/>
      <c r="E7847" s="12"/>
      <c r="F7847" s="12"/>
      <c r="G7847" s="12"/>
      <c r="I7847" s="4"/>
      <c r="J7847" s="4"/>
      <c r="K7847" s="5"/>
      <c r="L7847" s="5"/>
      <c r="M7847" s="5"/>
      <c r="N7847" s="5"/>
      <c r="O7847" s="5"/>
      <c r="P7847" s="5"/>
      <c r="Q7847" s="5"/>
      <c r="R7847" s="5"/>
      <c r="S7847" s="5"/>
    </row>
    <row r="7848" spans="2:19" x14ac:dyDescent="0.25">
      <c r="B7848" s="11"/>
      <c r="D7848" s="13"/>
      <c r="E7848" s="12"/>
      <c r="F7848" s="12"/>
      <c r="G7848" s="12"/>
      <c r="I7848" s="4"/>
      <c r="J7848" s="4"/>
      <c r="K7848" s="5"/>
      <c r="L7848" s="5"/>
      <c r="M7848" s="5"/>
      <c r="N7848" s="5"/>
      <c r="O7848" s="5"/>
      <c r="P7848" s="5"/>
      <c r="Q7848" s="5"/>
      <c r="R7848" s="5"/>
      <c r="S7848" s="5"/>
    </row>
    <row r="7849" spans="2:19" x14ac:dyDescent="0.25">
      <c r="B7849" s="11"/>
      <c r="D7849" s="13"/>
      <c r="E7849" s="12"/>
      <c r="F7849" s="12"/>
      <c r="G7849" s="12"/>
      <c r="I7849" s="4"/>
      <c r="J7849" s="4"/>
      <c r="K7849" s="5"/>
      <c r="L7849" s="5"/>
      <c r="M7849" s="5"/>
      <c r="N7849" s="5"/>
      <c r="O7849" s="5"/>
      <c r="P7849" s="5"/>
      <c r="Q7849" s="5"/>
      <c r="R7849" s="5"/>
      <c r="S7849" s="5"/>
    </row>
    <row r="7850" spans="2:19" x14ac:dyDescent="0.25">
      <c r="B7850" s="11"/>
      <c r="D7850" s="13"/>
      <c r="E7850" s="12"/>
      <c r="F7850" s="12"/>
      <c r="G7850" s="12"/>
      <c r="I7850" s="4"/>
      <c r="J7850" s="4"/>
      <c r="K7850" s="5"/>
      <c r="L7850" s="5"/>
      <c r="M7850" s="5"/>
      <c r="N7850" s="5"/>
      <c r="O7850" s="5"/>
      <c r="P7850" s="5"/>
      <c r="Q7850" s="5"/>
      <c r="R7850" s="5"/>
      <c r="S7850" s="5"/>
    </row>
    <row r="7851" spans="2:19" x14ac:dyDescent="0.25">
      <c r="B7851" s="11"/>
      <c r="D7851" s="13"/>
      <c r="E7851" s="12"/>
      <c r="F7851" s="12"/>
      <c r="G7851" s="12"/>
      <c r="I7851" s="4"/>
      <c r="J7851" s="4"/>
      <c r="K7851" s="5"/>
      <c r="L7851" s="5"/>
      <c r="M7851" s="5"/>
      <c r="N7851" s="5"/>
      <c r="O7851" s="5"/>
      <c r="P7851" s="5"/>
      <c r="Q7851" s="5"/>
      <c r="R7851" s="5"/>
      <c r="S7851" s="5"/>
    </row>
    <row r="7852" spans="2:19" x14ac:dyDescent="0.25">
      <c r="B7852" s="11"/>
      <c r="D7852" s="13"/>
      <c r="E7852" s="12"/>
      <c r="F7852" s="12"/>
      <c r="G7852" s="12"/>
      <c r="I7852" s="4"/>
      <c r="J7852" s="4"/>
      <c r="K7852" s="5"/>
      <c r="L7852" s="5"/>
      <c r="M7852" s="5"/>
      <c r="N7852" s="5"/>
      <c r="O7852" s="5"/>
      <c r="P7852" s="5"/>
      <c r="Q7852" s="5"/>
      <c r="R7852" s="5"/>
      <c r="S7852" s="5"/>
    </row>
    <row r="7853" spans="2:19" x14ac:dyDescent="0.25">
      <c r="B7853" s="11"/>
      <c r="D7853" s="13"/>
      <c r="E7853" s="12"/>
      <c r="F7853" s="12"/>
      <c r="G7853" s="12"/>
      <c r="I7853" s="4"/>
      <c r="J7853" s="4"/>
      <c r="K7853" s="5"/>
      <c r="L7853" s="5"/>
      <c r="M7853" s="5"/>
      <c r="N7853" s="5"/>
      <c r="O7853" s="5"/>
      <c r="P7853" s="5"/>
      <c r="Q7853" s="5"/>
      <c r="R7853" s="5"/>
      <c r="S7853" s="5"/>
    </row>
    <row r="7854" spans="2:19" x14ac:dyDescent="0.25">
      <c r="B7854" s="11"/>
      <c r="D7854" s="13"/>
      <c r="E7854" s="12"/>
      <c r="F7854" s="12"/>
      <c r="G7854" s="12"/>
      <c r="I7854" s="4"/>
      <c r="J7854" s="4"/>
      <c r="K7854" s="5"/>
      <c r="L7854" s="5"/>
      <c r="M7854" s="5"/>
      <c r="N7854" s="5"/>
      <c r="O7854" s="5"/>
      <c r="P7854" s="5"/>
      <c r="Q7854" s="5"/>
      <c r="R7854" s="5"/>
      <c r="S7854" s="5"/>
    </row>
    <row r="7855" spans="2:19" x14ac:dyDescent="0.25">
      <c r="B7855" s="11"/>
      <c r="D7855" s="13"/>
      <c r="E7855" s="12"/>
      <c r="F7855" s="12"/>
      <c r="G7855" s="12"/>
      <c r="I7855" s="4"/>
      <c r="J7855" s="4"/>
      <c r="K7855" s="5"/>
      <c r="L7855" s="5"/>
      <c r="M7855" s="5"/>
      <c r="N7855" s="5"/>
      <c r="O7855" s="5"/>
      <c r="P7855" s="5"/>
      <c r="Q7855" s="5"/>
      <c r="R7855" s="5"/>
      <c r="S7855" s="5"/>
    </row>
    <row r="7856" spans="2:19" x14ac:dyDescent="0.25">
      <c r="B7856" s="11"/>
      <c r="D7856" s="13"/>
      <c r="E7856" s="12"/>
      <c r="F7856" s="12"/>
      <c r="G7856" s="12"/>
      <c r="I7856" s="4"/>
      <c r="J7856" s="4"/>
      <c r="K7856" s="5"/>
      <c r="L7856" s="5"/>
      <c r="M7856" s="5"/>
      <c r="N7856" s="5"/>
      <c r="O7856" s="5"/>
      <c r="P7856" s="5"/>
      <c r="Q7856" s="5"/>
      <c r="R7856" s="5"/>
      <c r="S7856" s="5"/>
    </row>
    <row r="7857" spans="2:19" x14ac:dyDescent="0.25">
      <c r="B7857" s="11"/>
      <c r="D7857" s="13"/>
      <c r="E7857" s="12"/>
      <c r="F7857" s="12"/>
      <c r="G7857" s="12"/>
      <c r="I7857" s="4"/>
      <c r="J7857" s="4"/>
      <c r="K7857" s="5"/>
      <c r="L7857" s="5"/>
      <c r="M7857" s="5"/>
      <c r="N7857" s="5"/>
      <c r="O7857" s="5"/>
      <c r="P7857" s="5"/>
      <c r="Q7857" s="5"/>
      <c r="R7857" s="5"/>
      <c r="S7857" s="5"/>
    </row>
    <row r="7858" spans="2:19" x14ac:dyDescent="0.25">
      <c r="B7858" s="11"/>
      <c r="D7858" s="13"/>
      <c r="E7858" s="12"/>
      <c r="F7858" s="12"/>
      <c r="G7858" s="12"/>
      <c r="I7858" s="4"/>
      <c r="J7858" s="4"/>
      <c r="K7858" s="5"/>
      <c r="L7858" s="5"/>
      <c r="M7858" s="5"/>
      <c r="N7858" s="5"/>
      <c r="O7858" s="5"/>
      <c r="P7858" s="5"/>
      <c r="Q7858" s="5"/>
      <c r="R7858" s="5"/>
      <c r="S7858" s="5"/>
    </row>
    <row r="7859" spans="2:19" x14ac:dyDescent="0.25">
      <c r="B7859" s="11"/>
      <c r="D7859" s="13"/>
      <c r="E7859" s="12"/>
      <c r="F7859" s="12"/>
      <c r="G7859" s="12"/>
      <c r="I7859" s="4"/>
      <c r="J7859" s="4"/>
      <c r="K7859" s="5"/>
      <c r="L7859" s="5"/>
      <c r="M7859" s="5"/>
      <c r="N7859" s="5"/>
      <c r="O7859" s="5"/>
      <c r="P7859" s="5"/>
      <c r="Q7859" s="5"/>
      <c r="R7859" s="5"/>
      <c r="S7859" s="5"/>
    </row>
    <row r="7860" spans="2:19" x14ac:dyDescent="0.25">
      <c r="B7860" s="11"/>
      <c r="D7860" s="13"/>
      <c r="E7860" s="12"/>
      <c r="F7860" s="12"/>
      <c r="G7860" s="12"/>
      <c r="I7860" s="4"/>
      <c r="J7860" s="4"/>
      <c r="K7860" s="5"/>
      <c r="L7860" s="5"/>
      <c r="M7860" s="5"/>
      <c r="N7860" s="5"/>
      <c r="O7860" s="5"/>
      <c r="P7860" s="5"/>
      <c r="Q7860" s="5"/>
      <c r="R7860" s="5"/>
      <c r="S7860" s="5"/>
    </row>
    <row r="7861" spans="2:19" x14ac:dyDescent="0.25">
      <c r="B7861" s="11"/>
      <c r="D7861" s="13"/>
      <c r="E7861" s="12"/>
      <c r="F7861" s="12"/>
      <c r="G7861" s="12"/>
      <c r="I7861" s="4"/>
      <c r="J7861" s="4"/>
      <c r="K7861" s="5"/>
      <c r="L7861" s="5"/>
      <c r="M7861" s="5"/>
      <c r="N7861" s="5"/>
      <c r="O7861" s="5"/>
      <c r="P7861" s="5"/>
      <c r="Q7861" s="5"/>
      <c r="R7861" s="5"/>
      <c r="S7861" s="5"/>
    </row>
    <row r="7862" spans="2:19" x14ac:dyDescent="0.25">
      <c r="B7862" s="11"/>
      <c r="D7862" s="13"/>
      <c r="E7862" s="12"/>
      <c r="F7862" s="12"/>
      <c r="G7862" s="12"/>
      <c r="I7862" s="4"/>
      <c r="J7862" s="4"/>
      <c r="K7862" s="5"/>
      <c r="L7862" s="5"/>
      <c r="M7862" s="5"/>
      <c r="N7862" s="5"/>
      <c r="O7862" s="5"/>
      <c r="P7862" s="5"/>
      <c r="Q7862" s="5"/>
      <c r="R7862" s="5"/>
      <c r="S7862" s="5"/>
    </row>
    <row r="7863" spans="2:19" x14ac:dyDescent="0.25">
      <c r="B7863" s="11"/>
      <c r="D7863" s="13"/>
      <c r="E7863" s="12"/>
      <c r="F7863" s="12"/>
      <c r="G7863" s="12"/>
      <c r="I7863" s="4"/>
      <c r="J7863" s="4"/>
      <c r="K7863" s="5"/>
      <c r="L7863" s="5"/>
      <c r="M7863" s="5"/>
      <c r="N7863" s="5"/>
      <c r="O7863" s="5"/>
      <c r="P7863" s="5"/>
      <c r="Q7863" s="5"/>
      <c r="R7863" s="5"/>
      <c r="S7863" s="5"/>
    </row>
    <row r="7864" spans="2:19" x14ac:dyDescent="0.25">
      <c r="B7864" s="11"/>
      <c r="D7864" s="13"/>
      <c r="E7864" s="12"/>
      <c r="F7864" s="12"/>
      <c r="G7864" s="12"/>
      <c r="I7864" s="4"/>
      <c r="J7864" s="4"/>
      <c r="K7864" s="5"/>
      <c r="L7864" s="5"/>
      <c r="M7864" s="5"/>
      <c r="N7864" s="5"/>
      <c r="O7864" s="5"/>
      <c r="P7864" s="5"/>
      <c r="Q7864" s="5"/>
      <c r="R7864" s="5"/>
      <c r="S7864" s="5"/>
    </row>
    <row r="7865" spans="2:19" x14ac:dyDescent="0.25">
      <c r="B7865" s="11"/>
      <c r="D7865" s="13"/>
      <c r="E7865" s="12"/>
      <c r="F7865" s="12"/>
      <c r="G7865" s="12"/>
      <c r="I7865" s="4"/>
      <c r="J7865" s="4"/>
      <c r="K7865" s="5"/>
      <c r="L7865" s="5"/>
      <c r="M7865" s="5"/>
      <c r="N7865" s="5"/>
      <c r="O7865" s="5"/>
      <c r="P7865" s="5"/>
      <c r="Q7865" s="5"/>
      <c r="R7865" s="5"/>
      <c r="S7865" s="5"/>
    </row>
    <row r="7866" spans="2:19" x14ac:dyDescent="0.25">
      <c r="B7866" s="11"/>
      <c r="D7866" s="13"/>
      <c r="E7866" s="12"/>
      <c r="F7866" s="12"/>
      <c r="G7866" s="12"/>
      <c r="I7866" s="4"/>
      <c r="J7866" s="4"/>
      <c r="K7866" s="5"/>
      <c r="L7866" s="5"/>
      <c r="M7866" s="5"/>
      <c r="N7866" s="5"/>
      <c r="O7866" s="5"/>
      <c r="P7866" s="5"/>
      <c r="Q7866" s="5"/>
      <c r="R7866" s="5"/>
      <c r="S7866" s="5"/>
    </row>
    <row r="7867" spans="2:19" x14ac:dyDescent="0.25">
      <c r="B7867" s="11"/>
      <c r="D7867" s="13"/>
      <c r="E7867" s="12"/>
      <c r="F7867" s="12"/>
      <c r="G7867" s="12"/>
      <c r="I7867" s="4"/>
      <c r="J7867" s="4"/>
      <c r="K7867" s="5"/>
      <c r="L7867" s="5"/>
      <c r="M7867" s="5"/>
      <c r="N7867" s="5"/>
      <c r="O7867" s="5"/>
      <c r="P7867" s="5"/>
      <c r="Q7867" s="5"/>
      <c r="R7867" s="5"/>
      <c r="S7867" s="5"/>
    </row>
    <row r="7868" spans="2:19" x14ac:dyDescent="0.25">
      <c r="B7868" s="11"/>
      <c r="D7868" s="13"/>
      <c r="E7868" s="12"/>
      <c r="F7868" s="12"/>
      <c r="G7868" s="12"/>
      <c r="I7868" s="4"/>
      <c r="J7868" s="4"/>
      <c r="K7868" s="5"/>
      <c r="L7868" s="5"/>
      <c r="M7868" s="5"/>
      <c r="N7868" s="5"/>
      <c r="O7868" s="5"/>
      <c r="P7868" s="5"/>
      <c r="Q7868" s="5"/>
      <c r="R7868" s="5"/>
      <c r="S7868" s="5"/>
    </row>
    <row r="7869" spans="2:19" x14ac:dyDescent="0.25">
      <c r="B7869" s="11"/>
      <c r="D7869" s="13"/>
      <c r="E7869" s="12"/>
      <c r="F7869" s="12"/>
      <c r="G7869" s="12"/>
      <c r="I7869" s="4"/>
      <c r="J7869" s="4"/>
      <c r="K7869" s="5"/>
      <c r="L7869" s="5"/>
      <c r="M7869" s="5"/>
      <c r="N7869" s="5"/>
      <c r="O7869" s="5"/>
      <c r="P7869" s="5"/>
      <c r="Q7869" s="5"/>
      <c r="R7869" s="5"/>
      <c r="S7869" s="5"/>
    </row>
    <row r="7870" spans="2:19" x14ac:dyDescent="0.25">
      <c r="B7870" s="11"/>
      <c r="D7870" s="13"/>
      <c r="E7870" s="12"/>
      <c r="F7870" s="12"/>
      <c r="G7870" s="12"/>
      <c r="I7870" s="4"/>
      <c r="J7870" s="4"/>
      <c r="K7870" s="5"/>
      <c r="L7870" s="5"/>
      <c r="M7870" s="5"/>
      <c r="N7870" s="5"/>
      <c r="O7870" s="5"/>
      <c r="P7870" s="5"/>
      <c r="Q7870" s="5"/>
      <c r="R7870" s="5"/>
      <c r="S7870" s="5"/>
    </row>
    <row r="7871" spans="2:19" x14ac:dyDescent="0.25">
      <c r="B7871" s="11"/>
      <c r="D7871" s="13"/>
      <c r="E7871" s="12"/>
      <c r="F7871" s="12"/>
      <c r="G7871" s="12"/>
      <c r="I7871" s="4"/>
      <c r="J7871" s="4"/>
      <c r="K7871" s="5"/>
      <c r="L7871" s="5"/>
      <c r="M7871" s="5"/>
      <c r="N7871" s="5"/>
      <c r="O7871" s="5"/>
      <c r="P7871" s="5"/>
      <c r="Q7871" s="5"/>
      <c r="R7871" s="5"/>
      <c r="S7871" s="5"/>
    </row>
    <row r="7872" spans="2:19" x14ac:dyDescent="0.25">
      <c r="B7872" s="11"/>
      <c r="D7872" s="13"/>
      <c r="E7872" s="12"/>
      <c r="F7872" s="12"/>
      <c r="G7872" s="12"/>
      <c r="I7872" s="4"/>
      <c r="J7872" s="4"/>
      <c r="K7872" s="5"/>
      <c r="L7872" s="5"/>
      <c r="M7872" s="5"/>
      <c r="N7872" s="5"/>
      <c r="O7872" s="5"/>
      <c r="P7872" s="5"/>
      <c r="Q7872" s="5"/>
      <c r="R7872" s="5"/>
      <c r="S7872" s="5"/>
    </row>
    <row r="7873" spans="2:19" x14ac:dyDescent="0.25">
      <c r="B7873" s="11"/>
      <c r="D7873" s="13"/>
      <c r="E7873" s="12"/>
      <c r="F7873" s="12"/>
      <c r="G7873" s="12"/>
      <c r="I7873" s="4"/>
      <c r="J7873" s="4"/>
      <c r="K7873" s="5"/>
      <c r="L7873" s="5"/>
      <c r="M7873" s="5"/>
      <c r="N7873" s="5"/>
      <c r="O7873" s="5"/>
      <c r="P7873" s="5"/>
      <c r="Q7873" s="5"/>
      <c r="R7873" s="5"/>
      <c r="S7873" s="5"/>
    </row>
    <row r="7874" spans="2:19" x14ac:dyDescent="0.25">
      <c r="B7874" s="11"/>
      <c r="D7874" s="13"/>
      <c r="E7874" s="12"/>
      <c r="F7874" s="12"/>
      <c r="G7874" s="12"/>
      <c r="I7874" s="4"/>
      <c r="J7874" s="4"/>
      <c r="K7874" s="5"/>
      <c r="L7874" s="5"/>
      <c r="M7874" s="5"/>
      <c r="N7874" s="5"/>
      <c r="O7874" s="5"/>
      <c r="P7874" s="5"/>
      <c r="Q7874" s="5"/>
      <c r="R7874" s="5"/>
      <c r="S7874" s="5"/>
    </row>
    <row r="7875" spans="2:19" x14ac:dyDescent="0.25">
      <c r="B7875" s="11"/>
      <c r="D7875" s="13"/>
      <c r="E7875" s="12"/>
      <c r="F7875" s="12"/>
      <c r="G7875" s="12"/>
      <c r="I7875" s="4"/>
      <c r="J7875" s="4"/>
      <c r="K7875" s="5"/>
      <c r="L7875" s="5"/>
      <c r="M7875" s="5"/>
      <c r="N7875" s="5"/>
      <c r="O7875" s="5"/>
      <c r="P7875" s="5"/>
      <c r="Q7875" s="5"/>
      <c r="R7875" s="5"/>
      <c r="S7875" s="5"/>
    </row>
    <row r="7876" spans="2:19" x14ac:dyDescent="0.25">
      <c r="B7876" s="11"/>
      <c r="D7876" s="13"/>
      <c r="E7876" s="12"/>
      <c r="F7876" s="12"/>
      <c r="G7876" s="12"/>
      <c r="I7876" s="4"/>
      <c r="J7876" s="4"/>
      <c r="K7876" s="5"/>
      <c r="L7876" s="5"/>
      <c r="M7876" s="5"/>
      <c r="N7876" s="5"/>
      <c r="O7876" s="5"/>
      <c r="P7876" s="5"/>
      <c r="Q7876" s="5"/>
      <c r="R7876" s="5"/>
      <c r="S7876" s="5"/>
    </row>
    <row r="7877" spans="2:19" x14ac:dyDescent="0.25">
      <c r="B7877" s="11"/>
      <c r="D7877" s="13"/>
      <c r="E7877" s="12"/>
      <c r="F7877" s="12"/>
      <c r="G7877" s="12"/>
      <c r="I7877" s="4"/>
      <c r="J7877" s="4"/>
      <c r="K7877" s="5"/>
      <c r="L7877" s="5"/>
      <c r="M7877" s="5"/>
      <c r="N7877" s="5"/>
      <c r="O7877" s="5"/>
      <c r="P7877" s="5"/>
      <c r="Q7877" s="5"/>
      <c r="R7877" s="5"/>
      <c r="S7877" s="5"/>
    </row>
    <row r="7878" spans="2:19" x14ac:dyDescent="0.25">
      <c r="B7878" s="11"/>
      <c r="D7878" s="13"/>
      <c r="E7878" s="12"/>
      <c r="F7878" s="12"/>
      <c r="G7878" s="12"/>
      <c r="I7878" s="4"/>
      <c r="J7878" s="4"/>
      <c r="K7878" s="5"/>
      <c r="L7878" s="5"/>
      <c r="M7878" s="5"/>
      <c r="N7878" s="5"/>
      <c r="O7878" s="5"/>
      <c r="P7878" s="5"/>
      <c r="Q7878" s="5"/>
      <c r="R7878" s="5"/>
      <c r="S7878" s="5"/>
    </row>
    <row r="7879" spans="2:19" x14ac:dyDescent="0.25">
      <c r="B7879" s="11"/>
      <c r="D7879" s="13"/>
      <c r="E7879" s="12"/>
      <c r="F7879" s="12"/>
      <c r="G7879" s="12"/>
      <c r="I7879" s="4"/>
      <c r="J7879" s="4"/>
      <c r="K7879" s="5"/>
      <c r="L7879" s="5"/>
      <c r="M7879" s="5"/>
      <c r="N7879" s="5"/>
      <c r="O7879" s="5"/>
      <c r="P7879" s="5"/>
      <c r="Q7879" s="5"/>
      <c r="R7879" s="5"/>
      <c r="S7879" s="5"/>
    </row>
    <row r="7880" spans="2:19" x14ac:dyDescent="0.25">
      <c r="B7880" s="11"/>
      <c r="D7880" s="13"/>
      <c r="E7880" s="12"/>
      <c r="F7880" s="12"/>
      <c r="G7880" s="12"/>
      <c r="I7880" s="4"/>
      <c r="J7880" s="4"/>
      <c r="K7880" s="5"/>
      <c r="L7880" s="5"/>
      <c r="M7880" s="5"/>
      <c r="N7880" s="5"/>
      <c r="O7880" s="5"/>
      <c r="P7880" s="5"/>
      <c r="Q7880" s="5"/>
      <c r="R7880" s="5"/>
      <c r="S7880" s="5"/>
    </row>
    <row r="7881" spans="2:19" x14ac:dyDescent="0.25">
      <c r="B7881" s="11"/>
      <c r="D7881" s="13"/>
      <c r="E7881" s="12"/>
      <c r="F7881" s="12"/>
      <c r="G7881" s="12"/>
      <c r="I7881" s="4"/>
      <c r="J7881" s="4"/>
      <c r="K7881" s="5"/>
      <c r="L7881" s="5"/>
      <c r="M7881" s="5"/>
      <c r="N7881" s="5"/>
      <c r="O7881" s="5"/>
      <c r="P7881" s="5"/>
      <c r="Q7881" s="5"/>
      <c r="R7881" s="5"/>
      <c r="S7881" s="5"/>
    </row>
    <row r="7882" spans="2:19" x14ac:dyDescent="0.25">
      <c r="B7882" s="11"/>
      <c r="D7882" s="13"/>
      <c r="E7882" s="12"/>
      <c r="F7882" s="12"/>
      <c r="G7882" s="12"/>
      <c r="I7882" s="4"/>
      <c r="J7882" s="4"/>
      <c r="K7882" s="5"/>
      <c r="L7882" s="5"/>
      <c r="M7882" s="5"/>
      <c r="N7882" s="5"/>
      <c r="O7882" s="5"/>
      <c r="P7882" s="5"/>
      <c r="Q7882" s="5"/>
      <c r="R7882" s="5"/>
      <c r="S7882" s="5"/>
    </row>
    <row r="7883" spans="2:19" x14ac:dyDescent="0.25">
      <c r="B7883" s="11"/>
      <c r="D7883" s="13"/>
      <c r="E7883" s="12"/>
      <c r="F7883" s="12"/>
      <c r="G7883" s="12"/>
      <c r="I7883" s="4"/>
      <c r="J7883" s="4"/>
      <c r="K7883" s="5"/>
      <c r="L7883" s="5"/>
      <c r="M7883" s="5"/>
      <c r="N7883" s="5"/>
      <c r="O7883" s="5"/>
      <c r="P7883" s="5"/>
      <c r="Q7883" s="5"/>
      <c r="R7883" s="5"/>
      <c r="S7883" s="5"/>
    </row>
    <row r="7884" spans="2:19" x14ac:dyDescent="0.25">
      <c r="B7884" s="11"/>
      <c r="D7884" s="13"/>
      <c r="E7884" s="12"/>
      <c r="F7884" s="12"/>
      <c r="G7884" s="12"/>
      <c r="I7884" s="4"/>
      <c r="J7884" s="4"/>
      <c r="K7884" s="5"/>
      <c r="L7884" s="5"/>
      <c r="M7884" s="5"/>
      <c r="N7884" s="5"/>
      <c r="O7884" s="5"/>
      <c r="P7884" s="5"/>
      <c r="Q7884" s="5"/>
      <c r="R7884" s="5"/>
      <c r="S7884" s="5"/>
    </row>
    <row r="7885" spans="2:19" x14ac:dyDescent="0.25">
      <c r="B7885" s="11"/>
      <c r="D7885" s="13"/>
      <c r="E7885" s="12"/>
      <c r="F7885" s="12"/>
      <c r="G7885" s="12"/>
      <c r="I7885" s="4"/>
      <c r="J7885" s="4"/>
      <c r="K7885" s="5"/>
      <c r="L7885" s="5"/>
      <c r="M7885" s="5"/>
      <c r="N7885" s="5"/>
      <c r="O7885" s="5"/>
      <c r="P7885" s="5"/>
      <c r="Q7885" s="5"/>
      <c r="R7885" s="5"/>
      <c r="S7885" s="5"/>
    </row>
    <row r="7886" spans="2:19" x14ac:dyDescent="0.25">
      <c r="B7886" s="11"/>
      <c r="D7886" s="13"/>
      <c r="E7886" s="12"/>
      <c r="F7886" s="12"/>
      <c r="G7886" s="12"/>
      <c r="I7886" s="4"/>
      <c r="J7886" s="4"/>
      <c r="K7886" s="5"/>
      <c r="L7886" s="5"/>
      <c r="M7886" s="5"/>
      <c r="N7886" s="5"/>
      <c r="O7886" s="5"/>
      <c r="P7886" s="5"/>
      <c r="Q7886" s="5"/>
      <c r="R7886" s="5"/>
      <c r="S7886" s="5"/>
    </row>
    <row r="7887" spans="2:19" x14ac:dyDescent="0.25">
      <c r="B7887" s="11"/>
      <c r="D7887" s="13"/>
      <c r="E7887" s="12"/>
      <c r="F7887" s="12"/>
      <c r="G7887" s="12"/>
      <c r="I7887" s="4"/>
      <c r="J7887" s="4"/>
      <c r="K7887" s="5"/>
      <c r="L7887" s="5"/>
      <c r="M7887" s="5"/>
      <c r="N7887" s="5"/>
      <c r="O7887" s="5"/>
      <c r="P7887" s="5"/>
      <c r="Q7887" s="5"/>
      <c r="R7887" s="5"/>
      <c r="S7887" s="5"/>
    </row>
    <row r="7888" spans="2:19" x14ac:dyDescent="0.25">
      <c r="B7888" s="11"/>
      <c r="D7888" s="13"/>
      <c r="E7888" s="12"/>
      <c r="F7888" s="12"/>
      <c r="G7888" s="12"/>
      <c r="I7888" s="4"/>
      <c r="J7888" s="4"/>
      <c r="K7888" s="5"/>
      <c r="L7888" s="5"/>
      <c r="M7888" s="5"/>
      <c r="N7888" s="5"/>
      <c r="O7888" s="5"/>
      <c r="P7888" s="5"/>
      <c r="Q7888" s="5"/>
      <c r="R7888" s="5"/>
      <c r="S7888" s="5"/>
    </row>
    <row r="7889" spans="2:19" x14ac:dyDescent="0.25">
      <c r="B7889" s="11"/>
      <c r="D7889" s="13"/>
      <c r="E7889" s="12"/>
      <c r="F7889" s="12"/>
      <c r="G7889" s="12"/>
      <c r="I7889" s="4"/>
      <c r="J7889" s="4"/>
      <c r="K7889" s="5"/>
      <c r="L7889" s="5"/>
      <c r="M7889" s="5"/>
      <c r="N7889" s="5"/>
      <c r="O7889" s="5"/>
      <c r="P7889" s="5"/>
      <c r="Q7889" s="5"/>
      <c r="R7889" s="5"/>
      <c r="S7889" s="5"/>
    </row>
    <row r="7890" spans="2:19" x14ac:dyDescent="0.25">
      <c r="B7890" s="11"/>
      <c r="D7890" s="13"/>
      <c r="E7890" s="12"/>
      <c r="F7890" s="12"/>
      <c r="G7890" s="12"/>
      <c r="I7890" s="4"/>
      <c r="J7890" s="4"/>
      <c r="K7890" s="5"/>
      <c r="L7890" s="5"/>
      <c r="M7890" s="5"/>
      <c r="N7890" s="5"/>
      <c r="O7890" s="5"/>
      <c r="P7890" s="5"/>
      <c r="Q7890" s="5"/>
      <c r="R7890" s="5"/>
      <c r="S7890" s="5"/>
    </row>
    <row r="7891" spans="2:19" x14ac:dyDescent="0.25">
      <c r="B7891" s="11"/>
      <c r="D7891" s="13"/>
      <c r="E7891" s="12"/>
      <c r="F7891" s="12"/>
      <c r="G7891" s="12"/>
      <c r="I7891" s="4"/>
      <c r="J7891" s="4"/>
      <c r="K7891" s="5"/>
      <c r="L7891" s="5"/>
      <c r="M7891" s="5"/>
      <c r="N7891" s="5"/>
      <c r="O7891" s="5"/>
      <c r="P7891" s="5"/>
      <c r="Q7891" s="5"/>
      <c r="R7891" s="5"/>
      <c r="S7891" s="5"/>
    </row>
    <row r="7892" spans="2:19" x14ac:dyDescent="0.25">
      <c r="B7892" s="11"/>
      <c r="D7892" s="13"/>
      <c r="E7892" s="12"/>
      <c r="F7892" s="12"/>
      <c r="G7892" s="12"/>
      <c r="I7892" s="4"/>
      <c r="J7892" s="4"/>
      <c r="K7892" s="5"/>
      <c r="L7892" s="5"/>
      <c r="M7892" s="5"/>
      <c r="N7892" s="5"/>
      <c r="O7892" s="5"/>
      <c r="P7892" s="5"/>
      <c r="Q7892" s="5"/>
      <c r="R7892" s="5"/>
      <c r="S7892" s="5"/>
    </row>
    <row r="7893" spans="2:19" x14ac:dyDescent="0.25">
      <c r="B7893" s="11"/>
      <c r="D7893" s="13"/>
      <c r="E7893" s="12"/>
      <c r="F7893" s="12"/>
      <c r="G7893" s="12"/>
      <c r="I7893" s="4"/>
      <c r="J7893" s="4"/>
      <c r="K7893" s="5"/>
      <c r="L7893" s="5"/>
      <c r="M7893" s="5"/>
      <c r="N7893" s="5"/>
      <c r="O7893" s="5"/>
      <c r="P7893" s="5"/>
      <c r="Q7893" s="5"/>
      <c r="R7893" s="5"/>
      <c r="S7893" s="5"/>
    </row>
    <row r="7894" spans="2:19" x14ac:dyDescent="0.25">
      <c r="B7894" s="11"/>
      <c r="D7894" s="13"/>
      <c r="E7894" s="12"/>
      <c r="F7894" s="12"/>
      <c r="G7894" s="12"/>
      <c r="I7894" s="4"/>
      <c r="J7894" s="4"/>
      <c r="K7894" s="5"/>
      <c r="L7894" s="5"/>
      <c r="M7894" s="5"/>
      <c r="N7894" s="5"/>
      <c r="O7894" s="5"/>
      <c r="P7894" s="5"/>
      <c r="Q7894" s="5"/>
      <c r="R7894" s="5"/>
      <c r="S7894" s="5"/>
    </row>
    <row r="7895" spans="2:19" x14ac:dyDescent="0.25">
      <c r="B7895" s="11"/>
      <c r="D7895" s="13"/>
      <c r="E7895" s="12"/>
      <c r="F7895" s="12"/>
      <c r="G7895" s="12"/>
      <c r="I7895" s="4"/>
      <c r="J7895" s="4"/>
      <c r="K7895" s="5"/>
      <c r="L7895" s="5"/>
      <c r="M7895" s="5"/>
      <c r="N7895" s="5"/>
      <c r="O7895" s="5"/>
      <c r="P7895" s="5"/>
      <c r="Q7895" s="5"/>
      <c r="R7895" s="5"/>
      <c r="S7895" s="5"/>
    </row>
    <row r="7896" spans="2:19" x14ac:dyDescent="0.25">
      <c r="B7896" s="11"/>
      <c r="D7896" s="13"/>
      <c r="E7896" s="12"/>
      <c r="F7896" s="12"/>
      <c r="G7896" s="12"/>
      <c r="I7896" s="4"/>
      <c r="J7896" s="4"/>
      <c r="K7896" s="5"/>
      <c r="L7896" s="5"/>
      <c r="M7896" s="5"/>
      <c r="N7896" s="5"/>
      <c r="O7896" s="5"/>
      <c r="P7896" s="5"/>
      <c r="Q7896" s="5"/>
      <c r="R7896" s="5"/>
      <c r="S7896" s="5"/>
    </row>
    <row r="7897" spans="2:19" x14ac:dyDescent="0.25">
      <c r="B7897" s="11"/>
      <c r="D7897" s="13"/>
      <c r="E7897" s="12"/>
      <c r="F7897" s="12"/>
      <c r="G7897" s="12"/>
      <c r="I7897" s="4"/>
      <c r="J7897" s="4"/>
      <c r="K7897" s="5"/>
      <c r="L7897" s="5"/>
      <c r="M7897" s="5"/>
      <c r="N7897" s="5"/>
      <c r="O7897" s="5"/>
      <c r="P7897" s="5"/>
      <c r="Q7897" s="5"/>
      <c r="R7897" s="5"/>
      <c r="S7897" s="5"/>
    </row>
    <row r="7898" spans="2:19" x14ac:dyDescent="0.25">
      <c r="B7898" s="11"/>
      <c r="D7898" s="13"/>
      <c r="E7898" s="12"/>
      <c r="F7898" s="12"/>
      <c r="G7898" s="12"/>
      <c r="I7898" s="4"/>
      <c r="J7898" s="4"/>
      <c r="K7898" s="5"/>
      <c r="L7898" s="5"/>
      <c r="M7898" s="5"/>
      <c r="N7898" s="5"/>
      <c r="O7898" s="5"/>
      <c r="P7898" s="5"/>
      <c r="Q7898" s="5"/>
      <c r="R7898" s="5"/>
      <c r="S7898" s="5"/>
    </row>
    <row r="7899" spans="2:19" x14ac:dyDescent="0.25">
      <c r="B7899" s="11"/>
      <c r="D7899" s="13"/>
      <c r="E7899" s="12"/>
      <c r="F7899" s="12"/>
      <c r="G7899" s="12"/>
      <c r="I7899" s="4"/>
      <c r="J7899" s="4"/>
      <c r="K7899" s="5"/>
      <c r="L7899" s="5"/>
      <c r="M7899" s="5"/>
      <c r="N7899" s="5"/>
      <c r="O7899" s="5"/>
      <c r="P7899" s="5"/>
      <c r="Q7899" s="5"/>
      <c r="R7899" s="5"/>
      <c r="S7899" s="5"/>
    </row>
    <row r="7900" spans="2:19" x14ac:dyDescent="0.25">
      <c r="B7900" s="11"/>
      <c r="D7900" s="13"/>
      <c r="E7900" s="12"/>
      <c r="F7900" s="12"/>
      <c r="G7900" s="12"/>
      <c r="I7900" s="4"/>
      <c r="J7900" s="4"/>
      <c r="K7900" s="5"/>
      <c r="L7900" s="5"/>
      <c r="M7900" s="5"/>
      <c r="N7900" s="5"/>
      <c r="O7900" s="5"/>
      <c r="P7900" s="5"/>
      <c r="Q7900" s="5"/>
      <c r="R7900" s="5"/>
      <c r="S7900" s="5"/>
    </row>
    <row r="7901" spans="2:19" x14ac:dyDescent="0.25">
      <c r="B7901" s="11"/>
      <c r="D7901" s="13"/>
      <c r="E7901" s="12"/>
      <c r="F7901" s="12"/>
      <c r="G7901" s="12"/>
      <c r="I7901" s="4"/>
      <c r="J7901" s="4"/>
      <c r="K7901" s="5"/>
      <c r="L7901" s="5"/>
      <c r="M7901" s="5"/>
      <c r="N7901" s="5"/>
      <c r="O7901" s="5"/>
      <c r="P7901" s="5"/>
      <c r="Q7901" s="5"/>
      <c r="R7901" s="5"/>
      <c r="S7901" s="5"/>
    </row>
    <row r="7902" spans="2:19" x14ac:dyDescent="0.25">
      <c r="B7902" s="11"/>
      <c r="D7902" s="13"/>
      <c r="E7902" s="12"/>
      <c r="F7902" s="12"/>
      <c r="G7902" s="12"/>
      <c r="I7902" s="4"/>
      <c r="J7902" s="4"/>
      <c r="K7902" s="5"/>
      <c r="L7902" s="5"/>
      <c r="M7902" s="5"/>
      <c r="N7902" s="5"/>
      <c r="O7902" s="5"/>
      <c r="P7902" s="5"/>
      <c r="Q7902" s="5"/>
      <c r="R7902" s="5"/>
      <c r="S7902" s="5"/>
    </row>
    <row r="7903" spans="2:19" x14ac:dyDescent="0.25">
      <c r="B7903" s="11"/>
      <c r="D7903" s="13"/>
      <c r="E7903" s="12"/>
      <c r="F7903" s="12"/>
      <c r="G7903" s="12"/>
      <c r="I7903" s="4"/>
      <c r="J7903" s="4"/>
      <c r="K7903" s="5"/>
      <c r="L7903" s="5"/>
      <c r="M7903" s="5"/>
      <c r="N7903" s="5"/>
      <c r="O7903" s="5"/>
      <c r="P7903" s="5"/>
      <c r="Q7903" s="5"/>
      <c r="R7903" s="5"/>
      <c r="S7903" s="5"/>
    </row>
    <row r="7904" spans="2:19" x14ac:dyDescent="0.25">
      <c r="B7904" s="11"/>
      <c r="D7904" s="13"/>
      <c r="E7904" s="12"/>
      <c r="F7904" s="12"/>
      <c r="G7904" s="12"/>
      <c r="I7904" s="4"/>
      <c r="J7904" s="4"/>
      <c r="K7904" s="5"/>
      <c r="L7904" s="5"/>
      <c r="M7904" s="5"/>
      <c r="N7904" s="5"/>
      <c r="O7904" s="5"/>
      <c r="P7904" s="5"/>
      <c r="Q7904" s="5"/>
      <c r="R7904" s="5"/>
      <c r="S7904" s="5"/>
    </row>
    <row r="7905" spans="2:19" x14ac:dyDescent="0.25">
      <c r="B7905" s="11"/>
      <c r="D7905" s="13"/>
      <c r="E7905" s="12"/>
      <c r="F7905" s="12"/>
      <c r="G7905" s="12"/>
      <c r="I7905" s="4"/>
      <c r="J7905" s="4"/>
      <c r="K7905" s="5"/>
      <c r="L7905" s="5"/>
      <c r="M7905" s="5"/>
      <c r="N7905" s="5"/>
      <c r="O7905" s="5"/>
      <c r="P7905" s="5"/>
      <c r="Q7905" s="5"/>
      <c r="R7905" s="5"/>
      <c r="S7905" s="5"/>
    </row>
    <row r="7906" spans="2:19" x14ac:dyDescent="0.25">
      <c r="B7906" s="11"/>
      <c r="D7906" s="13"/>
      <c r="E7906" s="12"/>
      <c r="F7906" s="12"/>
      <c r="G7906" s="12"/>
      <c r="I7906" s="4"/>
      <c r="J7906" s="4"/>
      <c r="K7906" s="5"/>
      <c r="L7906" s="5"/>
      <c r="M7906" s="5"/>
      <c r="N7906" s="5"/>
      <c r="O7906" s="5"/>
      <c r="P7906" s="5"/>
      <c r="Q7906" s="5"/>
      <c r="R7906" s="5"/>
      <c r="S7906" s="5"/>
    </row>
    <row r="7907" spans="2:19" x14ac:dyDescent="0.25">
      <c r="B7907" s="11"/>
      <c r="D7907" s="13"/>
      <c r="E7907" s="12"/>
      <c r="F7907" s="12"/>
      <c r="G7907" s="12"/>
      <c r="I7907" s="4"/>
      <c r="J7907" s="4"/>
      <c r="K7907" s="5"/>
      <c r="L7907" s="5"/>
      <c r="M7907" s="5"/>
      <c r="N7907" s="5"/>
      <c r="O7907" s="5"/>
      <c r="P7907" s="5"/>
      <c r="Q7907" s="5"/>
      <c r="R7907" s="5"/>
      <c r="S7907" s="5"/>
    </row>
    <row r="7908" spans="2:19" x14ac:dyDescent="0.25">
      <c r="B7908" s="11"/>
      <c r="D7908" s="13"/>
      <c r="E7908" s="12"/>
      <c r="F7908" s="12"/>
      <c r="G7908" s="12"/>
      <c r="I7908" s="4"/>
      <c r="J7908" s="4"/>
      <c r="K7908" s="5"/>
      <c r="L7908" s="5"/>
      <c r="M7908" s="5"/>
      <c r="N7908" s="5"/>
      <c r="O7908" s="5"/>
      <c r="P7908" s="5"/>
      <c r="Q7908" s="5"/>
      <c r="R7908" s="5"/>
      <c r="S7908" s="5"/>
    </row>
    <row r="7909" spans="2:19" x14ac:dyDescent="0.25">
      <c r="B7909" s="11"/>
      <c r="D7909" s="13"/>
      <c r="E7909" s="12"/>
      <c r="F7909" s="12"/>
      <c r="G7909" s="12"/>
      <c r="I7909" s="4"/>
      <c r="J7909" s="4"/>
      <c r="K7909" s="5"/>
      <c r="L7909" s="5"/>
      <c r="M7909" s="5"/>
      <c r="N7909" s="5"/>
      <c r="O7909" s="5"/>
      <c r="P7909" s="5"/>
      <c r="Q7909" s="5"/>
      <c r="R7909" s="5"/>
      <c r="S7909" s="5"/>
    </row>
    <row r="7910" spans="2:19" x14ac:dyDescent="0.25">
      <c r="B7910" s="11"/>
      <c r="D7910" s="13"/>
      <c r="E7910" s="12"/>
      <c r="F7910" s="12"/>
      <c r="G7910" s="12"/>
      <c r="I7910" s="4"/>
      <c r="J7910" s="4"/>
      <c r="K7910" s="5"/>
      <c r="L7910" s="5"/>
      <c r="M7910" s="5"/>
      <c r="N7910" s="5"/>
      <c r="O7910" s="5"/>
      <c r="P7910" s="5"/>
      <c r="Q7910" s="5"/>
      <c r="R7910" s="5"/>
      <c r="S7910" s="5"/>
    </row>
    <row r="7911" spans="2:19" x14ac:dyDescent="0.25">
      <c r="B7911" s="11"/>
      <c r="D7911" s="13"/>
      <c r="E7911" s="12"/>
      <c r="F7911" s="12"/>
      <c r="G7911" s="12"/>
      <c r="I7911" s="4"/>
      <c r="J7911" s="4"/>
      <c r="K7911" s="5"/>
      <c r="L7911" s="5"/>
      <c r="M7911" s="5"/>
      <c r="N7911" s="5"/>
      <c r="O7911" s="5"/>
      <c r="P7911" s="5"/>
      <c r="Q7911" s="5"/>
      <c r="R7911" s="5"/>
      <c r="S7911" s="5"/>
    </row>
    <row r="7912" spans="2:19" x14ac:dyDescent="0.25">
      <c r="B7912" s="11"/>
      <c r="D7912" s="13"/>
      <c r="E7912" s="12"/>
      <c r="F7912" s="12"/>
      <c r="G7912" s="12"/>
      <c r="I7912" s="4"/>
      <c r="J7912" s="4"/>
      <c r="K7912" s="5"/>
      <c r="L7912" s="5"/>
      <c r="M7912" s="5"/>
      <c r="N7912" s="5"/>
      <c r="O7912" s="5"/>
      <c r="P7912" s="5"/>
      <c r="Q7912" s="5"/>
      <c r="R7912" s="5"/>
      <c r="S7912" s="5"/>
    </row>
    <row r="7913" spans="2:19" x14ac:dyDescent="0.25">
      <c r="B7913" s="11"/>
      <c r="D7913" s="13"/>
      <c r="E7913" s="12"/>
      <c r="F7913" s="12"/>
      <c r="G7913" s="12"/>
      <c r="I7913" s="4"/>
      <c r="J7913" s="4"/>
      <c r="K7913" s="5"/>
      <c r="L7913" s="5"/>
      <c r="M7913" s="5"/>
      <c r="N7913" s="5"/>
      <c r="O7913" s="5"/>
      <c r="P7913" s="5"/>
      <c r="Q7913" s="5"/>
      <c r="R7913" s="5"/>
      <c r="S7913" s="5"/>
    </row>
    <row r="7914" spans="2:19" x14ac:dyDescent="0.25">
      <c r="B7914" s="11"/>
      <c r="D7914" s="13"/>
      <c r="E7914" s="12"/>
      <c r="F7914" s="12"/>
      <c r="G7914" s="12"/>
      <c r="I7914" s="4"/>
      <c r="J7914" s="4"/>
      <c r="K7914" s="5"/>
      <c r="L7914" s="5"/>
      <c r="M7914" s="5"/>
      <c r="N7914" s="5"/>
      <c r="O7914" s="5"/>
      <c r="P7914" s="5"/>
      <c r="Q7914" s="5"/>
      <c r="R7914" s="5"/>
      <c r="S7914" s="5"/>
    </row>
    <row r="7915" spans="2:19" x14ac:dyDescent="0.25">
      <c r="B7915" s="11"/>
      <c r="D7915" s="13"/>
      <c r="E7915" s="12"/>
      <c r="F7915" s="12"/>
      <c r="G7915" s="12"/>
      <c r="I7915" s="4"/>
      <c r="J7915" s="4"/>
      <c r="K7915" s="5"/>
      <c r="L7915" s="5"/>
      <c r="M7915" s="5"/>
      <c r="N7915" s="5"/>
      <c r="O7915" s="5"/>
      <c r="P7915" s="5"/>
      <c r="Q7915" s="5"/>
      <c r="R7915" s="5"/>
      <c r="S7915" s="5"/>
    </row>
    <row r="7916" spans="2:19" x14ac:dyDescent="0.25">
      <c r="B7916" s="11"/>
      <c r="D7916" s="13"/>
      <c r="E7916" s="12"/>
      <c r="F7916" s="12"/>
      <c r="G7916" s="12"/>
      <c r="I7916" s="4"/>
      <c r="J7916" s="4"/>
      <c r="K7916" s="5"/>
      <c r="L7916" s="5"/>
      <c r="M7916" s="5"/>
      <c r="N7916" s="5"/>
      <c r="O7916" s="5"/>
      <c r="P7916" s="5"/>
      <c r="Q7916" s="5"/>
      <c r="R7916" s="5"/>
      <c r="S7916" s="5"/>
    </row>
    <row r="7917" spans="2:19" x14ac:dyDescent="0.25">
      <c r="B7917" s="11"/>
      <c r="D7917" s="13"/>
      <c r="E7917" s="12"/>
      <c r="F7917" s="12"/>
      <c r="G7917" s="12"/>
      <c r="I7917" s="4"/>
      <c r="J7917" s="4"/>
      <c r="K7917" s="5"/>
      <c r="L7917" s="5"/>
      <c r="M7917" s="5"/>
      <c r="N7917" s="5"/>
      <c r="O7917" s="5"/>
      <c r="P7917" s="5"/>
      <c r="Q7917" s="5"/>
      <c r="R7917" s="5"/>
      <c r="S7917" s="5"/>
    </row>
    <row r="7918" spans="2:19" x14ac:dyDescent="0.25">
      <c r="B7918" s="11"/>
      <c r="D7918" s="13"/>
      <c r="E7918" s="12"/>
      <c r="F7918" s="12"/>
      <c r="G7918" s="12"/>
      <c r="I7918" s="4"/>
      <c r="J7918" s="4"/>
      <c r="K7918" s="5"/>
      <c r="L7918" s="5"/>
      <c r="M7918" s="5"/>
      <c r="N7918" s="5"/>
      <c r="O7918" s="5"/>
      <c r="P7918" s="5"/>
      <c r="Q7918" s="5"/>
      <c r="R7918" s="5"/>
      <c r="S7918" s="5"/>
    </row>
    <row r="7919" spans="2:19" x14ac:dyDescent="0.25">
      <c r="B7919" s="11"/>
      <c r="D7919" s="13"/>
      <c r="E7919" s="12"/>
      <c r="F7919" s="12"/>
      <c r="G7919" s="12"/>
      <c r="I7919" s="4"/>
      <c r="J7919" s="4"/>
      <c r="K7919" s="5"/>
      <c r="L7919" s="5"/>
      <c r="M7919" s="5"/>
      <c r="N7919" s="5"/>
      <c r="O7919" s="5"/>
      <c r="P7919" s="5"/>
      <c r="Q7919" s="5"/>
      <c r="R7919" s="5"/>
      <c r="S7919" s="5"/>
    </row>
    <row r="7920" spans="2:19" x14ac:dyDescent="0.25">
      <c r="B7920" s="11"/>
      <c r="D7920" s="13"/>
      <c r="E7920" s="12"/>
      <c r="F7920" s="12"/>
      <c r="G7920" s="12"/>
      <c r="I7920" s="4"/>
      <c r="J7920" s="4"/>
      <c r="K7920" s="5"/>
      <c r="L7920" s="5"/>
      <c r="M7920" s="5"/>
      <c r="N7920" s="5"/>
      <c r="O7920" s="5"/>
      <c r="P7920" s="5"/>
      <c r="Q7920" s="5"/>
      <c r="R7920" s="5"/>
      <c r="S7920" s="5"/>
    </row>
    <row r="7921" spans="2:19" x14ac:dyDescent="0.25">
      <c r="B7921" s="11"/>
      <c r="D7921" s="13"/>
      <c r="E7921" s="12"/>
      <c r="F7921" s="12"/>
      <c r="G7921" s="12"/>
      <c r="I7921" s="4"/>
      <c r="J7921" s="4"/>
      <c r="K7921" s="5"/>
      <c r="L7921" s="5"/>
      <c r="M7921" s="5"/>
      <c r="N7921" s="5"/>
      <c r="O7921" s="5"/>
      <c r="P7921" s="5"/>
      <c r="Q7921" s="5"/>
      <c r="R7921" s="5"/>
      <c r="S7921" s="5"/>
    </row>
    <row r="7922" spans="2:19" x14ac:dyDescent="0.25">
      <c r="B7922" s="11"/>
      <c r="D7922" s="13"/>
      <c r="E7922" s="12"/>
      <c r="F7922" s="12"/>
      <c r="G7922" s="12"/>
      <c r="I7922" s="4"/>
      <c r="J7922" s="4"/>
      <c r="K7922" s="5"/>
      <c r="L7922" s="5"/>
      <c r="M7922" s="5"/>
      <c r="N7922" s="5"/>
      <c r="O7922" s="5"/>
      <c r="P7922" s="5"/>
      <c r="Q7922" s="5"/>
      <c r="R7922" s="5"/>
      <c r="S7922" s="5"/>
    </row>
    <row r="7923" spans="2:19" x14ac:dyDescent="0.25">
      <c r="B7923" s="11"/>
      <c r="D7923" s="13"/>
      <c r="E7923" s="12"/>
      <c r="F7923" s="12"/>
      <c r="G7923" s="12"/>
      <c r="I7923" s="4"/>
      <c r="J7923" s="4"/>
      <c r="K7923" s="5"/>
      <c r="L7923" s="5"/>
      <c r="M7923" s="5"/>
      <c r="N7923" s="5"/>
      <c r="O7923" s="5"/>
      <c r="P7923" s="5"/>
      <c r="Q7923" s="5"/>
      <c r="R7923" s="5"/>
      <c r="S7923" s="5"/>
    </row>
    <row r="7924" spans="2:19" x14ac:dyDescent="0.25">
      <c r="B7924" s="11"/>
      <c r="D7924" s="13"/>
      <c r="E7924" s="12"/>
      <c r="F7924" s="12"/>
      <c r="G7924" s="12"/>
      <c r="I7924" s="4"/>
      <c r="J7924" s="4"/>
      <c r="K7924" s="5"/>
      <c r="L7924" s="5"/>
      <c r="M7924" s="5"/>
      <c r="N7924" s="5"/>
      <c r="O7924" s="5"/>
      <c r="P7924" s="5"/>
      <c r="Q7924" s="5"/>
      <c r="R7924" s="5"/>
      <c r="S7924" s="5"/>
    </row>
    <row r="7925" spans="2:19" x14ac:dyDescent="0.25">
      <c r="B7925" s="11"/>
      <c r="D7925" s="13"/>
      <c r="E7925" s="12"/>
      <c r="F7925" s="12"/>
      <c r="G7925" s="12"/>
      <c r="I7925" s="4"/>
      <c r="J7925" s="4"/>
      <c r="K7925" s="5"/>
      <c r="L7925" s="5"/>
      <c r="M7925" s="5"/>
      <c r="N7925" s="5"/>
      <c r="O7925" s="5"/>
      <c r="P7925" s="5"/>
      <c r="Q7925" s="5"/>
      <c r="R7925" s="5"/>
      <c r="S7925" s="5"/>
    </row>
    <row r="7926" spans="2:19" x14ac:dyDescent="0.25">
      <c r="B7926" s="11"/>
      <c r="D7926" s="13"/>
      <c r="E7926" s="12"/>
      <c r="F7926" s="12"/>
      <c r="G7926" s="12"/>
      <c r="I7926" s="4"/>
      <c r="J7926" s="4"/>
      <c r="K7926" s="5"/>
      <c r="L7926" s="5"/>
      <c r="M7926" s="5"/>
      <c r="N7926" s="5"/>
      <c r="O7926" s="5"/>
      <c r="P7926" s="5"/>
      <c r="Q7926" s="5"/>
      <c r="R7926" s="5"/>
      <c r="S7926" s="5"/>
    </row>
    <row r="7927" spans="2:19" x14ac:dyDescent="0.25">
      <c r="B7927" s="11"/>
      <c r="D7927" s="13"/>
      <c r="E7927" s="12"/>
      <c r="F7927" s="12"/>
      <c r="G7927" s="12"/>
      <c r="I7927" s="4"/>
      <c r="J7927" s="4"/>
      <c r="K7927" s="5"/>
      <c r="L7927" s="5"/>
      <c r="M7927" s="5"/>
      <c r="N7927" s="5"/>
      <c r="O7927" s="5"/>
      <c r="P7927" s="5"/>
      <c r="Q7927" s="5"/>
      <c r="R7927" s="5"/>
      <c r="S7927" s="5"/>
    </row>
    <row r="7928" spans="2:19" x14ac:dyDescent="0.25">
      <c r="B7928" s="11"/>
      <c r="D7928" s="13"/>
      <c r="E7928" s="12"/>
      <c r="F7928" s="12"/>
      <c r="G7928" s="12"/>
      <c r="I7928" s="4"/>
      <c r="J7928" s="4"/>
      <c r="K7928" s="5"/>
      <c r="L7928" s="5"/>
      <c r="M7928" s="5"/>
      <c r="N7928" s="5"/>
      <c r="O7928" s="5"/>
      <c r="P7928" s="5"/>
      <c r="Q7928" s="5"/>
      <c r="R7928" s="5"/>
      <c r="S7928" s="5"/>
    </row>
    <row r="7929" spans="2:19" x14ac:dyDescent="0.25">
      <c r="B7929" s="11"/>
      <c r="D7929" s="13"/>
      <c r="E7929" s="12"/>
      <c r="F7929" s="12"/>
      <c r="G7929" s="12"/>
      <c r="I7929" s="4"/>
      <c r="J7929" s="4"/>
      <c r="K7929" s="5"/>
      <c r="L7929" s="5"/>
      <c r="M7929" s="5"/>
      <c r="N7929" s="5"/>
      <c r="O7929" s="5"/>
      <c r="P7929" s="5"/>
      <c r="Q7929" s="5"/>
      <c r="R7929" s="5"/>
      <c r="S7929" s="5"/>
    </row>
    <row r="7930" spans="2:19" x14ac:dyDescent="0.25">
      <c r="B7930" s="11"/>
      <c r="D7930" s="13"/>
      <c r="E7930" s="12"/>
      <c r="F7930" s="12"/>
      <c r="G7930" s="12"/>
      <c r="I7930" s="4"/>
      <c r="J7930" s="4"/>
      <c r="K7930" s="5"/>
      <c r="L7930" s="5"/>
      <c r="M7930" s="5"/>
      <c r="N7930" s="5"/>
      <c r="O7930" s="5"/>
      <c r="P7930" s="5"/>
      <c r="Q7930" s="5"/>
      <c r="R7930" s="5"/>
      <c r="S7930" s="5"/>
    </row>
    <row r="7931" spans="2:19" x14ac:dyDescent="0.25">
      <c r="B7931" s="11"/>
      <c r="D7931" s="13"/>
      <c r="E7931" s="12"/>
      <c r="F7931" s="12"/>
      <c r="G7931" s="12"/>
      <c r="I7931" s="4"/>
      <c r="J7931" s="4"/>
      <c r="K7931" s="5"/>
      <c r="L7931" s="5"/>
      <c r="M7931" s="5"/>
      <c r="N7931" s="5"/>
      <c r="O7931" s="5"/>
      <c r="P7931" s="5"/>
      <c r="Q7931" s="5"/>
      <c r="R7931" s="5"/>
      <c r="S7931" s="5"/>
    </row>
    <row r="7932" spans="2:19" x14ac:dyDescent="0.25">
      <c r="B7932" s="11"/>
      <c r="D7932" s="13"/>
      <c r="E7932" s="12"/>
      <c r="F7932" s="12"/>
      <c r="G7932" s="12"/>
      <c r="I7932" s="4"/>
      <c r="J7932" s="4"/>
      <c r="K7932" s="5"/>
      <c r="L7932" s="5"/>
      <c r="M7932" s="5"/>
      <c r="N7932" s="5"/>
      <c r="O7932" s="5"/>
      <c r="P7932" s="5"/>
      <c r="Q7932" s="5"/>
      <c r="R7932" s="5"/>
      <c r="S7932" s="5"/>
    </row>
    <row r="7933" spans="2:19" x14ac:dyDescent="0.25">
      <c r="B7933" s="11"/>
      <c r="D7933" s="13"/>
      <c r="E7933" s="12"/>
      <c r="F7933" s="12"/>
      <c r="G7933" s="12"/>
      <c r="I7933" s="4"/>
      <c r="J7933" s="4"/>
      <c r="K7933" s="5"/>
      <c r="L7933" s="5"/>
      <c r="M7933" s="5"/>
      <c r="N7933" s="5"/>
      <c r="O7933" s="5"/>
      <c r="P7933" s="5"/>
      <c r="Q7933" s="5"/>
      <c r="R7933" s="5"/>
      <c r="S7933" s="5"/>
    </row>
    <row r="7934" spans="2:19" x14ac:dyDescent="0.25">
      <c r="B7934" s="11"/>
      <c r="D7934" s="13"/>
      <c r="E7934" s="12"/>
      <c r="F7934" s="12"/>
      <c r="G7934" s="12"/>
      <c r="I7934" s="4"/>
      <c r="J7934" s="4"/>
      <c r="K7934" s="5"/>
      <c r="L7934" s="5"/>
      <c r="M7934" s="5"/>
      <c r="N7934" s="5"/>
      <c r="O7934" s="5"/>
      <c r="P7934" s="5"/>
      <c r="Q7934" s="5"/>
      <c r="R7934" s="5"/>
      <c r="S7934" s="5"/>
    </row>
    <row r="7935" spans="2:19" x14ac:dyDescent="0.25">
      <c r="B7935" s="11"/>
      <c r="D7935" s="13"/>
      <c r="E7935" s="12"/>
      <c r="F7935" s="12"/>
      <c r="G7935" s="12"/>
      <c r="I7935" s="4"/>
      <c r="J7935" s="4"/>
      <c r="K7935" s="5"/>
      <c r="L7935" s="5"/>
      <c r="M7935" s="5"/>
      <c r="N7935" s="5"/>
      <c r="O7935" s="5"/>
      <c r="P7935" s="5"/>
      <c r="Q7935" s="5"/>
      <c r="R7935" s="5"/>
      <c r="S7935" s="5"/>
    </row>
    <row r="7936" spans="2:19" x14ac:dyDescent="0.25">
      <c r="B7936" s="11"/>
      <c r="D7936" s="13"/>
      <c r="E7936" s="12"/>
      <c r="F7936" s="12"/>
      <c r="G7936" s="12"/>
      <c r="I7936" s="4"/>
      <c r="J7936" s="4"/>
      <c r="K7936" s="5"/>
      <c r="L7936" s="5"/>
      <c r="M7936" s="5"/>
      <c r="N7936" s="5"/>
      <c r="O7936" s="5"/>
      <c r="P7936" s="5"/>
      <c r="Q7936" s="5"/>
      <c r="R7936" s="5"/>
      <c r="S7936" s="5"/>
    </row>
    <row r="7937" spans="2:19" x14ac:dyDescent="0.25">
      <c r="B7937" s="11"/>
      <c r="D7937" s="13"/>
      <c r="E7937" s="12"/>
      <c r="F7937" s="12"/>
      <c r="G7937" s="12"/>
      <c r="I7937" s="4"/>
      <c r="J7937" s="4"/>
      <c r="K7937" s="5"/>
      <c r="L7937" s="5"/>
      <c r="M7937" s="5"/>
      <c r="N7937" s="5"/>
      <c r="O7937" s="5"/>
      <c r="P7937" s="5"/>
      <c r="Q7937" s="5"/>
      <c r="R7937" s="5"/>
      <c r="S7937" s="5"/>
    </row>
    <row r="7938" spans="2:19" x14ac:dyDescent="0.25">
      <c r="B7938" s="11"/>
      <c r="D7938" s="13"/>
      <c r="E7938" s="12"/>
      <c r="F7938" s="12"/>
      <c r="G7938" s="12"/>
      <c r="I7938" s="4"/>
      <c r="J7938" s="4"/>
      <c r="K7938" s="5"/>
      <c r="L7938" s="5"/>
      <c r="M7938" s="5"/>
      <c r="N7938" s="5"/>
      <c r="O7938" s="5"/>
      <c r="P7938" s="5"/>
      <c r="Q7938" s="5"/>
      <c r="R7938" s="5"/>
      <c r="S7938" s="5"/>
    </row>
    <row r="7939" spans="2:19" x14ac:dyDescent="0.25">
      <c r="B7939" s="11"/>
      <c r="D7939" s="13"/>
      <c r="E7939" s="12"/>
      <c r="F7939" s="12"/>
      <c r="G7939" s="12"/>
      <c r="I7939" s="4"/>
      <c r="J7939" s="4"/>
      <c r="K7939" s="5"/>
      <c r="L7939" s="5"/>
      <c r="M7939" s="5"/>
      <c r="N7939" s="5"/>
      <c r="O7939" s="5"/>
      <c r="P7939" s="5"/>
      <c r="Q7939" s="5"/>
      <c r="R7939" s="5"/>
      <c r="S7939" s="5"/>
    </row>
    <row r="7940" spans="2:19" x14ac:dyDescent="0.25">
      <c r="B7940" s="11"/>
      <c r="D7940" s="13"/>
      <c r="E7940" s="12"/>
      <c r="F7940" s="12"/>
      <c r="G7940" s="12"/>
      <c r="I7940" s="4"/>
      <c r="J7940" s="4"/>
      <c r="K7940" s="5"/>
      <c r="L7940" s="5"/>
      <c r="M7940" s="5"/>
      <c r="N7940" s="5"/>
      <c r="O7940" s="5"/>
      <c r="P7940" s="5"/>
      <c r="Q7940" s="5"/>
      <c r="R7940" s="5"/>
      <c r="S7940" s="5"/>
    </row>
    <row r="7941" spans="2:19" x14ac:dyDescent="0.25">
      <c r="B7941" s="11"/>
      <c r="D7941" s="13"/>
      <c r="E7941" s="12"/>
      <c r="F7941" s="12"/>
      <c r="G7941" s="12"/>
      <c r="I7941" s="4"/>
      <c r="J7941" s="4"/>
      <c r="K7941" s="5"/>
      <c r="L7941" s="5"/>
      <c r="M7941" s="5"/>
      <c r="N7941" s="5"/>
      <c r="O7941" s="5"/>
      <c r="P7941" s="5"/>
      <c r="Q7941" s="5"/>
      <c r="R7941" s="5"/>
      <c r="S7941" s="5"/>
    </row>
    <row r="7942" spans="2:19" x14ac:dyDescent="0.25">
      <c r="B7942" s="11"/>
      <c r="D7942" s="13"/>
      <c r="E7942" s="12"/>
      <c r="F7942" s="12"/>
      <c r="G7942" s="12"/>
      <c r="I7942" s="4"/>
      <c r="J7942" s="4"/>
      <c r="K7942" s="5"/>
      <c r="L7942" s="5"/>
      <c r="M7942" s="5"/>
      <c r="N7942" s="5"/>
      <c r="O7942" s="5"/>
      <c r="P7942" s="5"/>
      <c r="Q7942" s="5"/>
      <c r="R7942" s="5"/>
      <c r="S7942" s="5"/>
    </row>
    <row r="7943" spans="2:19" x14ac:dyDescent="0.25">
      <c r="B7943" s="11"/>
      <c r="D7943" s="13"/>
      <c r="E7943" s="12"/>
      <c r="F7943" s="12"/>
      <c r="G7943" s="12"/>
      <c r="I7943" s="4"/>
      <c r="J7943" s="4"/>
      <c r="K7943" s="5"/>
      <c r="L7943" s="5"/>
      <c r="M7943" s="5"/>
      <c r="N7943" s="5"/>
      <c r="O7943" s="5"/>
      <c r="P7943" s="5"/>
      <c r="Q7943" s="5"/>
      <c r="R7943" s="5"/>
      <c r="S7943" s="5"/>
    </row>
    <row r="7944" spans="2:19" x14ac:dyDescent="0.25">
      <c r="B7944" s="11"/>
      <c r="D7944" s="13"/>
      <c r="E7944" s="12"/>
      <c r="F7944" s="12"/>
      <c r="G7944" s="12"/>
      <c r="I7944" s="4"/>
      <c r="J7944" s="4"/>
      <c r="K7944" s="5"/>
      <c r="L7944" s="5"/>
      <c r="M7944" s="5"/>
      <c r="N7944" s="5"/>
      <c r="O7944" s="5"/>
      <c r="P7944" s="5"/>
      <c r="Q7944" s="5"/>
      <c r="R7944" s="5"/>
      <c r="S7944" s="5"/>
    </row>
    <row r="7945" spans="2:19" x14ac:dyDescent="0.25">
      <c r="B7945" s="11"/>
      <c r="D7945" s="13"/>
      <c r="E7945" s="12"/>
      <c r="F7945" s="12"/>
      <c r="G7945" s="12"/>
      <c r="I7945" s="4"/>
      <c r="J7945" s="4"/>
      <c r="K7945" s="5"/>
      <c r="L7945" s="5"/>
      <c r="M7945" s="5"/>
      <c r="N7945" s="5"/>
      <c r="O7945" s="5"/>
      <c r="P7945" s="5"/>
      <c r="Q7945" s="5"/>
      <c r="R7945" s="5"/>
      <c r="S7945" s="5"/>
    </row>
    <row r="7946" spans="2:19" x14ac:dyDescent="0.25">
      <c r="B7946" s="11"/>
      <c r="D7946" s="13"/>
      <c r="E7946" s="12"/>
      <c r="F7946" s="12"/>
      <c r="G7946" s="12"/>
      <c r="I7946" s="4"/>
      <c r="J7946" s="4"/>
      <c r="K7946" s="5"/>
      <c r="L7946" s="5"/>
      <c r="M7946" s="5"/>
      <c r="N7946" s="5"/>
      <c r="O7946" s="5"/>
      <c r="P7946" s="5"/>
      <c r="Q7946" s="5"/>
      <c r="R7946" s="5"/>
      <c r="S7946" s="5"/>
    </row>
    <row r="7947" spans="2:19" x14ac:dyDescent="0.25">
      <c r="B7947" s="11"/>
      <c r="D7947" s="13"/>
      <c r="E7947" s="12"/>
      <c r="F7947" s="12"/>
      <c r="G7947" s="12"/>
      <c r="I7947" s="4"/>
      <c r="J7947" s="4"/>
      <c r="K7947" s="5"/>
      <c r="L7947" s="5"/>
      <c r="M7947" s="5"/>
      <c r="N7947" s="5"/>
      <c r="O7947" s="5"/>
      <c r="P7947" s="5"/>
      <c r="Q7947" s="5"/>
      <c r="R7947" s="5"/>
      <c r="S7947" s="5"/>
    </row>
    <row r="7948" spans="2:19" x14ac:dyDescent="0.25">
      <c r="B7948" s="11"/>
      <c r="D7948" s="13"/>
      <c r="E7948" s="12"/>
      <c r="F7948" s="12"/>
      <c r="G7948" s="12"/>
      <c r="I7948" s="4"/>
      <c r="J7948" s="4"/>
      <c r="K7948" s="5"/>
      <c r="L7948" s="5"/>
      <c r="M7948" s="5"/>
      <c r="N7948" s="5"/>
      <c r="O7948" s="5"/>
      <c r="P7948" s="5"/>
      <c r="Q7948" s="5"/>
      <c r="R7948" s="5"/>
      <c r="S7948" s="5"/>
    </row>
    <row r="7949" spans="2:19" x14ac:dyDescent="0.25">
      <c r="B7949" s="11"/>
      <c r="D7949" s="13"/>
      <c r="E7949" s="12"/>
      <c r="F7949" s="12"/>
      <c r="G7949" s="12"/>
      <c r="I7949" s="4"/>
      <c r="J7949" s="4"/>
      <c r="K7949" s="5"/>
      <c r="L7949" s="5"/>
      <c r="M7949" s="5"/>
      <c r="N7949" s="5"/>
      <c r="O7949" s="5"/>
      <c r="P7949" s="5"/>
      <c r="Q7949" s="5"/>
      <c r="R7949" s="5"/>
      <c r="S7949" s="5"/>
    </row>
    <row r="7950" spans="2:19" x14ac:dyDescent="0.25">
      <c r="B7950" s="11"/>
      <c r="D7950" s="13"/>
      <c r="E7950" s="12"/>
      <c r="F7950" s="12"/>
      <c r="G7950" s="12"/>
      <c r="I7950" s="4"/>
      <c r="J7950" s="4"/>
      <c r="K7950" s="5"/>
      <c r="L7950" s="5"/>
      <c r="M7950" s="5"/>
      <c r="N7950" s="5"/>
      <c r="O7950" s="5"/>
      <c r="P7950" s="5"/>
      <c r="Q7950" s="5"/>
      <c r="R7950" s="5"/>
      <c r="S7950" s="5"/>
    </row>
    <row r="7951" spans="2:19" x14ac:dyDescent="0.25">
      <c r="B7951" s="11"/>
      <c r="D7951" s="13"/>
      <c r="E7951" s="12"/>
      <c r="F7951" s="12"/>
      <c r="G7951" s="12"/>
      <c r="I7951" s="4"/>
      <c r="J7951" s="4"/>
      <c r="K7951" s="5"/>
      <c r="L7951" s="5"/>
      <c r="M7951" s="5"/>
      <c r="N7951" s="5"/>
      <c r="O7951" s="5"/>
      <c r="P7951" s="5"/>
      <c r="Q7951" s="5"/>
      <c r="R7951" s="5"/>
      <c r="S7951" s="5"/>
    </row>
    <row r="7952" spans="2:19" x14ac:dyDescent="0.25">
      <c r="B7952" s="11"/>
      <c r="D7952" s="13"/>
      <c r="E7952" s="12"/>
      <c r="F7952" s="12"/>
      <c r="G7952" s="12"/>
      <c r="I7952" s="4"/>
      <c r="J7952" s="4"/>
      <c r="K7952" s="5"/>
      <c r="L7952" s="5"/>
      <c r="M7952" s="5"/>
      <c r="N7952" s="5"/>
      <c r="O7952" s="5"/>
      <c r="P7952" s="5"/>
      <c r="Q7952" s="5"/>
      <c r="R7952" s="5"/>
      <c r="S7952" s="5"/>
    </row>
    <row r="7953" spans="2:19" x14ac:dyDescent="0.25">
      <c r="B7953" s="11"/>
      <c r="D7953" s="13"/>
      <c r="E7953" s="12"/>
      <c r="F7953" s="12"/>
      <c r="G7953" s="12"/>
      <c r="I7953" s="4"/>
      <c r="J7953" s="4"/>
      <c r="K7953" s="5"/>
      <c r="L7953" s="5"/>
      <c r="M7953" s="5"/>
      <c r="N7953" s="5"/>
      <c r="O7953" s="5"/>
      <c r="P7953" s="5"/>
      <c r="Q7953" s="5"/>
      <c r="R7953" s="5"/>
      <c r="S7953" s="5"/>
    </row>
    <row r="7954" spans="2:19" x14ac:dyDescent="0.25">
      <c r="B7954" s="11"/>
      <c r="D7954" s="13"/>
      <c r="E7954" s="12"/>
      <c r="F7954" s="12"/>
      <c r="G7954" s="12"/>
      <c r="I7954" s="4"/>
      <c r="J7954" s="4"/>
      <c r="K7954" s="5"/>
      <c r="L7954" s="5"/>
      <c r="M7954" s="5"/>
      <c r="N7954" s="5"/>
      <c r="O7954" s="5"/>
      <c r="P7954" s="5"/>
      <c r="Q7954" s="5"/>
      <c r="R7954" s="5"/>
      <c r="S7954" s="5"/>
    </row>
    <row r="7955" spans="2:19" x14ac:dyDescent="0.25">
      <c r="B7955" s="11"/>
      <c r="D7955" s="13"/>
      <c r="E7955" s="12"/>
      <c r="F7955" s="12"/>
      <c r="G7955" s="12"/>
      <c r="I7955" s="4"/>
      <c r="J7955" s="4"/>
      <c r="K7955" s="5"/>
      <c r="L7955" s="5"/>
      <c r="M7955" s="5"/>
      <c r="N7955" s="5"/>
      <c r="O7955" s="5"/>
      <c r="P7955" s="5"/>
      <c r="Q7955" s="5"/>
      <c r="R7955" s="5"/>
      <c r="S7955" s="5"/>
    </row>
    <row r="7956" spans="2:19" x14ac:dyDescent="0.25">
      <c r="B7956" s="11"/>
      <c r="D7956" s="13"/>
      <c r="E7956" s="12"/>
      <c r="F7956" s="12"/>
      <c r="G7956" s="12"/>
      <c r="I7956" s="4"/>
      <c r="J7956" s="4"/>
      <c r="K7956" s="5"/>
      <c r="L7956" s="5"/>
      <c r="M7956" s="5"/>
      <c r="N7956" s="5"/>
      <c r="O7956" s="5"/>
      <c r="P7956" s="5"/>
      <c r="Q7956" s="5"/>
      <c r="R7956" s="5"/>
      <c r="S7956" s="5"/>
    </row>
    <row r="7957" spans="2:19" x14ac:dyDescent="0.25">
      <c r="B7957" s="11"/>
      <c r="D7957" s="13"/>
      <c r="E7957" s="12"/>
      <c r="F7957" s="12"/>
      <c r="G7957" s="12"/>
      <c r="I7957" s="4"/>
      <c r="J7957" s="4"/>
      <c r="K7957" s="5"/>
      <c r="L7957" s="5"/>
      <c r="M7957" s="5"/>
      <c r="N7957" s="5"/>
      <c r="O7957" s="5"/>
      <c r="P7957" s="5"/>
      <c r="Q7957" s="5"/>
      <c r="R7957" s="5"/>
      <c r="S7957" s="5"/>
    </row>
    <row r="7958" spans="2:19" x14ac:dyDescent="0.25">
      <c r="B7958" s="11"/>
      <c r="D7958" s="13"/>
      <c r="E7958" s="12"/>
      <c r="F7958" s="12"/>
      <c r="G7958" s="12"/>
      <c r="I7958" s="4"/>
      <c r="J7958" s="4"/>
      <c r="K7958" s="5"/>
      <c r="L7958" s="5"/>
      <c r="M7958" s="5"/>
      <c r="N7958" s="5"/>
      <c r="O7958" s="5"/>
      <c r="P7958" s="5"/>
      <c r="Q7958" s="5"/>
      <c r="R7958" s="5"/>
      <c r="S7958" s="5"/>
    </row>
    <row r="7959" spans="2:19" x14ac:dyDescent="0.25">
      <c r="B7959" s="11"/>
      <c r="D7959" s="13"/>
      <c r="E7959" s="12"/>
      <c r="F7959" s="12"/>
      <c r="G7959" s="12"/>
      <c r="I7959" s="4"/>
      <c r="J7959" s="4"/>
      <c r="K7959" s="5"/>
      <c r="L7959" s="5"/>
      <c r="M7959" s="5"/>
      <c r="N7959" s="5"/>
      <c r="O7959" s="5"/>
      <c r="P7959" s="5"/>
      <c r="Q7959" s="5"/>
      <c r="R7959" s="5"/>
      <c r="S7959" s="5"/>
    </row>
    <row r="7960" spans="2:19" x14ac:dyDescent="0.25">
      <c r="B7960" s="11"/>
      <c r="D7960" s="13"/>
      <c r="E7960" s="12"/>
      <c r="F7960" s="12"/>
      <c r="G7960" s="12"/>
      <c r="I7960" s="4"/>
      <c r="J7960" s="4"/>
      <c r="K7960" s="5"/>
      <c r="L7960" s="5"/>
      <c r="M7960" s="5"/>
      <c r="N7960" s="5"/>
      <c r="O7960" s="5"/>
      <c r="P7960" s="5"/>
      <c r="Q7960" s="5"/>
      <c r="R7960" s="5"/>
      <c r="S7960" s="5"/>
    </row>
    <row r="7961" spans="2:19" x14ac:dyDescent="0.25">
      <c r="B7961" s="11"/>
      <c r="D7961" s="13"/>
      <c r="E7961" s="12"/>
      <c r="F7961" s="12"/>
      <c r="G7961" s="12"/>
      <c r="I7961" s="4"/>
      <c r="J7961" s="4"/>
      <c r="K7961" s="5"/>
      <c r="L7961" s="5"/>
      <c r="M7961" s="5"/>
      <c r="N7961" s="5"/>
      <c r="O7961" s="5"/>
      <c r="P7961" s="5"/>
      <c r="Q7961" s="5"/>
      <c r="R7961" s="5"/>
      <c r="S7961" s="5"/>
    </row>
    <row r="7962" spans="2:19" x14ac:dyDescent="0.25">
      <c r="B7962" s="11"/>
      <c r="D7962" s="13"/>
      <c r="E7962" s="12"/>
      <c r="F7962" s="12"/>
      <c r="G7962" s="12"/>
      <c r="I7962" s="4"/>
      <c r="J7962" s="4"/>
      <c r="K7962" s="5"/>
      <c r="L7962" s="5"/>
      <c r="M7962" s="5"/>
      <c r="N7962" s="5"/>
      <c r="O7962" s="5"/>
      <c r="P7962" s="5"/>
      <c r="Q7962" s="5"/>
      <c r="R7962" s="5"/>
      <c r="S7962" s="5"/>
    </row>
    <row r="7963" spans="2:19" x14ac:dyDescent="0.25">
      <c r="B7963" s="11"/>
      <c r="D7963" s="13"/>
      <c r="E7963" s="12"/>
      <c r="F7963" s="12"/>
      <c r="G7963" s="12"/>
      <c r="I7963" s="4"/>
      <c r="J7963" s="4"/>
      <c r="K7963" s="5"/>
      <c r="L7963" s="5"/>
      <c r="M7963" s="5"/>
      <c r="N7963" s="5"/>
      <c r="O7963" s="5"/>
      <c r="P7963" s="5"/>
      <c r="Q7963" s="5"/>
      <c r="R7963" s="5"/>
      <c r="S7963" s="5"/>
    </row>
    <row r="7964" spans="2:19" x14ac:dyDescent="0.25">
      <c r="B7964" s="11"/>
      <c r="D7964" s="13"/>
      <c r="E7964" s="12"/>
      <c r="F7964" s="12"/>
      <c r="G7964" s="12"/>
      <c r="I7964" s="4"/>
      <c r="J7964" s="4"/>
      <c r="K7964" s="5"/>
      <c r="L7964" s="5"/>
      <c r="M7964" s="5"/>
      <c r="N7964" s="5"/>
      <c r="O7964" s="5"/>
      <c r="P7964" s="5"/>
      <c r="Q7964" s="5"/>
      <c r="R7964" s="5"/>
      <c r="S7964" s="5"/>
    </row>
    <row r="7965" spans="2:19" x14ac:dyDescent="0.25">
      <c r="B7965" s="11"/>
      <c r="D7965" s="13"/>
      <c r="E7965" s="12"/>
      <c r="F7965" s="12"/>
      <c r="G7965" s="12"/>
      <c r="I7965" s="4"/>
      <c r="J7965" s="4"/>
      <c r="K7965" s="5"/>
      <c r="L7965" s="5"/>
      <c r="M7965" s="5"/>
      <c r="N7965" s="5"/>
      <c r="O7965" s="5"/>
      <c r="P7965" s="5"/>
      <c r="Q7965" s="5"/>
      <c r="R7965" s="5"/>
      <c r="S7965" s="5"/>
    </row>
    <row r="7966" spans="2:19" x14ac:dyDescent="0.25">
      <c r="B7966" s="11"/>
      <c r="D7966" s="13"/>
      <c r="E7966" s="12"/>
      <c r="F7966" s="12"/>
      <c r="G7966" s="12"/>
      <c r="I7966" s="4"/>
      <c r="J7966" s="4"/>
      <c r="K7966" s="5"/>
      <c r="L7966" s="5"/>
      <c r="M7966" s="5"/>
      <c r="N7966" s="5"/>
      <c r="O7966" s="5"/>
      <c r="P7966" s="5"/>
      <c r="Q7966" s="5"/>
      <c r="R7966" s="5"/>
      <c r="S7966" s="5"/>
    </row>
    <row r="7967" spans="2:19" x14ac:dyDescent="0.25">
      <c r="B7967" s="11"/>
      <c r="D7967" s="13"/>
      <c r="E7967" s="12"/>
      <c r="F7967" s="12"/>
      <c r="G7967" s="12"/>
      <c r="I7967" s="4"/>
      <c r="J7967" s="4"/>
      <c r="K7967" s="5"/>
      <c r="L7967" s="5"/>
      <c r="M7967" s="5"/>
      <c r="N7967" s="5"/>
      <c r="O7967" s="5"/>
      <c r="P7967" s="5"/>
      <c r="Q7967" s="5"/>
      <c r="R7967" s="5"/>
      <c r="S7967" s="5"/>
    </row>
    <row r="7968" spans="2:19" x14ac:dyDescent="0.25">
      <c r="B7968" s="11"/>
      <c r="D7968" s="13"/>
      <c r="E7968" s="12"/>
      <c r="F7968" s="12"/>
      <c r="G7968" s="12"/>
      <c r="I7968" s="4"/>
      <c r="J7968" s="4"/>
      <c r="K7968" s="5"/>
      <c r="L7968" s="5"/>
      <c r="M7968" s="5"/>
      <c r="N7968" s="5"/>
      <c r="O7968" s="5"/>
      <c r="P7968" s="5"/>
      <c r="Q7968" s="5"/>
      <c r="R7968" s="5"/>
      <c r="S7968" s="5"/>
    </row>
    <row r="7969" spans="2:19" x14ac:dyDescent="0.25">
      <c r="B7969" s="11"/>
      <c r="D7969" s="13"/>
      <c r="E7969" s="12"/>
      <c r="F7969" s="12"/>
      <c r="G7969" s="12"/>
      <c r="I7969" s="4"/>
      <c r="J7969" s="4"/>
      <c r="K7969" s="5"/>
      <c r="L7969" s="5"/>
      <c r="M7969" s="5"/>
      <c r="N7969" s="5"/>
      <c r="O7969" s="5"/>
      <c r="P7969" s="5"/>
      <c r="Q7969" s="5"/>
      <c r="R7969" s="5"/>
      <c r="S7969" s="5"/>
    </row>
    <row r="7970" spans="2:19" x14ac:dyDescent="0.25">
      <c r="B7970" s="11"/>
      <c r="D7970" s="13"/>
      <c r="E7970" s="12"/>
      <c r="F7970" s="12"/>
      <c r="G7970" s="12"/>
      <c r="I7970" s="4"/>
      <c r="J7970" s="4"/>
      <c r="K7970" s="5"/>
      <c r="L7970" s="5"/>
      <c r="M7970" s="5"/>
      <c r="N7970" s="5"/>
      <c r="O7970" s="5"/>
      <c r="P7970" s="5"/>
      <c r="Q7970" s="5"/>
      <c r="R7970" s="5"/>
      <c r="S7970" s="5"/>
    </row>
    <row r="7971" spans="2:19" x14ac:dyDescent="0.25">
      <c r="B7971" s="11"/>
      <c r="D7971" s="13"/>
      <c r="E7971" s="12"/>
      <c r="F7971" s="12"/>
      <c r="G7971" s="12"/>
      <c r="I7971" s="4"/>
      <c r="J7971" s="4"/>
      <c r="K7971" s="5"/>
      <c r="L7971" s="5"/>
      <c r="M7971" s="5"/>
      <c r="N7971" s="5"/>
      <c r="O7971" s="5"/>
      <c r="P7971" s="5"/>
      <c r="Q7971" s="5"/>
      <c r="R7971" s="5"/>
      <c r="S7971" s="5"/>
    </row>
    <row r="7972" spans="2:19" x14ac:dyDescent="0.25">
      <c r="B7972" s="11"/>
      <c r="D7972" s="13"/>
      <c r="E7972" s="12"/>
      <c r="F7972" s="12"/>
      <c r="G7972" s="12"/>
      <c r="I7972" s="4"/>
      <c r="J7972" s="4"/>
      <c r="K7972" s="5"/>
      <c r="L7972" s="5"/>
      <c r="M7972" s="5"/>
      <c r="N7972" s="5"/>
      <c r="O7972" s="5"/>
      <c r="P7972" s="5"/>
      <c r="Q7972" s="5"/>
      <c r="R7972" s="5"/>
      <c r="S7972" s="5"/>
    </row>
    <row r="7973" spans="2:19" x14ac:dyDescent="0.25">
      <c r="B7973" s="11"/>
      <c r="D7973" s="13"/>
      <c r="E7973" s="12"/>
      <c r="F7973" s="12"/>
      <c r="G7973" s="12"/>
      <c r="I7973" s="4"/>
      <c r="J7973" s="4"/>
      <c r="K7973" s="5"/>
      <c r="L7973" s="5"/>
      <c r="M7973" s="5"/>
      <c r="N7973" s="5"/>
      <c r="O7973" s="5"/>
      <c r="P7973" s="5"/>
      <c r="Q7973" s="5"/>
      <c r="R7973" s="5"/>
      <c r="S7973" s="5"/>
    </row>
    <row r="7974" spans="2:19" x14ac:dyDescent="0.25">
      <c r="B7974" s="11"/>
      <c r="D7974" s="13"/>
      <c r="E7974" s="12"/>
      <c r="F7974" s="12"/>
      <c r="G7974" s="12"/>
      <c r="I7974" s="4"/>
      <c r="J7974" s="4"/>
      <c r="K7974" s="5"/>
      <c r="L7974" s="5"/>
      <c r="M7974" s="5"/>
      <c r="N7974" s="5"/>
      <c r="O7974" s="5"/>
      <c r="P7974" s="5"/>
      <c r="Q7974" s="5"/>
      <c r="R7974" s="5"/>
      <c r="S7974" s="5"/>
    </row>
    <row r="7975" spans="2:19" x14ac:dyDescent="0.25">
      <c r="B7975" s="11"/>
      <c r="D7975" s="13"/>
      <c r="E7975" s="12"/>
      <c r="F7975" s="12"/>
      <c r="G7975" s="12"/>
      <c r="I7975" s="4"/>
      <c r="J7975" s="4"/>
      <c r="K7975" s="5"/>
      <c r="L7975" s="5"/>
      <c r="M7975" s="5"/>
      <c r="N7975" s="5"/>
      <c r="O7975" s="5"/>
      <c r="P7975" s="5"/>
      <c r="Q7975" s="5"/>
      <c r="R7975" s="5"/>
      <c r="S7975" s="5"/>
    </row>
    <row r="7976" spans="2:19" x14ac:dyDescent="0.25">
      <c r="B7976" s="11"/>
      <c r="D7976" s="13"/>
      <c r="E7976" s="12"/>
      <c r="F7976" s="12"/>
      <c r="G7976" s="12"/>
      <c r="I7976" s="4"/>
      <c r="J7976" s="4"/>
      <c r="K7976" s="5"/>
      <c r="L7976" s="5"/>
      <c r="M7976" s="5"/>
      <c r="N7976" s="5"/>
      <c r="O7976" s="5"/>
      <c r="P7976" s="5"/>
      <c r="Q7976" s="5"/>
      <c r="R7976" s="5"/>
      <c r="S7976" s="5"/>
    </row>
    <row r="7977" spans="2:19" x14ac:dyDescent="0.25">
      <c r="B7977" s="11"/>
      <c r="D7977" s="13"/>
      <c r="E7977" s="12"/>
      <c r="F7977" s="12"/>
      <c r="G7977" s="12"/>
      <c r="I7977" s="4"/>
      <c r="J7977" s="4"/>
      <c r="K7977" s="5"/>
      <c r="L7977" s="5"/>
      <c r="M7977" s="5"/>
      <c r="N7977" s="5"/>
      <c r="O7977" s="5"/>
      <c r="P7977" s="5"/>
      <c r="Q7977" s="5"/>
      <c r="R7977" s="5"/>
      <c r="S7977" s="5"/>
    </row>
    <row r="7978" spans="2:19" x14ac:dyDescent="0.25">
      <c r="B7978" s="11"/>
      <c r="D7978" s="13"/>
      <c r="E7978" s="12"/>
      <c r="F7978" s="12"/>
      <c r="G7978" s="12"/>
      <c r="I7978" s="4"/>
      <c r="J7978" s="4"/>
      <c r="K7978" s="5"/>
      <c r="L7978" s="5"/>
      <c r="M7978" s="5"/>
      <c r="N7978" s="5"/>
      <c r="O7978" s="5"/>
      <c r="P7978" s="5"/>
      <c r="Q7978" s="5"/>
      <c r="R7978" s="5"/>
      <c r="S7978" s="5"/>
    </row>
    <row r="7979" spans="2:19" x14ac:dyDescent="0.25">
      <c r="B7979" s="11"/>
      <c r="D7979" s="13"/>
      <c r="E7979" s="12"/>
      <c r="F7979" s="12"/>
      <c r="G7979" s="12"/>
      <c r="I7979" s="4"/>
      <c r="J7979" s="4"/>
      <c r="K7979" s="5"/>
      <c r="L7979" s="5"/>
      <c r="M7979" s="5"/>
      <c r="N7979" s="5"/>
      <c r="O7979" s="5"/>
      <c r="P7979" s="5"/>
      <c r="Q7979" s="5"/>
      <c r="R7979" s="5"/>
      <c r="S7979" s="5"/>
    </row>
    <row r="7980" spans="2:19" x14ac:dyDescent="0.25">
      <c r="B7980" s="11"/>
      <c r="D7980" s="13"/>
      <c r="E7980" s="12"/>
      <c r="F7980" s="12"/>
      <c r="G7980" s="12"/>
      <c r="I7980" s="4"/>
      <c r="J7980" s="4"/>
      <c r="K7980" s="5"/>
      <c r="L7980" s="5"/>
      <c r="M7980" s="5"/>
      <c r="N7980" s="5"/>
      <c r="O7980" s="5"/>
      <c r="P7980" s="5"/>
      <c r="Q7980" s="5"/>
      <c r="R7980" s="5"/>
      <c r="S7980" s="5"/>
    </row>
    <row r="7981" spans="2:19" x14ac:dyDescent="0.25">
      <c r="B7981" s="11"/>
      <c r="D7981" s="13"/>
      <c r="E7981" s="12"/>
      <c r="F7981" s="12"/>
      <c r="G7981" s="12"/>
      <c r="I7981" s="4"/>
      <c r="J7981" s="4"/>
      <c r="K7981" s="5"/>
      <c r="L7981" s="5"/>
      <c r="M7981" s="5"/>
      <c r="N7981" s="5"/>
      <c r="O7981" s="5"/>
      <c r="P7981" s="5"/>
      <c r="Q7981" s="5"/>
      <c r="R7981" s="5"/>
      <c r="S7981" s="5"/>
    </row>
    <row r="7982" spans="2:19" x14ac:dyDescent="0.25">
      <c r="B7982" s="11"/>
      <c r="D7982" s="13"/>
      <c r="E7982" s="12"/>
      <c r="F7982" s="12"/>
      <c r="G7982" s="12"/>
      <c r="I7982" s="4"/>
      <c r="J7982" s="4"/>
      <c r="K7982" s="5"/>
      <c r="L7982" s="5"/>
      <c r="M7982" s="5"/>
      <c r="N7982" s="5"/>
      <c r="O7982" s="5"/>
      <c r="P7982" s="5"/>
      <c r="Q7982" s="5"/>
      <c r="R7982" s="5"/>
      <c r="S7982" s="5"/>
    </row>
    <row r="7983" spans="2:19" x14ac:dyDescent="0.25">
      <c r="B7983" s="11"/>
      <c r="D7983" s="13"/>
      <c r="E7983" s="12"/>
      <c r="F7983" s="12"/>
      <c r="G7983" s="12"/>
      <c r="I7983" s="4"/>
      <c r="J7983" s="4"/>
      <c r="K7983" s="5"/>
      <c r="L7983" s="5"/>
      <c r="M7983" s="5"/>
      <c r="N7983" s="5"/>
      <c r="O7983" s="5"/>
      <c r="P7983" s="5"/>
      <c r="Q7983" s="5"/>
      <c r="R7983" s="5"/>
      <c r="S7983" s="5"/>
    </row>
    <row r="7984" spans="2:19" x14ac:dyDescent="0.25">
      <c r="B7984" s="11"/>
      <c r="D7984" s="13"/>
      <c r="E7984" s="12"/>
      <c r="F7984" s="12"/>
      <c r="G7984" s="12"/>
      <c r="I7984" s="4"/>
      <c r="J7984" s="4"/>
      <c r="K7984" s="5"/>
      <c r="L7984" s="5"/>
      <c r="M7984" s="5"/>
      <c r="N7984" s="5"/>
      <c r="O7984" s="5"/>
      <c r="P7984" s="5"/>
      <c r="Q7984" s="5"/>
      <c r="R7984" s="5"/>
      <c r="S7984" s="5"/>
    </row>
    <row r="7985" spans="2:19" x14ac:dyDescent="0.25">
      <c r="B7985" s="11"/>
      <c r="D7985" s="13"/>
      <c r="E7985" s="12"/>
      <c r="F7985" s="12"/>
      <c r="G7985" s="12"/>
      <c r="I7985" s="4"/>
      <c r="J7985" s="4"/>
      <c r="K7985" s="5"/>
      <c r="L7985" s="5"/>
      <c r="M7985" s="5"/>
      <c r="N7985" s="5"/>
      <c r="O7985" s="5"/>
      <c r="P7985" s="5"/>
      <c r="Q7985" s="5"/>
      <c r="R7985" s="5"/>
      <c r="S7985" s="5"/>
    </row>
    <row r="7986" spans="2:19" x14ac:dyDescent="0.25">
      <c r="B7986" s="11"/>
      <c r="D7986" s="13"/>
      <c r="E7986" s="12"/>
      <c r="F7986" s="12"/>
      <c r="G7986" s="12"/>
      <c r="I7986" s="4"/>
      <c r="J7986" s="4"/>
      <c r="K7986" s="5"/>
      <c r="L7986" s="5"/>
      <c r="M7986" s="5"/>
      <c r="N7986" s="5"/>
      <c r="O7986" s="5"/>
      <c r="P7986" s="5"/>
      <c r="Q7986" s="5"/>
      <c r="R7986" s="5"/>
      <c r="S7986" s="5"/>
    </row>
    <row r="7987" spans="2:19" x14ac:dyDescent="0.25">
      <c r="B7987" s="11"/>
      <c r="D7987" s="13"/>
      <c r="E7987" s="12"/>
      <c r="F7987" s="12"/>
      <c r="G7987" s="12"/>
      <c r="I7987" s="4"/>
      <c r="J7987" s="4"/>
      <c r="K7987" s="5"/>
      <c r="L7987" s="5"/>
      <c r="M7987" s="5"/>
      <c r="N7987" s="5"/>
      <c r="O7987" s="5"/>
      <c r="P7987" s="5"/>
      <c r="Q7987" s="5"/>
      <c r="R7987" s="5"/>
      <c r="S7987" s="5"/>
    </row>
    <row r="7988" spans="2:19" x14ac:dyDescent="0.25">
      <c r="B7988" s="11"/>
      <c r="D7988" s="13"/>
      <c r="E7988" s="12"/>
      <c r="F7988" s="12"/>
      <c r="G7988" s="12"/>
      <c r="I7988" s="4"/>
      <c r="J7988" s="4"/>
      <c r="K7988" s="5"/>
      <c r="L7988" s="5"/>
      <c r="M7988" s="5"/>
      <c r="N7988" s="5"/>
      <c r="O7988" s="5"/>
      <c r="P7988" s="5"/>
      <c r="Q7988" s="5"/>
      <c r="R7988" s="5"/>
      <c r="S7988" s="5"/>
    </row>
    <row r="7989" spans="2:19" x14ac:dyDescent="0.25">
      <c r="B7989" s="11"/>
      <c r="D7989" s="13"/>
      <c r="E7989" s="12"/>
      <c r="F7989" s="12"/>
      <c r="G7989" s="12"/>
      <c r="I7989" s="4"/>
      <c r="J7989" s="4"/>
      <c r="K7989" s="5"/>
      <c r="L7989" s="5"/>
      <c r="M7989" s="5"/>
      <c r="N7989" s="5"/>
      <c r="O7989" s="5"/>
      <c r="P7989" s="5"/>
      <c r="Q7989" s="5"/>
      <c r="R7989" s="5"/>
      <c r="S7989" s="5"/>
    </row>
    <row r="7990" spans="2:19" x14ac:dyDescent="0.25">
      <c r="B7990" s="11"/>
      <c r="D7990" s="13"/>
      <c r="E7990" s="12"/>
      <c r="F7990" s="12"/>
      <c r="G7990" s="12"/>
      <c r="I7990" s="4"/>
      <c r="J7990" s="4"/>
      <c r="K7990" s="5"/>
      <c r="L7990" s="5"/>
      <c r="M7990" s="5"/>
      <c r="N7990" s="5"/>
      <c r="O7990" s="5"/>
      <c r="P7990" s="5"/>
      <c r="Q7990" s="5"/>
      <c r="R7990" s="5"/>
      <c r="S7990" s="5"/>
    </row>
    <row r="7991" spans="2:19" x14ac:dyDescent="0.25">
      <c r="B7991" s="11"/>
      <c r="D7991" s="13"/>
      <c r="E7991" s="12"/>
      <c r="F7991" s="12"/>
      <c r="G7991" s="12"/>
      <c r="I7991" s="4"/>
      <c r="J7991" s="4"/>
      <c r="K7991" s="5"/>
      <c r="L7991" s="5"/>
      <c r="M7991" s="5"/>
      <c r="N7991" s="5"/>
      <c r="O7991" s="5"/>
      <c r="P7991" s="5"/>
      <c r="Q7991" s="5"/>
      <c r="R7991" s="5"/>
      <c r="S7991" s="5"/>
    </row>
    <row r="7992" spans="2:19" x14ac:dyDescent="0.25">
      <c r="B7992" s="11"/>
      <c r="D7992" s="13"/>
      <c r="E7992" s="12"/>
      <c r="F7992" s="12"/>
      <c r="G7992" s="12"/>
      <c r="I7992" s="4"/>
      <c r="J7992" s="4"/>
      <c r="K7992" s="5"/>
      <c r="L7992" s="5"/>
      <c r="M7992" s="5"/>
      <c r="N7992" s="5"/>
      <c r="O7992" s="5"/>
      <c r="P7992" s="5"/>
      <c r="Q7992" s="5"/>
      <c r="R7992" s="5"/>
      <c r="S7992" s="5"/>
    </row>
    <row r="7993" spans="2:19" x14ac:dyDescent="0.25">
      <c r="B7993" s="11"/>
      <c r="D7993" s="13"/>
      <c r="E7993" s="12"/>
      <c r="F7993" s="12"/>
      <c r="G7993" s="12"/>
      <c r="I7993" s="4"/>
      <c r="J7993" s="4"/>
      <c r="K7993" s="5"/>
      <c r="L7993" s="5"/>
      <c r="M7993" s="5"/>
      <c r="N7993" s="5"/>
      <c r="O7993" s="5"/>
      <c r="P7993" s="5"/>
      <c r="Q7993" s="5"/>
      <c r="R7993" s="5"/>
      <c r="S7993" s="5"/>
    </row>
    <row r="7994" spans="2:19" x14ac:dyDescent="0.25">
      <c r="B7994" s="11"/>
      <c r="D7994" s="13"/>
      <c r="E7994" s="12"/>
      <c r="F7994" s="12"/>
      <c r="G7994" s="12"/>
      <c r="I7994" s="4"/>
      <c r="J7994" s="4"/>
      <c r="K7994" s="5"/>
      <c r="L7994" s="5"/>
      <c r="M7994" s="5"/>
      <c r="N7994" s="5"/>
      <c r="O7994" s="5"/>
      <c r="P7994" s="5"/>
      <c r="Q7994" s="5"/>
      <c r="R7994" s="5"/>
      <c r="S7994" s="5"/>
    </row>
    <row r="7995" spans="2:19" x14ac:dyDescent="0.25">
      <c r="B7995" s="11"/>
      <c r="D7995" s="13"/>
      <c r="E7995" s="12"/>
      <c r="F7995" s="12"/>
      <c r="G7995" s="12"/>
      <c r="I7995" s="4"/>
      <c r="J7995" s="4"/>
      <c r="K7995" s="5"/>
      <c r="L7995" s="5"/>
      <c r="M7995" s="5"/>
      <c r="N7995" s="5"/>
      <c r="O7995" s="5"/>
      <c r="P7995" s="5"/>
      <c r="Q7995" s="5"/>
      <c r="R7995" s="5"/>
      <c r="S7995" s="5"/>
    </row>
    <row r="7996" spans="2:19" x14ac:dyDescent="0.25">
      <c r="B7996" s="11"/>
      <c r="D7996" s="13"/>
      <c r="E7996" s="12"/>
      <c r="F7996" s="12"/>
      <c r="G7996" s="12"/>
      <c r="I7996" s="4"/>
      <c r="J7996" s="4"/>
      <c r="K7996" s="5"/>
      <c r="L7996" s="5"/>
      <c r="M7996" s="5"/>
      <c r="N7996" s="5"/>
      <c r="O7996" s="5"/>
      <c r="P7996" s="5"/>
      <c r="Q7996" s="5"/>
      <c r="R7996" s="5"/>
      <c r="S7996" s="5"/>
    </row>
    <row r="7997" spans="2:19" x14ac:dyDescent="0.25">
      <c r="B7997" s="11"/>
      <c r="D7997" s="13"/>
      <c r="E7997" s="12"/>
      <c r="F7997" s="12"/>
      <c r="G7997" s="12"/>
      <c r="I7997" s="4"/>
      <c r="J7997" s="4"/>
      <c r="K7997" s="5"/>
      <c r="L7997" s="5"/>
      <c r="M7997" s="5"/>
      <c r="N7997" s="5"/>
      <c r="O7997" s="5"/>
      <c r="P7997" s="5"/>
      <c r="Q7997" s="5"/>
      <c r="R7997" s="5"/>
      <c r="S7997" s="5"/>
    </row>
    <row r="7998" spans="2:19" x14ac:dyDescent="0.25">
      <c r="B7998" s="11"/>
      <c r="D7998" s="13"/>
      <c r="E7998" s="12"/>
      <c r="F7998" s="12"/>
      <c r="G7998" s="12"/>
      <c r="I7998" s="4"/>
      <c r="J7998" s="4"/>
      <c r="K7998" s="5"/>
      <c r="L7998" s="5"/>
      <c r="M7998" s="5"/>
      <c r="N7998" s="5"/>
      <c r="O7998" s="5"/>
      <c r="P7998" s="5"/>
      <c r="Q7998" s="5"/>
      <c r="R7998" s="5"/>
      <c r="S7998" s="5"/>
    </row>
    <row r="7999" spans="2:19" x14ac:dyDescent="0.25">
      <c r="B7999" s="11"/>
      <c r="D7999" s="13"/>
      <c r="E7999" s="12"/>
      <c r="F7999" s="12"/>
      <c r="G7999" s="12"/>
      <c r="I7999" s="4"/>
      <c r="J7999" s="4"/>
      <c r="K7999" s="5"/>
      <c r="L7999" s="5"/>
      <c r="M7999" s="5"/>
      <c r="N7999" s="5"/>
      <c r="O7999" s="5"/>
      <c r="P7999" s="5"/>
      <c r="Q7999" s="5"/>
      <c r="R7999" s="5"/>
      <c r="S7999" s="5"/>
    </row>
    <row r="8000" spans="2:19" x14ac:dyDescent="0.25">
      <c r="B8000" s="11"/>
      <c r="D8000" s="13"/>
      <c r="E8000" s="12"/>
      <c r="F8000" s="12"/>
      <c r="G8000" s="12"/>
      <c r="I8000" s="4"/>
      <c r="J8000" s="4"/>
      <c r="K8000" s="5"/>
      <c r="L8000" s="5"/>
      <c r="M8000" s="5"/>
      <c r="N8000" s="5"/>
      <c r="O8000" s="5"/>
      <c r="P8000" s="5"/>
      <c r="Q8000" s="5"/>
      <c r="R8000" s="5"/>
      <c r="S8000" s="5"/>
    </row>
    <row r="8001" spans="2:19" x14ac:dyDescent="0.25">
      <c r="B8001" s="11"/>
      <c r="D8001" s="13"/>
      <c r="E8001" s="12"/>
      <c r="F8001" s="12"/>
      <c r="G8001" s="12"/>
      <c r="I8001" s="4"/>
      <c r="J8001" s="4"/>
      <c r="K8001" s="5"/>
      <c r="L8001" s="5"/>
      <c r="M8001" s="5"/>
      <c r="N8001" s="5"/>
      <c r="O8001" s="5"/>
      <c r="P8001" s="5"/>
      <c r="Q8001" s="5"/>
      <c r="R8001" s="5"/>
      <c r="S8001" s="5"/>
    </row>
    <row r="8002" spans="2:19" x14ac:dyDescent="0.25">
      <c r="B8002" s="11"/>
      <c r="D8002" s="13"/>
      <c r="E8002" s="12"/>
      <c r="F8002" s="12"/>
      <c r="G8002" s="12"/>
      <c r="I8002" s="4"/>
      <c r="J8002" s="4"/>
      <c r="K8002" s="5"/>
      <c r="L8002" s="5"/>
      <c r="M8002" s="5"/>
      <c r="N8002" s="5"/>
      <c r="O8002" s="5"/>
      <c r="P8002" s="5"/>
      <c r="Q8002" s="5"/>
      <c r="R8002" s="5"/>
      <c r="S8002" s="5"/>
    </row>
    <row r="8003" spans="2:19" x14ac:dyDescent="0.25">
      <c r="B8003" s="11"/>
      <c r="D8003" s="13"/>
      <c r="E8003" s="12"/>
      <c r="F8003" s="12"/>
      <c r="G8003" s="12"/>
      <c r="I8003" s="4"/>
      <c r="J8003" s="4"/>
      <c r="K8003" s="5"/>
      <c r="L8003" s="5"/>
      <c r="M8003" s="5"/>
      <c r="N8003" s="5"/>
      <c r="O8003" s="5"/>
      <c r="P8003" s="5"/>
      <c r="Q8003" s="5"/>
      <c r="R8003" s="5"/>
      <c r="S8003" s="5"/>
    </row>
    <row r="8004" spans="2:19" x14ac:dyDescent="0.25">
      <c r="B8004" s="11"/>
      <c r="D8004" s="13"/>
      <c r="E8004" s="12"/>
      <c r="F8004" s="12"/>
      <c r="G8004" s="12"/>
      <c r="I8004" s="4"/>
      <c r="J8004" s="4"/>
      <c r="K8004" s="5"/>
      <c r="L8004" s="5"/>
      <c r="M8004" s="5"/>
      <c r="N8004" s="5"/>
      <c r="O8004" s="5"/>
      <c r="P8004" s="5"/>
      <c r="Q8004" s="5"/>
      <c r="R8004" s="5"/>
      <c r="S8004" s="5"/>
    </row>
    <row r="8005" spans="2:19" x14ac:dyDescent="0.25">
      <c r="B8005" s="11"/>
      <c r="D8005" s="13"/>
      <c r="E8005" s="12"/>
      <c r="F8005" s="12"/>
      <c r="G8005" s="12"/>
      <c r="I8005" s="4"/>
      <c r="J8005" s="4"/>
      <c r="K8005" s="5"/>
      <c r="L8005" s="5"/>
      <c r="M8005" s="5"/>
      <c r="N8005" s="5"/>
      <c r="O8005" s="5"/>
      <c r="P8005" s="5"/>
      <c r="Q8005" s="5"/>
      <c r="R8005" s="5"/>
      <c r="S8005" s="5"/>
    </row>
    <row r="8006" spans="2:19" x14ac:dyDescent="0.25">
      <c r="B8006" s="11"/>
      <c r="D8006" s="13"/>
      <c r="E8006" s="12"/>
      <c r="F8006" s="12"/>
      <c r="G8006" s="12"/>
      <c r="I8006" s="4"/>
      <c r="J8006" s="4"/>
      <c r="K8006" s="5"/>
      <c r="L8006" s="5"/>
      <c r="M8006" s="5"/>
      <c r="N8006" s="5"/>
      <c r="O8006" s="5"/>
      <c r="P8006" s="5"/>
      <c r="Q8006" s="5"/>
      <c r="R8006" s="5"/>
      <c r="S8006" s="5"/>
    </row>
    <row r="8007" spans="2:19" x14ac:dyDescent="0.25">
      <c r="B8007" s="11"/>
      <c r="D8007" s="13"/>
      <c r="E8007" s="12"/>
      <c r="F8007" s="12"/>
      <c r="G8007" s="12"/>
      <c r="I8007" s="4"/>
      <c r="J8007" s="4"/>
      <c r="K8007" s="5"/>
      <c r="L8007" s="5"/>
      <c r="M8007" s="5"/>
      <c r="N8007" s="5"/>
      <c r="O8007" s="5"/>
      <c r="P8007" s="5"/>
      <c r="Q8007" s="5"/>
      <c r="R8007" s="5"/>
      <c r="S8007" s="5"/>
    </row>
    <row r="8008" spans="2:19" x14ac:dyDescent="0.25">
      <c r="B8008" s="11"/>
      <c r="D8008" s="13"/>
      <c r="E8008" s="12"/>
      <c r="F8008" s="12"/>
      <c r="G8008" s="12"/>
      <c r="I8008" s="4"/>
      <c r="J8008" s="4"/>
      <c r="K8008" s="5"/>
      <c r="L8008" s="5"/>
      <c r="M8008" s="5"/>
      <c r="N8008" s="5"/>
      <c r="O8008" s="5"/>
      <c r="P8008" s="5"/>
      <c r="Q8008" s="5"/>
      <c r="R8008" s="5"/>
      <c r="S8008" s="5"/>
    </row>
    <row r="8009" spans="2:19" x14ac:dyDescent="0.25">
      <c r="B8009" s="11"/>
      <c r="D8009" s="13"/>
      <c r="E8009" s="12"/>
      <c r="F8009" s="12"/>
      <c r="G8009" s="12"/>
      <c r="I8009" s="4"/>
      <c r="J8009" s="4"/>
      <c r="K8009" s="5"/>
      <c r="L8009" s="5"/>
      <c r="M8009" s="5"/>
      <c r="N8009" s="5"/>
      <c r="O8009" s="5"/>
      <c r="P8009" s="5"/>
      <c r="Q8009" s="5"/>
      <c r="R8009" s="5"/>
      <c r="S8009" s="5"/>
    </row>
    <row r="8010" spans="2:19" x14ac:dyDescent="0.25">
      <c r="B8010" s="11"/>
      <c r="D8010" s="13"/>
      <c r="E8010" s="12"/>
      <c r="F8010" s="12"/>
      <c r="G8010" s="12"/>
      <c r="I8010" s="4"/>
      <c r="J8010" s="4"/>
      <c r="K8010" s="5"/>
      <c r="L8010" s="5"/>
      <c r="M8010" s="5"/>
      <c r="N8010" s="5"/>
      <c r="O8010" s="5"/>
      <c r="P8010" s="5"/>
      <c r="Q8010" s="5"/>
      <c r="R8010" s="5"/>
      <c r="S8010" s="5"/>
    </row>
    <row r="8011" spans="2:19" x14ac:dyDescent="0.25">
      <c r="B8011" s="11"/>
      <c r="D8011" s="13"/>
      <c r="E8011" s="12"/>
      <c r="F8011" s="12"/>
      <c r="G8011" s="12"/>
      <c r="I8011" s="4"/>
      <c r="J8011" s="4"/>
      <c r="K8011" s="5"/>
      <c r="L8011" s="5"/>
      <c r="M8011" s="5"/>
      <c r="N8011" s="5"/>
      <c r="O8011" s="5"/>
      <c r="P8011" s="5"/>
      <c r="Q8011" s="5"/>
      <c r="R8011" s="5"/>
      <c r="S8011" s="5"/>
    </row>
    <row r="8012" spans="2:19" x14ac:dyDescent="0.25">
      <c r="B8012" s="11"/>
      <c r="D8012" s="13"/>
      <c r="E8012" s="12"/>
      <c r="F8012" s="12"/>
      <c r="G8012" s="12"/>
      <c r="I8012" s="4"/>
      <c r="J8012" s="4"/>
      <c r="K8012" s="5"/>
      <c r="L8012" s="5"/>
      <c r="M8012" s="5"/>
      <c r="N8012" s="5"/>
      <c r="O8012" s="5"/>
      <c r="P8012" s="5"/>
      <c r="Q8012" s="5"/>
      <c r="R8012" s="5"/>
      <c r="S8012" s="5"/>
    </row>
    <row r="8013" spans="2:19" x14ac:dyDescent="0.25">
      <c r="B8013" s="11"/>
      <c r="D8013" s="13"/>
      <c r="E8013" s="12"/>
      <c r="F8013" s="12"/>
      <c r="G8013" s="12"/>
      <c r="I8013" s="4"/>
      <c r="J8013" s="4"/>
      <c r="K8013" s="5"/>
      <c r="L8013" s="5"/>
      <c r="M8013" s="5"/>
      <c r="N8013" s="5"/>
      <c r="O8013" s="5"/>
      <c r="P8013" s="5"/>
      <c r="Q8013" s="5"/>
      <c r="R8013" s="5"/>
      <c r="S8013" s="5"/>
    </row>
    <row r="8014" spans="2:19" x14ac:dyDescent="0.25">
      <c r="B8014" s="11"/>
      <c r="D8014" s="13"/>
      <c r="E8014" s="12"/>
      <c r="F8014" s="12"/>
      <c r="G8014" s="12"/>
      <c r="I8014" s="4"/>
      <c r="J8014" s="4"/>
      <c r="K8014" s="5"/>
      <c r="L8014" s="5"/>
      <c r="M8014" s="5"/>
      <c r="N8014" s="5"/>
      <c r="O8014" s="5"/>
      <c r="P8014" s="5"/>
      <c r="Q8014" s="5"/>
      <c r="R8014" s="5"/>
      <c r="S8014" s="5"/>
    </row>
    <row r="8015" spans="2:19" x14ac:dyDescent="0.25">
      <c r="B8015" s="11"/>
      <c r="D8015" s="13"/>
      <c r="E8015" s="12"/>
      <c r="F8015" s="12"/>
      <c r="G8015" s="12"/>
      <c r="I8015" s="4"/>
      <c r="J8015" s="4"/>
      <c r="K8015" s="5"/>
      <c r="L8015" s="5"/>
      <c r="M8015" s="5"/>
      <c r="N8015" s="5"/>
      <c r="O8015" s="5"/>
      <c r="P8015" s="5"/>
      <c r="Q8015" s="5"/>
      <c r="R8015" s="5"/>
      <c r="S8015" s="5"/>
    </row>
    <row r="8016" spans="2:19" x14ac:dyDescent="0.25">
      <c r="B8016" s="11"/>
      <c r="D8016" s="13"/>
      <c r="E8016" s="12"/>
      <c r="F8016" s="12"/>
      <c r="G8016" s="12"/>
      <c r="I8016" s="4"/>
      <c r="J8016" s="4"/>
      <c r="K8016" s="5"/>
      <c r="L8016" s="5"/>
      <c r="M8016" s="5"/>
      <c r="N8016" s="5"/>
      <c r="O8016" s="5"/>
      <c r="P8016" s="5"/>
      <c r="Q8016" s="5"/>
      <c r="R8016" s="5"/>
      <c r="S8016" s="5"/>
    </row>
    <row r="8017" spans="2:19" x14ac:dyDescent="0.25">
      <c r="B8017" s="11"/>
      <c r="D8017" s="13"/>
      <c r="E8017" s="12"/>
      <c r="F8017" s="12"/>
      <c r="G8017" s="12"/>
      <c r="I8017" s="4"/>
      <c r="J8017" s="4"/>
      <c r="K8017" s="5"/>
      <c r="L8017" s="5"/>
      <c r="M8017" s="5"/>
      <c r="N8017" s="5"/>
      <c r="O8017" s="5"/>
      <c r="P8017" s="5"/>
      <c r="Q8017" s="5"/>
      <c r="R8017" s="5"/>
      <c r="S8017" s="5"/>
    </row>
    <row r="8018" spans="2:19" x14ac:dyDescent="0.25">
      <c r="B8018" s="11"/>
      <c r="D8018" s="13"/>
      <c r="E8018" s="12"/>
      <c r="F8018" s="12"/>
      <c r="G8018" s="12"/>
      <c r="I8018" s="4"/>
      <c r="J8018" s="4"/>
      <c r="K8018" s="5"/>
      <c r="L8018" s="5"/>
      <c r="M8018" s="5"/>
      <c r="N8018" s="5"/>
      <c r="O8018" s="5"/>
      <c r="P8018" s="5"/>
      <c r="Q8018" s="5"/>
      <c r="R8018" s="5"/>
      <c r="S8018" s="5"/>
    </row>
    <row r="8019" spans="2:19" x14ac:dyDescent="0.25">
      <c r="B8019" s="11"/>
      <c r="D8019" s="13"/>
      <c r="E8019" s="12"/>
      <c r="F8019" s="12"/>
      <c r="G8019" s="12"/>
      <c r="I8019" s="4"/>
      <c r="J8019" s="4"/>
      <c r="K8019" s="5"/>
      <c r="L8019" s="5"/>
      <c r="M8019" s="5"/>
      <c r="N8019" s="5"/>
      <c r="O8019" s="5"/>
      <c r="P8019" s="5"/>
      <c r="Q8019" s="5"/>
      <c r="R8019" s="5"/>
      <c r="S8019" s="5"/>
    </row>
    <row r="8020" spans="2:19" x14ac:dyDescent="0.25">
      <c r="B8020" s="11"/>
      <c r="D8020" s="13"/>
      <c r="E8020" s="12"/>
      <c r="F8020" s="12"/>
      <c r="G8020" s="12"/>
      <c r="I8020" s="4"/>
      <c r="J8020" s="4"/>
      <c r="K8020" s="5"/>
      <c r="L8020" s="5"/>
      <c r="M8020" s="5"/>
      <c r="N8020" s="5"/>
      <c r="O8020" s="5"/>
      <c r="P8020" s="5"/>
      <c r="Q8020" s="5"/>
      <c r="R8020" s="5"/>
      <c r="S8020" s="5"/>
    </row>
    <row r="8021" spans="2:19" x14ac:dyDescent="0.25">
      <c r="B8021" s="11"/>
      <c r="D8021" s="13"/>
      <c r="E8021" s="12"/>
      <c r="F8021" s="12"/>
      <c r="G8021" s="12"/>
      <c r="I8021" s="4"/>
      <c r="J8021" s="4"/>
      <c r="K8021" s="5"/>
      <c r="L8021" s="5"/>
      <c r="M8021" s="5"/>
      <c r="N8021" s="5"/>
      <c r="O8021" s="5"/>
      <c r="P8021" s="5"/>
      <c r="Q8021" s="5"/>
      <c r="R8021" s="5"/>
      <c r="S8021" s="5"/>
    </row>
    <row r="8022" spans="2:19" x14ac:dyDescent="0.25">
      <c r="B8022" s="11"/>
      <c r="D8022" s="13"/>
      <c r="E8022" s="12"/>
      <c r="F8022" s="12"/>
      <c r="G8022" s="12"/>
      <c r="I8022" s="4"/>
      <c r="J8022" s="4"/>
      <c r="K8022" s="5"/>
      <c r="L8022" s="5"/>
      <c r="M8022" s="5"/>
      <c r="N8022" s="5"/>
      <c r="O8022" s="5"/>
      <c r="P8022" s="5"/>
      <c r="Q8022" s="5"/>
      <c r="R8022" s="5"/>
      <c r="S8022" s="5"/>
    </row>
    <row r="8023" spans="2:19" x14ac:dyDescent="0.25">
      <c r="B8023" s="11"/>
      <c r="D8023" s="13"/>
      <c r="E8023" s="12"/>
      <c r="F8023" s="12"/>
      <c r="G8023" s="12"/>
      <c r="I8023" s="4"/>
      <c r="J8023" s="4"/>
      <c r="K8023" s="5"/>
      <c r="L8023" s="5"/>
      <c r="M8023" s="5"/>
      <c r="N8023" s="5"/>
      <c r="O8023" s="5"/>
      <c r="P8023" s="5"/>
      <c r="Q8023" s="5"/>
      <c r="R8023" s="5"/>
      <c r="S8023" s="5"/>
    </row>
    <row r="8024" spans="2:19" x14ac:dyDescent="0.25">
      <c r="B8024" s="11"/>
      <c r="D8024" s="13"/>
      <c r="E8024" s="12"/>
      <c r="F8024" s="12"/>
      <c r="G8024" s="12"/>
      <c r="I8024" s="4"/>
      <c r="J8024" s="4"/>
      <c r="K8024" s="5"/>
      <c r="L8024" s="5"/>
      <c r="M8024" s="5"/>
      <c r="N8024" s="5"/>
      <c r="O8024" s="5"/>
      <c r="P8024" s="5"/>
      <c r="Q8024" s="5"/>
      <c r="R8024" s="5"/>
      <c r="S8024" s="5"/>
    </row>
    <row r="8025" spans="2:19" x14ac:dyDescent="0.25">
      <c r="B8025" s="11"/>
      <c r="D8025" s="13"/>
      <c r="E8025" s="12"/>
      <c r="F8025" s="12"/>
      <c r="G8025" s="12"/>
      <c r="I8025" s="4"/>
      <c r="J8025" s="4"/>
      <c r="K8025" s="5"/>
      <c r="L8025" s="5"/>
      <c r="M8025" s="5"/>
      <c r="N8025" s="5"/>
      <c r="O8025" s="5"/>
      <c r="P8025" s="5"/>
      <c r="Q8025" s="5"/>
      <c r="R8025" s="5"/>
      <c r="S8025" s="5"/>
    </row>
    <row r="8026" spans="2:19" x14ac:dyDescent="0.25">
      <c r="B8026" s="11"/>
      <c r="D8026" s="13"/>
      <c r="E8026" s="12"/>
      <c r="F8026" s="12"/>
      <c r="G8026" s="12"/>
      <c r="I8026" s="4"/>
      <c r="J8026" s="4"/>
      <c r="K8026" s="5"/>
      <c r="L8026" s="5"/>
      <c r="M8026" s="5"/>
      <c r="N8026" s="5"/>
      <c r="O8026" s="5"/>
      <c r="P8026" s="5"/>
      <c r="Q8026" s="5"/>
      <c r="R8026" s="5"/>
      <c r="S8026" s="5"/>
    </row>
    <row r="8027" spans="2:19" x14ac:dyDescent="0.25">
      <c r="B8027" s="11"/>
      <c r="D8027" s="13"/>
      <c r="E8027" s="12"/>
      <c r="F8027" s="12"/>
      <c r="G8027" s="12"/>
      <c r="I8027" s="4"/>
      <c r="J8027" s="4"/>
      <c r="K8027" s="5"/>
      <c r="L8027" s="5"/>
      <c r="M8027" s="5"/>
      <c r="N8027" s="5"/>
      <c r="O8027" s="5"/>
      <c r="P8027" s="5"/>
      <c r="Q8027" s="5"/>
      <c r="R8027" s="5"/>
      <c r="S8027" s="5"/>
    </row>
    <row r="8028" spans="2:19" x14ac:dyDescent="0.25">
      <c r="B8028" s="11"/>
      <c r="D8028" s="13"/>
      <c r="E8028" s="12"/>
      <c r="F8028" s="12"/>
      <c r="G8028" s="12"/>
      <c r="I8028" s="4"/>
      <c r="J8028" s="4"/>
      <c r="K8028" s="5"/>
      <c r="L8028" s="5"/>
      <c r="M8028" s="5"/>
      <c r="N8028" s="5"/>
      <c r="O8028" s="5"/>
      <c r="P8028" s="5"/>
      <c r="Q8028" s="5"/>
      <c r="R8028" s="5"/>
      <c r="S8028" s="5"/>
    </row>
    <row r="8029" spans="2:19" x14ac:dyDescent="0.25">
      <c r="B8029" s="11"/>
      <c r="D8029" s="13"/>
      <c r="E8029" s="12"/>
      <c r="F8029" s="12"/>
      <c r="G8029" s="12"/>
      <c r="I8029" s="4"/>
      <c r="J8029" s="4"/>
      <c r="K8029" s="5"/>
      <c r="L8029" s="5"/>
      <c r="M8029" s="5"/>
      <c r="N8029" s="5"/>
      <c r="O8029" s="5"/>
      <c r="P8029" s="5"/>
      <c r="Q8029" s="5"/>
      <c r="R8029" s="5"/>
      <c r="S8029" s="5"/>
    </row>
    <row r="8030" spans="2:19" x14ac:dyDescent="0.25">
      <c r="B8030" s="11"/>
      <c r="D8030" s="13"/>
      <c r="E8030" s="12"/>
      <c r="F8030" s="12"/>
      <c r="G8030" s="12"/>
      <c r="I8030" s="4"/>
      <c r="J8030" s="4"/>
      <c r="K8030" s="5"/>
      <c r="L8030" s="5"/>
      <c r="M8030" s="5"/>
      <c r="N8030" s="5"/>
      <c r="O8030" s="5"/>
      <c r="P8030" s="5"/>
      <c r="Q8030" s="5"/>
      <c r="R8030" s="5"/>
      <c r="S8030" s="5"/>
    </row>
    <row r="8031" spans="2:19" x14ac:dyDescent="0.25">
      <c r="B8031" s="11"/>
      <c r="D8031" s="13"/>
      <c r="E8031" s="12"/>
      <c r="F8031" s="12"/>
      <c r="G8031" s="12"/>
      <c r="I8031" s="4"/>
      <c r="J8031" s="4"/>
      <c r="K8031" s="5"/>
      <c r="L8031" s="5"/>
      <c r="M8031" s="5"/>
      <c r="N8031" s="5"/>
      <c r="O8031" s="5"/>
      <c r="P8031" s="5"/>
      <c r="Q8031" s="5"/>
      <c r="R8031" s="5"/>
      <c r="S8031" s="5"/>
    </row>
    <row r="8032" spans="2:19" x14ac:dyDescent="0.25">
      <c r="B8032" s="11"/>
      <c r="D8032" s="13"/>
      <c r="E8032" s="12"/>
      <c r="F8032" s="12"/>
      <c r="G8032" s="12"/>
      <c r="I8032" s="4"/>
      <c r="J8032" s="4"/>
      <c r="K8032" s="5"/>
      <c r="L8032" s="5"/>
      <c r="M8032" s="5"/>
      <c r="N8032" s="5"/>
      <c r="O8032" s="5"/>
      <c r="P8032" s="5"/>
      <c r="Q8032" s="5"/>
      <c r="R8032" s="5"/>
      <c r="S8032" s="5"/>
    </row>
    <row r="8033" spans="2:19" x14ac:dyDescent="0.25">
      <c r="B8033" s="11"/>
      <c r="D8033" s="13"/>
      <c r="E8033" s="12"/>
      <c r="F8033" s="12"/>
      <c r="G8033" s="12"/>
      <c r="I8033" s="4"/>
      <c r="J8033" s="4"/>
      <c r="K8033" s="5"/>
      <c r="L8033" s="5"/>
      <c r="M8033" s="5"/>
      <c r="N8033" s="5"/>
      <c r="O8033" s="5"/>
      <c r="P8033" s="5"/>
      <c r="Q8033" s="5"/>
      <c r="R8033" s="5"/>
      <c r="S8033" s="5"/>
    </row>
    <row r="8034" spans="2:19" x14ac:dyDescent="0.25">
      <c r="B8034" s="11"/>
      <c r="D8034" s="13"/>
      <c r="E8034" s="12"/>
      <c r="F8034" s="12"/>
      <c r="G8034" s="12"/>
      <c r="I8034" s="4"/>
      <c r="J8034" s="4"/>
      <c r="K8034" s="5"/>
      <c r="L8034" s="5"/>
      <c r="M8034" s="5"/>
      <c r="N8034" s="5"/>
      <c r="O8034" s="5"/>
      <c r="P8034" s="5"/>
      <c r="Q8034" s="5"/>
      <c r="R8034" s="5"/>
      <c r="S8034" s="5"/>
    </row>
    <row r="8035" spans="2:19" x14ac:dyDescent="0.25">
      <c r="B8035" s="11"/>
      <c r="D8035" s="13"/>
      <c r="E8035" s="12"/>
      <c r="F8035" s="12"/>
      <c r="G8035" s="12"/>
      <c r="I8035" s="4"/>
      <c r="J8035" s="4"/>
      <c r="K8035" s="5"/>
      <c r="L8035" s="5"/>
      <c r="M8035" s="5"/>
      <c r="N8035" s="5"/>
      <c r="O8035" s="5"/>
      <c r="P8035" s="5"/>
      <c r="Q8035" s="5"/>
      <c r="R8035" s="5"/>
      <c r="S8035" s="5"/>
    </row>
    <row r="8036" spans="2:19" x14ac:dyDescent="0.25">
      <c r="B8036" s="11"/>
      <c r="D8036" s="13"/>
      <c r="E8036" s="12"/>
      <c r="F8036" s="12"/>
      <c r="G8036" s="12"/>
      <c r="I8036" s="4"/>
      <c r="J8036" s="4"/>
      <c r="K8036" s="5"/>
      <c r="L8036" s="5"/>
      <c r="M8036" s="5"/>
      <c r="N8036" s="5"/>
      <c r="O8036" s="5"/>
      <c r="P8036" s="5"/>
      <c r="Q8036" s="5"/>
      <c r="R8036" s="5"/>
      <c r="S8036" s="5"/>
    </row>
    <row r="8037" spans="2:19" x14ac:dyDescent="0.25">
      <c r="B8037" s="11"/>
      <c r="D8037" s="13"/>
      <c r="E8037" s="12"/>
      <c r="F8037" s="12"/>
      <c r="G8037" s="12"/>
      <c r="I8037" s="4"/>
      <c r="J8037" s="4"/>
      <c r="K8037" s="5"/>
      <c r="L8037" s="5"/>
      <c r="M8037" s="5"/>
      <c r="N8037" s="5"/>
      <c r="O8037" s="5"/>
      <c r="P8037" s="5"/>
      <c r="Q8037" s="5"/>
      <c r="R8037" s="5"/>
      <c r="S8037" s="5"/>
    </row>
    <row r="8038" spans="2:19" x14ac:dyDescent="0.25">
      <c r="B8038" s="11"/>
      <c r="D8038" s="13"/>
      <c r="E8038" s="12"/>
      <c r="F8038" s="12"/>
      <c r="G8038" s="12"/>
      <c r="I8038" s="4"/>
      <c r="J8038" s="4"/>
      <c r="K8038" s="5"/>
      <c r="L8038" s="5"/>
      <c r="M8038" s="5"/>
      <c r="N8038" s="5"/>
      <c r="O8038" s="5"/>
      <c r="P8038" s="5"/>
      <c r="Q8038" s="5"/>
      <c r="R8038" s="5"/>
      <c r="S8038" s="5"/>
    </row>
    <row r="8039" spans="2:19" x14ac:dyDescent="0.25">
      <c r="B8039" s="11"/>
      <c r="D8039" s="13"/>
      <c r="E8039" s="12"/>
      <c r="F8039" s="12"/>
      <c r="G8039" s="12"/>
      <c r="I8039" s="4"/>
      <c r="J8039" s="4"/>
      <c r="K8039" s="5"/>
      <c r="L8039" s="5"/>
      <c r="M8039" s="5"/>
      <c r="N8039" s="5"/>
      <c r="O8039" s="5"/>
      <c r="P8039" s="5"/>
      <c r="Q8039" s="5"/>
      <c r="R8039" s="5"/>
      <c r="S8039" s="5"/>
    </row>
    <row r="8040" spans="2:19" x14ac:dyDescent="0.25">
      <c r="B8040" s="11"/>
      <c r="D8040" s="13"/>
      <c r="E8040" s="12"/>
      <c r="F8040" s="12"/>
      <c r="G8040" s="12"/>
      <c r="I8040" s="4"/>
      <c r="J8040" s="4"/>
      <c r="K8040" s="5"/>
      <c r="L8040" s="5"/>
      <c r="M8040" s="5"/>
      <c r="N8040" s="5"/>
      <c r="O8040" s="5"/>
      <c r="P8040" s="5"/>
      <c r="Q8040" s="5"/>
      <c r="R8040" s="5"/>
      <c r="S8040" s="5"/>
    </row>
    <row r="8041" spans="2:19" x14ac:dyDescent="0.25">
      <c r="B8041" s="11"/>
      <c r="D8041" s="13"/>
      <c r="E8041" s="12"/>
      <c r="F8041" s="12"/>
      <c r="G8041" s="12"/>
      <c r="I8041" s="4"/>
      <c r="J8041" s="4"/>
      <c r="K8041" s="5"/>
      <c r="L8041" s="5"/>
      <c r="M8041" s="5"/>
      <c r="N8041" s="5"/>
      <c r="O8041" s="5"/>
      <c r="P8041" s="5"/>
      <c r="Q8041" s="5"/>
      <c r="R8041" s="5"/>
      <c r="S8041" s="5"/>
    </row>
    <row r="8042" spans="2:19" x14ac:dyDescent="0.25">
      <c r="B8042" s="11"/>
      <c r="D8042" s="13"/>
      <c r="E8042" s="12"/>
      <c r="F8042" s="12"/>
      <c r="G8042" s="12"/>
      <c r="I8042" s="4"/>
      <c r="J8042" s="4"/>
      <c r="K8042" s="5"/>
      <c r="L8042" s="5"/>
      <c r="M8042" s="5"/>
      <c r="N8042" s="5"/>
      <c r="O8042" s="5"/>
      <c r="P8042" s="5"/>
      <c r="Q8042" s="5"/>
      <c r="R8042" s="5"/>
      <c r="S8042" s="5"/>
    </row>
    <row r="8043" spans="2:19" x14ac:dyDescent="0.25">
      <c r="B8043" s="11"/>
      <c r="D8043" s="13"/>
      <c r="E8043" s="12"/>
      <c r="F8043" s="12"/>
      <c r="G8043" s="12"/>
      <c r="I8043" s="4"/>
      <c r="J8043" s="4"/>
      <c r="K8043" s="5"/>
      <c r="L8043" s="5"/>
      <c r="M8043" s="5"/>
      <c r="N8043" s="5"/>
      <c r="O8043" s="5"/>
      <c r="P8043" s="5"/>
      <c r="Q8043" s="5"/>
      <c r="R8043" s="5"/>
      <c r="S8043" s="5"/>
    </row>
    <row r="8044" spans="2:19" x14ac:dyDescent="0.25">
      <c r="B8044" s="11"/>
      <c r="D8044" s="13"/>
      <c r="E8044" s="12"/>
      <c r="F8044" s="12"/>
      <c r="G8044" s="12"/>
      <c r="I8044" s="4"/>
      <c r="J8044" s="4"/>
      <c r="K8044" s="5"/>
      <c r="L8044" s="5"/>
      <c r="M8044" s="5"/>
      <c r="N8044" s="5"/>
      <c r="O8044" s="5"/>
      <c r="P8044" s="5"/>
      <c r="Q8044" s="5"/>
      <c r="R8044" s="5"/>
      <c r="S8044" s="5"/>
    </row>
    <row r="8045" spans="2:19" x14ac:dyDescent="0.25">
      <c r="B8045" s="11"/>
      <c r="D8045" s="13"/>
      <c r="E8045" s="12"/>
      <c r="F8045" s="12"/>
      <c r="G8045" s="12"/>
      <c r="I8045" s="4"/>
      <c r="J8045" s="4"/>
      <c r="K8045" s="5"/>
      <c r="L8045" s="5"/>
      <c r="M8045" s="5"/>
      <c r="N8045" s="5"/>
      <c r="O8045" s="5"/>
      <c r="P8045" s="5"/>
      <c r="Q8045" s="5"/>
      <c r="R8045" s="5"/>
      <c r="S8045" s="5"/>
    </row>
    <row r="8046" spans="2:19" x14ac:dyDescent="0.25">
      <c r="B8046" s="11"/>
      <c r="D8046" s="13"/>
      <c r="E8046" s="12"/>
      <c r="F8046" s="12"/>
      <c r="G8046" s="12"/>
      <c r="I8046" s="4"/>
      <c r="J8046" s="4"/>
      <c r="K8046" s="5"/>
      <c r="L8046" s="5"/>
      <c r="M8046" s="5"/>
      <c r="N8046" s="5"/>
      <c r="O8046" s="5"/>
      <c r="P8046" s="5"/>
      <c r="Q8046" s="5"/>
      <c r="R8046" s="5"/>
      <c r="S8046" s="5"/>
    </row>
    <row r="8047" spans="2:19" x14ac:dyDescent="0.25">
      <c r="B8047" s="11"/>
      <c r="D8047" s="13"/>
      <c r="E8047" s="12"/>
      <c r="F8047" s="12"/>
      <c r="G8047" s="12"/>
      <c r="I8047" s="4"/>
      <c r="J8047" s="4"/>
      <c r="K8047" s="5"/>
      <c r="L8047" s="5"/>
      <c r="M8047" s="5"/>
      <c r="N8047" s="5"/>
      <c r="O8047" s="5"/>
      <c r="P8047" s="5"/>
      <c r="Q8047" s="5"/>
      <c r="R8047" s="5"/>
      <c r="S8047" s="5"/>
    </row>
    <row r="8048" spans="2:19" x14ac:dyDescent="0.25">
      <c r="B8048" s="11"/>
      <c r="D8048" s="13"/>
      <c r="E8048" s="12"/>
      <c r="F8048" s="12"/>
      <c r="G8048" s="12"/>
      <c r="I8048" s="4"/>
      <c r="J8048" s="4"/>
      <c r="K8048" s="5"/>
      <c r="L8048" s="5"/>
      <c r="M8048" s="5"/>
      <c r="N8048" s="5"/>
      <c r="O8048" s="5"/>
      <c r="P8048" s="5"/>
      <c r="Q8048" s="5"/>
      <c r="R8048" s="5"/>
      <c r="S8048" s="5"/>
    </row>
    <row r="8049" spans="2:19" x14ac:dyDescent="0.25">
      <c r="B8049" s="11"/>
      <c r="D8049" s="13"/>
      <c r="E8049" s="12"/>
      <c r="F8049" s="12"/>
      <c r="G8049" s="12"/>
      <c r="I8049" s="4"/>
      <c r="J8049" s="4"/>
      <c r="K8049" s="5"/>
      <c r="L8049" s="5"/>
      <c r="M8049" s="5"/>
      <c r="N8049" s="5"/>
      <c r="O8049" s="5"/>
      <c r="P8049" s="5"/>
      <c r="Q8049" s="5"/>
      <c r="R8049" s="5"/>
      <c r="S8049" s="5"/>
    </row>
    <row r="8050" spans="2:19" x14ac:dyDescent="0.25">
      <c r="B8050" s="11"/>
      <c r="D8050" s="13"/>
      <c r="E8050" s="12"/>
      <c r="F8050" s="12"/>
      <c r="G8050" s="12"/>
      <c r="I8050" s="4"/>
      <c r="J8050" s="4"/>
      <c r="K8050" s="5"/>
      <c r="L8050" s="5"/>
      <c r="M8050" s="5"/>
      <c r="N8050" s="5"/>
      <c r="O8050" s="5"/>
      <c r="P8050" s="5"/>
      <c r="Q8050" s="5"/>
      <c r="R8050" s="5"/>
      <c r="S8050" s="5"/>
    </row>
    <row r="8051" spans="2:19" x14ac:dyDescent="0.25">
      <c r="B8051" s="11"/>
      <c r="D8051" s="13"/>
      <c r="E8051" s="12"/>
      <c r="F8051" s="12"/>
      <c r="G8051" s="12"/>
      <c r="I8051" s="4"/>
      <c r="J8051" s="4"/>
      <c r="K8051" s="5"/>
      <c r="L8051" s="5"/>
      <c r="M8051" s="5"/>
      <c r="N8051" s="5"/>
      <c r="O8051" s="5"/>
      <c r="P8051" s="5"/>
      <c r="Q8051" s="5"/>
      <c r="R8051" s="5"/>
      <c r="S8051" s="5"/>
    </row>
    <row r="8052" spans="2:19" x14ac:dyDescent="0.25">
      <c r="B8052" s="11"/>
      <c r="D8052" s="13"/>
      <c r="E8052" s="12"/>
      <c r="F8052" s="12"/>
      <c r="G8052" s="12"/>
      <c r="I8052" s="4"/>
      <c r="J8052" s="4"/>
      <c r="K8052" s="5"/>
      <c r="L8052" s="5"/>
      <c r="M8052" s="5"/>
      <c r="N8052" s="5"/>
      <c r="O8052" s="5"/>
      <c r="P8052" s="5"/>
      <c r="Q8052" s="5"/>
      <c r="R8052" s="5"/>
      <c r="S8052" s="5"/>
    </row>
    <row r="8053" spans="2:19" x14ac:dyDescent="0.25">
      <c r="B8053" s="11"/>
      <c r="D8053" s="13"/>
      <c r="E8053" s="12"/>
      <c r="F8053" s="12"/>
      <c r="G8053" s="12"/>
      <c r="I8053" s="4"/>
      <c r="J8053" s="4"/>
      <c r="K8053" s="5"/>
      <c r="L8053" s="5"/>
      <c r="M8053" s="5"/>
      <c r="N8053" s="5"/>
      <c r="O8053" s="5"/>
      <c r="P8053" s="5"/>
      <c r="Q8053" s="5"/>
      <c r="R8053" s="5"/>
      <c r="S8053" s="5"/>
    </row>
    <row r="8054" spans="2:19" x14ac:dyDescent="0.25">
      <c r="B8054" s="11"/>
      <c r="D8054" s="13"/>
      <c r="E8054" s="12"/>
      <c r="F8054" s="12"/>
      <c r="G8054" s="12"/>
      <c r="I8054" s="4"/>
      <c r="J8054" s="4"/>
      <c r="K8054" s="5"/>
      <c r="L8054" s="5"/>
      <c r="M8054" s="5"/>
      <c r="N8054" s="5"/>
      <c r="O8054" s="5"/>
      <c r="P8054" s="5"/>
      <c r="Q8054" s="5"/>
      <c r="R8054" s="5"/>
      <c r="S8054" s="5"/>
    </row>
    <row r="8055" spans="2:19" x14ac:dyDescent="0.25">
      <c r="B8055" s="11"/>
      <c r="D8055" s="13"/>
      <c r="E8055" s="12"/>
      <c r="F8055" s="12"/>
      <c r="G8055" s="12"/>
      <c r="I8055" s="4"/>
      <c r="J8055" s="4"/>
      <c r="K8055" s="5"/>
      <c r="L8055" s="5"/>
      <c r="M8055" s="5"/>
      <c r="N8055" s="5"/>
      <c r="O8055" s="5"/>
      <c r="P8055" s="5"/>
      <c r="Q8055" s="5"/>
      <c r="R8055" s="5"/>
      <c r="S8055" s="5"/>
    </row>
    <row r="8056" spans="2:19" x14ac:dyDescent="0.25">
      <c r="B8056" s="11"/>
      <c r="D8056" s="13"/>
      <c r="E8056" s="12"/>
      <c r="F8056" s="12"/>
      <c r="G8056" s="12"/>
      <c r="I8056" s="4"/>
      <c r="J8056" s="4"/>
      <c r="K8056" s="5"/>
      <c r="L8056" s="5"/>
      <c r="M8056" s="5"/>
      <c r="N8056" s="5"/>
      <c r="O8056" s="5"/>
      <c r="P8056" s="5"/>
      <c r="Q8056" s="5"/>
      <c r="R8056" s="5"/>
      <c r="S8056" s="5"/>
    </row>
    <row r="8057" spans="2:19" x14ac:dyDescent="0.25">
      <c r="B8057" s="11"/>
      <c r="D8057" s="13"/>
      <c r="E8057" s="12"/>
      <c r="F8057" s="12"/>
      <c r="G8057" s="12"/>
      <c r="I8057" s="4"/>
      <c r="J8057" s="4"/>
      <c r="K8057" s="5"/>
      <c r="L8057" s="5"/>
      <c r="M8057" s="5"/>
      <c r="N8057" s="5"/>
      <c r="O8057" s="5"/>
      <c r="P8057" s="5"/>
      <c r="Q8057" s="5"/>
      <c r="R8057" s="5"/>
      <c r="S8057" s="5"/>
    </row>
    <row r="8058" spans="2:19" x14ac:dyDescent="0.25">
      <c r="B8058" s="11"/>
      <c r="D8058" s="13"/>
      <c r="E8058" s="12"/>
      <c r="F8058" s="12"/>
      <c r="G8058" s="12"/>
      <c r="I8058" s="4"/>
      <c r="J8058" s="4"/>
      <c r="K8058" s="5"/>
      <c r="L8058" s="5"/>
      <c r="M8058" s="5"/>
      <c r="N8058" s="5"/>
      <c r="O8058" s="5"/>
      <c r="P8058" s="5"/>
      <c r="Q8058" s="5"/>
      <c r="R8058" s="5"/>
      <c r="S8058" s="5"/>
    </row>
    <row r="8059" spans="2:19" x14ac:dyDescent="0.25">
      <c r="B8059" s="11"/>
      <c r="D8059" s="13"/>
      <c r="E8059" s="12"/>
      <c r="F8059" s="12"/>
      <c r="G8059" s="12"/>
      <c r="I8059" s="4"/>
      <c r="J8059" s="4"/>
      <c r="K8059" s="5"/>
      <c r="L8059" s="5"/>
      <c r="M8059" s="5"/>
      <c r="N8059" s="5"/>
      <c r="O8059" s="5"/>
      <c r="P8059" s="5"/>
      <c r="Q8059" s="5"/>
      <c r="R8059" s="5"/>
      <c r="S8059" s="5"/>
    </row>
    <row r="8060" spans="2:19" x14ac:dyDescent="0.25">
      <c r="B8060" s="11"/>
      <c r="D8060" s="13"/>
      <c r="E8060" s="12"/>
      <c r="F8060" s="12"/>
      <c r="G8060" s="12"/>
      <c r="I8060" s="4"/>
      <c r="J8060" s="4"/>
      <c r="K8060" s="5"/>
      <c r="L8060" s="5"/>
      <c r="M8060" s="5"/>
      <c r="N8060" s="5"/>
      <c r="O8060" s="5"/>
      <c r="P8060" s="5"/>
      <c r="Q8060" s="5"/>
      <c r="R8060" s="5"/>
      <c r="S8060" s="5"/>
    </row>
    <row r="8061" spans="2:19" x14ac:dyDescent="0.25">
      <c r="B8061" s="11"/>
      <c r="D8061" s="13"/>
      <c r="E8061" s="12"/>
      <c r="F8061" s="12"/>
      <c r="G8061" s="12"/>
      <c r="I8061" s="4"/>
      <c r="J8061" s="4"/>
      <c r="K8061" s="5"/>
      <c r="L8061" s="5"/>
      <c r="M8061" s="5"/>
      <c r="N8061" s="5"/>
      <c r="O8061" s="5"/>
      <c r="P8061" s="5"/>
      <c r="Q8061" s="5"/>
      <c r="R8061" s="5"/>
      <c r="S8061" s="5"/>
    </row>
    <row r="8062" spans="2:19" x14ac:dyDescent="0.25">
      <c r="B8062" s="11"/>
      <c r="D8062" s="13"/>
      <c r="E8062" s="12"/>
      <c r="F8062" s="12"/>
      <c r="G8062" s="12"/>
      <c r="I8062" s="4"/>
      <c r="J8062" s="4"/>
      <c r="K8062" s="5"/>
      <c r="L8062" s="5"/>
      <c r="M8062" s="5"/>
      <c r="N8062" s="5"/>
      <c r="O8062" s="5"/>
      <c r="P8062" s="5"/>
      <c r="Q8062" s="5"/>
      <c r="R8062" s="5"/>
      <c r="S8062" s="5"/>
    </row>
    <row r="8063" spans="2:19" x14ac:dyDescent="0.25">
      <c r="B8063" s="11"/>
      <c r="D8063" s="13"/>
      <c r="E8063" s="12"/>
      <c r="F8063" s="12"/>
      <c r="G8063" s="12"/>
      <c r="I8063" s="4"/>
      <c r="J8063" s="4"/>
      <c r="K8063" s="5"/>
      <c r="L8063" s="5"/>
      <c r="M8063" s="5"/>
      <c r="N8063" s="5"/>
      <c r="O8063" s="5"/>
      <c r="P8063" s="5"/>
      <c r="Q8063" s="5"/>
      <c r="R8063" s="5"/>
      <c r="S8063" s="5"/>
    </row>
    <row r="8064" spans="2:19" x14ac:dyDescent="0.25">
      <c r="B8064" s="11"/>
      <c r="D8064" s="13"/>
      <c r="E8064" s="12"/>
      <c r="F8064" s="12"/>
      <c r="G8064" s="12"/>
      <c r="I8064" s="4"/>
      <c r="J8064" s="4"/>
      <c r="K8064" s="5"/>
      <c r="L8064" s="5"/>
      <c r="M8064" s="5"/>
      <c r="N8064" s="5"/>
      <c r="O8064" s="5"/>
      <c r="P8064" s="5"/>
      <c r="Q8064" s="5"/>
      <c r="R8064" s="5"/>
      <c r="S8064" s="5"/>
    </row>
    <row r="8065" spans="2:19" x14ac:dyDescent="0.25">
      <c r="B8065" s="11"/>
      <c r="D8065" s="13"/>
      <c r="E8065" s="12"/>
      <c r="F8065" s="12"/>
      <c r="G8065" s="12"/>
      <c r="I8065" s="4"/>
      <c r="J8065" s="4"/>
      <c r="K8065" s="5"/>
      <c r="L8065" s="5"/>
      <c r="M8065" s="5"/>
      <c r="N8065" s="5"/>
      <c r="O8065" s="5"/>
      <c r="P8065" s="5"/>
      <c r="Q8065" s="5"/>
      <c r="R8065" s="5"/>
      <c r="S8065" s="5"/>
    </row>
    <row r="8066" spans="2:19" x14ac:dyDescent="0.25">
      <c r="B8066" s="11"/>
      <c r="D8066" s="13"/>
      <c r="E8066" s="12"/>
      <c r="F8066" s="12"/>
      <c r="G8066" s="12"/>
      <c r="I8066" s="4"/>
      <c r="J8066" s="4"/>
      <c r="K8066" s="5"/>
      <c r="L8066" s="5"/>
      <c r="M8066" s="5"/>
      <c r="N8066" s="5"/>
      <c r="O8066" s="5"/>
      <c r="P8066" s="5"/>
      <c r="Q8066" s="5"/>
      <c r="R8066" s="5"/>
      <c r="S8066" s="5"/>
    </row>
    <row r="8067" spans="2:19" x14ac:dyDescent="0.25">
      <c r="B8067" s="11"/>
      <c r="D8067" s="13"/>
      <c r="E8067" s="12"/>
      <c r="F8067" s="12"/>
      <c r="G8067" s="12"/>
      <c r="I8067" s="4"/>
      <c r="J8067" s="4"/>
      <c r="K8067" s="5"/>
      <c r="L8067" s="5"/>
      <c r="M8067" s="5"/>
      <c r="N8067" s="5"/>
      <c r="O8067" s="5"/>
      <c r="P8067" s="5"/>
      <c r="Q8067" s="5"/>
      <c r="R8067" s="5"/>
      <c r="S8067" s="5"/>
    </row>
    <row r="8068" spans="2:19" x14ac:dyDescent="0.25">
      <c r="B8068" s="11"/>
      <c r="D8068" s="13"/>
      <c r="E8068" s="12"/>
      <c r="F8068" s="12"/>
      <c r="G8068" s="12"/>
      <c r="I8068" s="4"/>
      <c r="J8068" s="4"/>
      <c r="K8068" s="5"/>
      <c r="L8068" s="5"/>
      <c r="M8068" s="5"/>
      <c r="N8068" s="5"/>
      <c r="O8068" s="5"/>
      <c r="P8068" s="5"/>
      <c r="Q8068" s="5"/>
      <c r="R8068" s="5"/>
      <c r="S8068" s="5"/>
    </row>
    <row r="8069" spans="2:19" x14ac:dyDescent="0.25">
      <c r="B8069" s="11"/>
      <c r="D8069" s="13"/>
      <c r="E8069" s="12"/>
      <c r="F8069" s="12"/>
      <c r="G8069" s="12"/>
      <c r="I8069" s="4"/>
      <c r="J8069" s="4"/>
      <c r="K8069" s="5"/>
      <c r="L8069" s="5"/>
      <c r="M8069" s="5"/>
      <c r="N8069" s="5"/>
      <c r="O8069" s="5"/>
      <c r="P8069" s="5"/>
      <c r="Q8069" s="5"/>
      <c r="R8069" s="5"/>
      <c r="S8069" s="5"/>
    </row>
    <row r="8070" spans="2:19" x14ac:dyDescent="0.25">
      <c r="B8070" s="11"/>
      <c r="D8070" s="13"/>
      <c r="E8070" s="12"/>
      <c r="F8070" s="12"/>
      <c r="G8070" s="12"/>
      <c r="I8070" s="4"/>
      <c r="J8070" s="4"/>
      <c r="K8070" s="5"/>
      <c r="L8070" s="5"/>
      <c r="M8070" s="5"/>
      <c r="N8070" s="5"/>
      <c r="O8070" s="5"/>
      <c r="P8070" s="5"/>
      <c r="Q8070" s="5"/>
      <c r="R8070" s="5"/>
      <c r="S8070" s="5"/>
    </row>
    <row r="8071" spans="2:19" x14ac:dyDescent="0.25">
      <c r="B8071" s="11"/>
      <c r="D8071" s="13"/>
      <c r="E8071" s="12"/>
      <c r="F8071" s="12"/>
      <c r="G8071" s="12"/>
      <c r="I8071" s="4"/>
      <c r="J8071" s="4"/>
      <c r="K8071" s="5"/>
      <c r="L8071" s="5"/>
      <c r="M8071" s="5"/>
      <c r="N8071" s="5"/>
      <c r="O8071" s="5"/>
      <c r="P8071" s="5"/>
      <c r="Q8071" s="5"/>
      <c r="R8071" s="5"/>
      <c r="S8071" s="5"/>
    </row>
    <row r="8072" spans="2:19" x14ac:dyDescent="0.25">
      <c r="B8072" s="11"/>
      <c r="D8072" s="13"/>
      <c r="E8072" s="12"/>
      <c r="F8072" s="12"/>
      <c r="G8072" s="12"/>
      <c r="I8072" s="4"/>
      <c r="J8072" s="4"/>
      <c r="K8072" s="5"/>
      <c r="L8072" s="5"/>
      <c r="M8072" s="5"/>
      <c r="N8072" s="5"/>
      <c r="O8072" s="5"/>
      <c r="P8072" s="5"/>
      <c r="Q8072" s="5"/>
      <c r="R8072" s="5"/>
      <c r="S8072" s="5"/>
    </row>
    <row r="8073" spans="2:19" x14ac:dyDescent="0.25">
      <c r="B8073" s="11"/>
      <c r="D8073" s="13"/>
      <c r="E8073" s="12"/>
      <c r="F8073" s="12"/>
      <c r="G8073" s="12"/>
      <c r="I8073" s="4"/>
      <c r="J8073" s="4"/>
      <c r="K8073" s="5"/>
      <c r="L8073" s="5"/>
      <c r="M8073" s="5"/>
      <c r="N8073" s="5"/>
      <c r="O8073" s="5"/>
      <c r="P8073" s="5"/>
      <c r="Q8073" s="5"/>
      <c r="R8073" s="5"/>
      <c r="S8073" s="5"/>
    </row>
    <row r="8074" spans="2:19" x14ac:dyDescent="0.25">
      <c r="B8074" s="11"/>
      <c r="D8074" s="13"/>
      <c r="E8074" s="12"/>
      <c r="F8074" s="12"/>
      <c r="G8074" s="12"/>
      <c r="I8074" s="4"/>
      <c r="J8074" s="4"/>
      <c r="K8074" s="5"/>
      <c r="L8074" s="5"/>
      <c r="M8074" s="5"/>
      <c r="N8074" s="5"/>
      <c r="O8074" s="5"/>
      <c r="P8074" s="5"/>
      <c r="Q8074" s="5"/>
      <c r="R8074" s="5"/>
      <c r="S8074" s="5"/>
    </row>
    <row r="8075" spans="2:19" x14ac:dyDescent="0.25">
      <c r="B8075" s="11"/>
      <c r="D8075" s="13"/>
      <c r="E8075" s="12"/>
      <c r="F8075" s="12"/>
      <c r="G8075" s="12"/>
      <c r="I8075" s="4"/>
      <c r="J8075" s="4"/>
      <c r="K8075" s="5"/>
      <c r="L8075" s="5"/>
      <c r="M8075" s="5"/>
      <c r="N8075" s="5"/>
      <c r="O8075" s="5"/>
      <c r="P8075" s="5"/>
      <c r="Q8075" s="5"/>
      <c r="R8075" s="5"/>
      <c r="S8075" s="5"/>
    </row>
    <row r="8076" spans="2:19" x14ac:dyDescent="0.25">
      <c r="B8076" s="11"/>
      <c r="D8076" s="13"/>
      <c r="E8076" s="12"/>
      <c r="F8076" s="12"/>
      <c r="G8076" s="12"/>
      <c r="I8076" s="4"/>
      <c r="J8076" s="4"/>
      <c r="K8076" s="5"/>
      <c r="L8076" s="5"/>
      <c r="M8076" s="5"/>
      <c r="N8076" s="5"/>
      <c r="O8076" s="5"/>
      <c r="P8076" s="5"/>
      <c r="Q8076" s="5"/>
      <c r="R8076" s="5"/>
      <c r="S8076" s="5"/>
    </row>
    <row r="8077" spans="2:19" x14ac:dyDescent="0.25">
      <c r="B8077" s="11"/>
      <c r="D8077" s="13"/>
      <c r="E8077" s="12"/>
      <c r="F8077" s="12"/>
      <c r="G8077" s="12"/>
      <c r="I8077" s="4"/>
      <c r="J8077" s="4"/>
      <c r="K8077" s="5"/>
      <c r="L8077" s="5"/>
      <c r="M8077" s="5"/>
      <c r="N8077" s="5"/>
      <c r="O8077" s="5"/>
      <c r="P8077" s="5"/>
      <c r="Q8077" s="5"/>
      <c r="R8077" s="5"/>
      <c r="S8077" s="5"/>
    </row>
    <row r="8078" spans="2:19" x14ac:dyDescent="0.25">
      <c r="B8078" s="11"/>
      <c r="D8078" s="13"/>
      <c r="E8078" s="12"/>
      <c r="F8078" s="12"/>
      <c r="G8078" s="12"/>
      <c r="I8078" s="4"/>
      <c r="J8078" s="4"/>
      <c r="K8078" s="5"/>
      <c r="L8078" s="5"/>
      <c r="M8078" s="5"/>
      <c r="N8078" s="5"/>
      <c r="O8078" s="5"/>
      <c r="P8078" s="5"/>
      <c r="Q8078" s="5"/>
      <c r="R8078" s="5"/>
      <c r="S8078" s="5"/>
    </row>
    <row r="8079" spans="2:19" x14ac:dyDescent="0.25">
      <c r="B8079" s="11"/>
      <c r="D8079" s="13"/>
      <c r="E8079" s="12"/>
      <c r="F8079" s="12"/>
      <c r="G8079" s="12"/>
      <c r="I8079" s="4"/>
      <c r="J8079" s="4"/>
      <c r="K8079" s="5"/>
      <c r="L8079" s="5"/>
      <c r="M8079" s="5"/>
      <c r="N8079" s="5"/>
      <c r="O8079" s="5"/>
      <c r="P8079" s="5"/>
      <c r="Q8079" s="5"/>
      <c r="R8079" s="5"/>
      <c r="S8079" s="5"/>
    </row>
    <row r="8080" spans="2:19" x14ac:dyDescent="0.25">
      <c r="B8080" s="11"/>
      <c r="D8080" s="13"/>
      <c r="E8080" s="12"/>
      <c r="F8080" s="12"/>
      <c r="G8080" s="12"/>
      <c r="I8080" s="4"/>
      <c r="J8080" s="4"/>
      <c r="K8080" s="5"/>
      <c r="L8080" s="5"/>
      <c r="M8080" s="5"/>
      <c r="N8080" s="5"/>
      <c r="O8080" s="5"/>
      <c r="P8080" s="5"/>
      <c r="Q8080" s="5"/>
      <c r="R8080" s="5"/>
      <c r="S8080" s="5"/>
    </row>
    <row r="8081" spans="2:19" x14ac:dyDescent="0.25">
      <c r="B8081" s="11"/>
      <c r="D8081" s="13"/>
      <c r="E8081" s="12"/>
      <c r="F8081" s="12"/>
      <c r="G8081" s="12"/>
      <c r="I8081" s="4"/>
      <c r="J8081" s="4"/>
      <c r="K8081" s="5"/>
      <c r="L8081" s="5"/>
      <c r="M8081" s="5"/>
      <c r="N8081" s="5"/>
      <c r="O8081" s="5"/>
      <c r="P8081" s="5"/>
      <c r="Q8081" s="5"/>
      <c r="R8081" s="5"/>
      <c r="S8081" s="5"/>
    </row>
    <row r="8082" spans="2:19" x14ac:dyDescent="0.25">
      <c r="B8082" s="11"/>
      <c r="D8082" s="13"/>
      <c r="E8082" s="12"/>
      <c r="F8082" s="12"/>
      <c r="G8082" s="12"/>
      <c r="I8082" s="4"/>
      <c r="J8082" s="4"/>
      <c r="K8082" s="5"/>
      <c r="L8082" s="5"/>
      <c r="M8082" s="5"/>
      <c r="N8082" s="5"/>
      <c r="O8082" s="5"/>
      <c r="P8082" s="5"/>
      <c r="Q8082" s="5"/>
      <c r="R8082" s="5"/>
      <c r="S8082" s="5"/>
    </row>
    <row r="8083" spans="2:19" x14ac:dyDescent="0.25">
      <c r="B8083" s="11"/>
      <c r="D8083" s="13"/>
      <c r="E8083" s="12"/>
      <c r="F8083" s="12"/>
      <c r="G8083" s="12"/>
      <c r="I8083" s="4"/>
      <c r="J8083" s="4"/>
      <c r="K8083" s="5"/>
      <c r="L8083" s="5"/>
      <c r="M8083" s="5"/>
      <c r="N8083" s="5"/>
      <c r="O8083" s="5"/>
      <c r="P8083" s="5"/>
      <c r="Q8083" s="5"/>
      <c r="R8083" s="5"/>
      <c r="S8083" s="5"/>
    </row>
    <row r="8084" spans="2:19" x14ac:dyDescent="0.25">
      <c r="B8084" s="11"/>
      <c r="D8084" s="13"/>
      <c r="E8084" s="12"/>
      <c r="F8084" s="12"/>
      <c r="G8084" s="12"/>
      <c r="I8084" s="4"/>
      <c r="J8084" s="4"/>
      <c r="K8084" s="5"/>
      <c r="L8084" s="5"/>
      <c r="M8084" s="5"/>
      <c r="N8084" s="5"/>
      <c r="O8084" s="5"/>
      <c r="P8084" s="5"/>
      <c r="Q8084" s="5"/>
      <c r="R8084" s="5"/>
      <c r="S8084" s="5"/>
    </row>
    <row r="8085" spans="2:19" x14ac:dyDescent="0.25">
      <c r="B8085" s="11"/>
      <c r="D8085" s="13"/>
      <c r="E8085" s="12"/>
      <c r="F8085" s="12"/>
      <c r="G8085" s="12"/>
      <c r="I8085" s="4"/>
      <c r="J8085" s="4"/>
      <c r="K8085" s="5"/>
      <c r="L8085" s="5"/>
      <c r="M8085" s="5"/>
      <c r="N8085" s="5"/>
      <c r="O8085" s="5"/>
      <c r="P8085" s="5"/>
      <c r="Q8085" s="5"/>
      <c r="R8085" s="5"/>
      <c r="S8085" s="5"/>
    </row>
    <row r="8086" spans="2:19" x14ac:dyDescent="0.25">
      <c r="B8086" s="11"/>
      <c r="D8086" s="13"/>
      <c r="E8086" s="12"/>
      <c r="F8086" s="12"/>
      <c r="G8086" s="12"/>
      <c r="I8086" s="4"/>
      <c r="J8086" s="4"/>
      <c r="K8086" s="5"/>
      <c r="L8086" s="5"/>
      <c r="M8086" s="5"/>
      <c r="N8086" s="5"/>
      <c r="O8086" s="5"/>
      <c r="P8086" s="5"/>
      <c r="Q8086" s="5"/>
      <c r="R8086" s="5"/>
      <c r="S8086" s="5"/>
    </row>
    <row r="8087" spans="2:19" x14ac:dyDescent="0.25">
      <c r="B8087" s="11"/>
      <c r="D8087" s="13"/>
      <c r="E8087" s="12"/>
      <c r="F8087" s="12"/>
      <c r="G8087" s="12"/>
      <c r="I8087" s="4"/>
      <c r="J8087" s="4"/>
      <c r="K8087" s="5"/>
      <c r="L8087" s="5"/>
      <c r="M8087" s="5"/>
      <c r="N8087" s="5"/>
      <c r="O8087" s="5"/>
      <c r="P8087" s="5"/>
      <c r="Q8087" s="5"/>
      <c r="R8087" s="5"/>
      <c r="S8087" s="5"/>
    </row>
    <row r="8088" spans="2:19" x14ac:dyDescent="0.25">
      <c r="B8088" s="11"/>
      <c r="D8088" s="13"/>
      <c r="E8088" s="12"/>
      <c r="F8088" s="12"/>
      <c r="G8088" s="12"/>
      <c r="I8088" s="4"/>
      <c r="J8088" s="4"/>
      <c r="K8088" s="5"/>
      <c r="L8088" s="5"/>
      <c r="M8088" s="5"/>
      <c r="N8088" s="5"/>
      <c r="O8088" s="5"/>
      <c r="P8088" s="5"/>
      <c r="Q8088" s="5"/>
      <c r="R8088" s="5"/>
      <c r="S8088" s="5"/>
    </row>
    <row r="8089" spans="2:19" x14ac:dyDescent="0.25">
      <c r="B8089" s="11"/>
      <c r="D8089" s="13"/>
      <c r="E8089" s="12"/>
      <c r="F8089" s="12"/>
      <c r="G8089" s="12"/>
      <c r="I8089" s="4"/>
      <c r="J8089" s="4"/>
      <c r="K8089" s="5"/>
      <c r="L8089" s="5"/>
      <c r="M8089" s="5"/>
      <c r="N8089" s="5"/>
      <c r="O8089" s="5"/>
      <c r="P8089" s="5"/>
      <c r="Q8089" s="5"/>
      <c r="R8089" s="5"/>
      <c r="S8089" s="5"/>
    </row>
    <row r="8090" spans="2:19" x14ac:dyDescent="0.25">
      <c r="B8090" s="11"/>
      <c r="D8090" s="13"/>
      <c r="E8090" s="12"/>
      <c r="F8090" s="12"/>
      <c r="G8090" s="12"/>
      <c r="I8090" s="4"/>
      <c r="J8090" s="4"/>
      <c r="K8090" s="5"/>
      <c r="L8090" s="5"/>
      <c r="M8090" s="5"/>
      <c r="N8090" s="5"/>
      <c r="O8090" s="5"/>
      <c r="P8090" s="5"/>
      <c r="Q8090" s="5"/>
      <c r="R8090" s="5"/>
      <c r="S8090" s="5"/>
    </row>
    <row r="8091" spans="2:19" x14ac:dyDescent="0.25">
      <c r="B8091" s="11"/>
      <c r="D8091" s="13"/>
      <c r="E8091" s="12"/>
      <c r="F8091" s="12"/>
      <c r="G8091" s="12"/>
      <c r="I8091" s="4"/>
      <c r="J8091" s="4"/>
      <c r="K8091" s="5"/>
      <c r="L8091" s="5"/>
      <c r="M8091" s="5"/>
      <c r="N8091" s="5"/>
      <c r="O8091" s="5"/>
      <c r="P8091" s="5"/>
      <c r="Q8091" s="5"/>
      <c r="R8091" s="5"/>
      <c r="S8091" s="5"/>
    </row>
    <row r="8092" spans="2:19" x14ac:dyDescent="0.25">
      <c r="B8092" s="11"/>
      <c r="D8092" s="13"/>
      <c r="E8092" s="12"/>
      <c r="F8092" s="12"/>
      <c r="G8092" s="12"/>
      <c r="I8092" s="4"/>
      <c r="J8092" s="4"/>
      <c r="K8092" s="5"/>
      <c r="L8092" s="5"/>
      <c r="M8092" s="5"/>
      <c r="N8092" s="5"/>
      <c r="O8092" s="5"/>
      <c r="P8092" s="5"/>
      <c r="Q8092" s="5"/>
      <c r="R8092" s="5"/>
      <c r="S8092" s="5"/>
    </row>
    <row r="8093" spans="2:19" x14ac:dyDescent="0.25">
      <c r="B8093" s="11"/>
      <c r="D8093" s="13"/>
      <c r="E8093" s="12"/>
      <c r="F8093" s="12"/>
      <c r="G8093" s="12"/>
      <c r="I8093" s="4"/>
      <c r="J8093" s="4"/>
      <c r="K8093" s="5"/>
      <c r="L8093" s="5"/>
      <c r="M8093" s="5"/>
      <c r="N8093" s="5"/>
      <c r="O8093" s="5"/>
      <c r="P8093" s="5"/>
      <c r="Q8093" s="5"/>
      <c r="R8093" s="5"/>
      <c r="S8093" s="5"/>
    </row>
    <row r="8094" spans="2:19" x14ac:dyDescent="0.25">
      <c r="B8094" s="11"/>
      <c r="D8094" s="13"/>
      <c r="E8094" s="12"/>
      <c r="F8094" s="12"/>
      <c r="G8094" s="12"/>
      <c r="I8094" s="4"/>
      <c r="J8094" s="4"/>
      <c r="K8094" s="5"/>
      <c r="L8094" s="5"/>
      <c r="M8094" s="5"/>
      <c r="N8094" s="5"/>
      <c r="O8094" s="5"/>
      <c r="P8094" s="5"/>
      <c r="Q8094" s="5"/>
      <c r="R8094" s="5"/>
      <c r="S8094" s="5"/>
    </row>
    <row r="8095" spans="2:19" x14ac:dyDescent="0.25">
      <c r="B8095" s="11"/>
      <c r="D8095" s="13"/>
      <c r="E8095" s="12"/>
      <c r="F8095" s="12"/>
      <c r="G8095" s="12"/>
      <c r="I8095" s="4"/>
      <c r="J8095" s="4"/>
      <c r="K8095" s="5"/>
      <c r="L8095" s="5"/>
      <c r="M8095" s="5"/>
      <c r="N8095" s="5"/>
      <c r="O8095" s="5"/>
      <c r="P8095" s="5"/>
      <c r="Q8095" s="5"/>
      <c r="R8095" s="5"/>
      <c r="S8095" s="5"/>
    </row>
    <row r="8096" spans="2:19" x14ac:dyDescent="0.25">
      <c r="B8096" s="11"/>
      <c r="D8096" s="13"/>
      <c r="E8096" s="12"/>
      <c r="F8096" s="12"/>
      <c r="G8096" s="12"/>
      <c r="I8096" s="4"/>
      <c r="J8096" s="4"/>
      <c r="K8096" s="5"/>
      <c r="L8096" s="5"/>
      <c r="M8096" s="5"/>
      <c r="N8096" s="5"/>
      <c r="O8096" s="5"/>
      <c r="P8096" s="5"/>
      <c r="Q8096" s="5"/>
      <c r="R8096" s="5"/>
      <c r="S8096" s="5"/>
    </row>
    <row r="8097" spans="2:19" x14ac:dyDescent="0.25">
      <c r="B8097" s="11"/>
      <c r="D8097" s="13"/>
      <c r="E8097" s="12"/>
      <c r="F8097" s="12"/>
      <c r="G8097" s="12"/>
      <c r="I8097" s="4"/>
      <c r="J8097" s="4"/>
      <c r="K8097" s="5"/>
      <c r="L8097" s="5"/>
      <c r="M8097" s="5"/>
      <c r="N8097" s="5"/>
      <c r="O8097" s="5"/>
      <c r="P8097" s="5"/>
      <c r="Q8097" s="5"/>
      <c r="R8097" s="5"/>
      <c r="S8097" s="5"/>
    </row>
    <row r="8098" spans="2:19" x14ac:dyDescent="0.25">
      <c r="B8098" s="11"/>
      <c r="D8098" s="13"/>
      <c r="E8098" s="12"/>
      <c r="F8098" s="12"/>
      <c r="G8098" s="12"/>
      <c r="I8098" s="4"/>
      <c r="J8098" s="4"/>
      <c r="K8098" s="5"/>
      <c r="L8098" s="5"/>
      <c r="M8098" s="5"/>
      <c r="N8098" s="5"/>
      <c r="O8098" s="5"/>
      <c r="P8098" s="5"/>
      <c r="Q8098" s="5"/>
      <c r="R8098" s="5"/>
      <c r="S8098" s="5"/>
    </row>
    <row r="8099" spans="2:19" x14ac:dyDescent="0.25">
      <c r="B8099" s="11"/>
      <c r="D8099" s="13"/>
      <c r="E8099" s="12"/>
      <c r="F8099" s="12"/>
      <c r="G8099" s="12"/>
      <c r="I8099" s="4"/>
      <c r="J8099" s="4"/>
      <c r="K8099" s="5"/>
      <c r="L8099" s="5"/>
      <c r="M8099" s="5"/>
      <c r="N8099" s="5"/>
      <c r="O8099" s="5"/>
      <c r="P8099" s="5"/>
      <c r="Q8099" s="5"/>
      <c r="R8099" s="5"/>
      <c r="S8099" s="5"/>
    </row>
    <row r="8100" spans="2:19" x14ac:dyDescent="0.25">
      <c r="B8100" s="11"/>
      <c r="D8100" s="13"/>
      <c r="E8100" s="12"/>
      <c r="F8100" s="12"/>
      <c r="G8100" s="12"/>
      <c r="I8100" s="4"/>
      <c r="J8100" s="4"/>
      <c r="K8100" s="5"/>
      <c r="L8100" s="5"/>
      <c r="M8100" s="5"/>
      <c r="N8100" s="5"/>
      <c r="O8100" s="5"/>
      <c r="P8100" s="5"/>
      <c r="Q8100" s="5"/>
      <c r="R8100" s="5"/>
      <c r="S8100" s="5"/>
    </row>
    <row r="8101" spans="2:19" x14ac:dyDescent="0.25">
      <c r="B8101" s="11"/>
      <c r="D8101" s="13"/>
      <c r="E8101" s="12"/>
      <c r="F8101" s="12"/>
      <c r="G8101" s="12"/>
      <c r="I8101" s="4"/>
      <c r="J8101" s="4"/>
      <c r="K8101" s="5"/>
      <c r="L8101" s="5"/>
      <c r="M8101" s="5"/>
      <c r="N8101" s="5"/>
      <c r="O8101" s="5"/>
      <c r="P8101" s="5"/>
      <c r="Q8101" s="5"/>
      <c r="R8101" s="5"/>
      <c r="S8101" s="5"/>
    </row>
    <row r="8102" spans="2:19" x14ac:dyDescent="0.25">
      <c r="B8102" s="11"/>
      <c r="D8102" s="13"/>
      <c r="E8102" s="12"/>
      <c r="F8102" s="12"/>
      <c r="G8102" s="12"/>
      <c r="I8102" s="4"/>
      <c r="J8102" s="4"/>
      <c r="K8102" s="5"/>
      <c r="L8102" s="5"/>
      <c r="M8102" s="5"/>
      <c r="N8102" s="5"/>
      <c r="O8102" s="5"/>
      <c r="P8102" s="5"/>
      <c r="Q8102" s="5"/>
      <c r="R8102" s="5"/>
      <c r="S8102" s="5"/>
    </row>
    <row r="8103" spans="2:19" x14ac:dyDescent="0.25">
      <c r="B8103" s="11"/>
      <c r="D8103" s="13"/>
      <c r="E8103" s="12"/>
      <c r="F8103" s="12"/>
      <c r="G8103" s="12"/>
      <c r="I8103" s="4"/>
      <c r="J8103" s="4"/>
      <c r="K8103" s="5"/>
      <c r="L8103" s="5"/>
      <c r="M8103" s="5"/>
      <c r="N8103" s="5"/>
      <c r="O8103" s="5"/>
      <c r="P8103" s="5"/>
      <c r="Q8103" s="5"/>
      <c r="R8103" s="5"/>
      <c r="S8103" s="5"/>
    </row>
    <row r="8104" spans="2:19" x14ac:dyDescent="0.25">
      <c r="B8104" s="11"/>
      <c r="D8104" s="13"/>
      <c r="E8104" s="12"/>
      <c r="F8104" s="12"/>
      <c r="G8104" s="12"/>
      <c r="I8104" s="4"/>
      <c r="J8104" s="4"/>
      <c r="K8104" s="5"/>
      <c r="L8104" s="5"/>
      <c r="M8104" s="5"/>
      <c r="N8104" s="5"/>
      <c r="O8104" s="5"/>
      <c r="P8104" s="5"/>
      <c r="Q8104" s="5"/>
      <c r="R8104" s="5"/>
      <c r="S8104" s="5"/>
    </row>
    <row r="8105" spans="2:19" x14ac:dyDescent="0.25">
      <c r="B8105" s="11"/>
      <c r="D8105" s="13"/>
      <c r="E8105" s="12"/>
      <c r="F8105" s="12"/>
      <c r="G8105" s="12"/>
      <c r="I8105" s="4"/>
      <c r="J8105" s="4"/>
      <c r="K8105" s="5"/>
      <c r="L8105" s="5"/>
      <c r="M8105" s="5"/>
      <c r="N8105" s="5"/>
      <c r="O8105" s="5"/>
      <c r="P8105" s="5"/>
      <c r="Q8105" s="5"/>
      <c r="R8105" s="5"/>
      <c r="S8105" s="5"/>
    </row>
    <row r="8106" spans="2:19" x14ac:dyDescent="0.25">
      <c r="B8106" s="11"/>
      <c r="D8106" s="13"/>
      <c r="E8106" s="12"/>
      <c r="F8106" s="12"/>
      <c r="G8106" s="12"/>
      <c r="I8106" s="4"/>
      <c r="J8106" s="4"/>
      <c r="K8106" s="5"/>
      <c r="L8106" s="5"/>
      <c r="M8106" s="5"/>
      <c r="N8106" s="5"/>
      <c r="O8106" s="5"/>
      <c r="P8106" s="5"/>
      <c r="Q8106" s="5"/>
      <c r="R8106" s="5"/>
      <c r="S8106" s="5"/>
    </row>
    <row r="8107" spans="2:19" x14ac:dyDescent="0.25">
      <c r="B8107" s="11"/>
      <c r="D8107" s="13"/>
      <c r="E8107" s="12"/>
      <c r="F8107" s="12"/>
      <c r="G8107" s="12"/>
      <c r="I8107" s="4"/>
      <c r="J8107" s="4"/>
      <c r="K8107" s="5"/>
      <c r="L8107" s="5"/>
      <c r="M8107" s="5"/>
      <c r="N8107" s="5"/>
      <c r="O8107" s="5"/>
      <c r="P8107" s="5"/>
      <c r="Q8107" s="5"/>
      <c r="R8107" s="5"/>
      <c r="S8107" s="5"/>
    </row>
    <row r="8108" spans="2:19" x14ac:dyDescent="0.25">
      <c r="B8108" s="11"/>
      <c r="D8108" s="13"/>
      <c r="E8108" s="12"/>
      <c r="F8108" s="12"/>
      <c r="G8108" s="12"/>
      <c r="I8108" s="4"/>
      <c r="J8108" s="4"/>
      <c r="K8108" s="5"/>
      <c r="L8108" s="5"/>
      <c r="M8108" s="5"/>
      <c r="N8108" s="5"/>
      <c r="O8108" s="5"/>
      <c r="P8108" s="5"/>
      <c r="Q8108" s="5"/>
      <c r="R8108" s="5"/>
      <c r="S8108" s="5"/>
    </row>
    <row r="8109" spans="2:19" x14ac:dyDescent="0.25">
      <c r="B8109" s="11"/>
      <c r="D8109" s="13"/>
      <c r="E8109" s="12"/>
      <c r="F8109" s="12"/>
      <c r="G8109" s="12"/>
      <c r="I8109" s="4"/>
      <c r="J8109" s="4"/>
      <c r="K8109" s="5"/>
      <c r="L8109" s="5"/>
      <c r="M8109" s="5"/>
      <c r="N8109" s="5"/>
      <c r="O8109" s="5"/>
      <c r="P8109" s="5"/>
      <c r="Q8109" s="5"/>
      <c r="R8109" s="5"/>
      <c r="S8109" s="5"/>
    </row>
    <row r="8110" spans="2:19" x14ac:dyDescent="0.25">
      <c r="B8110" s="11"/>
      <c r="D8110" s="13"/>
      <c r="E8110" s="12"/>
      <c r="F8110" s="12"/>
      <c r="G8110" s="12"/>
      <c r="I8110" s="4"/>
      <c r="J8110" s="4"/>
      <c r="K8110" s="5"/>
      <c r="L8110" s="5"/>
      <c r="M8110" s="5"/>
      <c r="N8110" s="5"/>
      <c r="O8110" s="5"/>
      <c r="P8110" s="5"/>
      <c r="Q8110" s="5"/>
      <c r="R8110" s="5"/>
      <c r="S8110" s="5"/>
    </row>
    <row r="8111" spans="2:19" x14ac:dyDescent="0.25">
      <c r="B8111" s="11"/>
      <c r="D8111" s="13"/>
      <c r="E8111" s="12"/>
      <c r="F8111" s="12"/>
      <c r="G8111" s="12"/>
      <c r="I8111" s="4"/>
      <c r="J8111" s="4"/>
      <c r="K8111" s="5"/>
      <c r="L8111" s="5"/>
      <c r="M8111" s="5"/>
      <c r="N8111" s="5"/>
      <c r="O8111" s="5"/>
      <c r="P8111" s="5"/>
      <c r="Q8111" s="5"/>
      <c r="R8111" s="5"/>
      <c r="S8111" s="5"/>
    </row>
    <row r="8112" spans="2:19" x14ac:dyDescent="0.25">
      <c r="B8112" s="11"/>
      <c r="D8112" s="13"/>
      <c r="E8112" s="12"/>
      <c r="F8112" s="12"/>
      <c r="G8112" s="12"/>
      <c r="I8112" s="4"/>
      <c r="J8112" s="4"/>
      <c r="K8112" s="5"/>
      <c r="L8112" s="5"/>
      <c r="M8112" s="5"/>
      <c r="N8112" s="5"/>
      <c r="O8112" s="5"/>
      <c r="P8112" s="5"/>
      <c r="Q8112" s="5"/>
      <c r="R8112" s="5"/>
      <c r="S8112" s="5"/>
    </row>
    <row r="8113" spans="2:19" x14ac:dyDescent="0.25">
      <c r="B8113" s="11"/>
      <c r="D8113" s="13"/>
      <c r="E8113" s="12"/>
      <c r="F8113" s="12"/>
      <c r="G8113" s="12"/>
      <c r="I8113" s="4"/>
      <c r="J8113" s="4"/>
      <c r="K8113" s="5"/>
      <c r="L8113" s="5"/>
      <c r="M8113" s="5"/>
      <c r="N8113" s="5"/>
      <c r="O8113" s="5"/>
      <c r="P8113" s="5"/>
      <c r="Q8113" s="5"/>
      <c r="R8113" s="5"/>
      <c r="S8113" s="5"/>
    </row>
    <row r="8114" spans="2:19" x14ac:dyDescent="0.25">
      <c r="B8114" s="11"/>
      <c r="D8114" s="13"/>
      <c r="E8114" s="12"/>
      <c r="F8114" s="12"/>
      <c r="G8114" s="12"/>
      <c r="I8114" s="4"/>
      <c r="J8114" s="4"/>
      <c r="K8114" s="5"/>
      <c r="L8114" s="5"/>
      <c r="M8114" s="5"/>
      <c r="N8114" s="5"/>
      <c r="O8114" s="5"/>
      <c r="P8114" s="5"/>
      <c r="Q8114" s="5"/>
      <c r="R8114" s="5"/>
      <c r="S8114" s="5"/>
    </row>
    <row r="8115" spans="2:19" x14ac:dyDescent="0.25">
      <c r="B8115" s="11"/>
      <c r="D8115" s="13"/>
      <c r="E8115" s="12"/>
      <c r="F8115" s="12"/>
      <c r="G8115" s="12"/>
      <c r="I8115" s="4"/>
      <c r="J8115" s="4"/>
      <c r="K8115" s="5"/>
      <c r="L8115" s="5"/>
      <c r="M8115" s="5"/>
      <c r="N8115" s="5"/>
      <c r="O8115" s="5"/>
      <c r="P8115" s="5"/>
      <c r="Q8115" s="5"/>
      <c r="R8115" s="5"/>
      <c r="S8115" s="5"/>
    </row>
    <row r="8116" spans="2:19" x14ac:dyDescent="0.25">
      <c r="B8116" s="11"/>
      <c r="D8116" s="13"/>
      <c r="E8116" s="12"/>
      <c r="F8116" s="12"/>
      <c r="G8116" s="12"/>
      <c r="I8116" s="4"/>
      <c r="J8116" s="4"/>
      <c r="K8116" s="5"/>
      <c r="L8116" s="5"/>
      <c r="M8116" s="5"/>
      <c r="N8116" s="5"/>
      <c r="O8116" s="5"/>
      <c r="P8116" s="5"/>
      <c r="Q8116" s="5"/>
      <c r="R8116" s="5"/>
      <c r="S8116" s="5"/>
    </row>
    <row r="8117" spans="2:19" x14ac:dyDescent="0.25">
      <c r="B8117" s="11"/>
      <c r="D8117" s="13"/>
      <c r="E8117" s="12"/>
      <c r="F8117" s="12"/>
      <c r="G8117" s="12"/>
      <c r="I8117" s="4"/>
      <c r="J8117" s="4"/>
      <c r="K8117" s="5"/>
      <c r="L8117" s="5"/>
      <c r="M8117" s="5"/>
      <c r="N8117" s="5"/>
      <c r="O8117" s="5"/>
      <c r="P8117" s="5"/>
      <c r="Q8117" s="5"/>
      <c r="R8117" s="5"/>
      <c r="S8117" s="5"/>
    </row>
    <row r="8118" spans="2:19" x14ac:dyDescent="0.25">
      <c r="B8118" s="11"/>
      <c r="D8118" s="13"/>
      <c r="E8118" s="12"/>
      <c r="F8118" s="12"/>
      <c r="G8118" s="12"/>
      <c r="I8118" s="4"/>
      <c r="J8118" s="4"/>
      <c r="K8118" s="5"/>
      <c r="L8118" s="5"/>
      <c r="M8118" s="5"/>
      <c r="N8118" s="5"/>
      <c r="O8118" s="5"/>
      <c r="P8118" s="5"/>
      <c r="Q8118" s="5"/>
      <c r="R8118" s="5"/>
      <c r="S8118" s="5"/>
    </row>
    <row r="8119" spans="2:19" x14ac:dyDescent="0.25">
      <c r="B8119" s="11"/>
      <c r="D8119" s="13"/>
      <c r="E8119" s="12"/>
      <c r="F8119" s="12"/>
      <c r="G8119" s="12"/>
      <c r="I8119" s="4"/>
      <c r="J8119" s="4"/>
      <c r="K8119" s="5"/>
      <c r="L8119" s="5"/>
      <c r="M8119" s="5"/>
      <c r="N8119" s="5"/>
      <c r="O8119" s="5"/>
      <c r="P8119" s="5"/>
      <c r="Q8119" s="5"/>
      <c r="R8119" s="5"/>
      <c r="S8119" s="5"/>
    </row>
    <row r="8120" spans="2:19" x14ac:dyDescent="0.25">
      <c r="B8120" s="11"/>
      <c r="D8120" s="13"/>
      <c r="E8120" s="12"/>
      <c r="F8120" s="12"/>
      <c r="G8120" s="12"/>
      <c r="I8120" s="4"/>
      <c r="J8120" s="4"/>
      <c r="K8120" s="5"/>
      <c r="L8120" s="5"/>
      <c r="M8120" s="5"/>
      <c r="N8120" s="5"/>
      <c r="O8120" s="5"/>
      <c r="P8120" s="5"/>
      <c r="Q8120" s="5"/>
      <c r="R8120" s="5"/>
      <c r="S8120" s="5"/>
    </row>
    <row r="8121" spans="2:19" x14ac:dyDescent="0.25">
      <c r="B8121" s="11"/>
      <c r="D8121" s="13"/>
      <c r="E8121" s="12"/>
      <c r="F8121" s="12"/>
      <c r="G8121" s="12"/>
      <c r="I8121" s="4"/>
      <c r="J8121" s="4"/>
      <c r="K8121" s="5"/>
      <c r="L8121" s="5"/>
      <c r="M8121" s="5"/>
      <c r="N8121" s="5"/>
      <c r="O8121" s="5"/>
      <c r="P8121" s="5"/>
      <c r="Q8121" s="5"/>
      <c r="R8121" s="5"/>
      <c r="S8121" s="5"/>
    </row>
    <row r="8122" spans="2:19" x14ac:dyDescent="0.25">
      <c r="B8122" s="11"/>
      <c r="D8122" s="13"/>
      <c r="E8122" s="12"/>
      <c r="F8122" s="12"/>
      <c r="G8122" s="12"/>
      <c r="I8122" s="4"/>
      <c r="J8122" s="4"/>
      <c r="K8122" s="5"/>
      <c r="L8122" s="5"/>
      <c r="M8122" s="5"/>
      <c r="N8122" s="5"/>
      <c r="O8122" s="5"/>
      <c r="P8122" s="5"/>
      <c r="Q8122" s="5"/>
      <c r="R8122" s="5"/>
      <c r="S8122" s="5"/>
    </row>
    <row r="8123" spans="2:19" x14ac:dyDescent="0.25">
      <c r="B8123" s="11"/>
      <c r="D8123" s="13"/>
      <c r="E8123" s="12"/>
      <c r="F8123" s="12"/>
      <c r="G8123" s="12"/>
      <c r="I8123" s="4"/>
      <c r="J8123" s="4"/>
      <c r="K8123" s="5"/>
      <c r="L8123" s="5"/>
      <c r="M8123" s="5"/>
      <c r="N8123" s="5"/>
      <c r="O8123" s="5"/>
      <c r="P8123" s="5"/>
      <c r="Q8123" s="5"/>
      <c r="R8123" s="5"/>
      <c r="S8123" s="5"/>
    </row>
    <row r="8124" spans="2:19" x14ac:dyDescent="0.25">
      <c r="B8124" s="11"/>
      <c r="D8124" s="13"/>
      <c r="E8124" s="12"/>
      <c r="F8124" s="12"/>
      <c r="G8124" s="12"/>
      <c r="I8124" s="4"/>
      <c r="J8124" s="4"/>
      <c r="K8124" s="5"/>
      <c r="L8124" s="5"/>
      <c r="M8124" s="5"/>
      <c r="N8124" s="5"/>
      <c r="O8124" s="5"/>
      <c r="P8124" s="5"/>
      <c r="Q8124" s="5"/>
      <c r="R8124" s="5"/>
      <c r="S8124" s="5"/>
    </row>
    <row r="8125" spans="2:19" x14ac:dyDescent="0.25">
      <c r="B8125" s="11"/>
      <c r="D8125" s="13"/>
      <c r="E8125" s="12"/>
      <c r="F8125" s="12"/>
      <c r="G8125" s="12"/>
      <c r="I8125" s="4"/>
      <c r="J8125" s="4"/>
      <c r="K8125" s="5"/>
      <c r="L8125" s="5"/>
      <c r="M8125" s="5"/>
      <c r="N8125" s="5"/>
      <c r="O8125" s="5"/>
      <c r="P8125" s="5"/>
      <c r="Q8125" s="5"/>
      <c r="R8125" s="5"/>
      <c r="S8125" s="5"/>
    </row>
    <row r="8126" spans="2:19" x14ac:dyDescent="0.25">
      <c r="B8126" s="11"/>
      <c r="D8126" s="13"/>
      <c r="E8126" s="12"/>
      <c r="F8126" s="12"/>
      <c r="G8126" s="12"/>
      <c r="I8126" s="4"/>
      <c r="J8126" s="4"/>
      <c r="K8126" s="5"/>
      <c r="L8126" s="5"/>
      <c r="M8126" s="5"/>
      <c r="N8126" s="5"/>
      <c r="O8126" s="5"/>
      <c r="P8126" s="5"/>
      <c r="Q8126" s="5"/>
      <c r="R8126" s="5"/>
      <c r="S8126" s="5"/>
    </row>
    <row r="8127" spans="2:19" x14ac:dyDescent="0.25">
      <c r="B8127" s="11"/>
      <c r="D8127" s="13"/>
      <c r="E8127" s="12"/>
      <c r="F8127" s="12"/>
      <c r="G8127" s="12"/>
      <c r="I8127" s="4"/>
      <c r="J8127" s="4"/>
      <c r="K8127" s="5"/>
      <c r="L8127" s="5"/>
      <c r="M8127" s="5"/>
      <c r="N8127" s="5"/>
      <c r="O8127" s="5"/>
      <c r="P8127" s="5"/>
      <c r="Q8127" s="5"/>
      <c r="R8127" s="5"/>
      <c r="S8127" s="5"/>
    </row>
    <row r="8128" spans="2:19" x14ac:dyDescent="0.25">
      <c r="B8128" s="11"/>
      <c r="D8128" s="13"/>
      <c r="E8128" s="12"/>
      <c r="F8128" s="12"/>
      <c r="G8128" s="12"/>
      <c r="I8128" s="4"/>
      <c r="J8128" s="4"/>
      <c r="K8128" s="5"/>
      <c r="L8128" s="5"/>
      <c r="M8128" s="5"/>
      <c r="N8128" s="5"/>
      <c r="O8128" s="5"/>
      <c r="P8128" s="5"/>
      <c r="Q8128" s="5"/>
      <c r="R8128" s="5"/>
      <c r="S8128" s="5"/>
    </row>
    <row r="8129" spans="2:19" x14ac:dyDescent="0.25">
      <c r="B8129" s="11"/>
      <c r="D8129" s="13"/>
      <c r="E8129" s="12"/>
      <c r="F8129" s="12"/>
      <c r="G8129" s="12"/>
      <c r="I8129" s="4"/>
      <c r="J8129" s="4"/>
      <c r="K8129" s="5"/>
      <c r="L8129" s="5"/>
      <c r="M8129" s="5"/>
      <c r="N8129" s="5"/>
      <c r="O8129" s="5"/>
      <c r="P8129" s="5"/>
      <c r="Q8129" s="5"/>
      <c r="R8129" s="5"/>
      <c r="S8129" s="5"/>
    </row>
    <row r="8130" spans="2:19" x14ac:dyDescent="0.25">
      <c r="B8130" s="11"/>
      <c r="D8130" s="13"/>
      <c r="E8130" s="12"/>
      <c r="F8130" s="12"/>
      <c r="G8130" s="12"/>
      <c r="I8130" s="4"/>
      <c r="J8130" s="4"/>
      <c r="K8130" s="5"/>
      <c r="L8130" s="5"/>
      <c r="M8130" s="5"/>
      <c r="N8130" s="5"/>
      <c r="O8130" s="5"/>
      <c r="P8130" s="5"/>
      <c r="Q8130" s="5"/>
      <c r="R8130" s="5"/>
      <c r="S8130" s="5"/>
    </row>
    <row r="8131" spans="2:19" x14ac:dyDescent="0.25">
      <c r="B8131" s="11"/>
      <c r="D8131" s="13"/>
      <c r="E8131" s="12"/>
      <c r="F8131" s="12"/>
      <c r="G8131" s="12"/>
      <c r="I8131" s="4"/>
      <c r="J8131" s="4"/>
      <c r="K8131" s="5"/>
      <c r="L8131" s="5"/>
      <c r="M8131" s="5"/>
      <c r="N8131" s="5"/>
      <c r="O8131" s="5"/>
      <c r="P8131" s="5"/>
      <c r="Q8131" s="5"/>
      <c r="R8131" s="5"/>
      <c r="S8131" s="5"/>
    </row>
    <row r="8132" spans="2:19" x14ac:dyDescent="0.25">
      <c r="B8132" s="11"/>
      <c r="D8132" s="13"/>
      <c r="E8132" s="12"/>
      <c r="F8132" s="12"/>
      <c r="G8132" s="12"/>
      <c r="I8132" s="4"/>
      <c r="J8132" s="4"/>
      <c r="K8132" s="5"/>
      <c r="L8132" s="5"/>
      <c r="M8132" s="5"/>
      <c r="N8132" s="5"/>
      <c r="O8132" s="5"/>
      <c r="P8132" s="5"/>
      <c r="Q8132" s="5"/>
      <c r="R8132" s="5"/>
      <c r="S8132" s="5"/>
    </row>
    <row r="8133" spans="2:19" x14ac:dyDescent="0.25">
      <c r="B8133" s="11"/>
      <c r="D8133" s="13"/>
      <c r="E8133" s="12"/>
      <c r="F8133" s="12"/>
      <c r="G8133" s="12"/>
      <c r="I8133" s="4"/>
      <c r="J8133" s="4"/>
      <c r="K8133" s="5"/>
      <c r="L8133" s="5"/>
      <c r="M8133" s="5"/>
      <c r="N8133" s="5"/>
      <c r="O8133" s="5"/>
      <c r="P8133" s="5"/>
      <c r="Q8133" s="5"/>
      <c r="R8133" s="5"/>
      <c r="S8133" s="5"/>
    </row>
    <row r="8134" spans="2:19" x14ac:dyDescent="0.25">
      <c r="B8134" s="11"/>
      <c r="D8134" s="13"/>
      <c r="E8134" s="12"/>
      <c r="F8134" s="12"/>
      <c r="G8134" s="12"/>
      <c r="I8134" s="4"/>
      <c r="J8134" s="4"/>
      <c r="K8134" s="5"/>
      <c r="L8134" s="5"/>
      <c r="M8134" s="5"/>
      <c r="N8134" s="5"/>
      <c r="O8134" s="5"/>
      <c r="P8134" s="5"/>
      <c r="Q8134" s="5"/>
      <c r="R8134" s="5"/>
      <c r="S8134" s="5"/>
    </row>
    <row r="8135" spans="2:19" x14ac:dyDescent="0.25">
      <c r="B8135" s="11"/>
      <c r="D8135" s="13"/>
      <c r="E8135" s="12"/>
      <c r="F8135" s="12"/>
      <c r="G8135" s="12"/>
      <c r="I8135" s="4"/>
      <c r="J8135" s="4"/>
      <c r="K8135" s="5"/>
      <c r="L8135" s="5"/>
      <c r="M8135" s="5"/>
      <c r="N8135" s="5"/>
      <c r="O8135" s="5"/>
      <c r="P8135" s="5"/>
      <c r="Q8135" s="5"/>
      <c r="R8135" s="5"/>
      <c r="S8135" s="5"/>
    </row>
    <row r="8136" spans="2:19" x14ac:dyDescent="0.25">
      <c r="B8136" s="11"/>
      <c r="D8136" s="13"/>
      <c r="E8136" s="12"/>
      <c r="F8136" s="12"/>
      <c r="G8136" s="12"/>
      <c r="I8136" s="4"/>
      <c r="J8136" s="4"/>
      <c r="K8136" s="5"/>
      <c r="L8136" s="5"/>
      <c r="M8136" s="5"/>
      <c r="N8136" s="5"/>
      <c r="O8136" s="5"/>
      <c r="P8136" s="5"/>
      <c r="Q8136" s="5"/>
      <c r="R8136" s="5"/>
      <c r="S8136" s="5"/>
    </row>
    <row r="8137" spans="2:19" x14ac:dyDescent="0.25">
      <c r="B8137" s="11"/>
      <c r="D8137" s="13"/>
      <c r="E8137" s="12"/>
      <c r="F8137" s="12"/>
      <c r="G8137" s="12"/>
      <c r="I8137" s="4"/>
      <c r="J8137" s="4"/>
      <c r="K8137" s="5"/>
      <c r="L8137" s="5"/>
      <c r="M8137" s="5"/>
      <c r="N8137" s="5"/>
      <c r="O8137" s="5"/>
      <c r="P8137" s="5"/>
      <c r="Q8137" s="5"/>
      <c r="R8137" s="5"/>
      <c r="S8137" s="5"/>
    </row>
    <row r="8138" spans="2:19" x14ac:dyDescent="0.25">
      <c r="B8138" s="11"/>
      <c r="D8138" s="13"/>
      <c r="E8138" s="12"/>
      <c r="F8138" s="12"/>
      <c r="G8138" s="12"/>
      <c r="I8138" s="4"/>
      <c r="J8138" s="4"/>
      <c r="K8138" s="5"/>
      <c r="L8138" s="5"/>
      <c r="M8138" s="5"/>
      <c r="N8138" s="5"/>
      <c r="O8138" s="5"/>
      <c r="P8138" s="5"/>
      <c r="Q8138" s="5"/>
      <c r="R8138" s="5"/>
      <c r="S8138" s="5"/>
    </row>
    <row r="8139" spans="2:19" x14ac:dyDescent="0.25">
      <c r="B8139" s="11"/>
      <c r="D8139" s="13"/>
      <c r="E8139" s="12"/>
      <c r="F8139" s="12"/>
      <c r="G8139" s="12"/>
      <c r="I8139" s="4"/>
      <c r="J8139" s="4"/>
      <c r="K8139" s="5"/>
      <c r="L8139" s="5"/>
      <c r="M8139" s="5"/>
      <c r="N8139" s="5"/>
      <c r="O8139" s="5"/>
      <c r="P8139" s="5"/>
      <c r="Q8139" s="5"/>
      <c r="R8139" s="5"/>
      <c r="S8139" s="5"/>
    </row>
    <row r="8140" spans="2:19" x14ac:dyDescent="0.25">
      <c r="B8140" s="11"/>
      <c r="D8140" s="13"/>
      <c r="E8140" s="12"/>
      <c r="F8140" s="12"/>
      <c r="G8140" s="12"/>
      <c r="I8140" s="4"/>
      <c r="J8140" s="4"/>
      <c r="K8140" s="5"/>
      <c r="L8140" s="5"/>
      <c r="M8140" s="5"/>
      <c r="N8140" s="5"/>
      <c r="O8140" s="5"/>
      <c r="P8140" s="5"/>
      <c r="Q8140" s="5"/>
      <c r="R8140" s="5"/>
      <c r="S8140" s="5"/>
    </row>
    <row r="8141" spans="2:19" x14ac:dyDescent="0.25">
      <c r="B8141" s="11"/>
      <c r="D8141" s="13"/>
      <c r="E8141" s="12"/>
      <c r="F8141" s="12"/>
      <c r="G8141" s="12"/>
      <c r="I8141" s="4"/>
      <c r="J8141" s="4"/>
      <c r="K8141" s="5"/>
      <c r="L8141" s="5"/>
      <c r="M8141" s="5"/>
      <c r="N8141" s="5"/>
      <c r="O8141" s="5"/>
      <c r="P8141" s="5"/>
      <c r="Q8141" s="5"/>
      <c r="R8141" s="5"/>
      <c r="S8141" s="5"/>
    </row>
    <row r="8142" spans="2:19" x14ac:dyDescent="0.25">
      <c r="B8142" s="11"/>
      <c r="D8142" s="13"/>
      <c r="E8142" s="12"/>
      <c r="F8142" s="12"/>
      <c r="G8142" s="12"/>
      <c r="I8142" s="4"/>
      <c r="J8142" s="4"/>
      <c r="K8142" s="5"/>
      <c r="L8142" s="5"/>
      <c r="M8142" s="5"/>
      <c r="N8142" s="5"/>
      <c r="O8142" s="5"/>
      <c r="P8142" s="5"/>
      <c r="Q8142" s="5"/>
      <c r="R8142" s="5"/>
      <c r="S8142" s="5"/>
    </row>
    <row r="8143" spans="2:19" x14ac:dyDescent="0.25">
      <c r="B8143" s="11"/>
      <c r="D8143" s="13"/>
      <c r="E8143" s="12"/>
      <c r="F8143" s="12"/>
      <c r="G8143" s="12"/>
      <c r="I8143" s="4"/>
      <c r="J8143" s="4"/>
      <c r="K8143" s="5"/>
      <c r="L8143" s="5"/>
      <c r="M8143" s="5"/>
      <c r="N8143" s="5"/>
      <c r="O8143" s="5"/>
      <c r="P8143" s="5"/>
      <c r="Q8143" s="5"/>
      <c r="R8143" s="5"/>
      <c r="S8143" s="5"/>
    </row>
    <row r="8144" spans="2:19" x14ac:dyDescent="0.25">
      <c r="B8144" s="11"/>
      <c r="D8144" s="13"/>
      <c r="E8144" s="12"/>
      <c r="F8144" s="12"/>
      <c r="G8144" s="12"/>
      <c r="I8144" s="4"/>
      <c r="J8144" s="4"/>
      <c r="K8144" s="5"/>
      <c r="L8144" s="5"/>
      <c r="M8144" s="5"/>
      <c r="N8144" s="5"/>
      <c r="O8144" s="5"/>
      <c r="P8144" s="5"/>
      <c r="Q8144" s="5"/>
      <c r="R8144" s="5"/>
      <c r="S8144" s="5"/>
    </row>
    <row r="8145" spans="2:19" x14ac:dyDescent="0.25">
      <c r="B8145" s="11"/>
      <c r="D8145" s="13"/>
      <c r="E8145" s="12"/>
      <c r="F8145" s="12"/>
      <c r="G8145" s="12"/>
      <c r="I8145" s="4"/>
      <c r="J8145" s="4"/>
      <c r="K8145" s="5"/>
      <c r="L8145" s="5"/>
      <c r="M8145" s="5"/>
      <c r="N8145" s="5"/>
      <c r="O8145" s="5"/>
      <c r="P8145" s="5"/>
      <c r="Q8145" s="5"/>
      <c r="R8145" s="5"/>
      <c r="S8145" s="5"/>
    </row>
    <row r="8146" spans="2:19" x14ac:dyDescent="0.25">
      <c r="B8146" s="11"/>
      <c r="D8146" s="13"/>
      <c r="E8146" s="12"/>
      <c r="F8146" s="12"/>
      <c r="G8146" s="12"/>
      <c r="I8146" s="4"/>
      <c r="J8146" s="4"/>
      <c r="K8146" s="5"/>
      <c r="L8146" s="5"/>
      <c r="M8146" s="5"/>
      <c r="N8146" s="5"/>
      <c r="O8146" s="5"/>
      <c r="P8146" s="5"/>
      <c r="Q8146" s="5"/>
      <c r="R8146" s="5"/>
      <c r="S8146" s="5"/>
    </row>
    <row r="8147" spans="2:19" x14ac:dyDescent="0.25">
      <c r="B8147" s="11"/>
      <c r="D8147" s="13"/>
      <c r="E8147" s="12"/>
      <c r="F8147" s="12"/>
      <c r="G8147" s="12"/>
      <c r="I8147" s="4"/>
      <c r="J8147" s="4"/>
      <c r="K8147" s="5"/>
      <c r="L8147" s="5"/>
      <c r="M8147" s="5"/>
      <c r="N8147" s="5"/>
      <c r="O8147" s="5"/>
      <c r="P8147" s="5"/>
      <c r="Q8147" s="5"/>
      <c r="R8147" s="5"/>
      <c r="S8147" s="5"/>
    </row>
    <row r="8148" spans="2:19" x14ac:dyDescent="0.25">
      <c r="B8148" s="11"/>
      <c r="D8148" s="13"/>
      <c r="E8148" s="12"/>
      <c r="F8148" s="12"/>
      <c r="G8148" s="12"/>
      <c r="I8148" s="4"/>
      <c r="J8148" s="4"/>
      <c r="K8148" s="5"/>
      <c r="L8148" s="5"/>
      <c r="M8148" s="5"/>
      <c r="N8148" s="5"/>
      <c r="O8148" s="5"/>
      <c r="P8148" s="5"/>
      <c r="Q8148" s="5"/>
      <c r="R8148" s="5"/>
      <c r="S8148" s="5"/>
    </row>
    <row r="8149" spans="2:19" x14ac:dyDescent="0.25">
      <c r="B8149" s="11"/>
      <c r="D8149" s="13"/>
      <c r="E8149" s="12"/>
      <c r="F8149" s="12"/>
      <c r="G8149" s="12"/>
      <c r="I8149" s="4"/>
      <c r="J8149" s="4"/>
      <c r="K8149" s="5"/>
      <c r="L8149" s="5"/>
      <c r="M8149" s="5"/>
      <c r="N8149" s="5"/>
      <c r="O8149" s="5"/>
      <c r="P8149" s="5"/>
      <c r="Q8149" s="5"/>
      <c r="R8149" s="5"/>
      <c r="S8149" s="5"/>
    </row>
    <row r="8150" spans="2:19" x14ac:dyDescent="0.25">
      <c r="B8150" s="11"/>
      <c r="D8150" s="13"/>
      <c r="E8150" s="12"/>
      <c r="F8150" s="12"/>
      <c r="G8150" s="12"/>
      <c r="I8150" s="4"/>
      <c r="J8150" s="4"/>
      <c r="K8150" s="5"/>
      <c r="L8150" s="5"/>
      <c r="M8150" s="5"/>
      <c r="N8150" s="5"/>
      <c r="O8150" s="5"/>
      <c r="P8150" s="5"/>
      <c r="Q8150" s="5"/>
      <c r="R8150" s="5"/>
      <c r="S8150" s="5"/>
    </row>
    <row r="8151" spans="2:19" x14ac:dyDescent="0.25">
      <c r="B8151" s="11"/>
      <c r="D8151" s="13"/>
      <c r="E8151" s="12"/>
      <c r="F8151" s="12"/>
      <c r="G8151" s="12"/>
      <c r="I8151" s="4"/>
      <c r="J8151" s="4"/>
      <c r="K8151" s="5"/>
      <c r="L8151" s="5"/>
      <c r="M8151" s="5"/>
      <c r="N8151" s="5"/>
      <c r="O8151" s="5"/>
      <c r="P8151" s="5"/>
      <c r="Q8151" s="5"/>
      <c r="R8151" s="5"/>
      <c r="S8151" s="5"/>
    </row>
    <row r="8152" spans="2:19" x14ac:dyDescent="0.25">
      <c r="B8152" s="11"/>
      <c r="D8152" s="13"/>
      <c r="E8152" s="12"/>
      <c r="F8152" s="12"/>
      <c r="G8152" s="12"/>
      <c r="I8152" s="4"/>
      <c r="J8152" s="4"/>
      <c r="K8152" s="5"/>
      <c r="L8152" s="5"/>
      <c r="M8152" s="5"/>
      <c r="N8152" s="5"/>
      <c r="O8152" s="5"/>
      <c r="P8152" s="5"/>
      <c r="Q8152" s="5"/>
      <c r="R8152" s="5"/>
      <c r="S8152" s="5"/>
    </row>
    <row r="8153" spans="2:19" x14ac:dyDescent="0.25">
      <c r="B8153" s="11"/>
      <c r="D8153" s="13"/>
      <c r="E8153" s="12"/>
      <c r="F8153" s="12"/>
      <c r="G8153" s="12"/>
      <c r="I8153" s="4"/>
      <c r="J8153" s="4"/>
      <c r="K8153" s="5"/>
      <c r="L8153" s="5"/>
      <c r="M8153" s="5"/>
      <c r="N8153" s="5"/>
      <c r="O8153" s="5"/>
      <c r="P8153" s="5"/>
      <c r="Q8153" s="5"/>
      <c r="R8153" s="5"/>
      <c r="S8153" s="5"/>
    </row>
    <row r="8154" spans="2:19" x14ac:dyDescent="0.25">
      <c r="B8154" s="11"/>
      <c r="D8154" s="13"/>
      <c r="E8154" s="12"/>
      <c r="F8154" s="12"/>
      <c r="G8154" s="12"/>
      <c r="I8154" s="4"/>
      <c r="J8154" s="4"/>
      <c r="K8154" s="5"/>
      <c r="L8154" s="5"/>
      <c r="M8154" s="5"/>
      <c r="N8154" s="5"/>
      <c r="O8154" s="5"/>
      <c r="P8154" s="5"/>
      <c r="Q8154" s="5"/>
      <c r="R8154" s="5"/>
      <c r="S8154" s="5"/>
    </row>
    <row r="8155" spans="2:19" x14ac:dyDescent="0.25">
      <c r="B8155" s="11"/>
      <c r="D8155" s="13"/>
      <c r="E8155" s="12"/>
      <c r="F8155" s="12"/>
      <c r="G8155" s="12"/>
      <c r="I8155" s="4"/>
      <c r="J8155" s="4"/>
      <c r="K8155" s="5"/>
      <c r="L8155" s="5"/>
      <c r="M8155" s="5"/>
      <c r="N8155" s="5"/>
      <c r="O8155" s="5"/>
      <c r="P8155" s="5"/>
      <c r="Q8155" s="5"/>
      <c r="R8155" s="5"/>
      <c r="S8155" s="5"/>
    </row>
    <row r="8156" spans="2:19" x14ac:dyDescent="0.25">
      <c r="B8156" s="11"/>
      <c r="D8156" s="13"/>
      <c r="E8156" s="12"/>
      <c r="F8156" s="12"/>
      <c r="G8156" s="12"/>
      <c r="I8156" s="4"/>
      <c r="J8156" s="4"/>
      <c r="K8156" s="5"/>
      <c r="L8156" s="5"/>
      <c r="M8156" s="5"/>
      <c r="N8156" s="5"/>
      <c r="O8156" s="5"/>
      <c r="P8156" s="5"/>
      <c r="Q8156" s="5"/>
      <c r="R8156" s="5"/>
      <c r="S8156" s="5"/>
    </row>
    <row r="8157" spans="2:19" x14ac:dyDescent="0.25">
      <c r="B8157" s="11"/>
      <c r="D8157" s="13"/>
      <c r="E8157" s="12"/>
      <c r="F8157" s="12"/>
      <c r="G8157" s="12"/>
      <c r="I8157" s="4"/>
      <c r="J8157" s="4"/>
      <c r="K8157" s="5"/>
      <c r="L8157" s="5"/>
      <c r="M8157" s="5"/>
      <c r="N8157" s="5"/>
      <c r="O8157" s="5"/>
      <c r="P8157" s="5"/>
      <c r="Q8157" s="5"/>
      <c r="R8157" s="5"/>
      <c r="S8157" s="5"/>
    </row>
    <row r="8158" spans="2:19" x14ac:dyDescent="0.25">
      <c r="B8158" s="11"/>
      <c r="D8158" s="13"/>
      <c r="E8158" s="12"/>
      <c r="F8158" s="12"/>
      <c r="G8158" s="12"/>
      <c r="I8158" s="4"/>
      <c r="J8158" s="4"/>
      <c r="K8158" s="5"/>
      <c r="L8158" s="5"/>
      <c r="M8158" s="5"/>
      <c r="N8158" s="5"/>
      <c r="O8158" s="5"/>
      <c r="P8158" s="5"/>
      <c r="Q8158" s="5"/>
      <c r="R8158" s="5"/>
      <c r="S8158" s="5"/>
    </row>
    <row r="8159" spans="2:19" x14ac:dyDescent="0.25">
      <c r="B8159" s="11"/>
      <c r="D8159" s="13"/>
      <c r="E8159" s="12"/>
      <c r="F8159" s="12"/>
      <c r="G8159" s="12"/>
      <c r="I8159" s="4"/>
      <c r="J8159" s="4"/>
      <c r="K8159" s="5"/>
      <c r="L8159" s="5"/>
      <c r="M8159" s="5"/>
      <c r="N8159" s="5"/>
      <c r="O8159" s="5"/>
      <c r="P8159" s="5"/>
      <c r="Q8159" s="5"/>
      <c r="R8159" s="5"/>
      <c r="S8159" s="5"/>
    </row>
    <row r="8160" spans="2:19" x14ac:dyDescent="0.25">
      <c r="B8160" s="11"/>
      <c r="D8160" s="13"/>
      <c r="E8160" s="12"/>
      <c r="F8160" s="12"/>
      <c r="G8160" s="12"/>
      <c r="I8160" s="4"/>
      <c r="J8160" s="4"/>
      <c r="K8160" s="5"/>
      <c r="L8160" s="5"/>
      <c r="M8160" s="5"/>
      <c r="N8160" s="5"/>
      <c r="O8160" s="5"/>
      <c r="P8160" s="5"/>
      <c r="Q8160" s="5"/>
      <c r="R8160" s="5"/>
      <c r="S8160" s="5"/>
    </row>
    <row r="8161" spans="2:19" x14ac:dyDescent="0.25">
      <c r="B8161" s="11"/>
      <c r="D8161" s="13"/>
      <c r="E8161" s="12"/>
      <c r="F8161" s="12"/>
      <c r="G8161" s="12"/>
      <c r="I8161" s="4"/>
      <c r="J8161" s="4"/>
      <c r="K8161" s="5"/>
      <c r="L8161" s="5"/>
      <c r="M8161" s="5"/>
      <c r="N8161" s="5"/>
      <c r="O8161" s="5"/>
      <c r="P8161" s="5"/>
      <c r="Q8161" s="5"/>
      <c r="R8161" s="5"/>
      <c r="S8161" s="5"/>
    </row>
    <row r="8162" spans="2:19" x14ac:dyDescent="0.25">
      <c r="B8162" s="11"/>
      <c r="D8162" s="13"/>
      <c r="E8162" s="12"/>
      <c r="F8162" s="12"/>
      <c r="G8162" s="12"/>
      <c r="I8162" s="4"/>
      <c r="J8162" s="4"/>
      <c r="K8162" s="5"/>
      <c r="L8162" s="5"/>
      <c r="M8162" s="5"/>
      <c r="N8162" s="5"/>
      <c r="O8162" s="5"/>
      <c r="P8162" s="5"/>
      <c r="Q8162" s="5"/>
      <c r="R8162" s="5"/>
      <c r="S8162" s="5"/>
    </row>
    <row r="8163" spans="2:19" x14ac:dyDescent="0.25">
      <c r="B8163" s="11"/>
      <c r="D8163" s="13"/>
      <c r="E8163" s="12"/>
      <c r="F8163" s="12"/>
      <c r="G8163" s="12"/>
      <c r="I8163" s="4"/>
      <c r="J8163" s="4"/>
      <c r="K8163" s="5"/>
      <c r="L8163" s="5"/>
      <c r="M8163" s="5"/>
      <c r="N8163" s="5"/>
      <c r="O8163" s="5"/>
      <c r="P8163" s="5"/>
      <c r="Q8163" s="5"/>
      <c r="R8163" s="5"/>
      <c r="S8163" s="5"/>
    </row>
    <row r="8164" spans="2:19" x14ac:dyDescent="0.25">
      <c r="B8164" s="11"/>
      <c r="D8164" s="13"/>
      <c r="E8164" s="12"/>
      <c r="F8164" s="12"/>
      <c r="G8164" s="12"/>
      <c r="I8164" s="4"/>
      <c r="J8164" s="4"/>
      <c r="K8164" s="5"/>
      <c r="L8164" s="5"/>
      <c r="M8164" s="5"/>
      <c r="N8164" s="5"/>
      <c r="O8164" s="5"/>
      <c r="P8164" s="5"/>
      <c r="Q8164" s="5"/>
      <c r="R8164" s="5"/>
      <c r="S8164" s="5"/>
    </row>
    <row r="8165" spans="2:19" x14ac:dyDescent="0.25">
      <c r="B8165" s="11"/>
      <c r="D8165" s="13"/>
      <c r="E8165" s="12"/>
      <c r="F8165" s="12"/>
      <c r="G8165" s="12"/>
      <c r="I8165" s="4"/>
      <c r="J8165" s="4"/>
      <c r="K8165" s="5"/>
      <c r="L8165" s="5"/>
      <c r="M8165" s="5"/>
      <c r="N8165" s="5"/>
      <c r="O8165" s="5"/>
      <c r="P8165" s="5"/>
      <c r="Q8165" s="5"/>
      <c r="R8165" s="5"/>
      <c r="S8165" s="5"/>
    </row>
    <row r="8166" spans="2:19" x14ac:dyDescent="0.25">
      <c r="B8166" s="11"/>
      <c r="D8166" s="13"/>
      <c r="E8166" s="12"/>
      <c r="F8166" s="12"/>
      <c r="G8166" s="12"/>
      <c r="I8166" s="4"/>
      <c r="J8166" s="4"/>
      <c r="K8166" s="5"/>
      <c r="L8166" s="5"/>
      <c r="M8166" s="5"/>
      <c r="N8166" s="5"/>
      <c r="O8166" s="5"/>
      <c r="P8166" s="5"/>
      <c r="Q8166" s="5"/>
      <c r="R8166" s="5"/>
      <c r="S8166" s="5"/>
    </row>
    <row r="8167" spans="2:19" x14ac:dyDescent="0.25">
      <c r="B8167" s="11"/>
      <c r="D8167" s="13"/>
      <c r="E8167" s="12"/>
      <c r="F8167" s="12"/>
      <c r="G8167" s="12"/>
      <c r="I8167" s="4"/>
      <c r="J8167" s="4"/>
      <c r="K8167" s="5"/>
      <c r="L8167" s="5"/>
      <c r="M8167" s="5"/>
      <c r="N8167" s="5"/>
      <c r="O8167" s="5"/>
      <c r="P8167" s="5"/>
      <c r="Q8167" s="5"/>
      <c r="R8167" s="5"/>
      <c r="S8167" s="5"/>
    </row>
    <row r="8168" spans="2:19" x14ac:dyDescent="0.25">
      <c r="B8168" s="11"/>
      <c r="D8168" s="13"/>
      <c r="E8168" s="12"/>
      <c r="F8168" s="12"/>
      <c r="G8168" s="12"/>
      <c r="I8168" s="4"/>
      <c r="J8168" s="4"/>
      <c r="K8168" s="5"/>
      <c r="L8168" s="5"/>
      <c r="M8168" s="5"/>
      <c r="N8168" s="5"/>
      <c r="O8168" s="5"/>
      <c r="P8168" s="5"/>
      <c r="Q8168" s="5"/>
      <c r="R8168" s="5"/>
      <c r="S8168" s="5"/>
    </row>
    <row r="8169" spans="2:19" x14ac:dyDescent="0.25">
      <c r="B8169" s="11"/>
      <c r="D8169" s="13"/>
      <c r="E8169" s="12"/>
      <c r="F8169" s="12"/>
      <c r="G8169" s="12"/>
      <c r="I8169" s="4"/>
      <c r="J8169" s="4"/>
      <c r="K8169" s="5"/>
      <c r="L8169" s="5"/>
      <c r="M8169" s="5"/>
      <c r="N8169" s="5"/>
      <c r="O8169" s="5"/>
      <c r="P8169" s="5"/>
      <c r="Q8169" s="5"/>
      <c r="R8169" s="5"/>
      <c r="S8169" s="5"/>
    </row>
    <row r="8170" spans="2:19" x14ac:dyDescent="0.25">
      <c r="B8170" s="11"/>
      <c r="D8170" s="13"/>
      <c r="E8170" s="12"/>
      <c r="F8170" s="12"/>
      <c r="G8170" s="12"/>
      <c r="I8170" s="4"/>
      <c r="J8170" s="4"/>
      <c r="K8170" s="5"/>
      <c r="L8170" s="5"/>
      <c r="M8170" s="5"/>
      <c r="N8170" s="5"/>
      <c r="O8170" s="5"/>
      <c r="P8170" s="5"/>
      <c r="Q8170" s="5"/>
      <c r="R8170" s="5"/>
      <c r="S8170" s="5"/>
    </row>
    <row r="8171" spans="2:19" x14ac:dyDescent="0.25">
      <c r="B8171" s="11"/>
      <c r="D8171" s="13"/>
      <c r="E8171" s="12"/>
      <c r="F8171" s="12"/>
      <c r="G8171" s="12"/>
      <c r="I8171" s="4"/>
      <c r="J8171" s="4"/>
      <c r="K8171" s="5"/>
      <c r="L8171" s="5"/>
      <c r="M8171" s="5"/>
      <c r="N8171" s="5"/>
      <c r="O8171" s="5"/>
      <c r="P8171" s="5"/>
      <c r="Q8171" s="5"/>
      <c r="R8171" s="5"/>
      <c r="S8171" s="5"/>
    </row>
    <row r="8172" spans="2:19" x14ac:dyDescent="0.25">
      <c r="B8172" s="11"/>
      <c r="D8172" s="13"/>
      <c r="E8172" s="12"/>
      <c r="F8172" s="12"/>
      <c r="G8172" s="12"/>
      <c r="I8172" s="4"/>
      <c r="J8172" s="4"/>
      <c r="K8172" s="5"/>
      <c r="L8172" s="5"/>
      <c r="M8172" s="5"/>
      <c r="N8172" s="5"/>
      <c r="O8172" s="5"/>
      <c r="P8172" s="5"/>
      <c r="Q8172" s="5"/>
      <c r="R8172" s="5"/>
      <c r="S8172" s="5"/>
    </row>
    <row r="8173" spans="2:19" x14ac:dyDescent="0.25">
      <c r="B8173" s="11"/>
      <c r="D8173" s="13"/>
      <c r="E8173" s="12"/>
      <c r="F8173" s="12"/>
      <c r="G8173" s="12"/>
      <c r="I8173" s="4"/>
      <c r="J8173" s="4"/>
      <c r="K8173" s="5"/>
      <c r="L8173" s="5"/>
      <c r="M8173" s="5"/>
      <c r="N8173" s="5"/>
      <c r="O8173" s="5"/>
      <c r="P8173" s="5"/>
      <c r="Q8173" s="5"/>
      <c r="R8173" s="5"/>
      <c r="S8173" s="5"/>
    </row>
    <row r="8174" spans="2:19" x14ac:dyDescent="0.25">
      <c r="B8174" s="11"/>
      <c r="D8174" s="13"/>
      <c r="E8174" s="12"/>
      <c r="F8174" s="12"/>
      <c r="G8174" s="12"/>
      <c r="I8174" s="4"/>
      <c r="J8174" s="4"/>
      <c r="K8174" s="5"/>
      <c r="L8174" s="5"/>
      <c r="M8174" s="5"/>
      <c r="N8174" s="5"/>
      <c r="O8174" s="5"/>
      <c r="P8174" s="5"/>
      <c r="Q8174" s="5"/>
      <c r="R8174" s="5"/>
      <c r="S8174" s="5"/>
    </row>
    <row r="8175" spans="2:19" x14ac:dyDescent="0.25">
      <c r="B8175" s="11"/>
      <c r="D8175" s="13"/>
      <c r="E8175" s="12"/>
      <c r="F8175" s="12"/>
      <c r="G8175" s="12"/>
      <c r="I8175" s="4"/>
      <c r="J8175" s="4"/>
      <c r="K8175" s="5"/>
      <c r="L8175" s="5"/>
      <c r="M8175" s="5"/>
      <c r="N8175" s="5"/>
      <c r="O8175" s="5"/>
      <c r="P8175" s="5"/>
      <c r="Q8175" s="5"/>
      <c r="R8175" s="5"/>
      <c r="S8175" s="5"/>
    </row>
    <row r="8176" spans="2:19" x14ac:dyDescent="0.25">
      <c r="B8176" s="11"/>
      <c r="D8176" s="13"/>
      <c r="E8176" s="12"/>
      <c r="F8176" s="12"/>
      <c r="G8176" s="12"/>
      <c r="I8176" s="4"/>
      <c r="J8176" s="4"/>
      <c r="K8176" s="5"/>
      <c r="L8176" s="5"/>
      <c r="M8176" s="5"/>
      <c r="N8176" s="5"/>
      <c r="O8176" s="5"/>
      <c r="P8176" s="5"/>
      <c r="Q8176" s="5"/>
      <c r="R8176" s="5"/>
      <c r="S8176" s="5"/>
    </row>
    <row r="8177" spans="2:19" x14ac:dyDescent="0.25">
      <c r="B8177" s="11"/>
      <c r="D8177" s="13"/>
      <c r="E8177" s="12"/>
      <c r="F8177" s="12"/>
      <c r="G8177" s="12"/>
      <c r="I8177" s="4"/>
      <c r="J8177" s="4"/>
      <c r="K8177" s="5"/>
      <c r="L8177" s="5"/>
      <c r="M8177" s="5"/>
      <c r="N8177" s="5"/>
      <c r="O8177" s="5"/>
      <c r="P8177" s="5"/>
      <c r="Q8177" s="5"/>
      <c r="R8177" s="5"/>
      <c r="S8177" s="5"/>
    </row>
    <row r="8178" spans="2:19" x14ac:dyDescent="0.25">
      <c r="B8178" s="11"/>
      <c r="D8178" s="13"/>
      <c r="E8178" s="12"/>
      <c r="F8178" s="12"/>
      <c r="G8178" s="12"/>
      <c r="I8178" s="4"/>
      <c r="J8178" s="4"/>
      <c r="K8178" s="5"/>
      <c r="L8178" s="5"/>
      <c r="M8178" s="5"/>
      <c r="N8178" s="5"/>
      <c r="O8178" s="5"/>
      <c r="P8178" s="5"/>
      <c r="Q8178" s="5"/>
      <c r="R8178" s="5"/>
      <c r="S8178" s="5"/>
    </row>
    <row r="8179" spans="2:19" x14ac:dyDescent="0.25">
      <c r="B8179" s="11"/>
      <c r="D8179" s="13"/>
      <c r="E8179" s="12"/>
      <c r="F8179" s="12"/>
      <c r="G8179" s="12"/>
      <c r="I8179" s="4"/>
      <c r="J8179" s="4"/>
      <c r="K8179" s="5"/>
      <c r="L8179" s="5"/>
      <c r="M8179" s="5"/>
      <c r="N8179" s="5"/>
      <c r="O8179" s="5"/>
      <c r="P8179" s="5"/>
      <c r="Q8179" s="5"/>
      <c r="R8179" s="5"/>
      <c r="S8179" s="5"/>
    </row>
    <row r="8180" spans="2:19" x14ac:dyDescent="0.25">
      <c r="B8180" s="11"/>
      <c r="D8180" s="13"/>
      <c r="E8180" s="12"/>
      <c r="F8180" s="12"/>
      <c r="G8180" s="12"/>
      <c r="I8180" s="4"/>
      <c r="J8180" s="4"/>
      <c r="K8180" s="5"/>
      <c r="L8180" s="5"/>
      <c r="M8180" s="5"/>
      <c r="N8180" s="5"/>
      <c r="O8180" s="5"/>
      <c r="P8180" s="5"/>
      <c r="Q8180" s="5"/>
      <c r="R8180" s="5"/>
      <c r="S8180" s="5"/>
    </row>
    <row r="8181" spans="2:19" x14ac:dyDescent="0.25">
      <c r="B8181" s="11"/>
      <c r="D8181" s="13"/>
      <c r="E8181" s="12"/>
      <c r="F8181" s="12"/>
      <c r="G8181" s="12"/>
      <c r="I8181" s="4"/>
      <c r="J8181" s="4"/>
      <c r="K8181" s="5"/>
      <c r="L8181" s="5"/>
      <c r="M8181" s="5"/>
      <c r="N8181" s="5"/>
      <c r="O8181" s="5"/>
      <c r="P8181" s="5"/>
      <c r="Q8181" s="5"/>
      <c r="R8181" s="5"/>
      <c r="S8181" s="5"/>
    </row>
    <row r="8182" spans="2:19" x14ac:dyDescent="0.25">
      <c r="B8182" s="11"/>
      <c r="D8182" s="13"/>
      <c r="E8182" s="12"/>
      <c r="F8182" s="12"/>
      <c r="G8182" s="12"/>
      <c r="I8182" s="4"/>
      <c r="J8182" s="4"/>
      <c r="K8182" s="5"/>
      <c r="L8182" s="5"/>
      <c r="M8182" s="5"/>
      <c r="N8182" s="5"/>
      <c r="O8182" s="5"/>
      <c r="P8182" s="5"/>
      <c r="Q8182" s="5"/>
      <c r="R8182" s="5"/>
      <c r="S8182" s="5"/>
    </row>
    <row r="8183" spans="2:19" x14ac:dyDescent="0.25">
      <c r="B8183" s="11"/>
      <c r="D8183" s="13"/>
      <c r="E8183" s="12"/>
      <c r="F8183" s="12"/>
      <c r="G8183" s="12"/>
      <c r="I8183" s="4"/>
      <c r="J8183" s="4"/>
      <c r="K8183" s="5"/>
      <c r="L8183" s="5"/>
      <c r="M8183" s="5"/>
      <c r="N8183" s="5"/>
      <c r="O8183" s="5"/>
      <c r="P8183" s="5"/>
      <c r="Q8183" s="5"/>
      <c r="R8183" s="5"/>
      <c r="S8183" s="5"/>
    </row>
    <row r="8184" spans="2:19" x14ac:dyDescent="0.25">
      <c r="B8184" s="11"/>
      <c r="D8184" s="13"/>
      <c r="E8184" s="12"/>
      <c r="F8184" s="12"/>
      <c r="G8184" s="12"/>
      <c r="I8184" s="4"/>
      <c r="J8184" s="4"/>
      <c r="K8184" s="5"/>
      <c r="L8184" s="5"/>
      <c r="M8184" s="5"/>
      <c r="N8184" s="5"/>
      <c r="O8184" s="5"/>
      <c r="P8184" s="5"/>
      <c r="Q8184" s="5"/>
      <c r="R8184" s="5"/>
      <c r="S8184" s="5"/>
    </row>
    <row r="8185" spans="2:19" x14ac:dyDescent="0.25">
      <c r="B8185" s="11"/>
      <c r="D8185" s="13"/>
      <c r="E8185" s="12"/>
      <c r="F8185" s="12"/>
      <c r="G8185" s="12"/>
      <c r="I8185" s="4"/>
      <c r="J8185" s="4"/>
      <c r="K8185" s="5"/>
      <c r="L8185" s="5"/>
      <c r="M8185" s="5"/>
      <c r="N8185" s="5"/>
      <c r="O8185" s="5"/>
      <c r="P8185" s="5"/>
      <c r="Q8185" s="5"/>
      <c r="R8185" s="5"/>
      <c r="S8185" s="5"/>
    </row>
    <row r="8186" spans="2:19" x14ac:dyDescent="0.25">
      <c r="B8186" s="11"/>
      <c r="D8186" s="13"/>
      <c r="E8186" s="12"/>
      <c r="F8186" s="12"/>
      <c r="G8186" s="12"/>
      <c r="I8186" s="4"/>
      <c r="J8186" s="4"/>
      <c r="K8186" s="5"/>
      <c r="L8186" s="5"/>
      <c r="M8186" s="5"/>
      <c r="N8186" s="5"/>
      <c r="O8186" s="5"/>
      <c r="P8186" s="5"/>
      <c r="Q8186" s="5"/>
      <c r="R8186" s="5"/>
      <c r="S8186" s="5"/>
    </row>
    <row r="8187" spans="2:19" x14ac:dyDescent="0.25">
      <c r="B8187" s="11"/>
      <c r="D8187" s="13"/>
      <c r="E8187" s="12"/>
      <c r="F8187" s="12"/>
      <c r="G8187" s="12"/>
      <c r="I8187" s="4"/>
      <c r="J8187" s="4"/>
      <c r="K8187" s="5"/>
      <c r="L8187" s="5"/>
      <c r="M8187" s="5"/>
      <c r="N8187" s="5"/>
      <c r="O8187" s="5"/>
      <c r="P8187" s="5"/>
      <c r="Q8187" s="5"/>
      <c r="R8187" s="5"/>
      <c r="S8187" s="5"/>
    </row>
    <row r="8188" spans="2:19" x14ac:dyDescent="0.25">
      <c r="B8188" s="11"/>
      <c r="D8188" s="13"/>
      <c r="E8188" s="12"/>
      <c r="F8188" s="12"/>
      <c r="G8188" s="12"/>
      <c r="I8188" s="4"/>
      <c r="J8188" s="4"/>
      <c r="K8188" s="5"/>
      <c r="L8188" s="5"/>
      <c r="M8188" s="5"/>
      <c r="N8188" s="5"/>
      <c r="O8188" s="5"/>
      <c r="P8188" s="5"/>
      <c r="Q8188" s="5"/>
      <c r="R8188" s="5"/>
      <c r="S8188" s="5"/>
    </row>
    <row r="8189" spans="2:19" x14ac:dyDescent="0.25">
      <c r="B8189" s="11"/>
      <c r="D8189" s="13"/>
      <c r="E8189" s="12"/>
      <c r="F8189" s="12"/>
      <c r="G8189" s="12"/>
      <c r="I8189" s="4"/>
      <c r="J8189" s="4"/>
      <c r="K8189" s="5"/>
      <c r="L8189" s="5"/>
      <c r="M8189" s="5"/>
      <c r="N8189" s="5"/>
      <c r="O8189" s="5"/>
      <c r="P8189" s="5"/>
      <c r="Q8189" s="5"/>
      <c r="R8189" s="5"/>
      <c r="S8189" s="5"/>
    </row>
    <row r="8190" spans="2:19" x14ac:dyDescent="0.25">
      <c r="B8190" s="11"/>
      <c r="D8190" s="13"/>
      <c r="E8190" s="12"/>
      <c r="F8190" s="12"/>
      <c r="G8190" s="12"/>
      <c r="I8190" s="4"/>
      <c r="J8190" s="4"/>
      <c r="K8190" s="5"/>
      <c r="L8190" s="5"/>
      <c r="M8190" s="5"/>
      <c r="N8190" s="5"/>
      <c r="O8190" s="5"/>
      <c r="P8190" s="5"/>
      <c r="Q8190" s="5"/>
      <c r="R8190" s="5"/>
      <c r="S8190" s="5"/>
    </row>
    <row r="8191" spans="2:19" x14ac:dyDescent="0.25">
      <c r="B8191" s="11"/>
      <c r="D8191" s="13"/>
      <c r="E8191" s="12"/>
      <c r="F8191" s="12"/>
      <c r="G8191" s="12"/>
      <c r="I8191" s="4"/>
      <c r="J8191" s="4"/>
      <c r="K8191" s="5"/>
      <c r="L8191" s="5"/>
      <c r="M8191" s="5"/>
      <c r="N8191" s="5"/>
      <c r="O8191" s="5"/>
      <c r="P8191" s="5"/>
      <c r="Q8191" s="5"/>
      <c r="R8191" s="5"/>
      <c r="S8191" s="5"/>
    </row>
    <row r="8192" spans="2:19" x14ac:dyDescent="0.25">
      <c r="B8192" s="11"/>
      <c r="D8192" s="13"/>
      <c r="E8192" s="12"/>
      <c r="F8192" s="12"/>
      <c r="G8192" s="12"/>
      <c r="I8192" s="4"/>
      <c r="J8192" s="4"/>
      <c r="K8192" s="5"/>
      <c r="L8192" s="5"/>
      <c r="M8192" s="5"/>
      <c r="N8192" s="5"/>
      <c r="O8192" s="5"/>
      <c r="P8192" s="5"/>
      <c r="Q8192" s="5"/>
      <c r="R8192" s="5"/>
      <c r="S8192" s="5"/>
    </row>
    <row r="8193" spans="2:19" x14ac:dyDescent="0.25">
      <c r="B8193" s="11"/>
      <c r="D8193" s="13"/>
      <c r="E8193" s="12"/>
      <c r="F8193" s="12"/>
      <c r="G8193" s="12"/>
      <c r="I8193" s="4"/>
      <c r="J8193" s="4"/>
      <c r="K8193" s="5"/>
      <c r="L8193" s="5"/>
      <c r="M8193" s="5"/>
      <c r="N8193" s="5"/>
      <c r="O8193" s="5"/>
      <c r="P8193" s="5"/>
      <c r="Q8193" s="5"/>
      <c r="R8193" s="5"/>
      <c r="S8193" s="5"/>
    </row>
    <row r="8194" spans="2:19" x14ac:dyDescent="0.25">
      <c r="B8194" s="11"/>
      <c r="D8194" s="13"/>
      <c r="E8194" s="12"/>
      <c r="F8194" s="12"/>
      <c r="G8194" s="12"/>
      <c r="I8194" s="4"/>
      <c r="J8194" s="4"/>
      <c r="K8194" s="5"/>
      <c r="L8194" s="5"/>
      <c r="M8194" s="5"/>
      <c r="N8194" s="5"/>
      <c r="O8194" s="5"/>
      <c r="P8194" s="5"/>
      <c r="Q8194" s="5"/>
      <c r="R8194" s="5"/>
      <c r="S8194" s="5"/>
    </row>
    <row r="8195" spans="2:19" x14ac:dyDescent="0.25">
      <c r="B8195" s="11"/>
      <c r="D8195" s="13"/>
      <c r="E8195" s="12"/>
      <c r="F8195" s="12"/>
      <c r="G8195" s="12"/>
      <c r="I8195" s="4"/>
      <c r="J8195" s="4"/>
      <c r="K8195" s="5"/>
      <c r="L8195" s="5"/>
      <c r="M8195" s="5"/>
      <c r="N8195" s="5"/>
      <c r="O8195" s="5"/>
      <c r="P8195" s="5"/>
      <c r="Q8195" s="5"/>
      <c r="R8195" s="5"/>
      <c r="S8195" s="5"/>
    </row>
    <row r="8196" spans="2:19" x14ac:dyDescent="0.25">
      <c r="B8196" s="11"/>
      <c r="D8196" s="13"/>
      <c r="E8196" s="12"/>
      <c r="F8196" s="12"/>
      <c r="G8196" s="12"/>
      <c r="I8196" s="4"/>
      <c r="J8196" s="4"/>
      <c r="K8196" s="5"/>
      <c r="L8196" s="5"/>
      <c r="M8196" s="5"/>
      <c r="N8196" s="5"/>
      <c r="O8196" s="5"/>
      <c r="P8196" s="5"/>
      <c r="Q8196" s="5"/>
      <c r="R8196" s="5"/>
      <c r="S8196" s="5"/>
    </row>
    <row r="8197" spans="2:19" x14ac:dyDescent="0.25">
      <c r="B8197" s="11"/>
      <c r="D8197" s="13"/>
      <c r="E8197" s="12"/>
      <c r="F8197" s="12"/>
      <c r="G8197" s="12"/>
      <c r="I8197" s="4"/>
      <c r="J8197" s="4"/>
      <c r="K8197" s="5"/>
      <c r="L8197" s="5"/>
      <c r="M8197" s="5"/>
      <c r="N8197" s="5"/>
      <c r="O8197" s="5"/>
      <c r="P8197" s="5"/>
      <c r="Q8197" s="5"/>
      <c r="R8197" s="5"/>
      <c r="S8197" s="5"/>
    </row>
    <row r="8198" spans="2:19" x14ac:dyDescent="0.25">
      <c r="B8198" s="11"/>
      <c r="D8198" s="13"/>
      <c r="E8198" s="12"/>
      <c r="F8198" s="12"/>
      <c r="G8198" s="12"/>
      <c r="I8198" s="4"/>
      <c r="J8198" s="4"/>
      <c r="K8198" s="5"/>
      <c r="L8198" s="5"/>
      <c r="M8198" s="5"/>
      <c r="N8198" s="5"/>
      <c r="O8198" s="5"/>
      <c r="P8198" s="5"/>
      <c r="Q8198" s="5"/>
      <c r="R8198" s="5"/>
      <c r="S8198" s="5"/>
    </row>
    <row r="8199" spans="2:19" x14ac:dyDescent="0.25">
      <c r="B8199" s="11"/>
      <c r="D8199" s="13"/>
      <c r="E8199" s="12"/>
      <c r="F8199" s="12"/>
      <c r="G8199" s="12"/>
      <c r="I8199" s="4"/>
      <c r="J8199" s="4"/>
      <c r="K8199" s="5"/>
      <c r="L8199" s="5"/>
      <c r="M8199" s="5"/>
      <c r="N8199" s="5"/>
      <c r="O8199" s="5"/>
      <c r="P8199" s="5"/>
      <c r="Q8199" s="5"/>
      <c r="R8199" s="5"/>
      <c r="S8199" s="5"/>
    </row>
    <row r="8200" spans="2:19" x14ac:dyDescent="0.25">
      <c r="B8200" s="11"/>
      <c r="D8200" s="13"/>
      <c r="E8200" s="12"/>
      <c r="F8200" s="12"/>
      <c r="G8200" s="12"/>
      <c r="I8200" s="4"/>
      <c r="J8200" s="4"/>
      <c r="K8200" s="5"/>
      <c r="L8200" s="5"/>
      <c r="M8200" s="5"/>
      <c r="N8200" s="5"/>
      <c r="O8200" s="5"/>
      <c r="P8200" s="5"/>
      <c r="Q8200" s="5"/>
      <c r="R8200" s="5"/>
      <c r="S8200" s="5"/>
    </row>
    <row r="8201" spans="2:19" x14ac:dyDescent="0.25">
      <c r="B8201" s="11"/>
      <c r="D8201" s="13"/>
      <c r="E8201" s="12"/>
      <c r="F8201" s="12"/>
      <c r="G8201" s="12"/>
      <c r="I8201" s="4"/>
      <c r="J8201" s="4"/>
      <c r="K8201" s="5"/>
      <c r="L8201" s="5"/>
      <c r="M8201" s="5"/>
      <c r="N8201" s="5"/>
      <c r="O8201" s="5"/>
      <c r="P8201" s="5"/>
      <c r="Q8201" s="5"/>
      <c r="R8201" s="5"/>
      <c r="S8201" s="5"/>
    </row>
    <row r="8202" spans="2:19" x14ac:dyDescent="0.25">
      <c r="B8202" s="11"/>
      <c r="D8202" s="13"/>
      <c r="E8202" s="12"/>
      <c r="F8202" s="12"/>
      <c r="G8202" s="12"/>
      <c r="I8202" s="4"/>
      <c r="J8202" s="4"/>
      <c r="K8202" s="5"/>
      <c r="L8202" s="5"/>
      <c r="M8202" s="5"/>
      <c r="N8202" s="5"/>
      <c r="O8202" s="5"/>
      <c r="P8202" s="5"/>
      <c r="Q8202" s="5"/>
      <c r="R8202" s="5"/>
      <c r="S8202" s="5"/>
    </row>
    <row r="8203" spans="2:19" x14ac:dyDescent="0.25">
      <c r="B8203" s="11"/>
      <c r="D8203" s="13"/>
      <c r="E8203" s="12"/>
      <c r="F8203" s="12"/>
      <c r="G8203" s="12"/>
      <c r="I8203" s="4"/>
      <c r="J8203" s="4"/>
      <c r="K8203" s="5"/>
      <c r="L8203" s="5"/>
      <c r="M8203" s="5"/>
      <c r="N8203" s="5"/>
      <c r="O8203" s="5"/>
      <c r="P8203" s="5"/>
      <c r="Q8203" s="5"/>
      <c r="R8203" s="5"/>
      <c r="S8203" s="5"/>
    </row>
    <row r="8204" spans="2:19" x14ac:dyDescent="0.25">
      <c r="B8204" s="11"/>
      <c r="D8204" s="13"/>
      <c r="E8204" s="12"/>
      <c r="F8204" s="12"/>
      <c r="G8204" s="12"/>
      <c r="I8204" s="4"/>
      <c r="J8204" s="4"/>
      <c r="K8204" s="5"/>
      <c r="L8204" s="5"/>
      <c r="M8204" s="5"/>
      <c r="N8204" s="5"/>
      <c r="O8204" s="5"/>
      <c r="P8204" s="5"/>
      <c r="Q8204" s="5"/>
      <c r="R8204" s="5"/>
      <c r="S8204" s="5"/>
    </row>
    <row r="8205" spans="2:19" x14ac:dyDescent="0.25">
      <c r="B8205" s="11"/>
      <c r="D8205" s="13"/>
      <c r="E8205" s="12"/>
      <c r="F8205" s="12"/>
      <c r="G8205" s="12"/>
      <c r="I8205" s="4"/>
      <c r="J8205" s="4"/>
      <c r="K8205" s="5"/>
      <c r="L8205" s="5"/>
      <c r="M8205" s="5"/>
      <c r="N8205" s="5"/>
      <c r="O8205" s="5"/>
      <c r="P8205" s="5"/>
      <c r="Q8205" s="5"/>
      <c r="R8205" s="5"/>
      <c r="S8205" s="5"/>
    </row>
    <row r="8206" spans="2:19" x14ac:dyDescent="0.25">
      <c r="B8206" s="11"/>
      <c r="D8206" s="13"/>
      <c r="E8206" s="12"/>
      <c r="F8206" s="12"/>
      <c r="G8206" s="12"/>
      <c r="I8206" s="4"/>
      <c r="J8206" s="4"/>
      <c r="K8206" s="5"/>
      <c r="L8206" s="5"/>
      <c r="M8206" s="5"/>
      <c r="N8206" s="5"/>
      <c r="O8206" s="5"/>
      <c r="P8206" s="5"/>
      <c r="Q8206" s="5"/>
      <c r="R8206" s="5"/>
      <c r="S8206" s="5"/>
    </row>
    <row r="8207" spans="2:19" x14ac:dyDescent="0.25">
      <c r="B8207" s="11"/>
      <c r="D8207" s="13"/>
      <c r="E8207" s="12"/>
      <c r="F8207" s="12"/>
      <c r="G8207" s="12"/>
      <c r="I8207" s="4"/>
      <c r="J8207" s="4"/>
      <c r="K8207" s="5"/>
      <c r="L8207" s="5"/>
      <c r="M8207" s="5"/>
      <c r="N8207" s="5"/>
      <c r="O8207" s="5"/>
      <c r="P8207" s="5"/>
      <c r="Q8207" s="5"/>
      <c r="R8207" s="5"/>
      <c r="S8207" s="5"/>
    </row>
    <row r="8208" spans="2:19" x14ac:dyDescent="0.25">
      <c r="B8208" s="11"/>
      <c r="D8208" s="13"/>
      <c r="E8208" s="12"/>
      <c r="F8208" s="12"/>
      <c r="G8208" s="12"/>
      <c r="I8208" s="4"/>
      <c r="J8208" s="4"/>
      <c r="K8208" s="5"/>
      <c r="L8208" s="5"/>
      <c r="M8208" s="5"/>
      <c r="N8208" s="5"/>
      <c r="O8208" s="5"/>
      <c r="P8208" s="5"/>
      <c r="Q8208" s="5"/>
      <c r="R8208" s="5"/>
      <c r="S8208" s="5"/>
    </row>
    <row r="8209" spans="2:19" x14ac:dyDescent="0.25">
      <c r="B8209" s="11"/>
      <c r="D8209" s="13"/>
      <c r="E8209" s="12"/>
      <c r="F8209" s="12"/>
      <c r="G8209" s="12"/>
      <c r="I8209" s="4"/>
      <c r="J8209" s="4"/>
      <c r="K8209" s="5"/>
      <c r="L8209" s="5"/>
      <c r="M8209" s="5"/>
      <c r="N8209" s="5"/>
      <c r="O8209" s="5"/>
      <c r="P8209" s="5"/>
      <c r="Q8209" s="5"/>
      <c r="R8209" s="5"/>
      <c r="S8209" s="5"/>
    </row>
    <row r="8210" spans="2:19" x14ac:dyDescent="0.25">
      <c r="B8210" s="11"/>
      <c r="D8210" s="13"/>
      <c r="E8210" s="12"/>
      <c r="F8210" s="12"/>
      <c r="G8210" s="12"/>
      <c r="I8210" s="4"/>
      <c r="J8210" s="4"/>
      <c r="K8210" s="5"/>
      <c r="L8210" s="5"/>
      <c r="M8210" s="5"/>
      <c r="N8210" s="5"/>
      <c r="O8210" s="5"/>
      <c r="P8210" s="5"/>
      <c r="Q8210" s="5"/>
      <c r="R8210" s="5"/>
      <c r="S8210" s="5"/>
    </row>
    <row r="8211" spans="2:19" x14ac:dyDescent="0.25">
      <c r="B8211" s="11"/>
      <c r="D8211" s="13"/>
      <c r="E8211" s="12"/>
      <c r="F8211" s="12"/>
      <c r="G8211" s="12"/>
      <c r="I8211" s="4"/>
      <c r="J8211" s="4"/>
      <c r="K8211" s="5"/>
      <c r="L8211" s="5"/>
      <c r="M8211" s="5"/>
      <c r="N8211" s="5"/>
      <c r="O8211" s="5"/>
      <c r="P8211" s="5"/>
      <c r="Q8211" s="5"/>
      <c r="R8211" s="5"/>
      <c r="S8211" s="5"/>
    </row>
    <row r="8212" spans="2:19" x14ac:dyDescent="0.25">
      <c r="B8212" s="11"/>
      <c r="D8212" s="13"/>
      <c r="E8212" s="12"/>
      <c r="F8212" s="12"/>
      <c r="G8212" s="12"/>
      <c r="I8212" s="4"/>
      <c r="J8212" s="4"/>
      <c r="K8212" s="5"/>
      <c r="L8212" s="5"/>
      <c r="M8212" s="5"/>
      <c r="N8212" s="5"/>
      <c r="O8212" s="5"/>
      <c r="P8212" s="5"/>
      <c r="Q8212" s="5"/>
      <c r="R8212" s="5"/>
      <c r="S8212" s="5"/>
    </row>
    <row r="8213" spans="2:19" x14ac:dyDescent="0.25">
      <c r="B8213" s="11"/>
      <c r="D8213" s="13"/>
      <c r="E8213" s="12"/>
      <c r="F8213" s="12"/>
      <c r="G8213" s="12"/>
      <c r="I8213" s="4"/>
      <c r="J8213" s="4"/>
      <c r="K8213" s="5"/>
      <c r="L8213" s="5"/>
      <c r="M8213" s="5"/>
      <c r="N8213" s="5"/>
      <c r="O8213" s="5"/>
      <c r="P8213" s="5"/>
      <c r="Q8213" s="5"/>
      <c r="R8213" s="5"/>
      <c r="S8213" s="5"/>
    </row>
    <row r="8214" spans="2:19" x14ac:dyDescent="0.25">
      <c r="B8214" s="11"/>
      <c r="D8214" s="13"/>
      <c r="E8214" s="12"/>
      <c r="F8214" s="12"/>
      <c r="G8214" s="12"/>
      <c r="I8214" s="4"/>
      <c r="J8214" s="4"/>
      <c r="K8214" s="5"/>
      <c r="L8214" s="5"/>
      <c r="M8214" s="5"/>
      <c r="N8214" s="5"/>
      <c r="O8214" s="5"/>
      <c r="P8214" s="5"/>
      <c r="Q8214" s="5"/>
      <c r="R8214" s="5"/>
      <c r="S8214" s="5"/>
    </row>
    <row r="8215" spans="2:19" x14ac:dyDescent="0.25">
      <c r="B8215" s="11"/>
      <c r="D8215" s="13"/>
      <c r="E8215" s="12"/>
      <c r="F8215" s="12"/>
      <c r="G8215" s="12"/>
      <c r="I8215" s="4"/>
      <c r="J8215" s="4"/>
      <c r="K8215" s="5"/>
      <c r="L8215" s="5"/>
      <c r="M8215" s="5"/>
      <c r="N8215" s="5"/>
      <c r="O8215" s="5"/>
      <c r="P8215" s="5"/>
      <c r="Q8215" s="5"/>
      <c r="R8215" s="5"/>
      <c r="S8215" s="5"/>
    </row>
    <row r="8216" spans="2:19" x14ac:dyDescent="0.25">
      <c r="B8216" s="11"/>
      <c r="D8216" s="13"/>
      <c r="E8216" s="12"/>
      <c r="F8216" s="12"/>
      <c r="G8216" s="12"/>
      <c r="I8216" s="4"/>
      <c r="J8216" s="4"/>
      <c r="K8216" s="5"/>
      <c r="L8216" s="5"/>
      <c r="M8216" s="5"/>
      <c r="N8216" s="5"/>
      <c r="O8216" s="5"/>
      <c r="P8216" s="5"/>
      <c r="Q8216" s="5"/>
      <c r="R8216" s="5"/>
      <c r="S8216" s="5"/>
    </row>
    <row r="8217" spans="2:19" x14ac:dyDescent="0.25">
      <c r="B8217" s="11"/>
      <c r="D8217" s="13"/>
      <c r="E8217" s="12"/>
      <c r="F8217" s="12"/>
      <c r="G8217" s="12"/>
      <c r="I8217" s="4"/>
      <c r="J8217" s="4"/>
      <c r="K8217" s="5"/>
      <c r="L8217" s="5"/>
      <c r="M8217" s="5"/>
      <c r="N8217" s="5"/>
      <c r="O8217" s="5"/>
      <c r="P8217" s="5"/>
      <c r="Q8217" s="5"/>
      <c r="R8217" s="5"/>
      <c r="S8217" s="5"/>
    </row>
    <row r="8218" spans="2:19" x14ac:dyDescent="0.25">
      <c r="B8218" s="11"/>
      <c r="D8218" s="13"/>
      <c r="E8218" s="12"/>
      <c r="F8218" s="12"/>
      <c r="G8218" s="12"/>
      <c r="I8218" s="4"/>
      <c r="J8218" s="4"/>
      <c r="K8218" s="5"/>
      <c r="L8218" s="5"/>
      <c r="M8218" s="5"/>
      <c r="N8218" s="5"/>
      <c r="O8218" s="5"/>
      <c r="P8218" s="5"/>
      <c r="Q8218" s="5"/>
      <c r="R8218" s="5"/>
      <c r="S8218" s="5"/>
    </row>
    <row r="8219" spans="2:19" x14ac:dyDescent="0.25">
      <c r="B8219" s="11"/>
      <c r="D8219" s="13"/>
      <c r="E8219" s="12"/>
      <c r="F8219" s="12"/>
      <c r="G8219" s="12"/>
      <c r="I8219" s="4"/>
      <c r="J8219" s="4"/>
      <c r="K8219" s="5"/>
      <c r="L8219" s="5"/>
      <c r="M8219" s="5"/>
      <c r="N8219" s="5"/>
      <c r="O8219" s="5"/>
      <c r="P8219" s="5"/>
      <c r="Q8219" s="5"/>
      <c r="R8219" s="5"/>
      <c r="S8219" s="5"/>
    </row>
    <row r="8220" spans="2:19" x14ac:dyDescent="0.25">
      <c r="B8220" s="11"/>
      <c r="D8220" s="13"/>
      <c r="E8220" s="12"/>
      <c r="F8220" s="12"/>
      <c r="G8220" s="12"/>
      <c r="I8220" s="4"/>
      <c r="J8220" s="4"/>
      <c r="K8220" s="5"/>
      <c r="L8220" s="5"/>
      <c r="M8220" s="5"/>
      <c r="N8220" s="5"/>
      <c r="O8220" s="5"/>
      <c r="P8220" s="5"/>
      <c r="Q8220" s="5"/>
      <c r="R8220" s="5"/>
      <c r="S8220" s="5"/>
    </row>
    <row r="8221" spans="2:19" x14ac:dyDescent="0.25">
      <c r="B8221" s="11"/>
      <c r="D8221" s="13"/>
      <c r="E8221" s="12"/>
      <c r="F8221" s="12"/>
      <c r="G8221" s="12"/>
      <c r="I8221" s="4"/>
      <c r="J8221" s="4"/>
      <c r="K8221" s="5"/>
      <c r="L8221" s="5"/>
      <c r="M8221" s="5"/>
      <c r="N8221" s="5"/>
      <c r="O8221" s="5"/>
      <c r="P8221" s="5"/>
      <c r="Q8221" s="5"/>
      <c r="R8221" s="5"/>
      <c r="S8221" s="5"/>
    </row>
    <row r="8222" spans="2:19" x14ac:dyDescent="0.25">
      <c r="B8222" s="11"/>
      <c r="D8222" s="13"/>
      <c r="E8222" s="12"/>
      <c r="F8222" s="12"/>
      <c r="G8222" s="12"/>
      <c r="I8222" s="4"/>
      <c r="J8222" s="4"/>
      <c r="K8222" s="5"/>
      <c r="L8222" s="5"/>
      <c r="M8222" s="5"/>
      <c r="N8222" s="5"/>
      <c r="O8222" s="5"/>
      <c r="P8222" s="5"/>
      <c r="Q8222" s="5"/>
      <c r="R8222" s="5"/>
      <c r="S8222" s="5"/>
    </row>
    <row r="8223" spans="2:19" x14ac:dyDescent="0.25">
      <c r="B8223" s="11"/>
      <c r="D8223" s="13"/>
      <c r="E8223" s="12"/>
      <c r="F8223" s="12"/>
      <c r="G8223" s="12"/>
      <c r="I8223" s="4"/>
      <c r="J8223" s="4"/>
      <c r="K8223" s="5"/>
      <c r="L8223" s="5"/>
      <c r="M8223" s="5"/>
      <c r="N8223" s="5"/>
      <c r="O8223" s="5"/>
      <c r="P8223" s="5"/>
      <c r="Q8223" s="5"/>
      <c r="R8223" s="5"/>
      <c r="S8223" s="5"/>
    </row>
    <row r="8224" spans="2:19" x14ac:dyDescent="0.25">
      <c r="B8224" s="11"/>
      <c r="D8224" s="13"/>
      <c r="E8224" s="12"/>
      <c r="F8224" s="12"/>
      <c r="G8224" s="12"/>
      <c r="I8224" s="4"/>
      <c r="J8224" s="4"/>
      <c r="K8224" s="5"/>
      <c r="L8224" s="5"/>
      <c r="M8224" s="5"/>
      <c r="N8224" s="5"/>
      <c r="O8224" s="5"/>
      <c r="P8224" s="5"/>
      <c r="Q8224" s="5"/>
      <c r="R8224" s="5"/>
      <c r="S8224" s="5"/>
    </row>
    <row r="8225" spans="2:19" x14ac:dyDescent="0.25">
      <c r="B8225" s="11"/>
      <c r="D8225" s="13"/>
      <c r="E8225" s="12"/>
      <c r="F8225" s="12"/>
      <c r="G8225" s="12"/>
      <c r="I8225" s="4"/>
      <c r="J8225" s="4"/>
      <c r="K8225" s="5"/>
      <c r="L8225" s="5"/>
      <c r="M8225" s="5"/>
      <c r="N8225" s="5"/>
      <c r="O8225" s="5"/>
      <c r="P8225" s="5"/>
      <c r="Q8225" s="5"/>
      <c r="R8225" s="5"/>
      <c r="S8225" s="5"/>
    </row>
    <row r="8226" spans="2:19" x14ac:dyDescent="0.25">
      <c r="B8226" s="11"/>
      <c r="D8226" s="13"/>
      <c r="E8226" s="12"/>
      <c r="F8226" s="12"/>
      <c r="G8226" s="12"/>
      <c r="I8226" s="4"/>
      <c r="J8226" s="4"/>
      <c r="K8226" s="5"/>
      <c r="L8226" s="5"/>
      <c r="M8226" s="5"/>
      <c r="N8226" s="5"/>
      <c r="O8226" s="5"/>
      <c r="P8226" s="5"/>
      <c r="Q8226" s="5"/>
      <c r="R8226" s="5"/>
      <c r="S8226" s="5"/>
    </row>
    <row r="8227" spans="2:19" x14ac:dyDescent="0.25">
      <c r="B8227" s="11"/>
      <c r="D8227" s="13"/>
      <c r="E8227" s="12"/>
      <c r="F8227" s="12"/>
      <c r="G8227" s="12"/>
      <c r="I8227" s="4"/>
      <c r="J8227" s="4"/>
      <c r="K8227" s="5"/>
      <c r="L8227" s="5"/>
      <c r="M8227" s="5"/>
      <c r="N8227" s="5"/>
      <c r="O8227" s="5"/>
      <c r="P8227" s="5"/>
      <c r="Q8227" s="5"/>
      <c r="R8227" s="5"/>
      <c r="S8227" s="5"/>
    </row>
    <row r="8228" spans="2:19" x14ac:dyDescent="0.25">
      <c r="B8228" s="11"/>
      <c r="D8228" s="13"/>
      <c r="E8228" s="12"/>
      <c r="F8228" s="12"/>
      <c r="G8228" s="12"/>
      <c r="I8228" s="4"/>
      <c r="J8228" s="4"/>
      <c r="K8228" s="5"/>
      <c r="L8228" s="5"/>
      <c r="M8228" s="5"/>
      <c r="N8228" s="5"/>
      <c r="O8228" s="5"/>
      <c r="P8228" s="5"/>
      <c r="Q8228" s="5"/>
      <c r="R8228" s="5"/>
      <c r="S8228" s="5"/>
    </row>
    <row r="8229" spans="2:19" x14ac:dyDescent="0.25">
      <c r="B8229" s="11"/>
      <c r="D8229" s="13"/>
      <c r="E8229" s="12"/>
      <c r="F8229" s="12"/>
      <c r="G8229" s="12"/>
      <c r="I8229" s="4"/>
      <c r="J8229" s="4"/>
      <c r="K8229" s="5"/>
      <c r="L8229" s="5"/>
      <c r="M8229" s="5"/>
      <c r="N8229" s="5"/>
      <c r="O8229" s="5"/>
      <c r="P8229" s="5"/>
      <c r="Q8229" s="5"/>
      <c r="R8229" s="5"/>
      <c r="S8229" s="5"/>
    </row>
    <row r="8230" spans="2:19" x14ac:dyDescent="0.25">
      <c r="B8230" s="11"/>
      <c r="D8230" s="13"/>
      <c r="E8230" s="12"/>
      <c r="F8230" s="12"/>
      <c r="G8230" s="12"/>
      <c r="I8230" s="4"/>
      <c r="J8230" s="4"/>
      <c r="K8230" s="5"/>
      <c r="L8230" s="5"/>
      <c r="M8230" s="5"/>
      <c r="N8230" s="5"/>
      <c r="O8230" s="5"/>
      <c r="P8230" s="5"/>
      <c r="Q8230" s="5"/>
      <c r="R8230" s="5"/>
      <c r="S8230" s="5"/>
    </row>
    <row r="8231" spans="2:19" x14ac:dyDescent="0.25">
      <c r="B8231" s="11"/>
      <c r="D8231" s="13"/>
      <c r="E8231" s="12"/>
      <c r="F8231" s="12"/>
      <c r="G8231" s="12"/>
      <c r="I8231" s="4"/>
      <c r="J8231" s="4"/>
      <c r="K8231" s="5"/>
      <c r="L8231" s="5"/>
      <c r="M8231" s="5"/>
      <c r="N8231" s="5"/>
      <c r="O8231" s="5"/>
      <c r="P8231" s="5"/>
      <c r="Q8231" s="5"/>
      <c r="R8231" s="5"/>
      <c r="S8231" s="5"/>
    </row>
    <row r="8232" spans="2:19" x14ac:dyDescent="0.25">
      <c r="B8232" s="11"/>
      <c r="D8232" s="13"/>
      <c r="E8232" s="12"/>
      <c r="F8232" s="12"/>
      <c r="G8232" s="12"/>
      <c r="I8232" s="4"/>
      <c r="J8232" s="4"/>
      <c r="K8232" s="5"/>
      <c r="L8232" s="5"/>
      <c r="M8232" s="5"/>
      <c r="N8232" s="5"/>
      <c r="O8232" s="5"/>
      <c r="P8232" s="5"/>
      <c r="Q8232" s="5"/>
      <c r="R8232" s="5"/>
      <c r="S8232" s="5"/>
    </row>
    <row r="8233" spans="2:19" x14ac:dyDescent="0.25">
      <c r="B8233" s="11"/>
      <c r="D8233" s="13"/>
      <c r="E8233" s="12"/>
      <c r="F8233" s="12"/>
      <c r="G8233" s="12"/>
      <c r="I8233" s="4"/>
      <c r="J8233" s="4"/>
      <c r="K8233" s="5"/>
      <c r="L8233" s="5"/>
      <c r="M8233" s="5"/>
      <c r="N8233" s="5"/>
      <c r="O8233" s="5"/>
      <c r="P8233" s="5"/>
      <c r="Q8233" s="5"/>
      <c r="R8233" s="5"/>
      <c r="S8233" s="5"/>
    </row>
    <row r="8234" spans="2:19" x14ac:dyDescent="0.25">
      <c r="B8234" s="11"/>
      <c r="D8234" s="13"/>
      <c r="E8234" s="12"/>
      <c r="F8234" s="12"/>
      <c r="G8234" s="12"/>
      <c r="I8234" s="4"/>
      <c r="J8234" s="4"/>
      <c r="K8234" s="5"/>
      <c r="L8234" s="5"/>
      <c r="M8234" s="5"/>
      <c r="N8234" s="5"/>
      <c r="O8234" s="5"/>
      <c r="P8234" s="5"/>
      <c r="Q8234" s="5"/>
      <c r="R8234" s="5"/>
      <c r="S8234" s="5"/>
    </row>
    <row r="8235" spans="2:19" x14ac:dyDescent="0.25">
      <c r="B8235" s="11"/>
      <c r="D8235" s="13"/>
      <c r="E8235" s="12"/>
      <c r="F8235" s="12"/>
      <c r="G8235" s="12"/>
      <c r="I8235" s="4"/>
      <c r="J8235" s="4"/>
      <c r="K8235" s="5"/>
      <c r="L8235" s="5"/>
      <c r="M8235" s="5"/>
      <c r="N8235" s="5"/>
      <c r="O8235" s="5"/>
      <c r="P8235" s="5"/>
      <c r="Q8235" s="5"/>
      <c r="R8235" s="5"/>
      <c r="S8235" s="5"/>
    </row>
    <row r="8236" spans="2:19" x14ac:dyDescent="0.25">
      <c r="B8236" s="11"/>
      <c r="D8236" s="13"/>
      <c r="E8236" s="12"/>
      <c r="F8236" s="12"/>
      <c r="G8236" s="12"/>
      <c r="I8236" s="4"/>
      <c r="J8236" s="4"/>
      <c r="K8236" s="5"/>
      <c r="L8236" s="5"/>
      <c r="M8236" s="5"/>
      <c r="N8236" s="5"/>
      <c r="O8236" s="5"/>
      <c r="P8236" s="5"/>
      <c r="Q8236" s="5"/>
      <c r="R8236" s="5"/>
      <c r="S8236" s="5"/>
    </row>
    <row r="8237" spans="2:19" x14ac:dyDescent="0.25">
      <c r="B8237" s="11"/>
      <c r="D8237" s="13"/>
      <c r="E8237" s="12"/>
      <c r="F8237" s="12"/>
      <c r="G8237" s="12"/>
      <c r="I8237" s="4"/>
      <c r="J8237" s="4"/>
      <c r="K8237" s="5"/>
      <c r="L8237" s="5"/>
      <c r="M8237" s="5"/>
      <c r="N8237" s="5"/>
      <c r="O8237" s="5"/>
      <c r="P8237" s="5"/>
      <c r="Q8237" s="5"/>
      <c r="R8237" s="5"/>
      <c r="S8237" s="5"/>
    </row>
    <row r="8238" spans="2:19" x14ac:dyDescent="0.25">
      <c r="B8238" s="11"/>
      <c r="D8238" s="13"/>
      <c r="E8238" s="12"/>
      <c r="F8238" s="12"/>
      <c r="G8238" s="12"/>
      <c r="I8238" s="4"/>
      <c r="J8238" s="4"/>
      <c r="K8238" s="5"/>
      <c r="L8238" s="5"/>
      <c r="M8238" s="5"/>
      <c r="N8238" s="5"/>
      <c r="O8238" s="5"/>
      <c r="P8238" s="5"/>
      <c r="Q8238" s="5"/>
      <c r="R8238" s="5"/>
      <c r="S8238" s="5"/>
    </row>
    <row r="8239" spans="2:19" x14ac:dyDescent="0.25">
      <c r="B8239" s="11"/>
      <c r="D8239" s="13"/>
      <c r="E8239" s="12"/>
      <c r="F8239" s="12"/>
      <c r="G8239" s="12"/>
      <c r="I8239" s="4"/>
      <c r="J8239" s="4"/>
      <c r="K8239" s="5"/>
      <c r="L8239" s="5"/>
      <c r="M8239" s="5"/>
      <c r="N8239" s="5"/>
      <c r="O8239" s="5"/>
      <c r="P8239" s="5"/>
      <c r="Q8239" s="5"/>
      <c r="R8239" s="5"/>
      <c r="S8239" s="5"/>
    </row>
    <row r="8240" spans="2:19" x14ac:dyDescent="0.25">
      <c r="B8240" s="11"/>
      <c r="D8240" s="13"/>
      <c r="E8240" s="12"/>
      <c r="F8240" s="12"/>
      <c r="G8240" s="12"/>
      <c r="I8240" s="4"/>
      <c r="J8240" s="4"/>
      <c r="K8240" s="5"/>
      <c r="L8240" s="5"/>
      <c r="M8240" s="5"/>
      <c r="N8240" s="5"/>
      <c r="O8240" s="5"/>
      <c r="P8240" s="5"/>
      <c r="Q8240" s="5"/>
      <c r="R8240" s="5"/>
      <c r="S8240" s="5"/>
    </row>
    <row r="8241" spans="2:19" x14ac:dyDescent="0.25">
      <c r="B8241" s="11"/>
      <c r="D8241" s="13"/>
      <c r="E8241" s="12"/>
      <c r="F8241" s="12"/>
      <c r="G8241" s="12"/>
      <c r="I8241" s="4"/>
      <c r="J8241" s="4"/>
      <c r="K8241" s="5"/>
      <c r="L8241" s="5"/>
      <c r="M8241" s="5"/>
      <c r="N8241" s="5"/>
      <c r="O8241" s="5"/>
      <c r="P8241" s="5"/>
      <c r="Q8241" s="5"/>
      <c r="R8241" s="5"/>
      <c r="S8241" s="5"/>
    </row>
    <row r="8242" spans="2:19" x14ac:dyDescent="0.25">
      <c r="B8242" s="11"/>
      <c r="D8242" s="13"/>
      <c r="E8242" s="12"/>
      <c r="F8242" s="12"/>
      <c r="G8242" s="12"/>
      <c r="I8242" s="4"/>
      <c r="J8242" s="4"/>
      <c r="K8242" s="5"/>
      <c r="L8242" s="5"/>
      <c r="M8242" s="5"/>
      <c r="N8242" s="5"/>
      <c r="O8242" s="5"/>
      <c r="P8242" s="5"/>
      <c r="Q8242" s="5"/>
      <c r="R8242" s="5"/>
      <c r="S8242" s="5"/>
    </row>
    <row r="8243" spans="2:19" x14ac:dyDescent="0.25">
      <c r="B8243" s="11"/>
      <c r="D8243" s="13"/>
      <c r="E8243" s="12"/>
      <c r="F8243" s="12"/>
      <c r="G8243" s="12"/>
      <c r="I8243" s="4"/>
      <c r="J8243" s="4"/>
      <c r="K8243" s="5"/>
      <c r="L8243" s="5"/>
      <c r="M8243" s="5"/>
      <c r="N8243" s="5"/>
      <c r="O8243" s="5"/>
      <c r="P8243" s="5"/>
      <c r="Q8243" s="5"/>
      <c r="R8243" s="5"/>
      <c r="S8243" s="5"/>
    </row>
    <row r="8244" spans="2:19" x14ac:dyDescent="0.25">
      <c r="B8244" s="11"/>
      <c r="D8244" s="13"/>
      <c r="E8244" s="12"/>
      <c r="F8244" s="12"/>
      <c r="G8244" s="12"/>
      <c r="I8244" s="4"/>
      <c r="J8244" s="4"/>
      <c r="K8244" s="5"/>
      <c r="L8244" s="5"/>
      <c r="M8244" s="5"/>
      <c r="N8244" s="5"/>
      <c r="O8244" s="5"/>
      <c r="P8244" s="5"/>
      <c r="Q8244" s="5"/>
      <c r="R8244" s="5"/>
      <c r="S8244" s="5"/>
    </row>
    <row r="8245" spans="2:19" x14ac:dyDescent="0.25">
      <c r="B8245" s="11"/>
      <c r="D8245" s="13"/>
      <c r="E8245" s="12"/>
      <c r="F8245" s="12"/>
      <c r="G8245" s="12"/>
      <c r="I8245" s="4"/>
      <c r="J8245" s="4"/>
      <c r="K8245" s="5"/>
      <c r="L8245" s="5"/>
      <c r="M8245" s="5"/>
      <c r="N8245" s="5"/>
      <c r="O8245" s="5"/>
      <c r="P8245" s="5"/>
      <c r="Q8245" s="5"/>
      <c r="R8245" s="5"/>
      <c r="S8245" s="5"/>
    </row>
    <row r="8246" spans="2:19" x14ac:dyDescent="0.25">
      <c r="B8246" s="11"/>
      <c r="D8246" s="13"/>
      <c r="E8246" s="12"/>
      <c r="F8246" s="12"/>
      <c r="G8246" s="12"/>
      <c r="I8246" s="4"/>
      <c r="J8246" s="4"/>
      <c r="K8246" s="5"/>
      <c r="L8246" s="5"/>
      <c r="M8246" s="5"/>
      <c r="N8246" s="5"/>
      <c r="O8246" s="5"/>
      <c r="P8246" s="5"/>
      <c r="Q8246" s="5"/>
      <c r="R8246" s="5"/>
      <c r="S8246" s="5"/>
    </row>
    <row r="8247" spans="2:19" x14ac:dyDescent="0.25">
      <c r="B8247" s="11"/>
      <c r="D8247" s="13"/>
      <c r="E8247" s="12"/>
      <c r="F8247" s="12"/>
      <c r="G8247" s="12"/>
      <c r="I8247" s="4"/>
      <c r="J8247" s="4"/>
      <c r="K8247" s="5"/>
      <c r="L8247" s="5"/>
      <c r="M8247" s="5"/>
      <c r="N8247" s="5"/>
      <c r="O8247" s="5"/>
      <c r="P8247" s="5"/>
      <c r="Q8247" s="5"/>
      <c r="R8247" s="5"/>
      <c r="S8247" s="5"/>
    </row>
    <row r="8248" spans="2:19" x14ac:dyDescent="0.25">
      <c r="B8248" s="11"/>
      <c r="D8248" s="13"/>
      <c r="E8248" s="12"/>
      <c r="F8248" s="12"/>
      <c r="G8248" s="12"/>
      <c r="I8248" s="4"/>
      <c r="J8248" s="4"/>
      <c r="K8248" s="5"/>
      <c r="L8248" s="5"/>
      <c r="M8248" s="5"/>
      <c r="N8248" s="5"/>
      <c r="O8248" s="5"/>
      <c r="P8248" s="5"/>
      <c r="Q8248" s="5"/>
      <c r="R8248" s="5"/>
      <c r="S8248" s="5"/>
    </row>
    <row r="8249" spans="2:19" x14ac:dyDescent="0.25">
      <c r="B8249" s="11"/>
      <c r="D8249" s="13"/>
      <c r="E8249" s="12"/>
      <c r="F8249" s="12"/>
      <c r="G8249" s="12"/>
      <c r="I8249" s="4"/>
      <c r="J8249" s="4"/>
      <c r="K8249" s="5"/>
      <c r="L8249" s="5"/>
      <c r="M8249" s="5"/>
      <c r="N8249" s="5"/>
      <c r="O8249" s="5"/>
      <c r="P8249" s="5"/>
      <c r="Q8249" s="5"/>
      <c r="R8249" s="5"/>
      <c r="S8249" s="5"/>
    </row>
    <row r="8250" spans="2:19" x14ac:dyDescent="0.25">
      <c r="B8250" s="11"/>
      <c r="D8250" s="13"/>
      <c r="E8250" s="12"/>
      <c r="F8250" s="12"/>
      <c r="G8250" s="12"/>
      <c r="I8250" s="4"/>
      <c r="J8250" s="4"/>
      <c r="K8250" s="5"/>
      <c r="L8250" s="5"/>
      <c r="M8250" s="5"/>
      <c r="N8250" s="5"/>
      <c r="O8250" s="5"/>
      <c r="P8250" s="5"/>
      <c r="Q8250" s="5"/>
      <c r="R8250" s="5"/>
      <c r="S8250" s="5"/>
    </row>
    <row r="8251" spans="2:19" x14ac:dyDescent="0.25">
      <c r="B8251" s="11"/>
      <c r="D8251" s="13"/>
      <c r="E8251" s="12"/>
      <c r="F8251" s="12"/>
      <c r="G8251" s="12"/>
      <c r="I8251" s="4"/>
      <c r="J8251" s="4"/>
      <c r="K8251" s="5"/>
      <c r="L8251" s="5"/>
      <c r="M8251" s="5"/>
      <c r="N8251" s="5"/>
      <c r="O8251" s="5"/>
      <c r="P8251" s="5"/>
      <c r="Q8251" s="5"/>
      <c r="R8251" s="5"/>
      <c r="S8251" s="5"/>
    </row>
    <row r="8252" spans="2:19" x14ac:dyDescent="0.25">
      <c r="B8252" s="11"/>
      <c r="D8252" s="13"/>
      <c r="E8252" s="12"/>
      <c r="F8252" s="12"/>
      <c r="G8252" s="12"/>
      <c r="I8252" s="4"/>
      <c r="J8252" s="4"/>
      <c r="K8252" s="5"/>
      <c r="L8252" s="5"/>
      <c r="M8252" s="5"/>
      <c r="N8252" s="5"/>
      <c r="O8252" s="5"/>
      <c r="P8252" s="5"/>
      <c r="Q8252" s="5"/>
      <c r="R8252" s="5"/>
      <c r="S8252" s="5"/>
    </row>
    <row r="8253" spans="2:19" x14ac:dyDescent="0.25">
      <c r="B8253" s="11"/>
      <c r="D8253" s="13"/>
      <c r="E8253" s="12"/>
      <c r="F8253" s="12"/>
      <c r="G8253" s="12"/>
      <c r="I8253" s="4"/>
      <c r="J8253" s="4"/>
      <c r="K8253" s="5"/>
      <c r="L8253" s="5"/>
      <c r="M8253" s="5"/>
      <c r="N8253" s="5"/>
      <c r="O8253" s="5"/>
      <c r="P8253" s="5"/>
      <c r="Q8253" s="5"/>
      <c r="R8253" s="5"/>
      <c r="S8253" s="5"/>
    </row>
    <row r="8254" spans="2:19" x14ac:dyDescent="0.25">
      <c r="B8254" s="11"/>
      <c r="D8254" s="13"/>
      <c r="E8254" s="12"/>
      <c r="F8254" s="12"/>
      <c r="G8254" s="12"/>
      <c r="I8254" s="4"/>
      <c r="J8254" s="4"/>
      <c r="K8254" s="5"/>
      <c r="L8254" s="5"/>
      <c r="M8254" s="5"/>
      <c r="N8254" s="5"/>
      <c r="O8254" s="5"/>
      <c r="P8254" s="5"/>
      <c r="Q8254" s="5"/>
      <c r="R8254" s="5"/>
      <c r="S8254" s="5"/>
    </row>
    <row r="8255" spans="2:19" x14ac:dyDescent="0.25">
      <c r="B8255" s="11"/>
      <c r="D8255" s="13"/>
      <c r="E8255" s="12"/>
      <c r="F8255" s="12"/>
      <c r="G8255" s="12"/>
      <c r="I8255" s="4"/>
      <c r="J8255" s="4"/>
      <c r="K8255" s="5"/>
      <c r="L8255" s="5"/>
      <c r="M8255" s="5"/>
      <c r="N8255" s="5"/>
      <c r="O8255" s="5"/>
      <c r="P8255" s="5"/>
      <c r="Q8255" s="5"/>
      <c r="R8255" s="5"/>
      <c r="S8255" s="5"/>
    </row>
    <row r="8256" spans="2:19" x14ac:dyDescent="0.25">
      <c r="B8256" s="11"/>
      <c r="D8256" s="13"/>
      <c r="E8256" s="12"/>
      <c r="F8256" s="12"/>
      <c r="G8256" s="12"/>
      <c r="I8256" s="4"/>
      <c r="J8256" s="4"/>
      <c r="K8256" s="5"/>
      <c r="L8256" s="5"/>
      <c r="M8256" s="5"/>
      <c r="N8256" s="5"/>
      <c r="O8256" s="5"/>
      <c r="P8256" s="5"/>
      <c r="Q8256" s="5"/>
      <c r="R8256" s="5"/>
      <c r="S8256" s="5"/>
    </row>
    <row r="8257" spans="2:19" x14ac:dyDescent="0.25">
      <c r="B8257" s="11"/>
      <c r="D8257" s="13"/>
      <c r="E8257" s="12"/>
      <c r="F8257" s="12"/>
      <c r="G8257" s="12"/>
      <c r="I8257" s="4"/>
      <c r="J8257" s="4"/>
      <c r="K8257" s="5"/>
      <c r="L8257" s="5"/>
      <c r="M8257" s="5"/>
      <c r="N8257" s="5"/>
      <c r="O8257" s="5"/>
      <c r="P8257" s="5"/>
      <c r="Q8257" s="5"/>
      <c r="R8257" s="5"/>
      <c r="S8257" s="5"/>
    </row>
    <row r="8258" spans="2:19" x14ac:dyDescent="0.25">
      <c r="B8258" s="11"/>
      <c r="D8258" s="13"/>
      <c r="E8258" s="12"/>
      <c r="F8258" s="12"/>
      <c r="G8258" s="12"/>
      <c r="I8258" s="4"/>
      <c r="J8258" s="4"/>
      <c r="K8258" s="5"/>
      <c r="L8258" s="5"/>
      <c r="M8258" s="5"/>
      <c r="N8258" s="5"/>
      <c r="O8258" s="5"/>
      <c r="P8258" s="5"/>
      <c r="Q8258" s="5"/>
      <c r="R8258" s="5"/>
      <c r="S8258" s="5"/>
    </row>
    <row r="8259" spans="2:19" x14ac:dyDescent="0.25">
      <c r="B8259" s="11"/>
      <c r="D8259" s="13"/>
      <c r="E8259" s="12"/>
      <c r="F8259" s="12"/>
      <c r="G8259" s="12"/>
      <c r="I8259" s="4"/>
      <c r="J8259" s="4"/>
      <c r="K8259" s="5"/>
      <c r="L8259" s="5"/>
      <c r="M8259" s="5"/>
      <c r="N8259" s="5"/>
      <c r="O8259" s="5"/>
      <c r="P8259" s="5"/>
      <c r="Q8259" s="5"/>
      <c r="R8259" s="5"/>
      <c r="S8259" s="5"/>
    </row>
    <row r="8260" spans="2:19" x14ac:dyDescent="0.25">
      <c r="B8260" s="11"/>
      <c r="D8260" s="13"/>
      <c r="E8260" s="12"/>
      <c r="F8260" s="12"/>
      <c r="G8260" s="12"/>
      <c r="I8260" s="4"/>
      <c r="J8260" s="4"/>
      <c r="K8260" s="5"/>
      <c r="L8260" s="5"/>
      <c r="M8260" s="5"/>
      <c r="N8260" s="5"/>
      <c r="O8260" s="5"/>
      <c r="P8260" s="5"/>
      <c r="Q8260" s="5"/>
      <c r="R8260" s="5"/>
      <c r="S8260" s="5"/>
    </row>
    <row r="8261" spans="2:19" x14ac:dyDescent="0.25">
      <c r="B8261" s="11"/>
      <c r="D8261" s="13"/>
      <c r="E8261" s="12"/>
      <c r="F8261" s="12"/>
      <c r="G8261" s="12"/>
      <c r="I8261" s="4"/>
      <c r="J8261" s="4"/>
      <c r="K8261" s="5"/>
      <c r="L8261" s="5"/>
      <c r="M8261" s="5"/>
      <c r="N8261" s="5"/>
      <c r="O8261" s="5"/>
      <c r="P8261" s="5"/>
      <c r="Q8261" s="5"/>
      <c r="R8261" s="5"/>
      <c r="S8261" s="5"/>
    </row>
    <row r="8262" spans="2:19" x14ac:dyDescent="0.25">
      <c r="B8262" s="11"/>
      <c r="D8262" s="13"/>
      <c r="E8262" s="12"/>
      <c r="F8262" s="12"/>
      <c r="G8262" s="12"/>
      <c r="I8262" s="4"/>
      <c r="J8262" s="4"/>
      <c r="K8262" s="5"/>
      <c r="L8262" s="5"/>
      <c r="M8262" s="5"/>
      <c r="N8262" s="5"/>
      <c r="O8262" s="5"/>
      <c r="P8262" s="5"/>
      <c r="Q8262" s="5"/>
      <c r="R8262" s="5"/>
      <c r="S8262" s="5"/>
    </row>
    <row r="8263" spans="2:19" x14ac:dyDescent="0.25">
      <c r="B8263" s="11"/>
      <c r="D8263" s="13"/>
      <c r="E8263" s="12"/>
      <c r="F8263" s="12"/>
      <c r="G8263" s="12"/>
      <c r="I8263" s="4"/>
      <c r="J8263" s="4"/>
      <c r="K8263" s="5"/>
      <c r="L8263" s="5"/>
      <c r="M8263" s="5"/>
      <c r="N8263" s="5"/>
      <c r="O8263" s="5"/>
      <c r="P8263" s="5"/>
      <c r="Q8263" s="5"/>
      <c r="R8263" s="5"/>
      <c r="S8263" s="5"/>
    </row>
    <row r="8264" spans="2:19" x14ac:dyDescent="0.25">
      <c r="B8264" s="11"/>
      <c r="D8264" s="13"/>
      <c r="E8264" s="12"/>
      <c r="F8264" s="12"/>
      <c r="G8264" s="12"/>
      <c r="I8264" s="4"/>
      <c r="J8264" s="4"/>
      <c r="K8264" s="5"/>
      <c r="L8264" s="5"/>
      <c r="M8264" s="5"/>
      <c r="N8264" s="5"/>
      <c r="O8264" s="5"/>
      <c r="P8264" s="5"/>
      <c r="Q8264" s="5"/>
      <c r="R8264" s="5"/>
      <c r="S8264" s="5"/>
    </row>
    <row r="8265" spans="2:19" x14ac:dyDescent="0.25">
      <c r="B8265" s="11"/>
      <c r="D8265" s="13"/>
      <c r="E8265" s="12"/>
      <c r="F8265" s="12"/>
      <c r="G8265" s="12"/>
      <c r="I8265" s="4"/>
      <c r="J8265" s="4"/>
      <c r="K8265" s="5"/>
      <c r="L8265" s="5"/>
      <c r="M8265" s="5"/>
      <c r="N8265" s="5"/>
      <c r="O8265" s="5"/>
      <c r="P8265" s="5"/>
      <c r="Q8265" s="5"/>
      <c r="R8265" s="5"/>
      <c r="S8265" s="5"/>
    </row>
    <row r="8266" spans="2:19" x14ac:dyDescent="0.25">
      <c r="B8266" s="11"/>
      <c r="D8266" s="13"/>
      <c r="E8266" s="12"/>
      <c r="F8266" s="12"/>
      <c r="G8266" s="12"/>
      <c r="I8266" s="4"/>
      <c r="J8266" s="4"/>
      <c r="K8266" s="5"/>
      <c r="L8266" s="5"/>
      <c r="M8266" s="5"/>
      <c r="N8266" s="5"/>
      <c r="O8266" s="5"/>
      <c r="P8266" s="5"/>
      <c r="Q8266" s="5"/>
      <c r="R8266" s="5"/>
      <c r="S8266" s="5"/>
    </row>
    <row r="8267" spans="2:19" x14ac:dyDescent="0.25">
      <c r="B8267" s="11"/>
      <c r="D8267" s="13"/>
      <c r="E8267" s="12"/>
      <c r="F8267" s="12"/>
      <c r="G8267" s="12"/>
      <c r="I8267" s="4"/>
      <c r="J8267" s="4"/>
      <c r="K8267" s="5"/>
      <c r="L8267" s="5"/>
      <c r="M8267" s="5"/>
      <c r="N8267" s="5"/>
      <c r="O8267" s="5"/>
      <c r="P8267" s="5"/>
      <c r="Q8267" s="5"/>
      <c r="R8267" s="5"/>
      <c r="S8267" s="5"/>
    </row>
    <row r="8268" spans="2:19" x14ac:dyDescent="0.25">
      <c r="B8268" s="11"/>
      <c r="D8268" s="13"/>
      <c r="E8268" s="12"/>
      <c r="F8268" s="12"/>
      <c r="G8268" s="12"/>
      <c r="I8268" s="4"/>
      <c r="J8268" s="4"/>
      <c r="K8268" s="5"/>
      <c r="L8268" s="5"/>
      <c r="M8268" s="5"/>
      <c r="N8268" s="5"/>
      <c r="O8268" s="5"/>
      <c r="P8268" s="5"/>
      <c r="Q8268" s="5"/>
      <c r="R8268" s="5"/>
      <c r="S8268" s="5"/>
    </row>
    <row r="8269" spans="2:19" x14ac:dyDescent="0.25">
      <c r="B8269" s="11"/>
      <c r="D8269" s="13"/>
      <c r="E8269" s="12"/>
      <c r="F8269" s="12"/>
      <c r="G8269" s="12"/>
      <c r="I8269" s="4"/>
      <c r="J8269" s="4"/>
      <c r="K8269" s="5"/>
      <c r="L8269" s="5"/>
      <c r="M8269" s="5"/>
      <c r="N8269" s="5"/>
      <c r="O8269" s="5"/>
      <c r="P8269" s="5"/>
      <c r="Q8269" s="5"/>
      <c r="R8269" s="5"/>
      <c r="S8269" s="5"/>
    </row>
    <row r="8270" spans="2:19" x14ac:dyDescent="0.25">
      <c r="B8270" s="11"/>
      <c r="D8270" s="13"/>
      <c r="E8270" s="12"/>
      <c r="F8270" s="12"/>
      <c r="G8270" s="12"/>
      <c r="I8270" s="4"/>
      <c r="J8270" s="4"/>
      <c r="K8270" s="5"/>
      <c r="L8270" s="5"/>
      <c r="M8270" s="5"/>
      <c r="N8270" s="5"/>
      <c r="O8270" s="5"/>
      <c r="P8270" s="5"/>
      <c r="Q8270" s="5"/>
      <c r="R8270" s="5"/>
      <c r="S8270" s="5"/>
    </row>
    <row r="8271" spans="2:19" x14ac:dyDescent="0.25">
      <c r="B8271" s="11"/>
      <c r="D8271" s="13"/>
      <c r="E8271" s="12"/>
      <c r="F8271" s="12"/>
      <c r="G8271" s="12"/>
      <c r="I8271" s="4"/>
      <c r="J8271" s="4"/>
      <c r="K8271" s="5"/>
      <c r="L8271" s="5"/>
      <c r="M8271" s="5"/>
      <c r="N8271" s="5"/>
      <c r="O8271" s="5"/>
      <c r="P8271" s="5"/>
      <c r="Q8271" s="5"/>
      <c r="R8271" s="5"/>
      <c r="S8271" s="5"/>
    </row>
    <row r="8272" spans="2:19" x14ac:dyDescent="0.25">
      <c r="B8272" s="11"/>
      <c r="D8272" s="13"/>
      <c r="E8272" s="12"/>
      <c r="F8272" s="12"/>
      <c r="G8272" s="12"/>
      <c r="I8272" s="4"/>
      <c r="J8272" s="4"/>
      <c r="K8272" s="5"/>
      <c r="L8272" s="5"/>
      <c r="M8272" s="5"/>
      <c r="N8272" s="5"/>
      <c r="O8272" s="5"/>
      <c r="P8272" s="5"/>
      <c r="Q8272" s="5"/>
      <c r="R8272" s="5"/>
      <c r="S8272" s="5"/>
    </row>
    <row r="8273" spans="2:19" x14ac:dyDescent="0.25">
      <c r="B8273" s="11"/>
      <c r="D8273" s="13"/>
      <c r="E8273" s="12"/>
      <c r="F8273" s="12"/>
      <c r="G8273" s="12"/>
      <c r="I8273" s="4"/>
      <c r="J8273" s="4"/>
      <c r="K8273" s="5"/>
      <c r="L8273" s="5"/>
      <c r="M8273" s="5"/>
      <c r="N8273" s="5"/>
      <c r="O8273" s="5"/>
      <c r="P8273" s="5"/>
      <c r="Q8273" s="5"/>
      <c r="R8273" s="5"/>
      <c r="S8273" s="5"/>
    </row>
    <row r="8274" spans="2:19" x14ac:dyDescent="0.25">
      <c r="B8274" s="11"/>
      <c r="D8274" s="13"/>
      <c r="E8274" s="12"/>
      <c r="F8274" s="12"/>
      <c r="G8274" s="12"/>
      <c r="I8274" s="4"/>
      <c r="J8274" s="4"/>
      <c r="K8274" s="5"/>
      <c r="L8274" s="5"/>
      <c r="M8274" s="5"/>
      <c r="N8274" s="5"/>
      <c r="O8274" s="5"/>
      <c r="P8274" s="5"/>
      <c r="Q8274" s="5"/>
      <c r="R8274" s="5"/>
      <c r="S8274" s="5"/>
    </row>
    <row r="8275" spans="2:19" x14ac:dyDescent="0.25">
      <c r="B8275" s="11"/>
      <c r="D8275" s="13"/>
      <c r="E8275" s="12"/>
      <c r="F8275" s="12"/>
      <c r="G8275" s="12"/>
      <c r="I8275" s="4"/>
      <c r="J8275" s="4"/>
      <c r="K8275" s="5"/>
      <c r="L8275" s="5"/>
      <c r="M8275" s="5"/>
      <c r="N8275" s="5"/>
      <c r="O8275" s="5"/>
      <c r="P8275" s="5"/>
      <c r="Q8275" s="5"/>
      <c r="R8275" s="5"/>
      <c r="S8275" s="5"/>
    </row>
    <row r="8276" spans="2:19" x14ac:dyDescent="0.25">
      <c r="B8276" s="11"/>
      <c r="D8276" s="13"/>
      <c r="E8276" s="12"/>
      <c r="F8276" s="12"/>
      <c r="G8276" s="12"/>
      <c r="I8276" s="4"/>
      <c r="J8276" s="4"/>
      <c r="K8276" s="5"/>
      <c r="L8276" s="5"/>
      <c r="M8276" s="5"/>
      <c r="N8276" s="5"/>
      <c r="O8276" s="5"/>
      <c r="P8276" s="5"/>
      <c r="Q8276" s="5"/>
      <c r="R8276" s="5"/>
      <c r="S8276" s="5"/>
    </row>
    <row r="8277" spans="2:19" x14ac:dyDescent="0.25">
      <c r="B8277" s="11"/>
      <c r="D8277" s="13"/>
      <c r="E8277" s="12"/>
      <c r="F8277" s="12"/>
      <c r="G8277" s="12"/>
      <c r="I8277" s="4"/>
      <c r="J8277" s="4"/>
      <c r="K8277" s="5"/>
      <c r="L8277" s="5"/>
      <c r="M8277" s="5"/>
      <c r="N8277" s="5"/>
      <c r="O8277" s="5"/>
      <c r="P8277" s="5"/>
      <c r="Q8277" s="5"/>
      <c r="R8277" s="5"/>
      <c r="S8277" s="5"/>
    </row>
    <row r="8278" spans="2:19" x14ac:dyDescent="0.25">
      <c r="B8278" s="11"/>
      <c r="D8278" s="13"/>
      <c r="E8278" s="12"/>
      <c r="F8278" s="12"/>
      <c r="G8278" s="12"/>
      <c r="I8278" s="4"/>
      <c r="J8278" s="4"/>
      <c r="K8278" s="5"/>
      <c r="L8278" s="5"/>
      <c r="M8278" s="5"/>
      <c r="N8278" s="5"/>
      <c r="O8278" s="5"/>
      <c r="P8278" s="5"/>
      <c r="Q8278" s="5"/>
      <c r="R8278" s="5"/>
      <c r="S8278" s="5"/>
    </row>
    <row r="8279" spans="2:19" x14ac:dyDescent="0.25">
      <c r="B8279" s="11"/>
      <c r="D8279" s="13"/>
      <c r="E8279" s="12"/>
      <c r="F8279" s="12"/>
      <c r="G8279" s="12"/>
      <c r="I8279" s="4"/>
      <c r="J8279" s="4"/>
      <c r="K8279" s="5"/>
      <c r="L8279" s="5"/>
      <c r="M8279" s="5"/>
      <c r="N8279" s="5"/>
      <c r="O8279" s="5"/>
      <c r="P8279" s="5"/>
      <c r="Q8279" s="5"/>
      <c r="R8279" s="5"/>
      <c r="S8279" s="5"/>
    </row>
    <row r="8280" spans="2:19" x14ac:dyDescent="0.25">
      <c r="B8280" s="11"/>
      <c r="D8280" s="13"/>
      <c r="E8280" s="12"/>
      <c r="F8280" s="12"/>
      <c r="G8280" s="12"/>
      <c r="I8280" s="4"/>
      <c r="J8280" s="4"/>
      <c r="K8280" s="5"/>
      <c r="L8280" s="5"/>
      <c r="M8280" s="5"/>
      <c r="N8280" s="5"/>
      <c r="O8280" s="5"/>
      <c r="P8280" s="5"/>
      <c r="Q8280" s="5"/>
      <c r="R8280" s="5"/>
      <c r="S8280" s="5"/>
    </row>
    <row r="8281" spans="2:19" x14ac:dyDescent="0.25">
      <c r="B8281" s="11"/>
      <c r="D8281" s="13"/>
      <c r="E8281" s="12"/>
      <c r="F8281" s="12"/>
      <c r="G8281" s="12"/>
      <c r="I8281" s="4"/>
      <c r="J8281" s="4"/>
      <c r="K8281" s="5"/>
      <c r="L8281" s="5"/>
      <c r="M8281" s="5"/>
      <c r="N8281" s="5"/>
      <c r="O8281" s="5"/>
      <c r="P8281" s="5"/>
      <c r="Q8281" s="5"/>
      <c r="R8281" s="5"/>
      <c r="S8281" s="5"/>
    </row>
    <row r="8282" spans="2:19" x14ac:dyDescent="0.25">
      <c r="B8282" s="11"/>
      <c r="D8282" s="13"/>
      <c r="E8282" s="12"/>
      <c r="F8282" s="12"/>
      <c r="G8282" s="12"/>
      <c r="I8282" s="4"/>
      <c r="J8282" s="4"/>
      <c r="K8282" s="5"/>
      <c r="L8282" s="5"/>
      <c r="M8282" s="5"/>
      <c r="N8282" s="5"/>
      <c r="O8282" s="5"/>
      <c r="P8282" s="5"/>
      <c r="Q8282" s="5"/>
      <c r="R8282" s="5"/>
      <c r="S8282" s="5"/>
    </row>
    <row r="8283" spans="2:19" x14ac:dyDescent="0.25">
      <c r="B8283" s="11"/>
      <c r="D8283" s="13"/>
      <c r="E8283" s="12"/>
      <c r="F8283" s="12"/>
      <c r="G8283" s="12"/>
      <c r="I8283" s="4"/>
      <c r="J8283" s="4"/>
      <c r="K8283" s="5"/>
      <c r="L8283" s="5"/>
      <c r="M8283" s="5"/>
      <c r="N8283" s="5"/>
      <c r="O8283" s="5"/>
      <c r="P8283" s="5"/>
      <c r="Q8283" s="5"/>
      <c r="R8283" s="5"/>
      <c r="S8283" s="5"/>
    </row>
    <row r="8284" spans="2:19" x14ac:dyDescent="0.25">
      <c r="B8284" s="11"/>
      <c r="D8284" s="13"/>
      <c r="E8284" s="12"/>
      <c r="F8284" s="12"/>
      <c r="G8284" s="12"/>
      <c r="I8284" s="4"/>
      <c r="J8284" s="4"/>
      <c r="K8284" s="5"/>
      <c r="L8284" s="5"/>
      <c r="M8284" s="5"/>
      <c r="N8284" s="5"/>
      <c r="O8284" s="5"/>
      <c r="P8284" s="5"/>
      <c r="Q8284" s="5"/>
      <c r="R8284" s="5"/>
      <c r="S8284" s="5"/>
    </row>
    <row r="8285" spans="2:19" x14ac:dyDescent="0.25">
      <c r="B8285" s="11"/>
      <c r="D8285" s="13"/>
      <c r="E8285" s="12"/>
      <c r="F8285" s="12"/>
      <c r="G8285" s="12"/>
      <c r="I8285" s="4"/>
      <c r="J8285" s="4"/>
      <c r="K8285" s="5"/>
      <c r="L8285" s="5"/>
      <c r="M8285" s="5"/>
      <c r="N8285" s="5"/>
      <c r="O8285" s="5"/>
      <c r="P8285" s="5"/>
      <c r="Q8285" s="5"/>
      <c r="R8285" s="5"/>
      <c r="S8285" s="5"/>
    </row>
    <row r="8286" spans="2:19" x14ac:dyDescent="0.25">
      <c r="B8286" s="11"/>
      <c r="D8286" s="13"/>
      <c r="E8286" s="12"/>
      <c r="F8286" s="12"/>
      <c r="G8286" s="12"/>
      <c r="I8286" s="4"/>
      <c r="J8286" s="4"/>
      <c r="K8286" s="5"/>
      <c r="L8286" s="5"/>
      <c r="M8286" s="5"/>
      <c r="N8286" s="5"/>
      <c r="O8286" s="5"/>
      <c r="P8286" s="5"/>
      <c r="Q8286" s="5"/>
      <c r="R8286" s="5"/>
      <c r="S8286" s="5"/>
    </row>
    <row r="8287" spans="2:19" x14ac:dyDescent="0.25">
      <c r="B8287" s="11"/>
      <c r="D8287" s="13"/>
      <c r="E8287" s="12"/>
      <c r="F8287" s="12"/>
      <c r="G8287" s="12"/>
      <c r="I8287" s="4"/>
      <c r="J8287" s="4"/>
      <c r="K8287" s="5"/>
      <c r="L8287" s="5"/>
      <c r="M8287" s="5"/>
      <c r="N8287" s="5"/>
      <c r="O8287" s="5"/>
      <c r="P8287" s="5"/>
      <c r="Q8287" s="5"/>
      <c r="R8287" s="5"/>
      <c r="S8287" s="5"/>
    </row>
    <row r="8288" spans="2:19" x14ac:dyDescent="0.25">
      <c r="B8288" s="11"/>
      <c r="D8288" s="13"/>
      <c r="E8288" s="12"/>
      <c r="F8288" s="12"/>
      <c r="G8288" s="12"/>
      <c r="I8288" s="4"/>
      <c r="J8288" s="4"/>
      <c r="K8288" s="5"/>
      <c r="L8288" s="5"/>
      <c r="M8288" s="5"/>
      <c r="N8288" s="5"/>
      <c r="O8288" s="5"/>
      <c r="P8288" s="5"/>
      <c r="Q8288" s="5"/>
      <c r="R8288" s="5"/>
      <c r="S8288" s="5"/>
    </row>
    <row r="8289" spans="2:19" x14ac:dyDescent="0.25">
      <c r="B8289" s="11"/>
      <c r="D8289" s="13"/>
      <c r="E8289" s="12"/>
      <c r="F8289" s="12"/>
      <c r="G8289" s="12"/>
      <c r="I8289" s="4"/>
      <c r="J8289" s="4"/>
      <c r="K8289" s="5"/>
      <c r="L8289" s="5"/>
      <c r="M8289" s="5"/>
      <c r="N8289" s="5"/>
      <c r="O8289" s="5"/>
      <c r="P8289" s="5"/>
      <c r="Q8289" s="5"/>
      <c r="R8289" s="5"/>
      <c r="S8289" s="5"/>
    </row>
    <row r="8290" spans="2:19" x14ac:dyDescent="0.25">
      <c r="B8290" s="11"/>
      <c r="D8290" s="13"/>
      <c r="E8290" s="12"/>
      <c r="F8290" s="12"/>
      <c r="G8290" s="12"/>
      <c r="I8290" s="4"/>
      <c r="J8290" s="4"/>
      <c r="K8290" s="5"/>
      <c r="L8290" s="5"/>
      <c r="M8290" s="5"/>
      <c r="N8290" s="5"/>
      <c r="O8290" s="5"/>
      <c r="P8290" s="5"/>
      <c r="Q8290" s="5"/>
      <c r="R8290" s="5"/>
      <c r="S8290" s="5"/>
    </row>
    <row r="8291" spans="2:19" x14ac:dyDescent="0.25">
      <c r="B8291" s="11"/>
      <c r="D8291" s="13"/>
      <c r="E8291" s="12"/>
      <c r="F8291" s="12"/>
      <c r="G8291" s="12"/>
      <c r="I8291" s="4"/>
      <c r="J8291" s="4"/>
      <c r="K8291" s="5"/>
      <c r="L8291" s="5"/>
      <c r="M8291" s="5"/>
      <c r="N8291" s="5"/>
      <c r="O8291" s="5"/>
      <c r="P8291" s="5"/>
      <c r="Q8291" s="5"/>
      <c r="R8291" s="5"/>
      <c r="S8291" s="5"/>
    </row>
    <row r="8292" spans="2:19" x14ac:dyDescent="0.25">
      <c r="B8292" s="11"/>
      <c r="D8292" s="13"/>
      <c r="E8292" s="12"/>
      <c r="F8292" s="12"/>
      <c r="G8292" s="12"/>
      <c r="I8292" s="4"/>
      <c r="J8292" s="4"/>
      <c r="K8292" s="5"/>
      <c r="L8292" s="5"/>
      <c r="M8292" s="5"/>
      <c r="N8292" s="5"/>
      <c r="O8292" s="5"/>
      <c r="P8292" s="5"/>
      <c r="Q8292" s="5"/>
      <c r="R8292" s="5"/>
      <c r="S8292" s="5"/>
    </row>
    <row r="8293" spans="2:19" x14ac:dyDescent="0.25">
      <c r="B8293" s="11"/>
      <c r="D8293" s="13"/>
      <c r="E8293" s="12"/>
      <c r="F8293" s="12"/>
      <c r="G8293" s="12"/>
      <c r="I8293" s="4"/>
      <c r="J8293" s="4"/>
      <c r="K8293" s="5"/>
      <c r="L8293" s="5"/>
      <c r="M8293" s="5"/>
      <c r="N8293" s="5"/>
      <c r="O8293" s="5"/>
      <c r="P8293" s="5"/>
      <c r="Q8293" s="5"/>
      <c r="R8293" s="5"/>
      <c r="S8293" s="5"/>
    </row>
    <row r="8294" spans="2:19" x14ac:dyDescent="0.25">
      <c r="B8294" s="11"/>
      <c r="D8294" s="13"/>
      <c r="E8294" s="12"/>
      <c r="F8294" s="12"/>
      <c r="G8294" s="12"/>
      <c r="I8294" s="4"/>
      <c r="J8294" s="4"/>
      <c r="K8294" s="5"/>
      <c r="L8294" s="5"/>
      <c r="M8294" s="5"/>
      <c r="N8294" s="5"/>
      <c r="O8294" s="5"/>
      <c r="P8294" s="5"/>
      <c r="Q8294" s="5"/>
      <c r="R8294" s="5"/>
      <c r="S8294" s="5"/>
    </row>
    <row r="8295" spans="2:19" x14ac:dyDescent="0.25">
      <c r="B8295" s="11"/>
      <c r="D8295" s="13"/>
      <c r="E8295" s="12"/>
      <c r="F8295" s="12"/>
      <c r="G8295" s="12"/>
      <c r="I8295" s="4"/>
      <c r="J8295" s="4"/>
      <c r="K8295" s="5"/>
      <c r="L8295" s="5"/>
      <c r="M8295" s="5"/>
      <c r="N8295" s="5"/>
      <c r="O8295" s="5"/>
      <c r="P8295" s="5"/>
      <c r="Q8295" s="5"/>
      <c r="R8295" s="5"/>
      <c r="S8295" s="5"/>
    </row>
    <row r="8296" spans="2:19" x14ac:dyDescent="0.25">
      <c r="B8296" s="11"/>
      <c r="D8296" s="13"/>
      <c r="E8296" s="12"/>
      <c r="F8296" s="12"/>
      <c r="G8296" s="12"/>
      <c r="I8296" s="4"/>
      <c r="J8296" s="4"/>
      <c r="K8296" s="5"/>
      <c r="L8296" s="5"/>
      <c r="M8296" s="5"/>
      <c r="N8296" s="5"/>
      <c r="O8296" s="5"/>
      <c r="P8296" s="5"/>
      <c r="Q8296" s="5"/>
      <c r="R8296" s="5"/>
      <c r="S8296" s="5"/>
    </row>
    <row r="8297" spans="2:19" x14ac:dyDescent="0.25">
      <c r="B8297" s="11"/>
      <c r="D8297" s="13"/>
      <c r="E8297" s="12"/>
      <c r="F8297" s="12"/>
      <c r="G8297" s="12"/>
      <c r="I8297" s="4"/>
      <c r="J8297" s="4"/>
      <c r="K8297" s="5"/>
      <c r="L8297" s="5"/>
      <c r="M8297" s="5"/>
      <c r="N8297" s="5"/>
      <c r="O8297" s="5"/>
      <c r="P8297" s="5"/>
      <c r="Q8297" s="5"/>
      <c r="R8297" s="5"/>
      <c r="S8297" s="5"/>
    </row>
    <row r="8298" spans="2:19" x14ac:dyDescent="0.25">
      <c r="B8298" s="11"/>
      <c r="D8298" s="13"/>
      <c r="E8298" s="12"/>
      <c r="F8298" s="12"/>
      <c r="G8298" s="12"/>
      <c r="I8298" s="4"/>
      <c r="J8298" s="4"/>
      <c r="K8298" s="5"/>
      <c r="L8298" s="5"/>
      <c r="M8298" s="5"/>
      <c r="N8298" s="5"/>
      <c r="O8298" s="5"/>
      <c r="P8298" s="5"/>
      <c r="Q8298" s="5"/>
      <c r="R8298" s="5"/>
      <c r="S8298" s="5"/>
    </row>
    <row r="8299" spans="2:19" x14ac:dyDescent="0.25">
      <c r="B8299" s="11"/>
      <c r="D8299" s="13"/>
      <c r="E8299" s="12"/>
      <c r="F8299" s="12"/>
      <c r="G8299" s="12"/>
      <c r="I8299" s="4"/>
      <c r="J8299" s="4"/>
      <c r="K8299" s="5"/>
      <c r="L8299" s="5"/>
      <c r="M8299" s="5"/>
      <c r="N8299" s="5"/>
      <c r="O8299" s="5"/>
      <c r="P8299" s="5"/>
      <c r="Q8299" s="5"/>
      <c r="R8299" s="5"/>
      <c r="S8299" s="5"/>
    </row>
    <row r="8300" spans="2:19" x14ac:dyDescent="0.25">
      <c r="B8300" s="11"/>
      <c r="D8300" s="13"/>
      <c r="E8300" s="12"/>
      <c r="F8300" s="12"/>
      <c r="G8300" s="12"/>
      <c r="I8300" s="4"/>
      <c r="J8300" s="4"/>
      <c r="K8300" s="5"/>
      <c r="L8300" s="5"/>
      <c r="M8300" s="5"/>
      <c r="N8300" s="5"/>
      <c r="O8300" s="5"/>
      <c r="P8300" s="5"/>
      <c r="Q8300" s="5"/>
      <c r="R8300" s="5"/>
      <c r="S8300" s="5"/>
    </row>
    <row r="8301" spans="2:19" x14ac:dyDescent="0.25">
      <c r="B8301" s="11"/>
      <c r="D8301" s="13"/>
      <c r="E8301" s="12"/>
      <c r="F8301" s="12"/>
      <c r="G8301" s="12"/>
      <c r="I8301" s="4"/>
      <c r="J8301" s="4"/>
      <c r="K8301" s="5"/>
      <c r="L8301" s="5"/>
      <c r="M8301" s="5"/>
      <c r="N8301" s="5"/>
      <c r="O8301" s="5"/>
      <c r="P8301" s="5"/>
      <c r="Q8301" s="5"/>
      <c r="R8301" s="5"/>
      <c r="S8301" s="5"/>
    </row>
    <row r="8302" spans="2:19" x14ac:dyDescent="0.25">
      <c r="B8302" s="11"/>
      <c r="D8302" s="13"/>
      <c r="E8302" s="12"/>
      <c r="F8302" s="12"/>
      <c r="G8302" s="12"/>
      <c r="I8302" s="4"/>
      <c r="J8302" s="4"/>
      <c r="K8302" s="5"/>
      <c r="L8302" s="5"/>
      <c r="M8302" s="5"/>
      <c r="N8302" s="5"/>
      <c r="O8302" s="5"/>
      <c r="P8302" s="5"/>
      <c r="Q8302" s="5"/>
      <c r="R8302" s="5"/>
      <c r="S8302" s="5"/>
    </row>
    <row r="8303" spans="2:19" x14ac:dyDescent="0.25">
      <c r="B8303" s="11"/>
      <c r="D8303" s="13"/>
      <c r="E8303" s="12"/>
      <c r="F8303" s="12"/>
      <c r="G8303" s="12"/>
      <c r="I8303" s="4"/>
      <c r="J8303" s="4"/>
      <c r="K8303" s="5"/>
      <c r="L8303" s="5"/>
      <c r="M8303" s="5"/>
      <c r="N8303" s="5"/>
      <c r="O8303" s="5"/>
      <c r="P8303" s="5"/>
      <c r="Q8303" s="5"/>
      <c r="R8303" s="5"/>
      <c r="S8303" s="5"/>
    </row>
    <row r="8304" spans="2:19" x14ac:dyDescent="0.25">
      <c r="B8304" s="11"/>
      <c r="D8304" s="13"/>
      <c r="E8304" s="12"/>
      <c r="F8304" s="12"/>
      <c r="G8304" s="12"/>
      <c r="I8304" s="4"/>
      <c r="J8304" s="4"/>
      <c r="K8304" s="5"/>
      <c r="L8304" s="5"/>
      <c r="M8304" s="5"/>
      <c r="N8304" s="5"/>
      <c r="O8304" s="5"/>
      <c r="P8304" s="5"/>
      <c r="Q8304" s="5"/>
      <c r="R8304" s="5"/>
      <c r="S8304" s="5"/>
    </row>
    <row r="8305" spans="2:19" x14ac:dyDescent="0.25">
      <c r="B8305" s="11"/>
      <c r="D8305" s="13"/>
      <c r="E8305" s="12"/>
      <c r="F8305" s="12"/>
      <c r="G8305" s="12"/>
      <c r="I8305" s="4"/>
      <c r="J8305" s="4"/>
      <c r="K8305" s="5"/>
      <c r="L8305" s="5"/>
      <c r="M8305" s="5"/>
      <c r="N8305" s="5"/>
      <c r="O8305" s="5"/>
      <c r="P8305" s="5"/>
      <c r="Q8305" s="5"/>
      <c r="R8305" s="5"/>
      <c r="S8305" s="5"/>
    </row>
    <row r="8306" spans="2:19" x14ac:dyDescent="0.25">
      <c r="B8306" s="11"/>
      <c r="D8306" s="13"/>
      <c r="E8306" s="12"/>
      <c r="F8306" s="12"/>
      <c r="G8306" s="12"/>
      <c r="I8306" s="4"/>
      <c r="J8306" s="4"/>
      <c r="K8306" s="5"/>
      <c r="L8306" s="5"/>
      <c r="M8306" s="5"/>
      <c r="N8306" s="5"/>
      <c r="O8306" s="5"/>
      <c r="P8306" s="5"/>
      <c r="Q8306" s="5"/>
      <c r="R8306" s="5"/>
      <c r="S8306" s="5"/>
    </row>
    <row r="8307" spans="2:19" x14ac:dyDescent="0.25">
      <c r="B8307" s="11"/>
      <c r="D8307" s="13"/>
      <c r="E8307" s="12"/>
      <c r="F8307" s="12"/>
      <c r="G8307" s="12"/>
      <c r="I8307" s="4"/>
      <c r="J8307" s="4"/>
      <c r="K8307" s="5"/>
      <c r="L8307" s="5"/>
      <c r="M8307" s="5"/>
      <c r="N8307" s="5"/>
      <c r="O8307" s="5"/>
      <c r="P8307" s="5"/>
      <c r="Q8307" s="5"/>
      <c r="R8307" s="5"/>
      <c r="S8307" s="5"/>
    </row>
    <row r="8308" spans="2:19" x14ac:dyDescent="0.25">
      <c r="B8308" s="11"/>
      <c r="D8308" s="13"/>
      <c r="E8308" s="12"/>
      <c r="F8308" s="12"/>
      <c r="G8308" s="12"/>
      <c r="I8308" s="4"/>
      <c r="J8308" s="4"/>
      <c r="K8308" s="5"/>
      <c r="L8308" s="5"/>
      <c r="M8308" s="5"/>
      <c r="N8308" s="5"/>
      <c r="O8308" s="5"/>
      <c r="P8308" s="5"/>
      <c r="Q8308" s="5"/>
      <c r="R8308" s="5"/>
      <c r="S8308" s="5"/>
    </row>
    <row r="8309" spans="2:19" x14ac:dyDescent="0.25">
      <c r="B8309" s="11"/>
      <c r="D8309" s="13"/>
      <c r="E8309" s="12"/>
      <c r="F8309" s="12"/>
      <c r="G8309" s="12"/>
      <c r="I8309" s="4"/>
      <c r="J8309" s="4"/>
      <c r="K8309" s="5"/>
      <c r="L8309" s="5"/>
      <c r="M8309" s="5"/>
      <c r="N8309" s="5"/>
      <c r="O8309" s="5"/>
      <c r="P8309" s="5"/>
      <c r="Q8309" s="5"/>
      <c r="R8309" s="5"/>
      <c r="S8309" s="5"/>
    </row>
    <row r="8310" spans="2:19" x14ac:dyDescent="0.25">
      <c r="B8310" s="11"/>
      <c r="D8310" s="13"/>
      <c r="E8310" s="12"/>
      <c r="F8310" s="12"/>
      <c r="G8310" s="12"/>
      <c r="I8310" s="4"/>
      <c r="J8310" s="4"/>
      <c r="K8310" s="5"/>
      <c r="L8310" s="5"/>
      <c r="M8310" s="5"/>
      <c r="N8310" s="5"/>
      <c r="O8310" s="5"/>
      <c r="P8310" s="5"/>
      <c r="Q8310" s="5"/>
      <c r="R8310" s="5"/>
      <c r="S8310" s="5"/>
    </row>
    <row r="8311" spans="2:19" x14ac:dyDescent="0.25">
      <c r="B8311" s="11"/>
      <c r="D8311" s="13"/>
      <c r="E8311" s="12"/>
      <c r="F8311" s="12"/>
      <c r="G8311" s="12"/>
      <c r="I8311" s="4"/>
      <c r="J8311" s="4"/>
      <c r="K8311" s="5"/>
      <c r="L8311" s="5"/>
      <c r="M8311" s="5"/>
      <c r="N8311" s="5"/>
      <c r="O8311" s="5"/>
      <c r="P8311" s="5"/>
      <c r="Q8311" s="5"/>
      <c r="R8311" s="5"/>
      <c r="S8311" s="5"/>
    </row>
    <row r="8312" spans="2:19" x14ac:dyDescent="0.25">
      <c r="B8312" s="11"/>
      <c r="D8312" s="13"/>
      <c r="E8312" s="12"/>
      <c r="F8312" s="12"/>
      <c r="G8312" s="12"/>
      <c r="I8312" s="4"/>
      <c r="J8312" s="4"/>
      <c r="K8312" s="5"/>
      <c r="L8312" s="5"/>
      <c r="M8312" s="5"/>
      <c r="N8312" s="5"/>
      <c r="O8312" s="5"/>
      <c r="P8312" s="5"/>
      <c r="Q8312" s="5"/>
      <c r="R8312" s="5"/>
      <c r="S8312" s="5"/>
    </row>
    <row r="8313" spans="2:19" x14ac:dyDescent="0.25">
      <c r="B8313" s="11"/>
      <c r="D8313" s="13"/>
      <c r="E8313" s="12"/>
      <c r="F8313" s="12"/>
      <c r="G8313" s="12"/>
      <c r="I8313" s="4"/>
      <c r="J8313" s="4"/>
      <c r="K8313" s="5"/>
      <c r="L8313" s="5"/>
      <c r="M8313" s="5"/>
      <c r="N8313" s="5"/>
      <c r="O8313" s="5"/>
      <c r="P8313" s="5"/>
      <c r="Q8313" s="5"/>
      <c r="R8313" s="5"/>
      <c r="S8313" s="5"/>
    </row>
    <row r="8314" spans="2:19" x14ac:dyDescent="0.25">
      <c r="B8314" s="11"/>
      <c r="D8314" s="13"/>
      <c r="E8314" s="12"/>
      <c r="F8314" s="12"/>
      <c r="G8314" s="12"/>
      <c r="I8314" s="4"/>
      <c r="J8314" s="4"/>
      <c r="K8314" s="5"/>
      <c r="L8314" s="5"/>
      <c r="M8314" s="5"/>
      <c r="N8314" s="5"/>
      <c r="O8314" s="5"/>
      <c r="P8314" s="5"/>
      <c r="Q8314" s="5"/>
      <c r="R8314" s="5"/>
      <c r="S8314" s="5"/>
    </row>
    <row r="8315" spans="2:19" x14ac:dyDescent="0.25">
      <c r="B8315" s="11"/>
      <c r="D8315" s="13"/>
      <c r="E8315" s="12"/>
      <c r="F8315" s="12"/>
      <c r="G8315" s="12"/>
      <c r="I8315" s="4"/>
      <c r="J8315" s="4"/>
      <c r="K8315" s="5"/>
      <c r="L8315" s="5"/>
      <c r="M8315" s="5"/>
      <c r="N8315" s="5"/>
      <c r="O8315" s="5"/>
      <c r="P8315" s="5"/>
      <c r="Q8315" s="5"/>
      <c r="R8315" s="5"/>
      <c r="S8315" s="5"/>
    </row>
    <row r="8316" spans="2:19" x14ac:dyDescent="0.25">
      <c r="B8316" s="11"/>
      <c r="D8316" s="13"/>
      <c r="E8316" s="12"/>
      <c r="F8316" s="12"/>
      <c r="G8316" s="12"/>
      <c r="I8316" s="4"/>
      <c r="J8316" s="4"/>
      <c r="K8316" s="5"/>
      <c r="L8316" s="5"/>
      <c r="M8316" s="5"/>
      <c r="N8316" s="5"/>
      <c r="O8316" s="5"/>
      <c r="P8316" s="5"/>
      <c r="Q8316" s="5"/>
      <c r="R8316" s="5"/>
      <c r="S8316" s="5"/>
    </row>
    <row r="8317" spans="2:19" x14ac:dyDescent="0.25">
      <c r="B8317" s="11"/>
      <c r="D8317" s="13"/>
      <c r="E8317" s="12"/>
      <c r="F8317" s="12"/>
      <c r="G8317" s="12"/>
      <c r="I8317" s="4"/>
      <c r="J8317" s="4"/>
      <c r="K8317" s="5"/>
      <c r="L8317" s="5"/>
      <c r="M8317" s="5"/>
      <c r="N8317" s="5"/>
      <c r="O8317" s="5"/>
      <c r="P8317" s="5"/>
      <c r="Q8317" s="5"/>
      <c r="R8317" s="5"/>
      <c r="S8317" s="5"/>
    </row>
    <row r="8318" spans="2:19" x14ac:dyDescent="0.25">
      <c r="B8318" s="11"/>
      <c r="D8318" s="13"/>
      <c r="E8318" s="12"/>
      <c r="F8318" s="12"/>
      <c r="G8318" s="12"/>
      <c r="I8318" s="4"/>
      <c r="J8318" s="4"/>
      <c r="K8318" s="5"/>
      <c r="L8318" s="5"/>
      <c r="M8318" s="5"/>
      <c r="N8318" s="5"/>
      <c r="O8318" s="5"/>
      <c r="P8318" s="5"/>
      <c r="Q8318" s="5"/>
      <c r="R8318" s="5"/>
      <c r="S8318" s="5"/>
    </row>
    <row r="8319" spans="2:19" x14ac:dyDescent="0.25">
      <c r="B8319" s="11"/>
      <c r="D8319" s="13"/>
      <c r="E8319" s="12"/>
      <c r="F8319" s="12"/>
      <c r="G8319" s="12"/>
      <c r="I8319" s="4"/>
      <c r="J8319" s="4"/>
      <c r="K8319" s="5"/>
      <c r="L8319" s="5"/>
      <c r="M8319" s="5"/>
      <c r="N8319" s="5"/>
      <c r="O8319" s="5"/>
      <c r="P8319" s="5"/>
      <c r="Q8319" s="5"/>
      <c r="R8319" s="5"/>
      <c r="S8319" s="5"/>
    </row>
    <row r="8320" spans="2:19" x14ac:dyDescent="0.25">
      <c r="B8320" s="11"/>
      <c r="D8320" s="13"/>
      <c r="E8320" s="12"/>
      <c r="F8320" s="12"/>
      <c r="G8320" s="12"/>
      <c r="I8320" s="4"/>
      <c r="J8320" s="4"/>
      <c r="K8320" s="5"/>
      <c r="L8320" s="5"/>
      <c r="M8320" s="5"/>
      <c r="N8320" s="5"/>
      <c r="O8320" s="5"/>
      <c r="P8320" s="5"/>
      <c r="Q8320" s="5"/>
      <c r="R8320" s="5"/>
      <c r="S8320" s="5"/>
    </row>
    <row r="8321" spans="2:19" x14ac:dyDescent="0.25">
      <c r="B8321" s="11"/>
      <c r="D8321" s="13"/>
      <c r="E8321" s="12"/>
      <c r="F8321" s="12"/>
      <c r="G8321" s="12"/>
      <c r="I8321" s="4"/>
      <c r="J8321" s="4"/>
      <c r="K8321" s="5"/>
      <c r="L8321" s="5"/>
      <c r="M8321" s="5"/>
      <c r="N8321" s="5"/>
      <c r="O8321" s="5"/>
      <c r="P8321" s="5"/>
      <c r="Q8321" s="5"/>
      <c r="R8321" s="5"/>
      <c r="S8321" s="5"/>
    </row>
    <row r="8322" spans="2:19" x14ac:dyDescent="0.25">
      <c r="B8322" s="11"/>
      <c r="D8322" s="13"/>
      <c r="E8322" s="12"/>
      <c r="F8322" s="12"/>
      <c r="G8322" s="12"/>
      <c r="I8322" s="4"/>
      <c r="J8322" s="4"/>
      <c r="K8322" s="5"/>
      <c r="L8322" s="5"/>
      <c r="M8322" s="5"/>
      <c r="N8322" s="5"/>
      <c r="O8322" s="5"/>
      <c r="P8322" s="5"/>
      <c r="Q8322" s="5"/>
      <c r="R8322" s="5"/>
      <c r="S8322" s="5"/>
    </row>
    <row r="8323" spans="2:19" x14ac:dyDescent="0.25">
      <c r="B8323" s="11"/>
      <c r="D8323" s="13"/>
      <c r="E8323" s="12"/>
      <c r="F8323" s="12"/>
      <c r="G8323" s="12"/>
      <c r="I8323" s="4"/>
      <c r="J8323" s="4"/>
      <c r="K8323" s="5"/>
      <c r="L8323" s="5"/>
      <c r="M8323" s="5"/>
      <c r="N8323" s="5"/>
      <c r="O8323" s="5"/>
      <c r="P8323" s="5"/>
      <c r="Q8323" s="5"/>
      <c r="R8323" s="5"/>
      <c r="S8323" s="5"/>
    </row>
    <row r="8324" spans="2:19" x14ac:dyDescent="0.25">
      <c r="B8324" s="11"/>
      <c r="D8324" s="13"/>
      <c r="E8324" s="12"/>
      <c r="F8324" s="12"/>
      <c r="G8324" s="12"/>
      <c r="I8324" s="4"/>
      <c r="J8324" s="4"/>
      <c r="K8324" s="5"/>
      <c r="L8324" s="5"/>
      <c r="M8324" s="5"/>
      <c r="N8324" s="5"/>
      <c r="O8324" s="5"/>
      <c r="P8324" s="5"/>
      <c r="Q8324" s="5"/>
      <c r="R8324" s="5"/>
      <c r="S8324" s="5"/>
    </row>
    <row r="8325" spans="2:19" x14ac:dyDescent="0.25">
      <c r="B8325" s="11"/>
      <c r="D8325" s="13"/>
      <c r="E8325" s="12"/>
      <c r="F8325" s="12"/>
      <c r="G8325" s="12"/>
      <c r="I8325" s="4"/>
      <c r="J8325" s="4"/>
      <c r="K8325" s="5"/>
      <c r="L8325" s="5"/>
      <c r="M8325" s="5"/>
      <c r="N8325" s="5"/>
      <c r="O8325" s="5"/>
      <c r="P8325" s="5"/>
      <c r="Q8325" s="5"/>
      <c r="R8325" s="5"/>
      <c r="S8325" s="5"/>
    </row>
    <row r="8326" spans="2:19" x14ac:dyDescent="0.25">
      <c r="B8326" s="11"/>
      <c r="D8326" s="13"/>
      <c r="E8326" s="12"/>
      <c r="F8326" s="12"/>
      <c r="G8326" s="12"/>
      <c r="I8326" s="4"/>
      <c r="J8326" s="4"/>
      <c r="K8326" s="5"/>
      <c r="L8326" s="5"/>
      <c r="M8326" s="5"/>
      <c r="N8326" s="5"/>
      <c r="O8326" s="5"/>
      <c r="P8326" s="5"/>
      <c r="Q8326" s="5"/>
      <c r="R8326" s="5"/>
      <c r="S8326" s="5"/>
    </row>
    <row r="8327" spans="2:19" x14ac:dyDescent="0.25">
      <c r="B8327" s="11"/>
      <c r="D8327" s="13"/>
      <c r="E8327" s="12"/>
      <c r="F8327" s="12"/>
      <c r="G8327" s="12"/>
      <c r="I8327" s="4"/>
      <c r="J8327" s="4"/>
      <c r="K8327" s="5"/>
      <c r="L8327" s="5"/>
      <c r="M8327" s="5"/>
      <c r="N8327" s="5"/>
      <c r="O8327" s="5"/>
      <c r="P8327" s="5"/>
      <c r="Q8327" s="5"/>
      <c r="R8327" s="5"/>
      <c r="S8327" s="5"/>
    </row>
    <row r="8328" spans="2:19" x14ac:dyDescent="0.25">
      <c r="B8328" s="11"/>
      <c r="D8328" s="13"/>
      <c r="E8328" s="12"/>
      <c r="F8328" s="12"/>
      <c r="G8328" s="12"/>
      <c r="I8328" s="4"/>
      <c r="J8328" s="4"/>
      <c r="K8328" s="5"/>
      <c r="L8328" s="5"/>
      <c r="M8328" s="5"/>
      <c r="N8328" s="5"/>
      <c r="O8328" s="5"/>
      <c r="P8328" s="5"/>
      <c r="Q8328" s="5"/>
      <c r="R8328" s="5"/>
      <c r="S8328" s="5"/>
    </row>
    <row r="8329" spans="2:19" x14ac:dyDescent="0.25">
      <c r="B8329" s="11"/>
      <c r="D8329" s="13"/>
      <c r="E8329" s="12"/>
      <c r="F8329" s="12"/>
      <c r="G8329" s="12"/>
      <c r="I8329" s="4"/>
      <c r="J8329" s="4"/>
      <c r="K8329" s="5"/>
      <c r="L8329" s="5"/>
      <c r="M8329" s="5"/>
      <c r="N8329" s="5"/>
      <c r="O8329" s="5"/>
      <c r="P8329" s="5"/>
      <c r="Q8329" s="5"/>
      <c r="R8329" s="5"/>
      <c r="S8329" s="5"/>
    </row>
    <row r="8330" spans="2:19" x14ac:dyDescent="0.25">
      <c r="B8330" s="11"/>
      <c r="D8330" s="13"/>
      <c r="E8330" s="12"/>
      <c r="F8330" s="12"/>
      <c r="G8330" s="12"/>
      <c r="I8330" s="4"/>
      <c r="J8330" s="4"/>
      <c r="K8330" s="5"/>
      <c r="L8330" s="5"/>
      <c r="M8330" s="5"/>
      <c r="N8330" s="5"/>
      <c r="O8330" s="5"/>
      <c r="P8330" s="5"/>
      <c r="Q8330" s="5"/>
      <c r="R8330" s="5"/>
      <c r="S8330" s="5"/>
    </row>
    <row r="8331" spans="2:19" x14ac:dyDescent="0.25">
      <c r="B8331" s="11"/>
      <c r="D8331" s="13"/>
      <c r="E8331" s="12"/>
      <c r="F8331" s="12"/>
      <c r="G8331" s="12"/>
      <c r="I8331" s="4"/>
      <c r="J8331" s="4"/>
      <c r="K8331" s="5"/>
      <c r="L8331" s="5"/>
      <c r="M8331" s="5"/>
      <c r="N8331" s="5"/>
      <c r="O8331" s="5"/>
      <c r="P8331" s="5"/>
      <c r="Q8331" s="5"/>
      <c r="R8331" s="5"/>
      <c r="S8331" s="5"/>
    </row>
    <row r="8332" spans="2:19" x14ac:dyDescent="0.25">
      <c r="B8332" s="11"/>
      <c r="D8332" s="13"/>
      <c r="E8332" s="12"/>
      <c r="F8332" s="12"/>
      <c r="G8332" s="12"/>
      <c r="I8332" s="4"/>
      <c r="J8332" s="4"/>
      <c r="K8332" s="5"/>
      <c r="L8332" s="5"/>
      <c r="M8332" s="5"/>
      <c r="N8332" s="5"/>
      <c r="O8332" s="5"/>
      <c r="P8332" s="5"/>
      <c r="Q8332" s="5"/>
      <c r="R8332" s="5"/>
      <c r="S8332" s="5"/>
    </row>
    <row r="8333" spans="2:19" x14ac:dyDescent="0.25">
      <c r="B8333" s="11"/>
      <c r="D8333" s="13"/>
      <c r="E8333" s="12"/>
      <c r="F8333" s="12"/>
      <c r="G8333" s="12"/>
      <c r="I8333" s="4"/>
      <c r="J8333" s="4"/>
      <c r="K8333" s="5"/>
      <c r="L8333" s="5"/>
      <c r="M8333" s="5"/>
      <c r="N8333" s="5"/>
      <c r="O8333" s="5"/>
      <c r="P8333" s="5"/>
      <c r="Q8333" s="5"/>
      <c r="R8333" s="5"/>
      <c r="S8333" s="5"/>
    </row>
    <row r="8334" spans="2:19" x14ac:dyDescent="0.25">
      <c r="B8334" s="11"/>
      <c r="D8334" s="13"/>
      <c r="E8334" s="12"/>
      <c r="F8334" s="12"/>
      <c r="G8334" s="12"/>
      <c r="I8334" s="4"/>
      <c r="J8334" s="4"/>
      <c r="K8334" s="5"/>
      <c r="L8334" s="5"/>
      <c r="M8334" s="5"/>
      <c r="N8334" s="5"/>
      <c r="O8334" s="5"/>
      <c r="P8334" s="5"/>
      <c r="Q8334" s="5"/>
      <c r="R8334" s="5"/>
      <c r="S8334" s="5"/>
    </row>
    <row r="8335" spans="2:19" x14ac:dyDescent="0.25">
      <c r="B8335" s="11"/>
      <c r="D8335" s="13"/>
      <c r="E8335" s="12"/>
      <c r="F8335" s="12"/>
      <c r="G8335" s="12"/>
      <c r="I8335" s="4"/>
      <c r="J8335" s="4"/>
      <c r="K8335" s="5"/>
      <c r="L8335" s="5"/>
      <c r="M8335" s="5"/>
      <c r="N8335" s="5"/>
      <c r="O8335" s="5"/>
      <c r="P8335" s="5"/>
      <c r="Q8335" s="5"/>
      <c r="R8335" s="5"/>
      <c r="S8335" s="5"/>
    </row>
    <row r="8336" spans="2:19" x14ac:dyDescent="0.25">
      <c r="B8336" s="11"/>
      <c r="D8336" s="13"/>
      <c r="E8336" s="12"/>
      <c r="F8336" s="12"/>
      <c r="G8336" s="12"/>
      <c r="I8336" s="4"/>
      <c r="J8336" s="4"/>
      <c r="K8336" s="5"/>
      <c r="L8336" s="5"/>
      <c r="M8336" s="5"/>
      <c r="N8336" s="5"/>
      <c r="O8336" s="5"/>
      <c r="P8336" s="5"/>
      <c r="Q8336" s="5"/>
      <c r="R8336" s="5"/>
      <c r="S8336" s="5"/>
    </row>
    <row r="8337" spans="2:19" x14ac:dyDescent="0.25">
      <c r="B8337" s="11"/>
      <c r="D8337" s="13"/>
      <c r="E8337" s="12"/>
      <c r="F8337" s="12"/>
      <c r="G8337" s="12"/>
      <c r="I8337" s="4"/>
      <c r="J8337" s="4"/>
      <c r="K8337" s="5"/>
      <c r="L8337" s="5"/>
      <c r="M8337" s="5"/>
      <c r="N8337" s="5"/>
      <c r="O8337" s="5"/>
      <c r="P8337" s="5"/>
      <c r="Q8337" s="5"/>
      <c r="R8337" s="5"/>
      <c r="S8337" s="5"/>
    </row>
    <row r="8338" spans="2:19" x14ac:dyDescent="0.25">
      <c r="B8338" s="11"/>
      <c r="D8338" s="13"/>
      <c r="E8338" s="12"/>
      <c r="F8338" s="12"/>
      <c r="G8338" s="12"/>
      <c r="I8338" s="4"/>
      <c r="J8338" s="4"/>
      <c r="K8338" s="5"/>
      <c r="L8338" s="5"/>
      <c r="M8338" s="5"/>
      <c r="N8338" s="5"/>
      <c r="O8338" s="5"/>
      <c r="P8338" s="5"/>
      <c r="Q8338" s="5"/>
      <c r="R8338" s="5"/>
      <c r="S8338" s="5"/>
    </row>
    <row r="8339" spans="2:19" x14ac:dyDescent="0.25">
      <c r="B8339" s="11"/>
      <c r="D8339" s="13"/>
      <c r="E8339" s="12"/>
      <c r="F8339" s="12"/>
      <c r="G8339" s="12"/>
      <c r="I8339" s="4"/>
      <c r="J8339" s="4"/>
      <c r="K8339" s="5"/>
      <c r="L8339" s="5"/>
      <c r="M8339" s="5"/>
      <c r="N8339" s="5"/>
      <c r="O8339" s="5"/>
      <c r="P8339" s="5"/>
      <c r="Q8339" s="5"/>
      <c r="R8339" s="5"/>
      <c r="S8339" s="5"/>
    </row>
    <row r="8340" spans="2:19" x14ac:dyDescent="0.25">
      <c r="B8340" s="11"/>
      <c r="D8340" s="13"/>
      <c r="E8340" s="12"/>
      <c r="F8340" s="12"/>
      <c r="G8340" s="12"/>
      <c r="I8340" s="4"/>
      <c r="J8340" s="4"/>
      <c r="K8340" s="5"/>
      <c r="L8340" s="5"/>
      <c r="M8340" s="5"/>
      <c r="N8340" s="5"/>
      <c r="O8340" s="5"/>
      <c r="P8340" s="5"/>
      <c r="Q8340" s="5"/>
      <c r="R8340" s="5"/>
      <c r="S8340" s="5"/>
    </row>
    <row r="8341" spans="2:19" x14ac:dyDescent="0.25">
      <c r="B8341" s="11"/>
      <c r="D8341" s="13"/>
      <c r="E8341" s="12"/>
      <c r="F8341" s="12"/>
      <c r="G8341" s="12"/>
      <c r="I8341" s="4"/>
      <c r="J8341" s="4"/>
      <c r="K8341" s="5"/>
      <c r="L8341" s="5"/>
      <c r="M8341" s="5"/>
      <c r="N8341" s="5"/>
      <c r="O8341" s="5"/>
      <c r="P8341" s="5"/>
      <c r="Q8341" s="5"/>
      <c r="R8341" s="5"/>
      <c r="S8341" s="5"/>
    </row>
    <row r="8342" spans="2:19" x14ac:dyDescent="0.25">
      <c r="B8342" s="11"/>
      <c r="D8342" s="13"/>
      <c r="E8342" s="12"/>
      <c r="F8342" s="12"/>
      <c r="G8342" s="12"/>
      <c r="I8342" s="4"/>
      <c r="J8342" s="4"/>
      <c r="K8342" s="5"/>
      <c r="L8342" s="5"/>
      <c r="M8342" s="5"/>
      <c r="N8342" s="5"/>
      <c r="O8342" s="5"/>
      <c r="P8342" s="5"/>
      <c r="Q8342" s="5"/>
      <c r="R8342" s="5"/>
      <c r="S8342" s="5"/>
    </row>
    <row r="8343" spans="2:19" x14ac:dyDescent="0.25">
      <c r="B8343" s="11"/>
      <c r="D8343" s="13"/>
      <c r="E8343" s="12"/>
      <c r="F8343" s="12"/>
      <c r="G8343" s="12"/>
      <c r="I8343" s="4"/>
      <c r="J8343" s="4"/>
      <c r="K8343" s="5"/>
      <c r="L8343" s="5"/>
      <c r="M8343" s="5"/>
      <c r="N8343" s="5"/>
      <c r="O8343" s="5"/>
      <c r="P8343" s="5"/>
      <c r="Q8343" s="5"/>
      <c r="R8343" s="5"/>
      <c r="S8343" s="5"/>
    </row>
    <row r="8344" spans="2:19" x14ac:dyDescent="0.25">
      <c r="B8344" s="11"/>
      <c r="D8344" s="13"/>
      <c r="E8344" s="12"/>
      <c r="F8344" s="12"/>
      <c r="G8344" s="12"/>
      <c r="I8344" s="4"/>
      <c r="J8344" s="4"/>
      <c r="K8344" s="5"/>
      <c r="L8344" s="5"/>
      <c r="M8344" s="5"/>
      <c r="N8344" s="5"/>
      <c r="O8344" s="5"/>
      <c r="P8344" s="5"/>
      <c r="Q8344" s="5"/>
      <c r="R8344" s="5"/>
      <c r="S8344" s="5"/>
    </row>
    <row r="8345" spans="2:19" x14ac:dyDescent="0.25">
      <c r="B8345" s="11"/>
      <c r="D8345" s="13"/>
      <c r="E8345" s="12"/>
      <c r="F8345" s="12"/>
      <c r="G8345" s="12"/>
      <c r="I8345" s="4"/>
      <c r="J8345" s="4"/>
      <c r="K8345" s="5"/>
      <c r="L8345" s="5"/>
      <c r="M8345" s="5"/>
      <c r="N8345" s="5"/>
      <c r="O8345" s="5"/>
      <c r="P8345" s="5"/>
      <c r="Q8345" s="5"/>
      <c r="R8345" s="5"/>
      <c r="S8345" s="5"/>
    </row>
    <row r="8346" spans="2:19" x14ac:dyDescent="0.25">
      <c r="B8346" s="11"/>
      <c r="D8346" s="13"/>
      <c r="E8346" s="12"/>
      <c r="F8346" s="12"/>
      <c r="G8346" s="12"/>
      <c r="I8346" s="4"/>
      <c r="J8346" s="4"/>
      <c r="K8346" s="5"/>
      <c r="L8346" s="5"/>
      <c r="M8346" s="5"/>
      <c r="N8346" s="5"/>
      <c r="O8346" s="5"/>
      <c r="P8346" s="5"/>
      <c r="Q8346" s="5"/>
      <c r="R8346" s="5"/>
      <c r="S8346" s="5"/>
    </row>
    <row r="8347" spans="2:19" x14ac:dyDescent="0.25">
      <c r="B8347" s="11"/>
      <c r="D8347" s="13"/>
      <c r="E8347" s="12"/>
      <c r="F8347" s="12"/>
      <c r="G8347" s="12"/>
      <c r="I8347" s="4"/>
      <c r="J8347" s="4"/>
      <c r="K8347" s="5"/>
      <c r="L8347" s="5"/>
      <c r="M8347" s="5"/>
      <c r="N8347" s="5"/>
      <c r="O8347" s="5"/>
      <c r="P8347" s="5"/>
      <c r="Q8347" s="5"/>
      <c r="R8347" s="5"/>
      <c r="S8347" s="5"/>
    </row>
    <row r="8348" spans="2:19" x14ac:dyDescent="0.25">
      <c r="B8348" s="11"/>
      <c r="D8348" s="13"/>
      <c r="E8348" s="12"/>
      <c r="F8348" s="12"/>
      <c r="G8348" s="12"/>
      <c r="I8348" s="4"/>
      <c r="J8348" s="4"/>
      <c r="K8348" s="5"/>
      <c r="L8348" s="5"/>
      <c r="M8348" s="5"/>
      <c r="N8348" s="5"/>
      <c r="O8348" s="5"/>
      <c r="P8348" s="5"/>
      <c r="Q8348" s="5"/>
      <c r="R8348" s="5"/>
      <c r="S8348" s="5"/>
    </row>
    <row r="8349" spans="2:19" x14ac:dyDescent="0.25">
      <c r="B8349" s="11"/>
      <c r="D8349" s="13"/>
      <c r="E8349" s="12"/>
      <c r="F8349" s="12"/>
      <c r="G8349" s="12"/>
      <c r="I8349" s="4"/>
      <c r="J8349" s="4"/>
      <c r="K8349" s="5"/>
      <c r="L8349" s="5"/>
      <c r="M8349" s="5"/>
      <c r="N8349" s="5"/>
      <c r="O8349" s="5"/>
      <c r="P8349" s="5"/>
      <c r="Q8349" s="5"/>
      <c r="R8349" s="5"/>
      <c r="S8349" s="5"/>
    </row>
    <row r="8350" spans="2:19" x14ac:dyDescent="0.25">
      <c r="B8350" s="11"/>
      <c r="D8350" s="13"/>
      <c r="E8350" s="12"/>
      <c r="F8350" s="12"/>
      <c r="G8350" s="12"/>
      <c r="I8350" s="4"/>
      <c r="J8350" s="4"/>
      <c r="K8350" s="5"/>
      <c r="L8350" s="5"/>
      <c r="M8350" s="5"/>
      <c r="N8350" s="5"/>
      <c r="O8350" s="5"/>
      <c r="P8350" s="5"/>
      <c r="Q8350" s="5"/>
      <c r="R8350" s="5"/>
      <c r="S8350" s="5"/>
    </row>
    <row r="8351" spans="2:19" x14ac:dyDescent="0.25">
      <c r="B8351" s="11"/>
      <c r="D8351" s="13"/>
      <c r="E8351" s="12"/>
      <c r="F8351" s="12"/>
      <c r="G8351" s="12"/>
      <c r="I8351" s="4"/>
      <c r="J8351" s="4"/>
      <c r="K8351" s="5"/>
      <c r="L8351" s="5"/>
      <c r="M8351" s="5"/>
      <c r="N8351" s="5"/>
      <c r="O8351" s="5"/>
      <c r="P8351" s="5"/>
      <c r="Q8351" s="5"/>
      <c r="R8351" s="5"/>
      <c r="S8351" s="5"/>
    </row>
    <row r="8352" spans="2:19" x14ac:dyDescent="0.25">
      <c r="B8352" s="11"/>
      <c r="D8352" s="13"/>
      <c r="E8352" s="12"/>
      <c r="F8352" s="12"/>
      <c r="G8352" s="12"/>
      <c r="I8352" s="4"/>
      <c r="J8352" s="4"/>
      <c r="K8352" s="5"/>
      <c r="L8352" s="5"/>
      <c r="M8352" s="5"/>
      <c r="N8352" s="5"/>
      <c r="O8352" s="5"/>
      <c r="P8352" s="5"/>
      <c r="Q8352" s="5"/>
      <c r="R8352" s="5"/>
      <c r="S8352" s="5"/>
    </row>
    <row r="8353" spans="2:19" x14ac:dyDescent="0.25">
      <c r="B8353" s="11"/>
      <c r="D8353" s="13"/>
      <c r="E8353" s="12"/>
      <c r="F8353" s="12"/>
      <c r="G8353" s="12"/>
      <c r="I8353" s="4"/>
      <c r="J8353" s="4"/>
      <c r="K8353" s="5"/>
      <c r="L8353" s="5"/>
      <c r="M8353" s="5"/>
      <c r="N8353" s="5"/>
      <c r="O8353" s="5"/>
      <c r="P8353" s="5"/>
      <c r="Q8353" s="5"/>
      <c r="R8353" s="5"/>
      <c r="S8353" s="5"/>
    </row>
    <row r="8354" spans="2:19" x14ac:dyDescent="0.25">
      <c r="B8354" s="11"/>
      <c r="D8354" s="13"/>
      <c r="E8354" s="12"/>
      <c r="F8354" s="12"/>
      <c r="G8354" s="12"/>
      <c r="I8354" s="4"/>
      <c r="J8354" s="4"/>
      <c r="K8354" s="5"/>
      <c r="L8354" s="5"/>
      <c r="M8354" s="5"/>
      <c r="N8354" s="5"/>
      <c r="O8354" s="5"/>
      <c r="P8354" s="5"/>
      <c r="Q8354" s="5"/>
      <c r="R8354" s="5"/>
      <c r="S8354" s="5"/>
    </row>
    <row r="8355" spans="2:19" x14ac:dyDescent="0.25">
      <c r="B8355" s="11"/>
      <c r="D8355" s="13"/>
      <c r="E8355" s="12"/>
      <c r="F8355" s="12"/>
      <c r="G8355" s="12"/>
      <c r="I8355" s="4"/>
      <c r="J8355" s="4"/>
      <c r="K8355" s="5"/>
      <c r="L8355" s="5"/>
      <c r="M8355" s="5"/>
      <c r="N8355" s="5"/>
      <c r="O8355" s="5"/>
      <c r="P8355" s="5"/>
      <c r="Q8355" s="5"/>
      <c r="R8355" s="5"/>
      <c r="S8355" s="5"/>
    </row>
    <row r="8356" spans="2:19" x14ac:dyDescent="0.25">
      <c r="B8356" s="11"/>
      <c r="D8356" s="13"/>
      <c r="E8356" s="12"/>
      <c r="F8356" s="12"/>
      <c r="G8356" s="12"/>
      <c r="I8356" s="4"/>
      <c r="J8356" s="4"/>
      <c r="K8356" s="5"/>
      <c r="L8356" s="5"/>
      <c r="M8356" s="5"/>
      <c r="N8356" s="5"/>
      <c r="O8356" s="5"/>
      <c r="P8356" s="5"/>
      <c r="Q8356" s="5"/>
      <c r="R8356" s="5"/>
      <c r="S8356" s="5"/>
    </row>
    <row r="8357" spans="2:19" x14ac:dyDescent="0.25">
      <c r="B8357" s="11"/>
      <c r="D8357" s="13"/>
      <c r="E8357" s="12"/>
      <c r="F8357" s="12"/>
      <c r="G8357" s="12"/>
      <c r="I8357" s="4"/>
      <c r="J8357" s="4"/>
      <c r="K8357" s="5"/>
      <c r="L8357" s="5"/>
      <c r="M8357" s="5"/>
      <c r="N8357" s="5"/>
      <c r="O8357" s="5"/>
      <c r="P8357" s="5"/>
      <c r="Q8357" s="5"/>
      <c r="R8357" s="5"/>
      <c r="S8357" s="5"/>
    </row>
    <row r="8358" spans="2:19" x14ac:dyDescent="0.25">
      <c r="B8358" s="11"/>
      <c r="D8358" s="13"/>
      <c r="E8358" s="12"/>
      <c r="F8358" s="12"/>
      <c r="G8358" s="12"/>
      <c r="I8358" s="4"/>
      <c r="J8358" s="4"/>
      <c r="K8358" s="5"/>
      <c r="L8358" s="5"/>
      <c r="M8358" s="5"/>
      <c r="N8358" s="5"/>
      <c r="O8358" s="5"/>
      <c r="P8358" s="5"/>
      <c r="Q8358" s="5"/>
      <c r="R8358" s="5"/>
      <c r="S8358" s="5"/>
    </row>
    <row r="8359" spans="2:19" x14ac:dyDescent="0.25">
      <c r="B8359" s="11"/>
      <c r="D8359" s="13"/>
      <c r="E8359" s="12"/>
      <c r="F8359" s="12"/>
      <c r="G8359" s="12"/>
      <c r="I8359" s="4"/>
      <c r="J8359" s="4"/>
      <c r="K8359" s="5"/>
      <c r="L8359" s="5"/>
      <c r="M8359" s="5"/>
      <c r="N8359" s="5"/>
      <c r="O8359" s="5"/>
      <c r="P8359" s="5"/>
      <c r="Q8359" s="5"/>
      <c r="R8359" s="5"/>
      <c r="S8359" s="5"/>
    </row>
    <row r="8360" spans="2:19" x14ac:dyDescent="0.25">
      <c r="B8360" s="11"/>
      <c r="D8360" s="13"/>
      <c r="E8360" s="12"/>
      <c r="F8360" s="12"/>
      <c r="G8360" s="12"/>
      <c r="I8360" s="4"/>
      <c r="J8360" s="4"/>
      <c r="K8360" s="5"/>
      <c r="L8360" s="5"/>
      <c r="M8360" s="5"/>
      <c r="N8360" s="5"/>
      <c r="O8360" s="5"/>
      <c r="P8360" s="5"/>
      <c r="Q8360" s="5"/>
      <c r="R8360" s="5"/>
      <c r="S8360" s="5"/>
    </row>
    <row r="8361" spans="2:19" x14ac:dyDescent="0.25">
      <c r="B8361" s="11"/>
      <c r="D8361" s="13"/>
      <c r="E8361" s="12"/>
      <c r="F8361" s="12"/>
      <c r="G8361" s="12"/>
      <c r="I8361" s="4"/>
      <c r="J8361" s="4"/>
      <c r="K8361" s="5"/>
      <c r="L8361" s="5"/>
      <c r="M8361" s="5"/>
      <c r="N8361" s="5"/>
      <c r="O8361" s="5"/>
      <c r="P8361" s="5"/>
      <c r="Q8361" s="5"/>
      <c r="R8361" s="5"/>
      <c r="S8361" s="5"/>
    </row>
    <row r="8362" spans="2:19" x14ac:dyDescent="0.25">
      <c r="B8362" s="11"/>
      <c r="D8362" s="13"/>
      <c r="E8362" s="12"/>
      <c r="F8362" s="12"/>
      <c r="G8362" s="12"/>
      <c r="I8362" s="4"/>
      <c r="J8362" s="4"/>
      <c r="K8362" s="5"/>
      <c r="L8362" s="5"/>
      <c r="M8362" s="5"/>
      <c r="N8362" s="5"/>
      <c r="O8362" s="5"/>
      <c r="P8362" s="5"/>
      <c r="Q8362" s="5"/>
      <c r="R8362" s="5"/>
      <c r="S8362" s="5"/>
    </row>
    <row r="8363" spans="2:19" x14ac:dyDescent="0.25">
      <c r="B8363" s="11"/>
      <c r="D8363" s="13"/>
      <c r="E8363" s="12"/>
      <c r="F8363" s="12"/>
      <c r="G8363" s="12"/>
      <c r="I8363" s="4"/>
      <c r="J8363" s="4"/>
      <c r="K8363" s="5"/>
      <c r="L8363" s="5"/>
      <c r="M8363" s="5"/>
      <c r="N8363" s="5"/>
      <c r="O8363" s="5"/>
      <c r="P8363" s="5"/>
      <c r="Q8363" s="5"/>
      <c r="R8363" s="5"/>
      <c r="S8363" s="5"/>
    </row>
    <row r="8364" spans="2:19" x14ac:dyDescent="0.25">
      <c r="B8364" s="11"/>
      <c r="D8364" s="13"/>
      <c r="E8364" s="12"/>
      <c r="F8364" s="12"/>
      <c r="G8364" s="12"/>
      <c r="I8364" s="4"/>
      <c r="J8364" s="4"/>
      <c r="K8364" s="5"/>
      <c r="L8364" s="5"/>
      <c r="M8364" s="5"/>
      <c r="N8364" s="5"/>
      <c r="O8364" s="5"/>
      <c r="P8364" s="5"/>
      <c r="Q8364" s="5"/>
      <c r="R8364" s="5"/>
      <c r="S8364" s="5"/>
    </row>
    <row r="8365" spans="2:19" x14ac:dyDescent="0.25">
      <c r="B8365" s="11"/>
      <c r="D8365" s="13"/>
      <c r="E8365" s="12"/>
      <c r="F8365" s="12"/>
      <c r="G8365" s="12"/>
      <c r="I8365" s="4"/>
      <c r="J8365" s="4"/>
      <c r="K8365" s="5"/>
      <c r="L8365" s="5"/>
      <c r="M8365" s="5"/>
      <c r="N8365" s="5"/>
      <c r="O8365" s="5"/>
      <c r="P8365" s="5"/>
      <c r="Q8365" s="5"/>
      <c r="R8365" s="5"/>
      <c r="S8365" s="5"/>
    </row>
    <row r="8366" spans="2:19" x14ac:dyDescent="0.25">
      <c r="B8366" s="11"/>
      <c r="D8366" s="13"/>
      <c r="E8366" s="12"/>
      <c r="F8366" s="12"/>
      <c r="G8366" s="12"/>
      <c r="I8366" s="4"/>
      <c r="J8366" s="4"/>
      <c r="K8366" s="5"/>
      <c r="L8366" s="5"/>
      <c r="M8366" s="5"/>
      <c r="N8366" s="5"/>
      <c r="O8366" s="5"/>
      <c r="P8366" s="5"/>
      <c r="Q8366" s="5"/>
      <c r="R8366" s="5"/>
      <c r="S8366" s="5"/>
    </row>
    <row r="8367" spans="2:19" x14ac:dyDescent="0.25">
      <c r="B8367" s="11"/>
      <c r="D8367" s="13"/>
      <c r="E8367" s="12"/>
      <c r="F8367" s="12"/>
      <c r="G8367" s="12"/>
      <c r="I8367" s="4"/>
      <c r="J8367" s="4"/>
      <c r="K8367" s="5"/>
      <c r="L8367" s="5"/>
      <c r="M8367" s="5"/>
      <c r="N8367" s="5"/>
      <c r="O8367" s="5"/>
      <c r="P8367" s="5"/>
      <c r="Q8367" s="5"/>
      <c r="R8367" s="5"/>
      <c r="S8367" s="5"/>
    </row>
    <row r="8368" spans="2:19" x14ac:dyDescent="0.25">
      <c r="B8368" s="11"/>
      <c r="D8368" s="13"/>
      <c r="E8368" s="12"/>
      <c r="F8368" s="12"/>
      <c r="G8368" s="12"/>
      <c r="I8368" s="4"/>
      <c r="J8368" s="4"/>
      <c r="K8368" s="5"/>
      <c r="L8368" s="5"/>
      <c r="M8368" s="5"/>
      <c r="N8368" s="5"/>
      <c r="O8368" s="5"/>
      <c r="P8368" s="5"/>
      <c r="Q8368" s="5"/>
      <c r="R8368" s="5"/>
      <c r="S8368" s="5"/>
    </row>
    <row r="8369" spans="2:19" x14ac:dyDescent="0.25">
      <c r="B8369" s="11"/>
      <c r="D8369" s="13"/>
      <c r="E8369" s="12"/>
      <c r="F8369" s="12"/>
      <c r="G8369" s="12"/>
      <c r="I8369" s="4"/>
      <c r="J8369" s="4"/>
      <c r="K8369" s="5"/>
      <c r="L8369" s="5"/>
      <c r="M8369" s="5"/>
      <c r="N8369" s="5"/>
      <c r="O8369" s="5"/>
      <c r="P8369" s="5"/>
      <c r="Q8369" s="5"/>
      <c r="R8369" s="5"/>
      <c r="S8369" s="5"/>
    </row>
    <row r="8370" spans="2:19" x14ac:dyDescent="0.25">
      <c r="B8370" s="11"/>
      <c r="D8370" s="13"/>
      <c r="E8370" s="12"/>
      <c r="F8370" s="12"/>
      <c r="G8370" s="12"/>
      <c r="I8370" s="4"/>
      <c r="J8370" s="4"/>
      <c r="K8370" s="5"/>
      <c r="L8370" s="5"/>
      <c r="M8370" s="5"/>
      <c r="N8370" s="5"/>
      <c r="O8370" s="5"/>
      <c r="P8370" s="5"/>
      <c r="Q8370" s="5"/>
      <c r="R8370" s="5"/>
      <c r="S8370" s="5"/>
    </row>
    <row r="8371" spans="2:19" x14ac:dyDescent="0.25">
      <c r="B8371" s="11"/>
      <c r="D8371" s="13"/>
      <c r="E8371" s="12"/>
      <c r="F8371" s="12"/>
      <c r="G8371" s="12"/>
      <c r="I8371" s="4"/>
      <c r="J8371" s="4"/>
      <c r="K8371" s="5"/>
      <c r="L8371" s="5"/>
      <c r="M8371" s="5"/>
      <c r="N8371" s="5"/>
      <c r="O8371" s="5"/>
      <c r="P8371" s="5"/>
      <c r="Q8371" s="5"/>
      <c r="R8371" s="5"/>
      <c r="S8371" s="5"/>
    </row>
    <row r="8372" spans="2:19" x14ac:dyDescent="0.25">
      <c r="B8372" s="11"/>
      <c r="D8372" s="13"/>
      <c r="E8372" s="12"/>
      <c r="F8372" s="12"/>
      <c r="G8372" s="12"/>
      <c r="I8372" s="4"/>
      <c r="J8372" s="4"/>
      <c r="K8372" s="5"/>
      <c r="L8372" s="5"/>
      <c r="M8372" s="5"/>
      <c r="N8372" s="5"/>
      <c r="O8372" s="5"/>
      <c r="P8372" s="5"/>
      <c r="Q8372" s="5"/>
      <c r="R8372" s="5"/>
      <c r="S8372" s="5"/>
    </row>
    <row r="8373" spans="2:19" x14ac:dyDescent="0.25">
      <c r="B8373" s="11"/>
      <c r="D8373" s="13"/>
      <c r="E8373" s="12"/>
      <c r="F8373" s="12"/>
      <c r="G8373" s="12"/>
      <c r="I8373" s="4"/>
      <c r="J8373" s="4"/>
      <c r="K8373" s="5"/>
      <c r="L8373" s="5"/>
      <c r="M8373" s="5"/>
      <c r="N8373" s="5"/>
      <c r="O8373" s="5"/>
      <c r="P8373" s="5"/>
      <c r="Q8373" s="5"/>
      <c r="R8373" s="5"/>
      <c r="S8373" s="5"/>
    </row>
    <row r="8374" spans="2:19" x14ac:dyDescent="0.25">
      <c r="B8374" s="11"/>
      <c r="D8374" s="13"/>
      <c r="E8374" s="12"/>
      <c r="F8374" s="12"/>
      <c r="G8374" s="12"/>
      <c r="I8374" s="4"/>
      <c r="J8374" s="4"/>
      <c r="K8374" s="5"/>
      <c r="L8374" s="5"/>
      <c r="M8374" s="5"/>
      <c r="N8374" s="5"/>
      <c r="O8374" s="5"/>
      <c r="P8374" s="5"/>
      <c r="Q8374" s="5"/>
      <c r="R8374" s="5"/>
      <c r="S8374" s="5"/>
    </row>
    <row r="8375" spans="2:19" x14ac:dyDescent="0.25">
      <c r="B8375" s="11"/>
      <c r="D8375" s="13"/>
      <c r="E8375" s="12"/>
      <c r="F8375" s="12"/>
      <c r="G8375" s="12"/>
      <c r="I8375" s="4"/>
      <c r="J8375" s="4"/>
      <c r="K8375" s="5"/>
      <c r="L8375" s="5"/>
      <c r="M8375" s="5"/>
      <c r="N8375" s="5"/>
      <c r="O8375" s="5"/>
      <c r="P8375" s="5"/>
      <c r="Q8375" s="5"/>
      <c r="R8375" s="5"/>
      <c r="S8375" s="5"/>
    </row>
    <row r="8376" spans="2:19" x14ac:dyDescent="0.25">
      <c r="B8376" s="11"/>
      <c r="D8376" s="13"/>
      <c r="E8376" s="12"/>
      <c r="F8376" s="12"/>
      <c r="G8376" s="12"/>
      <c r="I8376" s="4"/>
      <c r="J8376" s="4"/>
      <c r="K8376" s="5"/>
      <c r="L8376" s="5"/>
      <c r="M8376" s="5"/>
      <c r="N8376" s="5"/>
      <c r="O8376" s="5"/>
      <c r="P8376" s="5"/>
      <c r="Q8376" s="5"/>
      <c r="R8376" s="5"/>
      <c r="S8376" s="5"/>
    </row>
    <row r="8377" spans="2:19" x14ac:dyDescent="0.25">
      <c r="B8377" s="11"/>
      <c r="D8377" s="13"/>
      <c r="E8377" s="12"/>
      <c r="F8377" s="12"/>
      <c r="G8377" s="12"/>
      <c r="I8377" s="4"/>
      <c r="J8377" s="4"/>
      <c r="K8377" s="5"/>
      <c r="L8377" s="5"/>
      <c r="M8377" s="5"/>
      <c r="N8377" s="5"/>
      <c r="O8377" s="5"/>
      <c r="P8377" s="5"/>
      <c r="Q8377" s="5"/>
      <c r="R8377" s="5"/>
      <c r="S8377" s="5"/>
    </row>
    <row r="8378" spans="2:19" x14ac:dyDescent="0.25">
      <c r="B8378" s="11"/>
      <c r="D8378" s="13"/>
      <c r="E8378" s="12"/>
      <c r="F8378" s="12"/>
      <c r="G8378" s="12"/>
      <c r="I8378" s="4"/>
      <c r="J8378" s="4"/>
      <c r="K8378" s="5"/>
      <c r="L8378" s="5"/>
      <c r="M8378" s="5"/>
      <c r="N8378" s="5"/>
      <c r="O8378" s="5"/>
      <c r="P8378" s="5"/>
      <c r="Q8378" s="5"/>
      <c r="R8378" s="5"/>
      <c r="S8378" s="5"/>
    </row>
    <row r="8379" spans="2:19" x14ac:dyDescent="0.25">
      <c r="B8379" s="11"/>
      <c r="D8379" s="13"/>
      <c r="E8379" s="12"/>
      <c r="F8379" s="12"/>
      <c r="G8379" s="12"/>
      <c r="I8379" s="4"/>
      <c r="J8379" s="4"/>
      <c r="K8379" s="5"/>
      <c r="L8379" s="5"/>
      <c r="M8379" s="5"/>
      <c r="N8379" s="5"/>
      <c r="O8379" s="5"/>
      <c r="P8379" s="5"/>
      <c r="Q8379" s="5"/>
      <c r="R8379" s="5"/>
      <c r="S8379" s="5"/>
    </row>
    <row r="8380" spans="2:19" x14ac:dyDescent="0.25">
      <c r="B8380" s="11"/>
      <c r="D8380" s="13"/>
      <c r="E8380" s="12"/>
      <c r="F8380" s="12"/>
      <c r="G8380" s="12"/>
      <c r="I8380" s="4"/>
      <c r="J8380" s="4"/>
      <c r="K8380" s="5"/>
      <c r="L8380" s="5"/>
      <c r="M8380" s="5"/>
      <c r="N8380" s="5"/>
      <c r="O8380" s="5"/>
      <c r="P8380" s="5"/>
      <c r="Q8380" s="5"/>
      <c r="R8380" s="5"/>
      <c r="S8380" s="5"/>
    </row>
    <row r="8381" spans="2:19" x14ac:dyDescent="0.25">
      <c r="B8381" s="11"/>
      <c r="D8381" s="13"/>
      <c r="E8381" s="12"/>
      <c r="F8381" s="12"/>
      <c r="G8381" s="12"/>
      <c r="I8381" s="4"/>
      <c r="J8381" s="4"/>
      <c r="K8381" s="5"/>
      <c r="L8381" s="5"/>
      <c r="M8381" s="5"/>
      <c r="N8381" s="5"/>
      <c r="O8381" s="5"/>
      <c r="P8381" s="5"/>
      <c r="Q8381" s="5"/>
      <c r="R8381" s="5"/>
      <c r="S8381" s="5"/>
    </row>
    <row r="8382" spans="2:19" x14ac:dyDescent="0.25">
      <c r="B8382" s="11"/>
      <c r="D8382" s="13"/>
      <c r="E8382" s="12"/>
      <c r="F8382" s="12"/>
      <c r="G8382" s="12"/>
      <c r="I8382" s="4"/>
      <c r="J8382" s="4"/>
      <c r="K8382" s="5"/>
      <c r="L8382" s="5"/>
      <c r="M8382" s="5"/>
      <c r="N8382" s="5"/>
      <c r="O8382" s="5"/>
      <c r="P8382" s="5"/>
      <c r="Q8382" s="5"/>
      <c r="R8382" s="5"/>
      <c r="S8382" s="5"/>
    </row>
    <row r="8383" spans="2:19" x14ac:dyDescent="0.25">
      <c r="B8383" s="11"/>
      <c r="D8383" s="13"/>
      <c r="E8383" s="12"/>
      <c r="F8383" s="12"/>
      <c r="G8383" s="12"/>
      <c r="I8383" s="4"/>
      <c r="J8383" s="4"/>
      <c r="K8383" s="5"/>
      <c r="L8383" s="5"/>
      <c r="M8383" s="5"/>
      <c r="N8383" s="5"/>
      <c r="O8383" s="5"/>
      <c r="P8383" s="5"/>
      <c r="Q8383" s="5"/>
      <c r="R8383" s="5"/>
      <c r="S8383" s="5"/>
    </row>
    <row r="8384" spans="2:19" x14ac:dyDescent="0.25">
      <c r="B8384" s="11"/>
      <c r="D8384" s="13"/>
      <c r="E8384" s="12"/>
      <c r="F8384" s="12"/>
      <c r="G8384" s="12"/>
      <c r="I8384" s="4"/>
      <c r="J8384" s="4"/>
      <c r="K8384" s="5"/>
      <c r="L8384" s="5"/>
      <c r="M8384" s="5"/>
      <c r="N8384" s="5"/>
      <c r="O8384" s="5"/>
      <c r="P8384" s="5"/>
      <c r="Q8384" s="5"/>
      <c r="R8384" s="5"/>
      <c r="S8384" s="5"/>
    </row>
    <row r="8385" spans="2:19" x14ac:dyDescent="0.25">
      <c r="B8385" s="11"/>
      <c r="D8385" s="13"/>
      <c r="E8385" s="12"/>
      <c r="F8385" s="12"/>
      <c r="G8385" s="12"/>
      <c r="I8385" s="4"/>
      <c r="J8385" s="4"/>
      <c r="K8385" s="5"/>
      <c r="L8385" s="5"/>
      <c r="M8385" s="5"/>
      <c r="N8385" s="5"/>
      <c r="O8385" s="5"/>
      <c r="P8385" s="5"/>
      <c r="Q8385" s="5"/>
      <c r="R8385" s="5"/>
      <c r="S8385" s="5"/>
    </row>
    <row r="8386" spans="2:19" x14ac:dyDescent="0.25">
      <c r="B8386" s="11"/>
      <c r="D8386" s="13"/>
      <c r="E8386" s="12"/>
      <c r="F8386" s="12"/>
      <c r="G8386" s="12"/>
      <c r="I8386" s="4"/>
      <c r="J8386" s="4"/>
      <c r="K8386" s="5"/>
      <c r="L8386" s="5"/>
      <c r="M8386" s="5"/>
      <c r="N8386" s="5"/>
      <c r="O8386" s="5"/>
      <c r="P8386" s="5"/>
      <c r="Q8386" s="5"/>
      <c r="R8386" s="5"/>
      <c r="S8386" s="5"/>
    </row>
    <row r="8387" spans="2:19" x14ac:dyDescent="0.25">
      <c r="B8387" s="11"/>
      <c r="D8387" s="13"/>
      <c r="E8387" s="12"/>
      <c r="F8387" s="12"/>
      <c r="G8387" s="12"/>
      <c r="I8387" s="4"/>
      <c r="J8387" s="4"/>
      <c r="K8387" s="5"/>
      <c r="L8387" s="5"/>
      <c r="M8387" s="5"/>
      <c r="N8387" s="5"/>
      <c r="O8387" s="5"/>
      <c r="P8387" s="5"/>
      <c r="Q8387" s="5"/>
      <c r="R8387" s="5"/>
      <c r="S8387" s="5"/>
    </row>
    <row r="8388" spans="2:19" x14ac:dyDescent="0.25">
      <c r="B8388" s="11"/>
      <c r="D8388" s="13"/>
      <c r="E8388" s="12"/>
      <c r="F8388" s="12"/>
      <c r="G8388" s="12"/>
      <c r="I8388" s="4"/>
      <c r="J8388" s="4"/>
      <c r="K8388" s="5"/>
      <c r="L8388" s="5"/>
      <c r="M8388" s="5"/>
      <c r="N8388" s="5"/>
      <c r="O8388" s="5"/>
      <c r="P8388" s="5"/>
      <c r="Q8388" s="5"/>
      <c r="R8388" s="5"/>
      <c r="S8388" s="5"/>
    </row>
    <row r="8389" spans="2:19" x14ac:dyDescent="0.25">
      <c r="B8389" s="11"/>
      <c r="D8389" s="13"/>
      <c r="E8389" s="12"/>
      <c r="F8389" s="12"/>
      <c r="G8389" s="12"/>
      <c r="I8389" s="4"/>
      <c r="J8389" s="4"/>
      <c r="K8389" s="5"/>
      <c r="L8389" s="5"/>
      <c r="M8389" s="5"/>
      <c r="N8389" s="5"/>
      <c r="O8389" s="5"/>
      <c r="P8389" s="5"/>
      <c r="Q8389" s="5"/>
      <c r="R8389" s="5"/>
      <c r="S8389" s="5"/>
    </row>
    <row r="8390" spans="2:19" x14ac:dyDescent="0.25">
      <c r="B8390" s="11"/>
      <c r="D8390" s="13"/>
      <c r="E8390" s="12"/>
      <c r="F8390" s="12"/>
      <c r="G8390" s="12"/>
      <c r="I8390" s="4"/>
      <c r="J8390" s="4"/>
      <c r="K8390" s="5"/>
      <c r="L8390" s="5"/>
      <c r="M8390" s="5"/>
      <c r="N8390" s="5"/>
      <c r="O8390" s="5"/>
      <c r="P8390" s="5"/>
      <c r="Q8390" s="5"/>
      <c r="R8390" s="5"/>
      <c r="S8390" s="5"/>
    </row>
    <row r="8391" spans="2:19" x14ac:dyDescent="0.25">
      <c r="B8391" s="11"/>
      <c r="D8391" s="13"/>
      <c r="E8391" s="12"/>
      <c r="F8391" s="12"/>
      <c r="G8391" s="12"/>
      <c r="I8391" s="4"/>
      <c r="J8391" s="4"/>
      <c r="K8391" s="5"/>
      <c r="L8391" s="5"/>
      <c r="M8391" s="5"/>
      <c r="N8391" s="5"/>
      <c r="O8391" s="5"/>
      <c r="P8391" s="5"/>
      <c r="Q8391" s="5"/>
      <c r="R8391" s="5"/>
      <c r="S8391" s="5"/>
    </row>
    <row r="8392" spans="2:19" x14ac:dyDescent="0.25">
      <c r="B8392" s="11"/>
      <c r="D8392" s="13"/>
      <c r="E8392" s="12"/>
      <c r="F8392" s="12"/>
      <c r="G8392" s="12"/>
      <c r="I8392" s="4"/>
      <c r="J8392" s="4"/>
      <c r="K8392" s="5"/>
      <c r="L8392" s="5"/>
      <c r="M8392" s="5"/>
      <c r="N8392" s="5"/>
      <c r="O8392" s="5"/>
      <c r="P8392" s="5"/>
      <c r="Q8392" s="5"/>
      <c r="R8392" s="5"/>
      <c r="S8392" s="5"/>
    </row>
    <row r="8393" spans="2:19" x14ac:dyDescent="0.25">
      <c r="B8393" s="11"/>
      <c r="D8393" s="13"/>
      <c r="E8393" s="12"/>
      <c r="F8393" s="12"/>
      <c r="G8393" s="12"/>
      <c r="I8393" s="4"/>
      <c r="J8393" s="4"/>
      <c r="K8393" s="5"/>
      <c r="L8393" s="5"/>
      <c r="M8393" s="5"/>
      <c r="N8393" s="5"/>
      <c r="O8393" s="5"/>
      <c r="P8393" s="5"/>
      <c r="Q8393" s="5"/>
      <c r="R8393" s="5"/>
      <c r="S8393" s="5"/>
    </row>
    <row r="8394" spans="2:19" x14ac:dyDescent="0.25">
      <c r="B8394" s="11"/>
      <c r="D8394" s="13"/>
      <c r="E8394" s="12"/>
      <c r="F8394" s="12"/>
      <c r="G8394" s="12"/>
      <c r="I8394" s="4"/>
      <c r="J8394" s="4"/>
      <c r="K8394" s="5"/>
      <c r="L8394" s="5"/>
      <c r="M8394" s="5"/>
      <c r="N8394" s="5"/>
      <c r="O8394" s="5"/>
      <c r="P8394" s="5"/>
      <c r="Q8394" s="5"/>
      <c r="R8394" s="5"/>
      <c r="S8394" s="5"/>
    </row>
    <row r="8395" spans="2:19" x14ac:dyDescent="0.25">
      <c r="B8395" s="11"/>
      <c r="D8395" s="13"/>
      <c r="E8395" s="12"/>
      <c r="F8395" s="12"/>
      <c r="G8395" s="12"/>
      <c r="I8395" s="4"/>
      <c r="J8395" s="4"/>
      <c r="K8395" s="5"/>
      <c r="L8395" s="5"/>
      <c r="M8395" s="5"/>
      <c r="N8395" s="5"/>
      <c r="O8395" s="5"/>
      <c r="P8395" s="5"/>
      <c r="Q8395" s="5"/>
      <c r="R8395" s="5"/>
      <c r="S8395" s="5"/>
    </row>
    <row r="8396" spans="2:19" x14ac:dyDescent="0.25">
      <c r="B8396" s="11"/>
      <c r="D8396" s="13"/>
      <c r="E8396" s="12"/>
      <c r="F8396" s="12"/>
      <c r="G8396" s="12"/>
      <c r="I8396" s="4"/>
      <c r="J8396" s="4"/>
      <c r="K8396" s="5"/>
      <c r="L8396" s="5"/>
      <c r="M8396" s="5"/>
      <c r="N8396" s="5"/>
      <c r="O8396" s="5"/>
      <c r="P8396" s="5"/>
      <c r="Q8396" s="5"/>
      <c r="R8396" s="5"/>
      <c r="S8396" s="5"/>
    </row>
    <row r="8397" spans="2:19" x14ac:dyDescent="0.25">
      <c r="B8397" s="11"/>
      <c r="D8397" s="13"/>
      <c r="E8397" s="12"/>
      <c r="F8397" s="12"/>
      <c r="G8397" s="12"/>
      <c r="I8397" s="4"/>
      <c r="J8397" s="4"/>
      <c r="K8397" s="5"/>
      <c r="L8397" s="5"/>
      <c r="M8397" s="5"/>
      <c r="N8397" s="5"/>
      <c r="O8397" s="5"/>
      <c r="P8397" s="5"/>
      <c r="Q8397" s="5"/>
      <c r="R8397" s="5"/>
      <c r="S8397" s="5"/>
    </row>
    <row r="8398" spans="2:19" x14ac:dyDescent="0.25">
      <c r="B8398" s="11"/>
      <c r="D8398" s="13"/>
      <c r="E8398" s="12"/>
      <c r="F8398" s="12"/>
      <c r="G8398" s="12"/>
      <c r="I8398" s="4"/>
      <c r="J8398" s="4"/>
      <c r="K8398" s="5"/>
      <c r="L8398" s="5"/>
      <c r="M8398" s="5"/>
      <c r="N8398" s="5"/>
      <c r="O8398" s="5"/>
      <c r="P8398" s="5"/>
      <c r="Q8398" s="5"/>
      <c r="R8398" s="5"/>
      <c r="S8398" s="5"/>
    </row>
    <row r="8399" spans="2:19" x14ac:dyDescent="0.25">
      <c r="B8399" s="11"/>
      <c r="D8399" s="13"/>
      <c r="E8399" s="12"/>
      <c r="F8399" s="12"/>
      <c r="G8399" s="12"/>
      <c r="I8399" s="4"/>
      <c r="J8399" s="4"/>
      <c r="K8399" s="5"/>
      <c r="L8399" s="5"/>
      <c r="M8399" s="5"/>
      <c r="N8399" s="5"/>
      <c r="O8399" s="5"/>
      <c r="P8399" s="5"/>
      <c r="Q8399" s="5"/>
      <c r="R8399" s="5"/>
      <c r="S8399" s="5"/>
    </row>
    <row r="8400" spans="2:19" x14ac:dyDescent="0.25">
      <c r="B8400" s="11"/>
      <c r="D8400" s="13"/>
      <c r="E8400" s="12"/>
      <c r="F8400" s="12"/>
      <c r="G8400" s="12"/>
      <c r="I8400" s="4"/>
      <c r="J8400" s="4"/>
      <c r="K8400" s="5"/>
      <c r="L8400" s="5"/>
      <c r="M8400" s="5"/>
      <c r="N8400" s="5"/>
      <c r="O8400" s="5"/>
      <c r="P8400" s="5"/>
      <c r="Q8400" s="5"/>
      <c r="R8400" s="5"/>
      <c r="S8400" s="5"/>
    </row>
    <row r="8401" spans="2:19" x14ac:dyDescent="0.25">
      <c r="B8401" s="11"/>
      <c r="D8401" s="13"/>
      <c r="E8401" s="12"/>
      <c r="F8401" s="12"/>
      <c r="G8401" s="12"/>
      <c r="I8401" s="4"/>
      <c r="J8401" s="4"/>
      <c r="K8401" s="5"/>
      <c r="L8401" s="5"/>
      <c r="M8401" s="5"/>
      <c r="N8401" s="5"/>
      <c r="O8401" s="5"/>
      <c r="P8401" s="5"/>
      <c r="Q8401" s="5"/>
      <c r="R8401" s="5"/>
      <c r="S8401" s="5"/>
    </row>
    <row r="8402" spans="2:19" x14ac:dyDescent="0.25">
      <c r="B8402" s="11"/>
      <c r="D8402" s="13"/>
      <c r="E8402" s="12"/>
      <c r="F8402" s="12"/>
      <c r="G8402" s="12"/>
      <c r="I8402" s="4"/>
      <c r="J8402" s="4"/>
      <c r="K8402" s="5"/>
      <c r="L8402" s="5"/>
      <c r="M8402" s="5"/>
      <c r="N8402" s="5"/>
      <c r="O8402" s="5"/>
      <c r="P8402" s="5"/>
      <c r="Q8402" s="5"/>
      <c r="R8402" s="5"/>
      <c r="S8402" s="5"/>
    </row>
    <row r="8403" spans="2:19" x14ac:dyDescent="0.25">
      <c r="B8403" s="11"/>
      <c r="D8403" s="13"/>
      <c r="E8403" s="12"/>
      <c r="F8403" s="12"/>
      <c r="G8403" s="12"/>
      <c r="I8403" s="4"/>
      <c r="J8403" s="4"/>
      <c r="K8403" s="5"/>
      <c r="L8403" s="5"/>
      <c r="M8403" s="5"/>
      <c r="N8403" s="5"/>
      <c r="O8403" s="5"/>
      <c r="P8403" s="5"/>
      <c r="Q8403" s="5"/>
      <c r="R8403" s="5"/>
      <c r="S8403" s="5"/>
    </row>
    <row r="8404" spans="2:19" x14ac:dyDescent="0.25">
      <c r="B8404" s="11"/>
      <c r="D8404" s="13"/>
      <c r="E8404" s="12"/>
      <c r="F8404" s="12"/>
      <c r="G8404" s="12"/>
      <c r="I8404" s="4"/>
      <c r="J8404" s="4"/>
      <c r="K8404" s="5"/>
      <c r="L8404" s="5"/>
      <c r="M8404" s="5"/>
      <c r="N8404" s="5"/>
      <c r="O8404" s="5"/>
      <c r="P8404" s="5"/>
      <c r="Q8404" s="5"/>
      <c r="R8404" s="5"/>
      <c r="S8404" s="5"/>
    </row>
    <row r="8405" spans="2:19" x14ac:dyDescent="0.25">
      <c r="B8405" s="11"/>
      <c r="D8405" s="13"/>
      <c r="E8405" s="12"/>
      <c r="F8405" s="12"/>
      <c r="G8405" s="12"/>
      <c r="I8405" s="4"/>
      <c r="J8405" s="4"/>
      <c r="K8405" s="5"/>
      <c r="L8405" s="5"/>
      <c r="M8405" s="5"/>
      <c r="N8405" s="5"/>
      <c r="O8405" s="5"/>
      <c r="P8405" s="5"/>
      <c r="Q8405" s="5"/>
      <c r="R8405" s="5"/>
      <c r="S8405" s="5"/>
    </row>
    <row r="8406" spans="2:19" x14ac:dyDescent="0.25">
      <c r="B8406" s="11"/>
      <c r="D8406" s="13"/>
      <c r="E8406" s="12"/>
      <c r="F8406" s="12"/>
      <c r="G8406" s="12"/>
      <c r="I8406" s="4"/>
      <c r="J8406" s="4"/>
      <c r="K8406" s="5"/>
      <c r="L8406" s="5"/>
      <c r="M8406" s="5"/>
      <c r="N8406" s="5"/>
      <c r="O8406" s="5"/>
      <c r="P8406" s="5"/>
      <c r="Q8406" s="5"/>
      <c r="R8406" s="5"/>
      <c r="S8406" s="5"/>
    </row>
    <row r="8407" spans="2:19" x14ac:dyDescent="0.25">
      <c r="B8407" s="11"/>
      <c r="D8407" s="13"/>
      <c r="E8407" s="12"/>
      <c r="F8407" s="12"/>
      <c r="G8407" s="12"/>
      <c r="I8407" s="4"/>
      <c r="J8407" s="4"/>
      <c r="K8407" s="5"/>
      <c r="L8407" s="5"/>
      <c r="M8407" s="5"/>
      <c r="N8407" s="5"/>
      <c r="O8407" s="5"/>
      <c r="P8407" s="5"/>
      <c r="Q8407" s="5"/>
      <c r="R8407" s="5"/>
      <c r="S8407" s="5"/>
    </row>
    <row r="8408" spans="2:19" x14ac:dyDescent="0.25">
      <c r="B8408" s="11"/>
      <c r="D8408" s="13"/>
      <c r="E8408" s="12"/>
      <c r="F8408" s="12"/>
      <c r="G8408" s="12"/>
      <c r="I8408" s="4"/>
      <c r="J8408" s="4"/>
      <c r="K8408" s="5"/>
      <c r="L8408" s="5"/>
      <c r="M8408" s="5"/>
      <c r="N8408" s="5"/>
      <c r="O8408" s="5"/>
      <c r="P8408" s="5"/>
      <c r="Q8408" s="5"/>
      <c r="R8408" s="5"/>
      <c r="S8408" s="5"/>
    </row>
    <row r="8409" spans="2:19" x14ac:dyDescent="0.25">
      <c r="B8409" s="11"/>
      <c r="D8409" s="13"/>
      <c r="E8409" s="12"/>
      <c r="F8409" s="12"/>
      <c r="G8409" s="12"/>
      <c r="I8409" s="4"/>
      <c r="J8409" s="4"/>
      <c r="K8409" s="5"/>
      <c r="L8409" s="5"/>
      <c r="M8409" s="5"/>
      <c r="N8409" s="5"/>
      <c r="O8409" s="5"/>
      <c r="P8409" s="5"/>
      <c r="Q8409" s="5"/>
      <c r="R8409" s="5"/>
      <c r="S8409" s="5"/>
    </row>
    <row r="8410" spans="2:19" x14ac:dyDescent="0.25">
      <c r="B8410" s="11"/>
      <c r="D8410" s="13"/>
      <c r="E8410" s="12"/>
      <c r="F8410" s="12"/>
      <c r="G8410" s="12"/>
      <c r="I8410" s="4"/>
      <c r="J8410" s="4"/>
      <c r="K8410" s="5"/>
      <c r="L8410" s="5"/>
      <c r="M8410" s="5"/>
      <c r="N8410" s="5"/>
      <c r="O8410" s="5"/>
      <c r="P8410" s="5"/>
      <c r="Q8410" s="5"/>
      <c r="R8410" s="5"/>
      <c r="S8410" s="5"/>
    </row>
    <row r="8411" spans="2:19" x14ac:dyDescent="0.25">
      <c r="B8411" s="11"/>
      <c r="D8411" s="13"/>
      <c r="E8411" s="12"/>
      <c r="F8411" s="12"/>
      <c r="G8411" s="12"/>
      <c r="I8411" s="4"/>
      <c r="J8411" s="4"/>
      <c r="K8411" s="5"/>
      <c r="L8411" s="5"/>
      <c r="M8411" s="5"/>
      <c r="N8411" s="5"/>
      <c r="O8411" s="5"/>
      <c r="P8411" s="5"/>
      <c r="Q8411" s="5"/>
      <c r="R8411" s="5"/>
      <c r="S8411" s="5"/>
    </row>
    <row r="8412" spans="2:19" x14ac:dyDescent="0.25">
      <c r="B8412" s="11"/>
      <c r="D8412" s="13"/>
      <c r="E8412" s="12"/>
      <c r="F8412" s="12"/>
      <c r="G8412" s="12"/>
      <c r="I8412" s="4"/>
      <c r="J8412" s="4"/>
      <c r="K8412" s="5"/>
      <c r="L8412" s="5"/>
      <c r="M8412" s="5"/>
      <c r="N8412" s="5"/>
      <c r="O8412" s="5"/>
      <c r="P8412" s="5"/>
      <c r="Q8412" s="5"/>
      <c r="R8412" s="5"/>
      <c r="S8412" s="5"/>
    </row>
    <row r="8413" spans="2:19" x14ac:dyDescent="0.25">
      <c r="B8413" s="11"/>
      <c r="D8413" s="13"/>
      <c r="E8413" s="12"/>
      <c r="F8413" s="12"/>
      <c r="G8413" s="12"/>
      <c r="I8413" s="4"/>
      <c r="J8413" s="4"/>
      <c r="K8413" s="5"/>
      <c r="L8413" s="5"/>
      <c r="M8413" s="5"/>
      <c r="N8413" s="5"/>
      <c r="O8413" s="5"/>
      <c r="P8413" s="5"/>
      <c r="Q8413" s="5"/>
      <c r="R8413" s="5"/>
      <c r="S8413" s="5"/>
    </row>
    <row r="8414" spans="2:19" x14ac:dyDescent="0.25">
      <c r="B8414" s="11"/>
      <c r="D8414" s="13"/>
      <c r="E8414" s="12"/>
      <c r="F8414" s="12"/>
      <c r="G8414" s="12"/>
      <c r="I8414" s="4"/>
      <c r="J8414" s="4"/>
      <c r="K8414" s="5"/>
      <c r="L8414" s="5"/>
      <c r="M8414" s="5"/>
      <c r="N8414" s="5"/>
      <c r="O8414" s="5"/>
      <c r="P8414" s="5"/>
      <c r="Q8414" s="5"/>
      <c r="R8414" s="5"/>
      <c r="S8414" s="5"/>
    </row>
    <row r="8415" spans="2:19" x14ac:dyDescent="0.25">
      <c r="B8415" s="11"/>
      <c r="D8415" s="13"/>
      <c r="E8415" s="12"/>
      <c r="F8415" s="12"/>
      <c r="G8415" s="12"/>
      <c r="I8415" s="4"/>
      <c r="J8415" s="4"/>
      <c r="K8415" s="5"/>
      <c r="L8415" s="5"/>
      <c r="M8415" s="5"/>
      <c r="N8415" s="5"/>
      <c r="O8415" s="5"/>
      <c r="P8415" s="5"/>
      <c r="Q8415" s="5"/>
      <c r="R8415" s="5"/>
      <c r="S8415" s="5"/>
    </row>
    <row r="8416" spans="2:19" x14ac:dyDescent="0.25">
      <c r="B8416" s="11"/>
      <c r="D8416" s="13"/>
      <c r="E8416" s="12"/>
      <c r="F8416" s="12"/>
      <c r="G8416" s="12"/>
      <c r="I8416" s="4"/>
      <c r="J8416" s="4"/>
      <c r="K8416" s="5"/>
      <c r="L8416" s="5"/>
      <c r="M8416" s="5"/>
      <c r="N8416" s="5"/>
      <c r="O8416" s="5"/>
      <c r="P8416" s="5"/>
      <c r="Q8416" s="5"/>
      <c r="R8416" s="5"/>
      <c r="S8416" s="5"/>
    </row>
    <row r="8417" spans="2:19" x14ac:dyDescent="0.25">
      <c r="B8417" s="11"/>
      <c r="D8417" s="13"/>
      <c r="E8417" s="12"/>
      <c r="F8417" s="12"/>
      <c r="G8417" s="12"/>
      <c r="I8417" s="4"/>
      <c r="J8417" s="4"/>
      <c r="K8417" s="5"/>
      <c r="L8417" s="5"/>
      <c r="M8417" s="5"/>
      <c r="N8417" s="5"/>
      <c r="O8417" s="5"/>
      <c r="P8417" s="5"/>
      <c r="Q8417" s="5"/>
      <c r="R8417" s="5"/>
      <c r="S8417" s="5"/>
    </row>
    <row r="8418" spans="2:19" x14ac:dyDescent="0.25">
      <c r="B8418" s="11"/>
      <c r="D8418" s="13"/>
      <c r="E8418" s="12"/>
      <c r="F8418" s="12"/>
      <c r="G8418" s="12"/>
      <c r="I8418" s="4"/>
      <c r="J8418" s="4"/>
      <c r="K8418" s="5"/>
      <c r="L8418" s="5"/>
      <c r="M8418" s="5"/>
      <c r="N8418" s="5"/>
      <c r="O8418" s="5"/>
      <c r="P8418" s="5"/>
      <c r="Q8418" s="5"/>
      <c r="R8418" s="5"/>
      <c r="S8418" s="5"/>
    </row>
    <row r="8419" spans="2:19" x14ac:dyDescent="0.25">
      <c r="B8419" s="11"/>
      <c r="D8419" s="13"/>
      <c r="E8419" s="12"/>
      <c r="F8419" s="12"/>
      <c r="G8419" s="12"/>
      <c r="I8419" s="4"/>
      <c r="J8419" s="4"/>
      <c r="K8419" s="5"/>
      <c r="L8419" s="5"/>
      <c r="M8419" s="5"/>
      <c r="N8419" s="5"/>
      <c r="O8419" s="5"/>
      <c r="P8419" s="5"/>
      <c r="Q8419" s="5"/>
      <c r="R8419" s="5"/>
      <c r="S8419" s="5"/>
    </row>
    <row r="8420" spans="2:19" x14ac:dyDescent="0.25">
      <c r="B8420" s="11"/>
      <c r="D8420" s="13"/>
      <c r="E8420" s="12"/>
      <c r="F8420" s="12"/>
      <c r="G8420" s="12"/>
      <c r="I8420" s="4"/>
      <c r="J8420" s="4"/>
      <c r="K8420" s="5"/>
      <c r="L8420" s="5"/>
      <c r="M8420" s="5"/>
      <c r="N8420" s="5"/>
      <c r="O8420" s="5"/>
      <c r="P8420" s="5"/>
      <c r="Q8420" s="5"/>
      <c r="R8420" s="5"/>
      <c r="S8420" s="5"/>
    </row>
    <row r="8421" spans="2:19" x14ac:dyDescent="0.25">
      <c r="B8421" s="11"/>
      <c r="D8421" s="13"/>
      <c r="E8421" s="12"/>
      <c r="F8421" s="12"/>
      <c r="G8421" s="12"/>
      <c r="I8421" s="4"/>
      <c r="J8421" s="4"/>
      <c r="K8421" s="5"/>
      <c r="L8421" s="5"/>
      <c r="M8421" s="5"/>
      <c r="N8421" s="5"/>
      <c r="O8421" s="5"/>
      <c r="P8421" s="5"/>
      <c r="Q8421" s="5"/>
      <c r="R8421" s="5"/>
      <c r="S8421" s="5"/>
    </row>
    <row r="8422" spans="2:19" x14ac:dyDescent="0.25">
      <c r="B8422" s="11"/>
      <c r="D8422" s="13"/>
      <c r="E8422" s="12"/>
      <c r="F8422" s="12"/>
      <c r="G8422" s="12"/>
      <c r="I8422" s="4"/>
      <c r="J8422" s="4"/>
      <c r="K8422" s="5"/>
      <c r="L8422" s="5"/>
      <c r="M8422" s="5"/>
      <c r="N8422" s="5"/>
      <c r="O8422" s="5"/>
      <c r="P8422" s="5"/>
      <c r="Q8422" s="5"/>
      <c r="R8422" s="5"/>
      <c r="S8422" s="5"/>
    </row>
    <row r="8423" spans="2:19" x14ac:dyDescent="0.25">
      <c r="B8423" s="11"/>
      <c r="D8423" s="13"/>
      <c r="E8423" s="12"/>
      <c r="F8423" s="12"/>
      <c r="G8423" s="12"/>
      <c r="I8423" s="4"/>
      <c r="J8423" s="4"/>
      <c r="K8423" s="5"/>
      <c r="L8423" s="5"/>
      <c r="M8423" s="5"/>
      <c r="N8423" s="5"/>
      <c r="O8423" s="5"/>
      <c r="P8423" s="5"/>
      <c r="Q8423" s="5"/>
      <c r="R8423" s="5"/>
      <c r="S8423" s="5"/>
    </row>
    <row r="8424" spans="2:19" x14ac:dyDescent="0.25">
      <c r="B8424" s="11"/>
      <c r="D8424" s="13"/>
      <c r="E8424" s="12"/>
      <c r="F8424" s="12"/>
      <c r="G8424" s="12"/>
      <c r="I8424" s="4"/>
      <c r="J8424" s="4"/>
      <c r="K8424" s="5"/>
      <c r="L8424" s="5"/>
      <c r="M8424" s="5"/>
      <c r="N8424" s="5"/>
      <c r="O8424" s="5"/>
      <c r="P8424" s="5"/>
      <c r="Q8424" s="5"/>
      <c r="R8424" s="5"/>
      <c r="S8424" s="5"/>
    </row>
    <row r="8425" spans="2:19" x14ac:dyDescent="0.25">
      <c r="B8425" s="11"/>
      <c r="D8425" s="13"/>
      <c r="E8425" s="12"/>
      <c r="F8425" s="12"/>
      <c r="G8425" s="12"/>
      <c r="I8425" s="4"/>
      <c r="J8425" s="4"/>
      <c r="K8425" s="5"/>
      <c r="L8425" s="5"/>
      <c r="M8425" s="5"/>
      <c r="N8425" s="5"/>
      <c r="O8425" s="5"/>
      <c r="P8425" s="5"/>
      <c r="Q8425" s="5"/>
      <c r="R8425" s="5"/>
      <c r="S8425" s="5"/>
    </row>
    <row r="8426" spans="2:19" x14ac:dyDescent="0.25">
      <c r="B8426" s="11"/>
      <c r="D8426" s="13"/>
      <c r="E8426" s="12"/>
      <c r="F8426" s="12"/>
      <c r="G8426" s="12"/>
      <c r="I8426" s="4"/>
      <c r="J8426" s="4"/>
      <c r="K8426" s="5"/>
      <c r="L8426" s="5"/>
      <c r="M8426" s="5"/>
      <c r="N8426" s="5"/>
      <c r="O8426" s="5"/>
      <c r="P8426" s="5"/>
      <c r="Q8426" s="5"/>
      <c r="R8426" s="5"/>
      <c r="S8426" s="5"/>
    </row>
    <row r="8427" spans="2:19" x14ac:dyDescent="0.25">
      <c r="B8427" s="11"/>
      <c r="D8427" s="13"/>
      <c r="E8427" s="12"/>
      <c r="F8427" s="12"/>
      <c r="G8427" s="12"/>
      <c r="I8427" s="4"/>
      <c r="J8427" s="4"/>
      <c r="K8427" s="5"/>
      <c r="L8427" s="5"/>
      <c r="M8427" s="5"/>
      <c r="N8427" s="5"/>
      <c r="O8427" s="5"/>
      <c r="P8427" s="5"/>
      <c r="Q8427" s="5"/>
      <c r="R8427" s="5"/>
      <c r="S8427" s="5"/>
    </row>
    <row r="8428" spans="2:19" x14ac:dyDescent="0.25">
      <c r="B8428" s="11"/>
      <c r="D8428" s="13"/>
      <c r="E8428" s="12"/>
      <c r="F8428" s="12"/>
      <c r="G8428" s="12"/>
      <c r="I8428" s="4"/>
      <c r="J8428" s="4"/>
      <c r="K8428" s="5"/>
      <c r="L8428" s="5"/>
      <c r="M8428" s="5"/>
      <c r="N8428" s="5"/>
      <c r="O8428" s="5"/>
      <c r="P8428" s="5"/>
      <c r="Q8428" s="5"/>
      <c r="R8428" s="5"/>
      <c r="S8428" s="5"/>
    </row>
    <row r="8429" spans="2:19" x14ac:dyDescent="0.25">
      <c r="B8429" s="11"/>
      <c r="D8429" s="13"/>
      <c r="E8429" s="12"/>
      <c r="F8429" s="12"/>
      <c r="G8429" s="12"/>
      <c r="I8429" s="4"/>
      <c r="J8429" s="4"/>
      <c r="K8429" s="5"/>
      <c r="L8429" s="5"/>
      <c r="M8429" s="5"/>
      <c r="N8429" s="5"/>
      <c r="O8429" s="5"/>
      <c r="P8429" s="5"/>
      <c r="Q8429" s="5"/>
      <c r="R8429" s="5"/>
      <c r="S8429" s="5"/>
    </row>
    <row r="8430" spans="2:19" x14ac:dyDescent="0.25">
      <c r="B8430" s="11"/>
      <c r="D8430" s="13"/>
      <c r="E8430" s="12"/>
      <c r="F8430" s="12"/>
      <c r="G8430" s="12"/>
      <c r="I8430" s="4"/>
      <c r="J8430" s="4"/>
      <c r="K8430" s="5"/>
      <c r="L8430" s="5"/>
      <c r="M8430" s="5"/>
      <c r="N8430" s="5"/>
      <c r="O8430" s="5"/>
      <c r="P8430" s="5"/>
      <c r="Q8430" s="5"/>
      <c r="R8430" s="5"/>
      <c r="S8430" s="5"/>
    </row>
    <row r="8431" spans="2:19" x14ac:dyDescent="0.25">
      <c r="B8431" s="11"/>
      <c r="D8431" s="13"/>
      <c r="E8431" s="12"/>
      <c r="F8431" s="12"/>
      <c r="G8431" s="12"/>
      <c r="I8431" s="4"/>
      <c r="J8431" s="4"/>
      <c r="K8431" s="5"/>
      <c r="L8431" s="5"/>
      <c r="M8431" s="5"/>
      <c r="N8431" s="5"/>
      <c r="O8431" s="5"/>
      <c r="P8431" s="5"/>
      <c r="Q8431" s="5"/>
      <c r="R8431" s="5"/>
      <c r="S8431" s="5"/>
    </row>
    <row r="8432" spans="2:19" x14ac:dyDescent="0.25">
      <c r="B8432" s="11"/>
      <c r="D8432" s="13"/>
      <c r="E8432" s="12"/>
      <c r="F8432" s="12"/>
      <c r="G8432" s="12"/>
      <c r="I8432" s="4"/>
      <c r="J8432" s="4"/>
      <c r="K8432" s="5"/>
      <c r="L8432" s="5"/>
      <c r="M8432" s="5"/>
      <c r="N8432" s="5"/>
      <c r="O8432" s="5"/>
      <c r="P8432" s="5"/>
      <c r="Q8432" s="5"/>
      <c r="R8432" s="5"/>
      <c r="S8432" s="5"/>
    </row>
    <row r="8433" spans="2:19" x14ac:dyDescent="0.25">
      <c r="B8433" s="11"/>
      <c r="D8433" s="13"/>
      <c r="E8433" s="12"/>
      <c r="F8433" s="12"/>
      <c r="G8433" s="12"/>
      <c r="I8433" s="4"/>
      <c r="J8433" s="4"/>
      <c r="K8433" s="5"/>
      <c r="L8433" s="5"/>
      <c r="M8433" s="5"/>
      <c r="N8433" s="5"/>
      <c r="O8433" s="5"/>
      <c r="P8433" s="5"/>
      <c r="Q8433" s="5"/>
      <c r="R8433" s="5"/>
      <c r="S8433" s="5"/>
    </row>
    <row r="8434" spans="2:19" x14ac:dyDescent="0.25">
      <c r="B8434" s="11"/>
      <c r="D8434" s="13"/>
      <c r="E8434" s="12"/>
      <c r="F8434" s="12"/>
      <c r="G8434" s="12"/>
      <c r="I8434" s="4"/>
      <c r="J8434" s="4"/>
      <c r="K8434" s="5"/>
      <c r="L8434" s="5"/>
      <c r="M8434" s="5"/>
      <c r="N8434" s="5"/>
      <c r="O8434" s="5"/>
      <c r="P8434" s="5"/>
      <c r="Q8434" s="5"/>
      <c r="R8434" s="5"/>
      <c r="S8434" s="5"/>
    </row>
    <row r="8435" spans="2:19" x14ac:dyDescent="0.25">
      <c r="B8435" s="11"/>
      <c r="D8435" s="13"/>
      <c r="E8435" s="12"/>
      <c r="F8435" s="12"/>
      <c r="G8435" s="12"/>
      <c r="I8435" s="4"/>
      <c r="J8435" s="4"/>
      <c r="K8435" s="5"/>
      <c r="L8435" s="5"/>
      <c r="M8435" s="5"/>
      <c r="N8435" s="5"/>
      <c r="O8435" s="5"/>
      <c r="P8435" s="5"/>
      <c r="Q8435" s="5"/>
      <c r="R8435" s="5"/>
      <c r="S8435" s="5"/>
    </row>
    <row r="8436" spans="2:19" x14ac:dyDescent="0.25">
      <c r="B8436" s="11"/>
      <c r="D8436" s="13"/>
      <c r="E8436" s="12"/>
      <c r="F8436" s="12"/>
      <c r="G8436" s="12"/>
      <c r="I8436" s="4"/>
      <c r="J8436" s="4"/>
      <c r="K8436" s="5"/>
      <c r="L8436" s="5"/>
      <c r="M8436" s="5"/>
      <c r="N8436" s="5"/>
      <c r="O8436" s="5"/>
      <c r="P8436" s="5"/>
      <c r="Q8436" s="5"/>
      <c r="R8436" s="5"/>
      <c r="S8436" s="5"/>
    </row>
    <row r="8437" spans="2:19" x14ac:dyDescent="0.25">
      <c r="B8437" s="11"/>
      <c r="D8437" s="13"/>
      <c r="E8437" s="12"/>
      <c r="F8437" s="12"/>
      <c r="G8437" s="12"/>
      <c r="I8437" s="4"/>
      <c r="J8437" s="4"/>
      <c r="K8437" s="5"/>
      <c r="L8437" s="5"/>
      <c r="M8437" s="5"/>
      <c r="N8437" s="5"/>
      <c r="O8437" s="5"/>
      <c r="P8437" s="5"/>
      <c r="Q8437" s="5"/>
      <c r="R8437" s="5"/>
      <c r="S8437" s="5"/>
    </row>
    <row r="8438" spans="2:19" x14ac:dyDescent="0.25">
      <c r="B8438" s="11"/>
      <c r="D8438" s="13"/>
      <c r="E8438" s="12"/>
      <c r="F8438" s="12"/>
      <c r="G8438" s="12"/>
      <c r="I8438" s="4"/>
      <c r="J8438" s="4"/>
      <c r="K8438" s="5"/>
      <c r="L8438" s="5"/>
      <c r="M8438" s="5"/>
      <c r="N8438" s="5"/>
      <c r="O8438" s="5"/>
      <c r="P8438" s="5"/>
      <c r="Q8438" s="5"/>
      <c r="R8438" s="5"/>
      <c r="S8438" s="5"/>
    </row>
    <row r="8439" spans="2:19" x14ac:dyDescent="0.25">
      <c r="B8439" s="11"/>
      <c r="D8439" s="13"/>
      <c r="E8439" s="12"/>
      <c r="F8439" s="12"/>
      <c r="G8439" s="12"/>
      <c r="I8439" s="4"/>
      <c r="J8439" s="4"/>
      <c r="K8439" s="5"/>
      <c r="L8439" s="5"/>
      <c r="M8439" s="5"/>
      <c r="N8439" s="5"/>
      <c r="O8439" s="5"/>
      <c r="P8439" s="5"/>
      <c r="Q8439" s="5"/>
      <c r="R8439" s="5"/>
      <c r="S8439" s="5"/>
    </row>
    <row r="8440" spans="2:19" x14ac:dyDescent="0.25">
      <c r="B8440" s="11"/>
      <c r="D8440" s="13"/>
      <c r="E8440" s="12"/>
      <c r="F8440" s="12"/>
      <c r="G8440" s="12"/>
      <c r="I8440" s="4"/>
      <c r="J8440" s="4"/>
      <c r="K8440" s="5"/>
      <c r="L8440" s="5"/>
      <c r="M8440" s="5"/>
      <c r="N8440" s="5"/>
      <c r="O8440" s="5"/>
      <c r="P8440" s="5"/>
      <c r="Q8440" s="5"/>
      <c r="R8440" s="5"/>
      <c r="S8440" s="5"/>
    </row>
    <row r="8441" spans="2:19" x14ac:dyDescent="0.25">
      <c r="B8441" s="11"/>
      <c r="D8441" s="13"/>
      <c r="E8441" s="12"/>
      <c r="F8441" s="12"/>
      <c r="G8441" s="12"/>
      <c r="I8441" s="4"/>
      <c r="J8441" s="4"/>
      <c r="K8441" s="5"/>
      <c r="L8441" s="5"/>
      <c r="M8441" s="5"/>
      <c r="N8441" s="5"/>
      <c r="O8441" s="5"/>
      <c r="P8441" s="5"/>
      <c r="Q8441" s="5"/>
      <c r="R8441" s="5"/>
      <c r="S8441" s="5"/>
    </row>
    <row r="8442" spans="2:19" x14ac:dyDescent="0.25">
      <c r="B8442" s="11"/>
      <c r="D8442" s="13"/>
      <c r="E8442" s="12"/>
      <c r="F8442" s="12"/>
      <c r="G8442" s="12"/>
      <c r="I8442" s="4"/>
      <c r="J8442" s="4"/>
      <c r="K8442" s="5"/>
      <c r="L8442" s="5"/>
      <c r="M8442" s="5"/>
      <c r="N8442" s="5"/>
      <c r="O8442" s="5"/>
      <c r="P8442" s="5"/>
      <c r="Q8442" s="5"/>
      <c r="R8442" s="5"/>
      <c r="S8442" s="5"/>
    </row>
    <row r="8443" spans="2:19" x14ac:dyDescent="0.25">
      <c r="B8443" s="11"/>
      <c r="D8443" s="13"/>
      <c r="E8443" s="12"/>
      <c r="F8443" s="12"/>
      <c r="G8443" s="12"/>
      <c r="I8443" s="4"/>
      <c r="J8443" s="4"/>
      <c r="K8443" s="5"/>
      <c r="L8443" s="5"/>
      <c r="M8443" s="5"/>
      <c r="N8443" s="5"/>
      <c r="O8443" s="5"/>
      <c r="P8443" s="5"/>
      <c r="Q8443" s="5"/>
      <c r="R8443" s="5"/>
      <c r="S8443" s="5"/>
    </row>
    <row r="8444" spans="2:19" x14ac:dyDescent="0.25">
      <c r="B8444" s="11"/>
      <c r="D8444" s="13"/>
      <c r="E8444" s="12"/>
      <c r="F8444" s="12"/>
      <c r="G8444" s="12"/>
      <c r="I8444" s="4"/>
      <c r="J8444" s="4"/>
      <c r="K8444" s="5"/>
      <c r="L8444" s="5"/>
      <c r="M8444" s="5"/>
      <c r="N8444" s="5"/>
      <c r="O8444" s="5"/>
      <c r="P8444" s="5"/>
      <c r="Q8444" s="5"/>
      <c r="R8444" s="5"/>
      <c r="S8444" s="5"/>
    </row>
    <row r="8445" spans="2:19" x14ac:dyDescent="0.25">
      <c r="B8445" s="11"/>
      <c r="D8445" s="13"/>
      <c r="E8445" s="12"/>
      <c r="F8445" s="12"/>
      <c r="G8445" s="12"/>
      <c r="I8445" s="4"/>
      <c r="J8445" s="4"/>
      <c r="K8445" s="5"/>
      <c r="L8445" s="5"/>
      <c r="M8445" s="5"/>
      <c r="N8445" s="5"/>
      <c r="O8445" s="5"/>
      <c r="P8445" s="5"/>
      <c r="Q8445" s="5"/>
      <c r="R8445" s="5"/>
      <c r="S8445" s="5"/>
    </row>
    <row r="8446" spans="2:19" x14ac:dyDescent="0.25">
      <c r="B8446" s="11"/>
      <c r="D8446" s="13"/>
      <c r="E8446" s="12"/>
      <c r="F8446" s="12"/>
      <c r="G8446" s="12"/>
      <c r="I8446" s="4"/>
      <c r="J8446" s="4"/>
      <c r="K8446" s="5"/>
      <c r="L8446" s="5"/>
      <c r="M8446" s="5"/>
      <c r="N8446" s="5"/>
      <c r="O8446" s="5"/>
      <c r="P8446" s="5"/>
      <c r="Q8446" s="5"/>
      <c r="R8446" s="5"/>
      <c r="S8446" s="5"/>
    </row>
    <row r="8447" spans="2:19" x14ac:dyDescent="0.25">
      <c r="B8447" s="11"/>
      <c r="D8447" s="13"/>
      <c r="E8447" s="12"/>
      <c r="F8447" s="12"/>
      <c r="G8447" s="12"/>
      <c r="I8447" s="4"/>
      <c r="J8447" s="4"/>
      <c r="K8447" s="5"/>
      <c r="L8447" s="5"/>
      <c r="M8447" s="5"/>
      <c r="N8447" s="5"/>
      <c r="O8447" s="5"/>
      <c r="P8447" s="5"/>
      <c r="Q8447" s="5"/>
      <c r="R8447" s="5"/>
      <c r="S8447" s="5"/>
    </row>
    <row r="8448" spans="2:19" x14ac:dyDescent="0.25">
      <c r="B8448" s="11"/>
      <c r="D8448" s="13"/>
      <c r="E8448" s="12"/>
      <c r="F8448" s="12"/>
      <c r="G8448" s="12"/>
      <c r="I8448" s="4"/>
      <c r="J8448" s="4"/>
      <c r="K8448" s="5"/>
      <c r="L8448" s="5"/>
      <c r="M8448" s="5"/>
      <c r="N8448" s="5"/>
      <c r="O8448" s="5"/>
      <c r="P8448" s="5"/>
      <c r="Q8448" s="5"/>
      <c r="R8448" s="5"/>
      <c r="S8448" s="5"/>
    </row>
    <row r="8449" spans="2:19" x14ac:dyDescent="0.25">
      <c r="B8449" s="11"/>
      <c r="D8449" s="13"/>
      <c r="E8449" s="12"/>
      <c r="F8449" s="12"/>
      <c r="G8449" s="12"/>
      <c r="I8449" s="4"/>
      <c r="J8449" s="4"/>
      <c r="K8449" s="5"/>
      <c r="L8449" s="5"/>
      <c r="M8449" s="5"/>
      <c r="N8449" s="5"/>
      <c r="O8449" s="5"/>
      <c r="P8449" s="5"/>
      <c r="Q8449" s="5"/>
      <c r="R8449" s="5"/>
      <c r="S8449" s="5"/>
    </row>
    <row r="8450" spans="2:19" x14ac:dyDescent="0.25">
      <c r="B8450" s="11"/>
      <c r="D8450" s="13"/>
      <c r="E8450" s="12"/>
      <c r="F8450" s="12"/>
      <c r="G8450" s="12"/>
      <c r="I8450" s="4"/>
      <c r="J8450" s="4"/>
      <c r="K8450" s="5"/>
      <c r="L8450" s="5"/>
      <c r="M8450" s="5"/>
      <c r="N8450" s="5"/>
      <c r="O8450" s="5"/>
      <c r="P8450" s="5"/>
      <c r="Q8450" s="5"/>
      <c r="R8450" s="5"/>
      <c r="S8450" s="5"/>
    </row>
    <row r="8451" spans="2:19" x14ac:dyDescent="0.25">
      <c r="B8451" s="11"/>
      <c r="D8451" s="13"/>
      <c r="E8451" s="12"/>
      <c r="F8451" s="12"/>
      <c r="G8451" s="12"/>
      <c r="I8451" s="4"/>
      <c r="J8451" s="4"/>
      <c r="K8451" s="5"/>
      <c r="L8451" s="5"/>
      <c r="M8451" s="5"/>
      <c r="N8451" s="5"/>
      <c r="O8451" s="5"/>
      <c r="P8451" s="5"/>
      <c r="Q8451" s="5"/>
      <c r="R8451" s="5"/>
      <c r="S8451" s="5"/>
    </row>
    <row r="8452" spans="2:19" x14ac:dyDescent="0.25">
      <c r="B8452" s="11"/>
      <c r="D8452" s="13"/>
      <c r="E8452" s="12"/>
      <c r="F8452" s="12"/>
      <c r="G8452" s="12"/>
      <c r="I8452" s="4"/>
      <c r="J8452" s="4"/>
      <c r="K8452" s="5"/>
      <c r="L8452" s="5"/>
      <c r="M8452" s="5"/>
      <c r="N8452" s="5"/>
      <c r="O8452" s="5"/>
      <c r="P8452" s="5"/>
      <c r="Q8452" s="5"/>
      <c r="R8452" s="5"/>
      <c r="S8452" s="5"/>
    </row>
    <row r="8453" spans="2:19" x14ac:dyDescent="0.25">
      <c r="B8453" s="11"/>
      <c r="D8453" s="13"/>
      <c r="E8453" s="12"/>
      <c r="F8453" s="12"/>
      <c r="G8453" s="12"/>
      <c r="I8453" s="4"/>
      <c r="J8453" s="4"/>
      <c r="K8453" s="5"/>
      <c r="L8453" s="5"/>
      <c r="M8453" s="5"/>
      <c r="N8453" s="5"/>
      <c r="O8453" s="5"/>
      <c r="P8453" s="5"/>
      <c r="Q8453" s="5"/>
      <c r="R8453" s="5"/>
      <c r="S8453" s="5"/>
    </row>
    <row r="8454" spans="2:19" x14ac:dyDescent="0.25">
      <c r="B8454" s="11"/>
      <c r="D8454" s="13"/>
      <c r="E8454" s="12"/>
      <c r="F8454" s="12"/>
      <c r="G8454" s="12"/>
      <c r="I8454" s="4"/>
      <c r="J8454" s="4"/>
      <c r="K8454" s="5"/>
      <c r="L8454" s="5"/>
      <c r="M8454" s="5"/>
      <c r="N8454" s="5"/>
      <c r="O8454" s="5"/>
      <c r="P8454" s="5"/>
      <c r="Q8454" s="5"/>
      <c r="R8454" s="5"/>
      <c r="S8454" s="5"/>
    </row>
    <row r="8455" spans="2:19" x14ac:dyDescent="0.25">
      <c r="B8455" s="11"/>
      <c r="D8455" s="13"/>
      <c r="E8455" s="12"/>
      <c r="F8455" s="12"/>
      <c r="G8455" s="12"/>
      <c r="I8455" s="4"/>
      <c r="J8455" s="4"/>
      <c r="K8455" s="5"/>
      <c r="L8455" s="5"/>
      <c r="M8455" s="5"/>
      <c r="N8455" s="5"/>
      <c r="O8455" s="5"/>
      <c r="P8455" s="5"/>
      <c r="Q8455" s="5"/>
      <c r="R8455" s="5"/>
      <c r="S8455" s="5"/>
    </row>
    <row r="8456" spans="2:19" x14ac:dyDescent="0.25">
      <c r="B8456" s="11"/>
      <c r="D8456" s="13"/>
      <c r="E8456" s="12"/>
      <c r="F8456" s="12"/>
      <c r="G8456" s="12"/>
      <c r="I8456" s="4"/>
      <c r="J8456" s="4"/>
      <c r="K8456" s="5"/>
      <c r="L8456" s="5"/>
      <c r="M8456" s="5"/>
      <c r="N8456" s="5"/>
      <c r="O8456" s="5"/>
      <c r="P8456" s="5"/>
      <c r="Q8456" s="5"/>
      <c r="R8456" s="5"/>
      <c r="S8456" s="5"/>
    </row>
    <row r="8457" spans="2:19" x14ac:dyDescent="0.25">
      <c r="B8457" s="11"/>
      <c r="D8457" s="13"/>
      <c r="E8457" s="12"/>
      <c r="F8457" s="12"/>
      <c r="G8457" s="12"/>
      <c r="I8457" s="4"/>
      <c r="J8457" s="4"/>
      <c r="K8457" s="5"/>
      <c r="L8457" s="5"/>
      <c r="M8457" s="5"/>
      <c r="N8457" s="5"/>
      <c r="O8457" s="5"/>
      <c r="P8457" s="5"/>
      <c r="Q8457" s="5"/>
      <c r="R8457" s="5"/>
      <c r="S8457" s="5"/>
    </row>
    <row r="8458" spans="2:19" x14ac:dyDescent="0.25">
      <c r="B8458" s="11"/>
      <c r="D8458" s="13"/>
      <c r="E8458" s="12"/>
      <c r="F8458" s="12"/>
      <c r="G8458" s="12"/>
      <c r="I8458" s="4"/>
      <c r="J8458" s="4"/>
      <c r="K8458" s="5"/>
      <c r="L8458" s="5"/>
      <c r="M8458" s="5"/>
      <c r="N8458" s="5"/>
      <c r="O8458" s="5"/>
      <c r="P8458" s="5"/>
      <c r="Q8458" s="5"/>
      <c r="R8458" s="5"/>
      <c r="S8458" s="5"/>
    </row>
    <row r="8459" spans="2:19" x14ac:dyDescent="0.25">
      <c r="B8459" s="11"/>
      <c r="D8459" s="13"/>
      <c r="E8459" s="12"/>
      <c r="F8459" s="12"/>
      <c r="G8459" s="12"/>
      <c r="I8459" s="4"/>
      <c r="J8459" s="4"/>
      <c r="K8459" s="5"/>
      <c r="L8459" s="5"/>
      <c r="M8459" s="5"/>
      <c r="N8459" s="5"/>
      <c r="O8459" s="5"/>
      <c r="P8459" s="5"/>
      <c r="Q8459" s="5"/>
      <c r="R8459" s="5"/>
      <c r="S8459" s="5"/>
    </row>
    <row r="8460" spans="2:19" x14ac:dyDescent="0.25">
      <c r="B8460" s="11"/>
      <c r="D8460" s="13"/>
      <c r="E8460" s="12"/>
      <c r="F8460" s="12"/>
      <c r="G8460" s="12"/>
      <c r="I8460" s="4"/>
      <c r="J8460" s="4"/>
      <c r="K8460" s="5"/>
      <c r="L8460" s="5"/>
      <c r="M8460" s="5"/>
      <c r="N8460" s="5"/>
      <c r="O8460" s="5"/>
      <c r="P8460" s="5"/>
      <c r="Q8460" s="5"/>
      <c r="R8460" s="5"/>
      <c r="S8460" s="5"/>
    </row>
    <row r="8461" spans="2:19" x14ac:dyDescent="0.25">
      <c r="B8461" s="11"/>
      <c r="D8461" s="13"/>
      <c r="E8461" s="12"/>
      <c r="F8461" s="12"/>
      <c r="G8461" s="12"/>
      <c r="I8461" s="4"/>
      <c r="J8461" s="4"/>
      <c r="K8461" s="5"/>
      <c r="L8461" s="5"/>
      <c r="M8461" s="5"/>
      <c r="N8461" s="5"/>
      <c r="O8461" s="5"/>
      <c r="P8461" s="5"/>
      <c r="Q8461" s="5"/>
      <c r="R8461" s="5"/>
      <c r="S8461" s="5"/>
    </row>
    <row r="8462" spans="2:19" x14ac:dyDescent="0.25">
      <c r="B8462" s="11"/>
      <c r="D8462" s="13"/>
      <c r="E8462" s="12"/>
      <c r="F8462" s="12"/>
      <c r="G8462" s="12"/>
      <c r="I8462" s="4"/>
      <c r="J8462" s="4"/>
      <c r="K8462" s="5"/>
      <c r="L8462" s="5"/>
      <c r="M8462" s="5"/>
      <c r="N8462" s="5"/>
      <c r="O8462" s="5"/>
      <c r="P8462" s="5"/>
      <c r="Q8462" s="5"/>
      <c r="R8462" s="5"/>
      <c r="S8462" s="5"/>
    </row>
    <row r="8463" spans="2:19" x14ac:dyDescent="0.25">
      <c r="B8463" s="11"/>
      <c r="D8463" s="13"/>
      <c r="E8463" s="12"/>
      <c r="F8463" s="12"/>
      <c r="G8463" s="12"/>
      <c r="I8463" s="4"/>
      <c r="J8463" s="4"/>
      <c r="K8463" s="5"/>
      <c r="L8463" s="5"/>
      <c r="M8463" s="5"/>
      <c r="N8463" s="5"/>
      <c r="O8463" s="5"/>
      <c r="P8463" s="5"/>
      <c r="Q8463" s="5"/>
      <c r="R8463" s="5"/>
      <c r="S8463" s="5"/>
    </row>
    <row r="8464" spans="2:19" x14ac:dyDescent="0.25">
      <c r="B8464" s="11"/>
      <c r="D8464" s="13"/>
      <c r="E8464" s="12"/>
      <c r="F8464" s="12"/>
      <c r="G8464" s="12"/>
      <c r="I8464" s="4"/>
      <c r="J8464" s="4"/>
      <c r="K8464" s="5"/>
      <c r="L8464" s="5"/>
      <c r="M8464" s="5"/>
      <c r="N8464" s="5"/>
      <c r="O8464" s="5"/>
      <c r="P8464" s="5"/>
      <c r="Q8464" s="5"/>
      <c r="R8464" s="5"/>
      <c r="S8464" s="5"/>
    </row>
    <row r="8465" spans="2:19" x14ac:dyDescent="0.25">
      <c r="B8465" s="11"/>
      <c r="D8465" s="13"/>
      <c r="E8465" s="12"/>
      <c r="F8465" s="12"/>
      <c r="G8465" s="12"/>
      <c r="I8465" s="4"/>
      <c r="J8465" s="4"/>
      <c r="K8465" s="5"/>
      <c r="L8465" s="5"/>
      <c r="M8465" s="5"/>
      <c r="N8465" s="5"/>
      <c r="O8465" s="5"/>
      <c r="P8465" s="5"/>
      <c r="Q8465" s="5"/>
      <c r="R8465" s="5"/>
      <c r="S8465" s="5"/>
    </row>
    <row r="8466" spans="2:19" x14ac:dyDescent="0.25">
      <c r="B8466" s="11"/>
      <c r="D8466" s="13"/>
      <c r="E8466" s="12"/>
      <c r="F8466" s="12"/>
      <c r="G8466" s="12"/>
      <c r="I8466" s="4"/>
      <c r="J8466" s="4"/>
      <c r="K8466" s="5"/>
      <c r="L8466" s="5"/>
      <c r="M8466" s="5"/>
      <c r="N8466" s="5"/>
      <c r="O8466" s="5"/>
      <c r="P8466" s="5"/>
      <c r="Q8466" s="5"/>
      <c r="R8466" s="5"/>
      <c r="S8466" s="5"/>
    </row>
    <row r="8467" spans="2:19" x14ac:dyDescent="0.25">
      <c r="B8467" s="11"/>
      <c r="D8467" s="13"/>
      <c r="E8467" s="12"/>
      <c r="F8467" s="12"/>
      <c r="G8467" s="12"/>
      <c r="I8467" s="4"/>
      <c r="J8467" s="4"/>
      <c r="K8467" s="5"/>
      <c r="L8467" s="5"/>
      <c r="M8467" s="5"/>
      <c r="N8467" s="5"/>
      <c r="O8467" s="5"/>
      <c r="P8467" s="5"/>
      <c r="Q8467" s="5"/>
      <c r="R8467" s="5"/>
      <c r="S8467" s="5"/>
    </row>
    <row r="8468" spans="2:19" x14ac:dyDescent="0.25">
      <c r="B8468" s="11"/>
      <c r="D8468" s="13"/>
      <c r="E8468" s="12"/>
      <c r="F8468" s="12"/>
      <c r="G8468" s="12"/>
      <c r="I8468" s="4"/>
      <c r="J8468" s="4"/>
      <c r="K8468" s="5"/>
      <c r="L8468" s="5"/>
      <c r="M8468" s="5"/>
      <c r="N8468" s="5"/>
      <c r="O8468" s="5"/>
      <c r="P8468" s="5"/>
      <c r="Q8468" s="5"/>
      <c r="R8468" s="5"/>
      <c r="S8468" s="5"/>
    </row>
    <row r="8469" spans="2:19" x14ac:dyDescent="0.25">
      <c r="B8469" s="11"/>
      <c r="D8469" s="13"/>
      <c r="E8469" s="12"/>
      <c r="F8469" s="12"/>
      <c r="G8469" s="12"/>
      <c r="I8469" s="4"/>
      <c r="J8469" s="4"/>
      <c r="K8469" s="5"/>
      <c r="L8469" s="5"/>
      <c r="M8469" s="5"/>
      <c r="N8469" s="5"/>
      <c r="O8469" s="5"/>
      <c r="P8469" s="5"/>
      <c r="Q8469" s="5"/>
      <c r="R8469" s="5"/>
      <c r="S8469" s="5"/>
    </row>
    <row r="8470" spans="2:19" x14ac:dyDescent="0.25">
      <c r="B8470" s="11"/>
      <c r="D8470" s="13"/>
      <c r="E8470" s="12"/>
      <c r="F8470" s="12"/>
      <c r="G8470" s="12"/>
      <c r="I8470" s="4"/>
      <c r="J8470" s="4"/>
      <c r="K8470" s="5"/>
      <c r="L8470" s="5"/>
      <c r="M8470" s="5"/>
      <c r="N8470" s="5"/>
      <c r="O8470" s="5"/>
      <c r="P8470" s="5"/>
      <c r="Q8470" s="5"/>
      <c r="R8470" s="5"/>
      <c r="S8470" s="5"/>
    </row>
    <row r="8471" spans="2:19" x14ac:dyDescent="0.25">
      <c r="B8471" s="11"/>
      <c r="D8471" s="13"/>
      <c r="E8471" s="12"/>
      <c r="F8471" s="12"/>
      <c r="G8471" s="12"/>
      <c r="I8471" s="4"/>
      <c r="J8471" s="4"/>
      <c r="K8471" s="5"/>
      <c r="L8471" s="5"/>
      <c r="M8471" s="5"/>
      <c r="N8471" s="5"/>
      <c r="O8471" s="5"/>
      <c r="P8471" s="5"/>
      <c r="Q8471" s="5"/>
      <c r="R8471" s="5"/>
      <c r="S8471" s="5"/>
    </row>
    <row r="8472" spans="2:19" x14ac:dyDescent="0.25">
      <c r="B8472" s="11"/>
      <c r="D8472" s="13"/>
      <c r="E8472" s="12"/>
      <c r="F8472" s="12"/>
      <c r="G8472" s="12"/>
      <c r="I8472" s="4"/>
      <c r="J8472" s="4"/>
      <c r="K8472" s="5"/>
      <c r="L8472" s="5"/>
      <c r="M8472" s="5"/>
      <c r="N8472" s="5"/>
      <c r="O8472" s="5"/>
      <c r="P8472" s="5"/>
      <c r="Q8472" s="5"/>
      <c r="R8472" s="5"/>
      <c r="S8472" s="5"/>
    </row>
    <row r="8473" spans="2:19" x14ac:dyDescent="0.25">
      <c r="B8473" s="11"/>
      <c r="D8473" s="13"/>
      <c r="E8473" s="12"/>
      <c r="F8473" s="12"/>
      <c r="G8473" s="12"/>
      <c r="I8473" s="4"/>
      <c r="J8473" s="4"/>
      <c r="K8473" s="5"/>
      <c r="L8473" s="5"/>
      <c r="M8473" s="5"/>
      <c r="N8473" s="5"/>
      <c r="O8473" s="5"/>
      <c r="P8473" s="5"/>
      <c r="Q8473" s="5"/>
      <c r="R8473" s="5"/>
      <c r="S8473" s="5"/>
    </row>
    <row r="8474" spans="2:19" x14ac:dyDescent="0.25">
      <c r="B8474" s="11"/>
      <c r="D8474" s="13"/>
      <c r="E8474" s="12"/>
      <c r="F8474" s="12"/>
      <c r="G8474" s="12"/>
      <c r="I8474" s="4"/>
      <c r="J8474" s="4"/>
      <c r="K8474" s="5"/>
      <c r="L8474" s="5"/>
      <c r="M8474" s="5"/>
      <c r="N8474" s="5"/>
      <c r="O8474" s="5"/>
      <c r="P8474" s="5"/>
      <c r="Q8474" s="5"/>
      <c r="R8474" s="5"/>
      <c r="S8474" s="5"/>
    </row>
    <row r="8475" spans="2:19" x14ac:dyDescent="0.25">
      <c r="B8475" s="11"/>
      <c r="D8475" s="13"/>
      <c r="E8475" s="12"/>
      <c r="F8475" s="12"/>
      <c r="G8475" s="12"/>
      <c r="I8475" s="4"/>
      <c r="J8475" s="4"/>
      <c r="K8475" s="5"/>
      <c r="L8475" s="5"/>
      <c r="M8475" s="5"/>
      <c r="N8475" s="5"/>
      <c r="O8475" s="5"/>
      <c r="P8475" s="5"/>
      <c r="Q8475" s="5"/>
      <c r="R8475" s="5"/>
      <c r="S8475" s="5"/>
    </row>
    <row r="8476" spans="2:19" x14ac:dyDescent="0.25">
      <c r="B8476" s="11"/>
      <c r="D8476" s="13"/>
      <c r="E8476" s="12"/>
      <c r="F8476" s="12"/>
      <c r="G8476" s="12"/>
      <c r="I8476" s="4"/>
      <c r="J8476" s="4"/>
      <c r="K8476" s="5"/>
      <c r="L8476" s="5"/>
      <c r="M8476" s="5"/>
      <c r="N8476" s="5"/>
      <c r="O8476" s="5"/>
      <c r="P8476" s="5"/>
      <c r="Q8476" s="5"/>
      <c r="R8476" s="5"/>
      <c r="S8476" s="5"/>
    </row>
    <row r="8477" spans="2:19" x14ac:dyDescent="0.25">
      <c r="B8477" s="11"/>
      <c r="D8477" s="13"/>
      <c r="E8477" s="12"/>
      <c r="F8477" s="12"/>
      <c r="G8477" s="12"/>
      <c r="I8477" s="4"/>
      <c r="J8477" s="4"/>
      <c r="K8477" s="5"/>
      <c r="L8477" s="5"/>
      <c r="M8477" s="5"/>
      <c r="N8477" s="5"/>
      <c r="O8477" s="5"/>
      <c r="P8477" s="5"/>
      <c r="Q8477" s="5"/>
      <c r="R8477" s="5"/>
      <c r="S8477" s="5"/>
    </row>
    <row r="8478" spans="2:19" x14ac:dyDescent="0.25">
      <c r="B8478" s="11"/>
      <c r="D8478" s="13"/>
      <c r="E8478" s="12"/>
      <c r="F8478" s="12"/>
      <c r="G8478" s="12"/>
      <c r="I8478" s="4"/>
      <c r="J8478" s="4"/>
      <c r="K8478" s="5"/>
      <c r="L8478" s="5"/>
      <c r="M8478" s="5"/>
      <c r="N8478" s="5"/>
      <c r="O8478" s="5"/>
      <c r="P8478" s="5"/>
      <c r="Q8478" s="5"/>
      <c r="R8478" s="5"/>
      <c r="S8478" s="5"/>
    </row>
    <row r="8479" spans="2:19" x14ac:dyDescent="0.25">
      <c r="B8479" s="11"/>
      <c r="D8479" s="13"/>
      <c r="E8479" s="12"/>
      <c r="F8479" s="12"/>
      <c r="G8479" s="12"/>
      <c r="I8479" s="4"/>
      <c r="J8479" s="4"/>
      <c r="K8479" s="5"/>
      <c r="L8479" s="5"/>
      <c r="M8479" s="5"/>
      <c r="N8479" s="5"/>
      <c r="O8479" s="5"/>
      <c r="P8479" s="5"/>
      <c r="Q8479" s="5"/>
      <c r="R8479" s="5"/>
      <c r="S8479" s="5"/>
    </row>
    <row r="8480" spans="2:19" x14ac:dyDescent="0.25">
      <c r="B8480" s="11"/>
      <c r="D8480" s="13"/>
      <c r="E8480" s="12"/>
      <c r="F8480" s="12"/>
      <c r="G8480" s="12"/>
      <c r="I8480" s="4"/>
      <c r="J8480" s="4"/>
      <c r="K8480" s="5"/>
      <c r="L8480" s="5"/>
      <c r="M8480" s="5"/>
      <c r="N8480" s="5"/>
      <c r="O8480" s="5"/>
      <c r="P8480" s="5"/>
      <c r="Q8480" s="5"/>
      <c r="R8480" s="5"/>
      <c r="S8480" s="5"/>
    </row>
    <row r="8481" spans="2:19" x14ac:dyDescent="0.25">
      <c r="B8481" s="11"/>
      <c r="D8481" s="13"/>
      <c r="E8481" s="12"/>
      <c r="F8481" s="12"/>
      <c r="G8481" s="12"/>
      <c r="I8481" s="4"/>
      <c r="J8481" s="4"/>
      <c r="K8481" s="5"/>
      <c r="L8481" s="5"/>
      <c r="M8481" s="5"/>
      <c r="N8481" s="5"/>
      <c r="O8481" s="5"/>
      <c r="P8481" s="5"/>
      <c r="Q8481" s="5"/>
      <c r="R8481" s="5"/>
      <c r="S8481" s="5"/>
    </row>
    <row r="8482" spans="2:19" x14ac:dyDescent="0.25">
      <c r="B8482" s="11"/>
      <c r="D8482" s="13"/>
      <c r="E8482" s="12"/>
      <c r="F8482" s="12"/>
      <c r="G8482" s="12"/>
      <c r="I8482" s="4"/>
      <c r="J8482" s="4"/>
      <c r="K8482" s="5"/>
      <c r="L8482" s="5"/>
      <c r="M8482" s="5"/>
      <c r="N8482" s="5"/>
      <c r="O8482" s="5"/>
      <c r="P8482" s="5"/>
      <c r="Q8482" s="5"/>
      <c r="R8482" s="5"/>
      <c r="S8482" s="5"/>
    </row>
    <row r="8483" spans="2:19" x14ac:dyDescent="0.25">
      <c r="B8483" s="11"/>
      <c r="D8483" s="13"/>
      <c r="E8483" s="12"/>
      <c r="F8483" s="12"/>
      <c r="G8483" s="12"/>
      <c r="I8483" s="4"/>
      <c r="J8483" s="4"/>
      <c r="K8483" s="5"/>
      <c r="L8483" s="5"/>
      <c r="M8483" s="5"/>
      <c r="N8483" s="5"/>
      <c r="O8483" s="5"/>
      <c r="P8483" s="5"/>
      <c r="Q8483" s="5"/>
      <c r="R8483" s="5"/>
      <c r="S8483" s="5"/>
    </row>
    <row r="8484" spans="2:19" x14ac:dyDescent="0.25">
      <c r="B8484" s="11"/>
      <c r="D8484" s="13"/>
      <c r="E8484" s="12"/>
      <c r="F8484" s="12"/>
      <c r="G8484" s="12"/>
      <c r="I8484" s="4"/>
      <c r="J8484" s="4"/>
      <c r="K8484" s="5"/>
      <c r="L8484" s="5"/>
      <c r="M8484" s="5"/>
      <c r="N8484" s="5"/>
      <c r="O8484" s="5"/>
      <c r="P8484" s="5"/>
      <c r="Q8484" s="5"/>
      <c r="R8484" s="5"/>
      <c r="S8484" s="5"/>
    </row>
    <row r="8485" spans="2:19" x14ac:dyDescent="0.25">
      <c r="B8485" s="11"/>
      <c r="D8485" s="13"/>
      <c r="E8485" s="12"/>
      <c r="F8485" s="12"/>
      <c r="G8485" s="12"/>
      <c r="I8485" s="4"/>
      <c r="J8485" s="4"/>
      <c r="K8485" s="5"/>
      <c r="L8485" s="5"/>
      <c r="M8485" s="5"/>
      <c r="N8485" s="5"/>
      <c r="O8485" s="5"/>
      <c r="P8485" s="5"/>
      <c r="Q8485" s="5"/>
      <c r="R8485" s="5"/>
      <c r="S8485" s="5"/>
    </row>
    <row r="8486" spans="2:19" x14ac:dyDescent="0.25">
      <c r="B8486" s="11"/>
      <c r="D8486" s="13"/>
      <c r="E8486" s="12"/>
      <c r="F8486" s="12"/>
      <c r="G8486" s="12"/>
      <c r="I8486" s="4"/>
      <c r="J8486" s="4"/>
      <c r="K8486" s="5"/>
      <c r="L8486" s="5"/>
      <c r="M8486" s="5"/>
      <c r="N8486" s="5"/>
      <c r="O8486" s="5"/>
      <c r="P8486" s="5"/>
      <c r="Q8486" s="5"/>
      <c r="R8486" s="5"/>
      <c r="S8486" s="5"/>
    </row>
    <row r="8487" spans="2:19" x14ac:dyDescent="0.25">
      <c r="B8487" s="11"/>
      <c r="D8487" s="13"/>
      <c r="E8487" s="12"/>
      <c r="F8487" s="12"/>
      <c r="G8487" s="12"/>
      <c r="I8487" s="4"/>
      <c r="J8487" s="4"/>
      <c r="K8487" s="5"/>
      <c r="L8487" s="5"/>
      <c r="M8487" s="5"/>
      <c r="N8487" s="5"/>
      <c r="O8487" s="5"/>
      <c r="P8487" s="5"/>
      <c r="Q8487" s="5"/>
      <c r="R8487" s="5"/>
      <c r="S8487" s="5"/>
    </row>
    <row r="8488" spans="2:19" x14ac:dyDescent="0.25">
      <c r="B8488" s="11"/>
      <c r="D8488" s="13"/>
      <c r="E8488" s="12"/>
      <c r="F8488" s="12"/>
      <c r="G8488" s="12"/>
      <c r="I8488" s="4"/>
      <c r="J8488" s="4"/>
      <c r="K8488" s="5"/>
      <c r="L8488" s="5"/>
      <c r="M8488" s="5"/>
      <c r="N8488" s="5"/>
      <c r="O8488" s="5"/>
      <c r="P8488" s="5"/>
      <c r="Q8488" s="5"/>
      <c r="R8488" s="5"/>
      <c r="S8488" s="5"/>
    </row>
    <row r="8489" spans="2:19" x14ac:dyDescent="0.25">
      <c r="B8489" s="11"/>
      <c r="D8489" s="13"/>
      <c r="E8489" s="12"/>
      <c r="F8489" s="12"/>
      <c r="G8489" s="12"/>
      <c r="I8489" s="4"/>
      <c r="J8489" s="4"/>
      <c r="K8489" s="5"/>
      <c r="L8489" s="5"/>
      <c r="M8489" s="5"/>
      <c r="N8489" s="5"/>
      <c r="O8489" s="5"/>
      <c r="P8489" s="5"/>
      <c r="Q8489" s="5"/>
      <c r="R8489" s="5"/>
      <c r="S8489" s="5"/>
    </row>
    <row r="8490" spans="2:19" x14ac:dyDescent="0.25">
      <c r="B8490" s="11"/>
      <c r="D8490" s="13"/>
      <c r="E8490" s="12"/>
      <c r="F8490" s="12"/>
      <c r="G8490" s="12"/>
      <c r="I8490" s="4"/>
      <c r="J8490" s="4"/>
      <c r="K8490" s="5"/>
      <c r="L8490" s="5"/>
      <c r="M8490" s="5"/>
      <c r="N8490" s="5"/>
      <c r="O8490" s="5"/>
      <c r="P8490" s="5"/>
      <c r="Q8490" s="5"/>
      <c r="R8490" s="5"/>
      <c r="S8490" s="5"/>
    </row>
    <row r="8491" spans="2:19" x14ac:dyDescent="0.25">
      <c r="B8491" s="11"/>
      <c r="D8491" s="13"/>
      <c r="E8491" s="12"/>
      <c r="F8491" s="12"/>
      <c r="G8491" s="12"/>
      <c r="I8491" s="4"/>
      <c r="J8491" s="4"/>
      <c r="K8491" s="5"/>
      <c r="L8491" s="5"/>
      <c r="M8491" s="5"/>
      <c r="N8491" s="5"/>
      <c r="O8491" s="5"/>
      <c r="P8491" s="5"/>
      <c r="Q8491" s="5"/>
      <c r="R8491" s="5"/>
      <c r="S8491" s="5"/>
    </row>
    <row r="8492" spans="2:19" x14ac:dyDescent="0.25">
      <c r="B8492" s="11"/>
      <c r="D8492" s="13"/>
      <c r="E8492" s="12"/>
      <c r="F8492" s="12"/>
      <c r="G8492" s="12"/>
      <c r="I8492" s="4"/>
      <c r="J8492" s="4"/>
      <c r="K8492" s="5"/>
      <c r="L8492" s="5"/>
      <c r="M8492" s="5"/>
      <c r="N8492" s="5"/>
      <c r="O8492" s="5"/>
      <c r="P8492" s="5"/>
      <c r="Q8492" s="5"/>
      <c r="R8492" s="5"/>
      <c r="S8492" s="5"/>
    </row>
    <row r="8493" spans="2:19" x14ac:dyDescent="0.25">
      <c r="B8493" s="11"/>
      <c r="D8493" s="13"/>
      <c r="E8493" s="12"/>
      <c r="F8493" s="12"/>
      <c r="G8493" s="12"/>
      <c r="I8493" s="4"/>
      <c r="J8493" s="4"/>
      <c r="K8493" s="5"/>
      <c r="L8493" s="5"/>
      <c r="M8493" s="5"/>
      <c r="N8493" s="5"/>
      <c r="O8493" s="5"/>
      <c r="P8493" s="5"/>
      <c r="Q8493" s="5"/>
      <c r="R8493" s="5"/>
      <c r="S8493" s="5"/>
    </row>
    <row r="8494" spans="2:19" x14ac:dyDescent="0.25">
      <c r="B8494" s="11"/>
      <c r="D8494" s="13"/>
      <c r="E8494" s="12"/>
      <c r="F8494" s="12"/>
      <c r="G8494" s="12"/>
      <c r="I8494" s="4"/>
      <c r="J8494" s="4"/>
      <c r="K8494" s="5"/>
      <c r="L8494" s="5"/>
      <c r="M8494" s="5"/>
      <c r="N8494" s="5"/>
      <c r="O8494" s="5"/>
      <c r="P8494" s="5"/>
      <c r="Q8494" s="5"/>
      <c r="R8494" s="5"/>
      <c r="S8494" s="5"/>
    </row>
    <row r="8495" spans="2:19" x14ac:dyDescent="0.25">
      <c r="B8495" s="11"/>
      <c r="D8495" s="13"/>
      <c r="E8495" s="12"/>
      <c r="F8495" s="12"/>
      <c r="G8495" s="12"/>
      <c r="I8495" s="4"/>
      <c r="J8495" s="4"/>
      <c r="K8495" s="5"/>
      <c r="L8495" s="5"/>
      <c r="M8495" s="5"/>
      <c r="N8495" s="5"/>
      <c r="O8495" s="5"/>
      <c r="P8495" s="5"/>
      <c r="Q8495" s="5"/>
      <c r="R8495" s="5"/>
      <c r="S8495" s="5"/>
    </row>
    <row r="8496" spans="2:19" x14ac:dyDescent="0.25">
      <c r="B8496" s="11"/>
      <c r="D8496" s="13"/>
      <c r="E8496" s="12"/>
      <c r="F8496" s="12"/>
      <c r="G8496" s="12"/>
      <c r="I8496" s="4"/>
      <c r="J8496" s="4"/>
      <c r="K8496" s="5"/>
      <c r="L8496" s="5"/>
      <c r="M8496" s="5"/>
      <c r="N8496" s="5"/>
      <c r="O8496" s="5"/>
      <c r="P8496" s="5"/>
      <c r="Q8496" s="5"/>
      <c r="R8496" s="5"/>
      <c r="S8496" s="5"/>
    </row>
    <row r="8497" spans="2:19" x14ac:dyDescent="0.25">
      <c r="B8497" s="11"/>
      <c r="D8497" s="13"/>
      <c r="E8497" s="12"/>
      <c r="F8497" s="12"/>
      <c r="G8497" s="12"/>
      <c r="I8497" s="4"/>
      <c r="J8497" s="4"/>
      <c r="K8497" s="5"/>
      <c r="L8497" s="5"/>
      <c r="M8497" s="5"/>
      <c r="N8497" s="5"/>
      <c r="O8497" s="5"/>
      <c r="P8497" s="5"/>
      <c r="Q8497" s="5"/>
      <c r="R8497" s="5"/>
      <c r="S8497" s="5"/>
    </row>
    <row r="8498" spans="2:19" x14ac:dyDescent="0.25">
      <c r="B8498" s="11"/>
      <c r="D8498" s="13"/>
      <c r="E8498" s="12"/>
      <c r="F8498" s="12"/>
      <c r="G8498" s="12"/>
      <c r="I8498" s="4"/>
      <c r="J8498" s="4"/>
      <c r="K8498" s="5"/>
      <c r="L8498" s="5"/>
      <c r="M8498" s="5"/>
      <c r="N8498" s="5"/>
      <c r="O8498" s="5"/>
      <c r="P8498" s="5"/>
      <c r="Q8498" s="5"/>
      <c r="R8498" s="5"/>
      <c r="S8498" s="5"/>
    </row>
    <row r="8499" spans="2:19" x14ac:dyDescent="0.25">
      <c r="B8499" s="11"/>
      <c r="D8499" s="13"/>
      <c r="E8499" s="12"/>
      <c r="F8499" s="12"/>
      <c r="G8499" s="12"/>
      <c r="I8499" s="4"/>
      <c r="J8499" s="4"/>
      <c r="K8499" s="5"/>
      <c r="L8499" s="5"/>
      <c r="M8499" s="5"/>
      <c r="N8499" s="5"/>
      <c r="O8499" s="5"/>
      <c r="P8499" s="5"/>
      <c r="Q8499" s="5"/>
      <c r="R8499" s="5"/>
      <c r="S8499" s="5"/>
    </row>
    <row r="8500" spans="2:19" x14ac:dyDescent="0.25">
      <c r="B8500" s="11"/>
      <c r="D8500" s="13"/>
      <c r="E8500" s="12"/>
      <c r="F8500" s="12"/>
      <c r="G8500" s="12"/>
      <c r="I8500" s="4"/>
      <c r="J8500" s="4"/>
      <c r="K8500" s="5"/>
      <c r="L8500" s="5"/>
      <c r="M8500" s="5"/>
      <c r="N8500" s="5"/>
      <c r="O8500" s="5"/>
      <c r="P8500" s="5"/>
      <c r="Q8500" s="5"/>
      <c r="R8500" s="5"/>
      <c r="S8500" s="5"/>
    </row>
    <row r="8501" spans="2:19" x14ac:dyDescent="0.25">
      <c r="B8501" s="11"/>
      <c r="D8501" s="13"/>
      <c r="E8501" s="12"/>
      <c r="F8501" s="12"/>
      <c r="G8501" s="12"/>
      <c r="I8501" s="4"/>
      <c r="J8501" s="4"/>
      <c r="K8501" s="5"/>
      <c r="L8501" s="5"/>
      <c r="M8501" s="5"/>
      <c r="N8501" s="5"/>
      <c r="O8501" s="5"/>
      <c r="P8501" s="5"/>
      <c r="Q8501" s="5"/>
      <c r="R8501" s="5"/>
      <c r="S8501" s="5"/>
    </row>
    <row r="8502" spans="2:19" x14ac:dyDescent="0.25">
      <c r="B8502" s="11"/>
      <c r="D8502" s="13"/>
      <c r="E8502" s="12"/>
      <c r="F8502" s="12"/>
      <c r="G8502" s="12"/>
      <c r="I8502" s="4"/>
      <c r="J8502" s="4"/>
      <c r="K8502" s="5"/>
      <c r="L8502" s="5"/>
      <c r="M8502" s="5"/>
      <c r="N8502" s="5"/>
      <c r="O8502" s="5"/>
      <c r="P8502" s="5"/>
      <c r="Q8502" s="5"/>
      <c r="R8502" s="5"/>
      <c r="S8502" s="5"/>
    </row>
    <row r="8503" spans="2:19" x14ac:dyDescent="0.25">
      <c r="B8503" s="11"/>
      <c r="D8503" s="13"/>
      <c r="E8503" s="12"/>
      <c r="F8503" s="12"/>
      <c r="G8503" s="12"/>
      <c r="I8503" s="4"/>
      <c r="J8503" s="4"/>
      <c r="K8503" s="5"/>
      <c r="L8503" s="5"/>
      <c r="M8503" s="5"/>
      <c r="N8503" s="5"/>
      <c r="O8503" s="5"/>
      <c r="P8503" s="5"/>
      <c r="Q8503" s="5"/>
      <c r="R8503" s="5"/>
      <c r="S8503" s="5"/>
    </row>
    <row r="8504" spans="2:19" x14ac:dyDescent="0.25">
      <c r="B8504" s="11"/>
      <c r="D8504" s="13"/>
      <c r="E8504" s="12"/>
      <c r="F8504" s="12"/>
      <c r="G8504" s="12"/>
      <c r="I8504" s="4"/>
      <c r="J8504" s="4"/>
      <c r="K8504" s="5"/>
      <c r="L8504" s="5"/>
      <c r="M8504" s="5"/>
      <c r="N8504" s="5"/>
      <c r="O8504" s="5"/>
      <c r="P8504" s="5"/>
      <c r="Q8504" s="5"/>
      <c r="R8504" s="5"/>
      <c r="S8504" s="5"/>
    </row>
    <row r="8505" spans="2:19" x14ac:dyDescent="0.25">
      <c r="B8505" s="11"/>
      <c r="D8505" s="13"/>
      <c r="E8505" s="12"/>
      <c r="F8505" s="12"/>
      <c r="G8505" s="12"/>
      <c r="I8505" s="4"/>
      <c r="J8505" s="4"/>
      <c r="K8505" s="5"/>
      <c r="L8505" s="5"/>
      <c r="M8505" s="5"/>
      <c r="N8505" s="5"/>
      <c r="O8505" s="5"/>
      <c r="P8505" s="5"/>
      <c r="Q8505" s="5"/>
      <c r="R8505" s="5"/>
      <c r="S8505" s="5"/>
    </row>
    <row r="8506" spans="2:19" x14ac:dyDescent="0.25">
      <c r="B8506" s="11"/>
      <c r="D8506" s="13"/>
      <c r="E8506" s="12"/>
      <c r="F8506" s="12"/>
      <c r="G8506" s="12"/>
      <c r="I8506" s="4"/>
      <c r="J8506" s="4"/>
      <c r="K8506" s="5"/>
      <c r="L8506" s="5"/>
      <c r="M8506" s="5"/>
      <c r="N8506" s="5"/>
      <c r="O8506" s="5"/>
      <c r="P8506" s="5"/>
      <c r="Q8506" s="5"/>
      <c r="R8506" s="5"/>
      <c r="S8506" s="5"/>
    </row>
    <row r="8507" spans="2:19" x14ac:dyDescent="0.25">
      <c r="B8507" s="11"/>
      <c r="D8507" s="13"/>
      <c r="E8507" s="12"/>
      <c r="F8507" s="12"/>
      <c r="G8507" s="12"/>
      <c r="I8507" s="4"/>
      <c r="J8507" s="4"/>
      <c r="K8507" s="5"/>
      <c r="L8507" s="5"/>
      <c r="M8507" s="5"/>
      <c r="N8507" s="5"/>
      <c r="O8507" s="5"/>
      <c r="P8507" s="5"/>
      <c r="Q8507" s="5"/>
      <c r="R8507" s="5"/>
      <c r="S8507" s="5"/>
    </row>
    <row r="8508" spans="2:19" x14ac:dyDescent="0.25">
      <c r="B8508" s="11"/>
      <c r="D8508" s="13"/>
      <c r="E8508" s="12"/>
      <c r="F8508" s="12"/>
      <c r="G8508" s="12"/>
      <c r="I8508" s="4"/>
      <c r="J8508" s="4"/>
      <c r="K8508" s="5"/>
      <c r="L8508" s="5"/>
      <c r="M8508" s="5"/>
      <c r="N8508" s="5"/>
      <c r="O8508" s="5"/>
      <c r="P8508" s="5"/>
      <c r="Q8508" s="5"/>
      <c r="R8508" s="5"/>
      <c r="S8508" s="5"/>
    </row>
    <row r="8509" spans="2:19" x14ac:dyDescent="0.25">
      <c r="B8509" s="11"/>
      <c r="D8509" s="13"/>
      <c r="E8509" s="12"/>
      <c r="F8509" s="12"/>
      <c r="G8509" s="12"/>
      <c r="I8509" s="4"/>
      <c r="J8509" s="4"/>
      <c r="K8509" s="5"/>
      <c r="L8509" s="5"/>
      <c r="M8509" s="5"/>
      <c r="N8509" s="5"/>
      <c r="O8509" s="5"/>
      <c r="P8509" s="5"/>
      <c r="Q8509" s="5"/>
      <c r="R8509" s="5"/>
      <c r="S8509" s="5"/>
    </row>
    <row r="8510" spans="2:19" x14ac:dyDescent="0.25">
      <c r="B8510" s="11"/>
      <c r="D8510" s="13"/>
      <c r="E8510" s="12"/>
      <c r="F8510" s="12"/>
      <c r="G8510" s="12"/>
      <c r="I8510" s="4"/>
      <c r="J8510" s="4"/>
      <c r="K8510" s="5"/>
      <c r="L8510" s="5"/>
      <c r="M8510" s="5"/>
      <c r="N8510" s="5"/>
      <c r="O8510" s="5"/>
      <c r="P8510" s="5"/>
      <c r="Q8510" s="5"/>
      <c r="R8510" s="5"/>
      <c r="S8510" s="5"/>
    </row>
    <row r="8511" spans="2:19" x14ac:dyDescent="0.25">
      <c r="B8511" s="11"/>
      <c r="D8511" s="13"/>
      <c r="E8511" s="12"/>
      <c r="F8511" s="12"/>
      <c r="G8511" s="12"/>
      <c r="I8511" s="4"/>
      <c r="J8511" s="4"/>
      <c r="K8511" s="5"/>
      <c r="L8511" s="5"/>
      <c r="M8511" s="5"/>
      <c r="N8511" s="5"/>
      <c r="O8511" s="5"/>
      <c r="P8511" s="5"/>
      <c r="Q8511" s="5"/>
      <c r="R8511" s="5"/>
      <c r="S8511" s="5"/>
    </row>
    <row r="8512" spans="2:19" x14ac:dyDescent="0.25">
      <c r="B8512" s="11"/>
      <c r="D8512" s="13"/>
      <c r="E8512" s="12"/>
      <c r="F8512" s="12"/>
      <c r="G8512" s="12"/>
      <c r="I8512" s="4"/>
      <c r="J8512" s="4"/>
      <c r="K8512" s="5"/>
      <c r="L8512" s="5"/>
      <c r="M8512" s="5"/>
      <c r="N8512" s="5"/>
      <c r="O8512" s="5"/>
      <c r="P8512" s="5"/>
      <c r="Q8512" s="5"/>
      <c r="R8512" s="5"/>
      <c r="S8512" s="5"/>
    </row>
    <row r="8513" spans="2:19" x14ac:dyDescent="0.25">
      <c r="B8513" s="11"/>
      <c r="D8513" s="13"/>
      <c r="E8513" s="12"/>
      <c r="F8513" s="12"/>
      <c r="G8513" s="12"/>
      <c r="I8513" s="4"/>
      <c r="J8513" s="4"/>
      <c r="K8513" s="5"/>
      <c r="L8513" s="5"/>
      <c r="M8513" s="5"/>
      <c r="N8513" s="5"/>
      <c r="O8513" s="5"/>
      <c r="P8513" s="5"/>
      <c r="Q8513" s="5"/>
      <c r="R8513" s="5"/>
      <c r="S8513" s="5"/>
    </row>
    <row r="8514" spans="2:19" x14ac:dyDescent="0.25">
      <c r="B8514" s="11"/>
      <c r="D8514" s="13"/>
      <c r="E8514" s="12"/>
      <c r="F8514" s="12"/>
      <c r="G8514" s="12"/>
      <c r="I8514" s="4"/>
      <c r="J8514" s="4"/>
      <c r="K8514" s="5"/>
      <c r="L8514" s="5"/>
      <c r="M8514" s="5"/>
      <c r="N8514" s="5"/>
      <c r="O8514" s="5"/>
      <c r="P8514" s="5"/>
      <c r="Q8514" s="5"/>
      <c r="R8514" s="5"/>
      <c r="S8514" s="5"/>
    </row>
    <row r="8515" spans="2:19" x14ac:dyDescent="0.25">
      <c r="B8515" s="11"/>
      <c r="D8515" s="13"/>
      <c r="E8515" s="12"/>
      <c r="F8515" s="12"/>
      <c r="G8515" s="12"/>
      <c r="I8515" s="4"/>
      <c r="J8515" s="4"/>
      <c r="K8515" s="5"/>
      <c r="L8515" s="5"/>
      <c r="M8515" s="5"/>
      <c r="N8515" s="5"/>
      <c r="O8515" s="5"/>
      <c r="P8515" s="5"/>
      <c r="Q8515" s="5"/>
      <c r="R8515" s="5"/>
      <c r="S8515" s="5"/>
    </row>
    <row r="8516" spans="2:19" x14ac:dyDescent="0.25">
      <c r="B8516" s="11"/>
      <c r="D8516" s="13"/>
      <c r="E8516" s="12"/>
      <c r="F8516" s="12"/>
      <c r="G8516" s="12"/>
      <c r="I8516" s="4"/>
      <c r="J8516" s="4"/>
      <c r="K8516" s="5"/>
      <c r="L8516" s="5"/>
      <c r="M8516" s="5"/>
      <c r="N8516" s="5"/>
      <c r="O8516" s="5"/>
      <c r="P8516" s="5"/>
      <c r="Q8516" s="5"/>
      <c r="R8516" s="5"/>
      <c r="S8516" s="5"/>
    </row>
    <row r="8517" spans="2:19" x14ac:dyDescent="0.25">
      <c r="B8517" s="11"/>
      <c r="D8517" s="13"/>
      <c r="E8517" s="12"/>
      <c r="F8517" s="12"/>
      <c r="G8517" s="12"/>
      <c r="I8517" s="4"/>
      <c r="J8517" s="4"/>
      <c r="K8517" s="5"/>
      <c r="L8517" s="5"/>
      <c r="M8517" s="5"/>
      <c r="N8517" s="5"/>
      <c r="O8517" s="5"/>
      <c r="P8517" s="5"/>
      <c r="Q8517" s="5"/>
      <c r="R8517" s="5"/>
      <c r="S8517" s="5"/>
    </row>
    <row r="8518" spans="2:19" x14ac:dyDescent="0.25">
      <c r="B8518" s="11"/>
      <c r="D8518" s="13"/>
      <c r="E8518" s="12"/>
      <c r="F8518" s="12"/>
      <c r="G8518" s="12"/>
      <c r="I8518" s="4"/>
      <c r="J8518" s="4"/>
      <c r="K8518" s="5"/>
      <c r="L8518" s="5"/>
      <c r="M8518" s="5"/>
      <c r="N8518" s="5"/>
      <c r="O8518" s="5"/>
      <c r="P8518" s="5"/>
      <c r="Q8518" s="5"/>
      <c r="R8518" s="5"/>
      <c r="S8518" s="5"/>
    </row>
    <row r="8519" spans="2:19" x14ac:dyDescent="0.25">
      <c r="B8519" s="11"/>
      <c r="D8519" s="13"/>
      <c r="E8519" s="12"/>
      <c r="F8519" s="12"/>
      <c r="G8519" s="12"/>
      <c r="I8519" s="4"/>
      <c r="J8519" s="4"/>
      <c r="K8519" s="5"/>
      <c r="L8519" s="5"/>
      <c r="M8519" s="5"/>
      <c r="N8519" s="5"/>
      <c r="O8519" s="5"/>
      <c r="P8519" s="5"/>
      <c r="Q8519" s="5"/>
      <c r="R8519" s="5"/>
      <c r="S8519" s="5"/>
    </row>
    <row r="8520" spans="2:19" x14ac:dyDescent="0.25">
      <c r="B8520" s="11"/>
      <c r="D8520" s="13"/>
      <c r="E8520" s="12"/>
      <c r="F8520" s="12"/>
      <c r="G8520" s="12"/>
      <c r="I8520" s="4"/>
      <c r="J8520" s="4"/>
      <c r="K8520" s="5"/>
      <c r="L8520" s="5"/>
      <c r="M8520" s="5"/>
      <c r="N8520" s="5"/>
      <c r="O8520" s="5"/>
      <c r="P8520" s="5"/>
      <c r="Q8520" s="5"/>
      <c r="R8520" s="5"/>
      <c r="S8520" s="5"/>
    </row>
    <row r="8521" spans="2:19" x14ac:dyDescent="0.25">
      <c r="B8521" s="11"/>
      <c r="D8521" s="13"/>
      <c r="E8521" s="12"/>
      <c r="F8521" s="12"/>
      <c r="G8521" s="12"/>
      <c r="I8521" s="4"/>
      <c r="J8521" s="4"/>
      <c r="K8521" s="5"/>
      <c r="L8521" s="5"/>
      <c r="M8521" s="5"/>
      <c r="N8521" s="5"/>
      <c r="O8521" s="5"/>
      <c r="P8521" s="5"/>
      <c r="Q8521" s="5"/>
      <c r="R8521" s="5"/>
      <c r="S8521" s="5"/>
    </row>
    <row r="8522" spans="2:19" x14ac:dyDescent="0.25">
      <c r="B8522" s="11"/>
      <c r="D8522" s="13"/>
      <c r="E8522" s="12"/>
      <c r="F8522" s="12"/>
      <c r="G8522" s="12"/>
      <c r="I8522" s="4"/>
      <c r="J8522" s="4"/>
      <c r="K8522" s="5"/>
      <c r="L8522" s="5"/>
      <c r="M8522" s="5"/>
      <c r="N8522" s="5"/>
      <c r="O8522" s="5"/>
      <c r="P8522" s="5"/>
      <c r="Q8522" s="5"/>
      <c r="R8522" s="5"/>
      <c r="S8522" s="5"/>
    </row>
    <row r="8523" spans="2:19" x14ac:dyDescent="0.25">
      <c r="B8523" s="11"/>
      <c r="D8523" s="13"/>
      <c r="E8523" s="12"/>
      <c r="F8523" s="12"/>
      <c r="G8523" s="12"/>
      <c r="I8523" s="4"/>
      <c r="J8523" s="4"/>
      <c r="K8523" s="5"/>
      <c r="L8523" s="5"/>
      <c r="M8523" s="5"/>
      <c r="N8523" s="5"/>
      <c r="O8523" s="5"/>
      <c r="P8523" s="5"/>
      <c r="Q8523" s="5"/>
      <c r="R8523" s="5"/>
      <c r="S8523" s="5"/>
    </row>
    <row r="8524" spans="2:19" x14ac:dyDescent="0.25">
      <c r="B8524" s="11"/>
      <c r="D8524" s="13"/>
      <c r="E8524" s="12"/>
      <c r="F8524" s="12"/>
      <c r="G8524" s="12"/>
      <c r="I8524" s="4"/>
      <c r="J8524" s="4"/>
      <c r="K8524" s="5"/>
      <c r="L8524" s="5"/>
      <c r="M8524" s="5"/>
      <c r="N8524" s="5"/>
      <c r="O8524" s="5"/>
      <c r="P8524" s="5"/>
      <c r="Q8524" s="5"/>
      <c r="R8524" s="5"/>
      <c r="S8524" s="5"/>
    </row>
    <row r="8525" spans="2:19" x14ac:dyDescent="0.25">
      <c r="B8525" s="11"/>
      <c r="D8525" s="13"/>
      <c r="E8525" s="12"/>
      <c r="F8525" s="12"/>
      <c r="G8525" s="12"/>
      <c r="I8525" s="4"/>
      <c r="J8525" s="4"/>
      <c r="K8525" s="5"/>
      <c r="L8525" s="5"/>
      <c r="M8525" s="5"/>
      <c r="N8525" s="5"/>
      <c r="O8525" s="5"/>
      <c r="P8525" s="5"/>
      <c r="Q8525" s="5"/>
      <c r="R8525" s="5"/>
      <c r="S8525" s="5"/>
    </row>
    <row r="8526" spans="2:19" x14ac:dyDescent="0.25">
      <c r="B8526" s="11"/>
      <c r="D8526" s="13"/>
      <c r="E8526" s="12"/>
      <c r="F8526" s="12"/>
      <c r="G8526" s="12"/>
      <c r="I8526" s="4"/>
      <c r="J8526" s="4"/>
      <c r="K8526" s="5"/>
      <c r="L8526" s="5"/>
      <c r="M8526" s="5"/>
      <c r="N8526" s="5"/>
      <c r="O8526" s="5"/>
      <c r="P8526" s="5"/>
      <c r="Q8526" s="5"/>
      <c r="R8526" s="5"/>
      <c r="S8526" s="5"/>
    </row>
    <row r="8527" spans="2:19" x14ac:dyDescent="0.25">
      <c r="B8527" s="11"/>
      <c r="D8527" s="13"/>
      <c r="E8527" s="12"/>
      <c r="F8527" s="12"/>
      <c r="G8527" s="12"/>
      <c r="I8527" s="4"/>
      <c r="J8527" s="4"/>
      <c r="K8527" s="5"/>
      <c r="L8527" s="5"/>
      <c r="M8527" s="5"/>
      <c r="N8527" s="5"/>
      <c r="O8527" s="5"/>
      <c r="P8527" s="5"/>
      <c r="Q8527" s="5"/>
      <c r="R8527" s="5"/>
      <c r="S8527" s="5"/>
    </row>
    <row r="8528" spans="2:19" x14ac:dyDescent="0.25">
      <c r="B8528" s="11"/>
      <c r="D8528" s="13"/>
      <c r="E8528" s="12"/>
      <c r="F8528" s="12"/>
      <c r="G8528" s="12"/>
      <c r="I8528" s="4"/>
      <c r="J8528" s="4"/>
      <c r="K8528" s="5"/>
      <c r="L8528" s="5"/>
      <c r="M8528" s="5"/>
      <c r="N8528" s="5"/>
      <c r="O8528" s="5"/>
      <c r="P8528" s="5"/>
      <c r="Q8528" s="5"/>
      <c r="R8528" s="5"/>
      <c r="S8528" s="5"/>
    </row>
    <row r="8529" spans="2:19" x14ac:dyDescent="0.25">
      <c r="B8529" s="11"/>
      <c r="D8529" s="13"/>
      <c r="E8529" s="12"/>
      <c r="F8529" s="12"/>
      <c r="G8529" s="12"/>
      <c r="I8529" s="4"/>
      <c r="J8529" s="4"/>
      <c r="K8529" s="5"/>
      <c r="L8529" s="5"/>
      <c r="M8529" s="5"/>
      <c r="N8529" s="5"/>
      <c r="O8529" s="5"/>
      <c r="P8529" s="5"/>
      <c r="Q8529" s="5"/>
      <c r="R8529" s="5"/>
      <c r="S8529" s="5"/>
    </row>
    <row r="8530" spans="2:19" x14ac:dyDescent="0.25">
      <c r="B8530" s="11"/>
      <c r="D8530" s="13"/>
      <c r="E8530" s="12"/>
      <c r="F8530" s="12"/>
      <c r="G8530" s="12"/>
      <c r="I8530" s="4"/>
      <c r="J8530" s="4"/>
      <c r="K8530" s="5"/>
      <c r="L8530" s="5"/>
      <c r="M8530" s="5"/>
      <c r="N8530" s="5"/>
      <c r="O8530" s="5"/>
      <c r="P8530" s="5"/>
      <c r="Q8530" s="5"/>
      <c r="R8530" s="5"/>
      <c r="S8530" s="5"/>
    </row>
    <row r="8531" spans="2:19" x14ac:dyDescent="0.25">
      <c r="B8531" s="11"/>
      <c r="D8531" s="13"/>
      <c r="E8531" s="12"/>
      <c r="F8531" s="12"/>
      <c r="G8531" s="12"/>
      <c r="I8531" s="4"/>
      <c r="J8531" s="4"/>
      <c r="K8531" s="5"/>
      <c r="L8531" s="5"/>
      <c r="M8531" s="5"/>
      <c r="N8531" s="5"/>
      <c r="O8531" s="5"/>
      <c r="P8531" s="5"/>
      <c r="Q8531" s="5"/>
      <c r="R8531" s="5"/>
      <c r="S8531" s="5"/>
    </row>
    <row r="8532" spans="2:19" x14ac:dyDescent="0.25">
      <c r="B8532" s="11"/>
      <c r="D8532" s="13"/>
      <c r="E8532" s="12"/>
      <c r="F8532" s="12"/>
      <c r="G8532" s="12"/>
      <c r="I8532" s="4"/>
      <c r="J8532" s="4"/>
      <c r="K8532" s="5"/>
      <c r="L8532" s="5"/>
      <c r="M8532" s="5"/>
      <c r="N8532" s="5"/>
      <c r="O8532" s="5"/>
      <c r="P8532" s="5"/>
      <c r="Q8532" s="5"/>
      <c r="R8532" s="5"/>
      <c r="S8532" s="5"/>
    </row>
    <row r="8533" spans="2:19" x14ac:dyDescent="0.25">
      <c r="B8533" s="11"/>
      <c r="D8533" s="13"/>
      <c r="E8533" s="12"/>
      <c r="F8533" s="12"/>
      <c r="G8533" s="12"/>
      <c r="I8533" s="4"/>
      <c r="J8533" s="4"/>
      <c r="K8533" s="5"/>
      <c r="L8533" s="5"/>
      <c r="M8533" s="5"/>
      <c r="N8533" s="5"/>
      <c r="O8533" s="5"/>
      <c r="P8533" s="5"/>
      <c r="Q8533" s="5"/>
      <c r="R8533" s="5"/>
      <c r="S8533" s="5"/>
    </row>
    <row r="8534" spans="2:19" x14ac:dyDescent="0.25">
      <c r="B8534" s="11"/>
      <c r="D8534" s="13"/>
      <c r="E8534" s="12"/>
      <c r="F8534" s="12"/>
      <c r="G8534" s="12"/>
      <c r="I8534" s="4"/>
      <c r="J8534" s="4"/>
      <c r="K8534" s="5"/>
      <c r="L8534" s="5"/>
      <c r="M8534" s="5"/>
      <c r="N8534" s="5"/>
      <c r="O8534" s="5"/>
      <c r="P8534" s="5"/>
      <c r="Q8534" s="5"/>
      <c r="R8534" s="5"/>
      <c r="S8534" s="5"/>
    </row>
    <row r="8535" spans="2:19" x14ac:dyDescent="0.25">
      <c r="B8535" s="11"/>
      <c r="D8535" s="13"/>
      <c r="E8535" s="12"/>
      <c r="F8535" s="12"/>
      <c r="G8535" s="12"/>
      <c r="I8535" s="4"/>
      <c r="J8535" s="4"/>
      <c r="K8535" s="5"/>
      <c r="L8535" s="5"/>
      <c r="M8535" s="5"/>
      <c r="N8535" s="5"/>
      <c r="O8535" s="5"/>
      <c r="P8535" s="5"/>
      <c r="Q8535" s="5"/>
      <c r="R8535" s="5"/>
      <c r="S8535" s="5"/>
    </row>
    <row r="8536" spans="2:19" x14ac:dyDescent="0.25">
      <c r="B8536" s="11"/>
      <c r="D8536" s="13"/>
      <c r="E8536" s="12"/>
      <c r="F8536" s="12"/>
      <c r="G8536" s="12"/>
      <c r="I8536" s="4"/>
      <c r="J8536" s="4"/>
      <c r="K8536" s="5"/>
      <c r="L8536" s="5"/>
      <c r="M8536" s="5"/>
      <c r="N8536" s="5"/>
      <c r="O8536" s="5"/>
      <c r="P8536" s="5"/>
      <c r="Q8536" s="5"/>
      <c r="R8536" s="5"/>
      <c r="S8536" s="5"/>
    </row>
    <row r="8537" spans="2:19" x14ac:dyDescent="0.25">
      <c r="B8537" s="11"/>
      <c r="D8537" s="13"/>
      <c r="E8537" s="12"/>
      <c r="F8537" s="12"/>
      <c r="G8537" s="12"/>
      <c r="I8537" s="4"/>
      <c r="J8537" s="4"/>
      <c r="K8537" s="5"/>
      <c r="L8537" s="5"/>
      <c r="M8537" s="5"/>
      <c r="N8537" s="5"/>
      <c r="O8537" s="5"/>
      <c r="P8537" s="5"/>
      <c r="Q8537" s="5"/>
      <c r="R8537" s="5"/>
      <c r="S8537" s="5"/>
    </row>
    <row r="8538" spans="2:19" x14ac:dyDescent="0.25">
      <c r="B8538" s="11"/>
      <c r="D8538" s="13"/>
      <c r="E8538" s="12"/>
      <c r="F8538" s="12"/>
      <c r="G8538" s="12"/>
      <c r="I8538" s="4"/>
      <c r="J8538" s="4"/>
      <c r="K8538" s="5"/>
      <c r="L8538" s="5"/>
      <c r="M8538" s="5"/>
      <c r="N8538" s="5"/>
      <c r="O8538" s="5"/>
      <c r="P8538" s="5"/>
      <c r="Q8538" s="5"/>
      <c r="R8538" s="5"/>
      <c r="S8538" s="5"/>
    </row>
    <row r="8539" spans="2:19" x14ac:dyDescent="0.25">
      <c r="B8539" s="11"/>
      <c r="D8539" s="13"/>
      <c r="E8539" s="12"/>
      <c r="F8539" s="12"/>
      <c r="G8539" s="12"/>
      <c r="I8539" s="4"/>
      <c r="J8539" s="4"/>
      <c r="K8539" s="5"/>
      <c r="L8539" s="5"/>
      <c r="M8539" s="5"/>
      <c r="N8539" s="5"/>
      <c r="O8539" s="5"/>
      <c r="P8539" s="5"/>
      <c r="Q8539" s="5"/>
      <c r="R8539" s="5"/>
      <c r="S8539" s="5"/>
    </row>
    <row r="8540" spans="2:19" x14ac:dyDescent="0.25">
      <c r="B8540" s="11"/>
      <c r="D8540" s="13"/>
      <c r="E8540" s="12"/>
      <c r="F8540" s="12"/>
      <c r="G8540" s="12"/>
      <c r="I8540" s="4"/>
      <c r="J8540" s="4"/>
      <c r="K8540" s="5"/>
      <c r="L8540" s="5"/>
      <c r="M8540" s="5"/>
      <c r="N8540" s="5"/>
      <c r="O8540" s="5"/>
      <c r="P8540" s="5"/>
      <c r="Q8540" s="5"/>
      <c r="R8540" s="5"/>
      <c r="S8540" s="5"/>
    </row>
    <row r="8541" spans="2:19" x14ac:dyDescent="0.25">
      <c r="B8541" s="11"/>
      <c r="D8541" s="13"/>
      <c r="E8541" s="12"/>
      <c r="F8541" s="12"/>
      <c r="G8541" s="12"/>
      <c r="I8541" s="4"/>
      <c r="J8541" s="4"/>
      <c r="K8541" s="5"/>
      <c r="L8541" s="5"/>
      <c r="M8541" s="5"/>
      <c r="N8541" s="5"/>
      <c r="O8541" s="5"/>
      <c r="P8541" s="5"/>
      <c r="Q8541" s="5"/>
      <c r="R8541" s="5"/>
      <c r="S8541" s="5"/>
    </row>
    <row r="8542" spans="2:19" x14ac:dyDescent="0.25">
      <c r="B8542" s="11"/>
      <c r="D8542" s="13"/>
      <c r="E8542" s="12"/>
      <c r="F8542" s="12"/>
      <c r="G8542" s="12"/>
      <c r="I8542" s="4"/>
      <c r="J8542" s="4"/>
      <c r="K8542" s="5"/>
      <c r="L8542" s="5"/>
      <c r="M8542" s="5"/>
      <c r="N8542" s="5"/>
      <c r="O8542" s="5"/>
      <c r="P8542" s="5"/>
      <c r="Q8542" s="5"/>
      <c r="R8542" s="5"/>
      <c r="S8542" s="5"/>
    </row>
    <row r="8543" spans="2:19" x14ac:dyDescent="0.25">
      <c r="B8543" s="11"/>
      <c r="D8543" s="13"/>
      <c r="E8543" s="12"/>
      <c r="F8543" s="12"/>
      <c r="G8543" s="12"/>
      <c r="I8543" s="4"/>
      <c r="J8543" s="4"/>
      <c r="K8543" s="5"/>
      <c r="L8543" s="5"/>
      <c r="M8543" s="5"/>
      <c r="N8543" s="5"/>
      <c r="O8543" s="5"/>
      <c r="P8543" s="5"/>
      <c r="Q8543" s="5"/>
      <c r="R8543" s="5"/>
      <c r="S8543" s="5"/>
    </row>
    <row r="8544" spans="2:19" x14ac:dyDescent="0.25">
      <c r="B8544" s="11"/>
      <c r="D8544" s="13"/>
      <c r="E8544" s="12"/>
      <c r="F8544" s="12"/>
      <c r="G8544" s="12"/>
      <c r="I8544" s="4"/>
      <c r="J8544" s="4"/>
      <c r="K8544" s="5"/>
      <c r="L8544" s="5"/>
      <c r="M8544" s="5"/>
      <c r="N8544" s="5"/>
      <c r="O8544" s="5"/>
      <c r="P8544" s="5"/>
      <c r="Q8544" s="5"/>
      <c r="R8544" s="5"/>
      <c r="S8544" s="5"/>
    </row>
    <row r="8545" spans="2:19" x14ac:dyDescent="0.25">
      <c r="B8545" s="11"/>
      <c r="D8545" s="13"/>
      <c r="E8545" s="12"/>
      <c r="F8545" s="12"/>
      <c r="G8545" s="12"/>
      <c r="I8545" s="4"/>
      <c r="J8545" s="4"/>
      <c r="K8545" s="5"/>
      <c r="L8545" s="5"/>
      <c r="M8545" s="5"/>
      <c r="N8545" s="5"/>
      <c r="O8545" s="5"/>
      <c r="P8545" s="5"/>
      <c r="Q8545" s="5"/>
      <c r="R8545" s="5"/>
      <c r="S8545" s="5"/>
    </row>
    <row r="8546" spans="2:19" x14ac:dyDescent="0.25">
      <c r="B8546" s="11"/>
      <c r="D8546" s="13"/>
      <c r="E8546" s="12"/>
      <c r="F8546" s="12"/>
      <c r="G8546" s="12"/>
      <c r="I8546" s="4"/>
      <c r="J8546" s="4"/>
      <c r="K8546" s="5"/>
      <c r="L8546" s="5"/>
      <c r="M8546" s="5"/>
      <c r="N8546" s="5"/>
      <c r="O8546" s="5"/>
      <c r="P8546" s="5"/>
      <c r="Q8546" s="5"/>
      <c r="R8546" s="5"/>
      <c r="S8546" s="5"/>
    </row>
    <row r="8547" spans="2:19" x14ac:dyDescent="0.25">
      <c r="B8547" s="11"/>
      <c r="D8547" s="13"/>
      <c r="E8547" s="12"/>
      <c r="F8547" s="12"/>
      <c r="G8547" s="12"/>
      <c r="I8547" s="4"/>
      <c r="J8547" s="4"/>
      <c r="K8547" s="5"/>
      <c r="L8547" s="5"/>
      <c r="M8547" s="5"/>
      <c r="N8547" s="5"/>
      <c r="O8547" s="5"/>
      <c r="P8547" s="5"/>
      <c r="Q8547" s="5"/>
      <c r="R8547" s="5"/>
      <c r="S8547" s="5"/>
    </row>
    <row r="8548" spans="2:19" x14ac:dyDescent="0.25">
      <c r="B8548" s="11"/>
      <c r="D8548" s="13"/>
      <c r="E8548" s="12"/>
      <c r="F8548" s="12"/>
      <c r="G8548" s="12"/>
      <c r="I8548" s="4"/>
      <c r="J8548" s="4"/>
      <c r="K8548" s="5"/>
      <c r="L8548" s="5"/>
      <c r="M8548" s="5"/>
      <c r="N8548" s="5"/>
      <c r="O8548" s="5"/>
      <c r="P8548" s="5"/>
      <c r="Q8548" s="5"/>
      <c r="R8548" s="5"/>
      <c r="S8548" s="5"/>
    </row>
    <row r="8549" spans="2:19" x14ac:dyDescent="0.25">
      <c r="B8549" s="11"/>
      <c r="D8549" s="13"/>
      <c r="E8549" s="12"/>
      <c r="F8549" s="12"/>
      <c r="G8549" s="12"/>
      <c r="I8549" s="4"/>
      <c r="J8549" s="4"/>
      <c r="K8549" s="5"/>
      <c r="L8549" s="5"/>
      <c r="M8549" s="5"/>
      <c r="N8549" s="5"/>
      <c r="O8549" s="5"/>
      <c r="P8549" s="5"/>
      <c r="Q8549" s="5"/>
      <c r="R8549" s="5"/>
      <c r="S8549" s="5"/>
    </row>
    <row r="8550" spans="2:19" x14ac:dyDescent="0.25">
      <c r="B8550" s="11"/>
      <c r="D8550" s="13"/>
      <c r="E8550" s="12"/>
      <c r="F8550" s="12"/>
      <c r="G8550" s="12"/>
      <c r="I8550" s="4"/>
      <c r="J8550" s="4"/>
      <c r="K8550" s="5"/>
      <c r="L8550" s="5"/>
      <c r="M8550" s="5"/>
      <c r="N8550" s="5"/>
      <c r="O8550" s="5"/>
      <c r="P8550" s="5"/>
      <c r="Q8550" s="5"/>
      <c r="R8550" s="5"/>
      <c r="S8550" s="5"/>
    </row>
    <row r="8551" spans="2:19" x14ac:dyDescent="0.25">
      <c r="B8551" s="11"/>
      <c r="D8551" s="13"/>
      <c r="E8551" s="12"/>
      <c r="F8551" s="12"/>
      <c r="G8551" s="12"/>
      <c r="I8551" s="4"/>
      <c r="J8551" s="4"/>
      <c r="K8551" s="5"/>
      <c r="L8551" s="5"/>
      <c r="M8551" s="5"/>
      <c r="N8551" s="5"/>
      <c r="O8551" s="5"/>
      <c r="P8551" s="5"/>
      <c r="Q8551" s="5"/>
      <c r="R8551" s="5"/>
      <c r="S8551" s="5"/>
    </row>
    <row r="8552" spans="2:19" x14ac:dyDescent="0.25">
      <c r="B8552" s="11"/>
      <c r="D8552" s="13"/>
      <c r="E8552" s="12"/>
      <c r="F8552" s="12"/>
      <c r="G8552" s="12"/>
      <c r="I8552" s="4"/>
      <c r="J8552" s="4"/>
      <c r="K8552" s="5"/>
      <c r="L8552" s="5"/>
      <c r="M8552" s="5"/>
      <c r="N8552" s="5"/>
      <c r="O8552" s="5"/>
      <c r="P8552" s="5"/>
      <c r="Q8552" s="5"/>
      <c r="R8552" s="5"/>
      <c r="S8552" s="5"/>
    </row>
    <row r="8553" spans="2:19" x14ac:dyDescent="0.25">
      <c r="B8553" s="11"/>
      <c r="D8553" s="13"/>
      <c r="E8553" s="12"/>
      <c r="F8553" s="12"/>
      <c r="G8553" s="12"/>
      <c r="I8553" s="4"/>
      <c r="J8553" s="4"/>
      <c r="K8553" s="5"/>
      <c r="L8553" s="5"/>
      <c r="M8553" s="5"/>
      <c r="N8553" s="5"/>
      <c r="O8553" s="5"/>
      <c r="P8553" s="5"/>
      <c r="Q8553" s="5"/>
      <c r="R8553" s="5"/>
      <c r="S8553" s="5"/>
    </row>
    <row r="8554" spans="2:19" x14ac:dyDescent="0.25">
      <c r="B8554" s="11"/>
      <c r="D8554" s="13"/>
      <c r="E8554" s="12"/>
      <c r="F8554" s="12"/>
      <c r="G8554" s="12"/>
      <c r="I8554" s="4"/>
      <c r="J8554" s="4"/>
      <c r="K8554" s="5"/>
      <c r="L8554" s="5"/>
      <c r="M8554" s="5"/>
      <c r="N8554" s="5"/>
      <c r="O8554" s="5"/>
      <c r="P8554" s="5"/>
      <c r="Q8554" s="5"/>
      <c r="R8554" s="5"/>
      <c r="S8554" s="5"/>
    </row>
    <row r="8555" spans="2:19" x14ac:dyDescent="0.25">
      <c r="B8555" s="11"/>
      <c r="D8555" s="13"/>
      <c r="E8555" s="12"/>
      <c r="F8555" s="12"/>
      <c r="G8555" s="12"/>
      <c r="I8555" s="4"/>
      <c r="J8555" s="4"/>
      <c r="K8555" s="5"/>
      <c r="L8555" s="5"/>
      <c r="M8555" s="5"/>
      <c r="N8555" s="5"/>
      <c r="O8555" s="5"/>
      <c r="P8555" s="5"/>
      <c r="Q8555" s="5"/>
      <c r="R8555" s="5"/>
      <c r="S8555" s="5"/>
    </row>
    <row r="8556" spans="2:19" x14ac:dyDescent="0.25">
      <c r="B8556" s="11"/>
      <c r="D8556" s="13"/>
      <c r="E8556" s="12"/>
      <c r="F8556" s="12"/>
      <c r="G8556" s="12"/>
      <c r="I8556" s="4"/>
      <c r="J8556" s="4"/>
      <c r="K8556" s="5"/>
      <c r="L8556" s="5"/>
      <c r="M8556" s="5"/>
      <c r="N8556" s="5"/>
      <c r="O8556" s="5"/>
      <c r="P8556" s="5"/>
      <c r="Q8556" s="5"/>
      <c r="R8556" s="5"/>
      <c r="S8556" s="5"/>
    </row>
    <row r="8557" spans="2:19" x14ac:dyDescent="0.25">
      <c r="B8557" s="11"/>
      <c r="D8557" s="13"/>
      <c r="E8557" s="12"/>
      <c r="F8557" s="12"/>
      <c r="G8557" s="12"/>
      <c r="I8557" s="4"/>
      <c r="J8557" s="4"/>
      <c r="K8557" s="5"/>
      <c r="L8557" s="5"/>
      <c r="M8557" s="5"/>
      <c r="N8557" s="5"/>
      <c r="O8557" s="5"/>
      <c r="P8557" s="5"/>
      <c r="Q8557" s="5"/>
      <c r="R8557" s="5"/>
      <c r="S8557" s="5"/>
    </row>
    <row r="8558" spans="2:19" x14ac:dyDescent="0.25">
      <c r="B8558" s="11"/>
      <c r="D8558" s="13"/>
      <c r="E8558" s="12"/>
      <c r="F8558" s="12"/>
      <c r="G8558" s="12"/>
      <c r="I8558" s="4"/>
      <c r="J8558" s="4"/>
      <c r="K8558" s="5"/>
      <c r="L8558" s="5"/>
      <c r="M8558" s="5"/>
      <c r="N8558" s="5"/>
      <c r="O8558" s="5"/>
      <c r="P8558" s="5"/>
      <c r="Q8558" s="5"/>
      <c r="R8558" s="5"/>
      <c r="S8558" s="5"/>
    </row>
    <row r="8559" spans="2:19" x14ac:dyDescent="0.25">
      <c r="B8559" s="11"/>
      <c r="D8559" s="13"/>
      <c r="E8559" s="12"/>
      <c r="F8559" s="12"/>
      <c r="G8559" s="12"/>
      <c r="I8559" s="4"/>
      <c r="J8559" s="4"/>
      <c r="K8559" s="5"/>
      <c r="L8559" s="5"/>
      <c r="M8559" s="5"/>
      <c r="N8559" s="5"/>
      <c r="O8559" s="5"/>
      <c r="P8559" s="5"/>
      <c r="Q8559" s="5"/>
      <c r="R8559" s="5"/>
      <c r="S8559" s="5"/>
    </row>
    <row r="8560" spans="2:19" x14ac:dyDescent="0.25">
      <c r="B8560" s="11"/>
      <c r="D8560" s="13"/>
      <c r="E8560" s="12"/>
      <c r="F8560" s="12"/>
      <c r="G8560" s="12"/>
      <c r="I8560" s="4"/>
      <c r="J8560" s="4"/>
      <c r="K8560" s="5"/>
      <c r="L8560" s="5"/>
      <c r="M8560" s="5"/>
      <c r="N8560" s="5"/>
      <c r="O8560" s="5"/>
      <c r="P8560" s="5"/>
      <c r="Q8560" s="5"/>
      <c r="R8560" s="5"/>
      <c r="S8560" s="5"/>
    </row>
    <row r="8561" spans="2:19" x14ac:dyDescent="0.25">
      <c r="B8561" s="11"/>
      <c r="D8561" s="13"/>
      <c r="E8561" s="12"/>
      <c r="F8561" s="12"/>
      <c r="G8561" s="12"/>
      <c r="I8561" s="4"/>
      <c r="J8561" s="4"/>
      <c r="K8561" s="5"/>
      <c r="L8561" s="5"/>
      <c r="M8561" s="5"/>
      <c r="N8561" s="5"/>
      <c r="O8561" s="5"/>
      <c r="P8561" s="5"/>
      <c r="Q8561" s="5"/>
      <c r="R8561" s="5"/>
      <c r="S8561" s="5"/>
    </row>
    <row r="8562" spans="2:19" x14ac:dyDescent="0.25">
      <c r="B8562" s="11"/>
      <c r="D8562" s="13"/>
      <c r="E8562" s="12"/>
      <c r="F8562" s="12"/>
      <c r="G8562" s="12"/>
      <c r="I8562" s="4"/>
      <c r="J8562" s="4"/>
      <c r="K8562" s="5"/>
      <c r="L8562" s="5"/>
      <c r="M8562" s="5"/>
      <c r="N8562" s="5"/>
      <c r="O8562" s="5"/>
      <c r="P8562" s="5"/>
      <c r="Q8562" s="5"/>
      <c r="R8562" s="5"/>
      <c r="S8562" s="5"/>
    </row>
    <row r="8563" spans="2:19" x14ac:dyDescent="0.25">
      <c r="B8563" s="11"/>
      <c r="D8563" s="13"/>
      <c r="E8563" s="12"/>
      <c r="F8563" s="12"/>
      <c r="G8563" s="12"/>
      <c r="I8563" s="4"/>
      <c r="J8563" s="4"/>
      <c r="K8563" s="5"/>
      <c r="L8563" s="5"/>
      <c r="M8563" s="5"/>
      <c r="N8563" s="5"/>
      <c r="O8563" s="5"/>
      <c r="P8563" s="5"/>
      <c r="Q8563" s="5"/>
      <c r="R8563" s="5"/>
      <c r="S8563" s="5"/>
    </row>
    <row r="8564" spans="2:19" x14ac:dyDescent="0.25">
      <c r="B8564" s="11"/>
      <c r="D8564" s="13"/>
      <c r="E8564" s="12"/>
      <c r="F8564" s="12"/>
      <c r="G8564" s="12"/>
      <c r="I8564" s="4"/>
      <c r="J8564" s="4"/>
      <c r="K8564" s="5"/>
      <c r="L8564" s="5"/>
      <c r="M8564" s="5"/>
      <c r="N8564" s="5"/>
      <c r="O8564" s="5"/>
      <c r="P8564" s="5"/>
      <c r="Q8564" s="5"/>
      <c r="R8564" s="5"/>
      <c r="S8564" s="5"/>
    </row>
    <row r="8565" spans="2:19" x14ac:dyDescent="0.25">
      <c r="B8565" s="11"/>
      <c r="D8565" s="13"/>
      <c r="E8565" s="12"/>
      <c r="F8565" s="12"/>
      <c r="G8565" s="12"/>
      <c r="I8565" s="4"/>
      <c r="J8565" s="4"/>
      <c r="K8565" s="5"/>
      <c r="L8565" s="5"/>
      <c r="M8565" s="5"/>
      <c r="N8565" s="5"/>
      <c r="O8565" s="5"/>
      <c r="P8565" s="5"/>
      <c r="Q8565" s="5"/>
      <c r="R8565" s="5"/>
      <c r="S8565" s="5"/>
    </row>
    <row r="8566" spans="2:19" x14ac:dyDescent="0.25">
      <c r="B8566" s="11"/>
      <c r="D8566" s="13"/>
      <c r="E8566" s="12"/>
      <c r="F8566" s="12"/>
      <c r="G8566" s="12"/>
      <c r="I8566" s="4"/>
      <c r="J8566" s="4"/>
      <c r="K8566" s="5"/>
      <c r="L8566" s="5"/>
      <c r="M8566" s="5"/>
      <c r="N8566" s="5"/>
      <c r="O8566" s="5"/>
      <c r="P8566" s="5"/>
      <c r="Q8566" s="5"/>
      <c r="R8566" s="5"/>
      <c r="S8566" s="5"/>
    </row>
    <row r="8567" spans="2:19" x14ac:dyDescent="0.25">
      <c r="B8567" s="11"/>
      <c r="D8567" s="13"/>
      <c r="E8567" s="12"/>
      <c r="F8567" s="12"/>
      <c r="G8567" s="12"/>
      <c r="I8567" s="4"/>
      <c r="J8567" s="4"/>
      <c r="K8567" s="5"/>
      <c r="L8567" s="5"/>
      <c r="M8567" s="5"/>
      <c r="N8567" s="5"/>
      <c r="O8567" s="5"/>
      <c r="P8567" s="5"/>
      <c r="Q8567" s="5"/>
      <c r="R8567" s="5"/>
      <c r="S8567" s="5"/>
    </row>
    <row r="8568" spans="2:19" x14ac:dyDescent="0.25">
      <c r="B8568" s="11"/>
      <c r="D8568" s="13"/>
      <c r="E8568" s="12"/>
      <c r="F8568" s="12"/>
      <c r="G8568" s="12"/>
      <c r="I8568" s="4"/>
      <c r="J8568" s="4"/>
      <c r="K8568" s="5"/>
      <c r="L8568" s="5"/>
      <c r="M8568" s="5"/>
      <c r="N8568" s="5"/>
      <c r="O8568" s="5"/>
      <c r="P8568" s="5"/>
      <c r="Q8568" s="5"/>
      <c r="R8568" s="5"/>
      <c r="S8568" s="5"/>
    </row>
    <row r="8569" spans="2:19" x14ac:dyDescent="0.25">
      <c r="B8569" s="11"/>
      <c r="D8569" s="13"/>
      <c r="E8569" s="12"/>
      <c r="F8569" s="12"/>
      <c r="G8569" s="12"/>
      <c r="I8569" s="4"/>
      <c r="J8569" s="4"/>
      <c r="K8569" s="5"/>
      <c r="L8569" s="5"/>
      <c r="M8569" s="5"/>
      <c r="N8569" s="5"/>
      <c r="O8569" s="5"/>
      <c r="P8569" s="5"/>
      <c r="Q8569" s="5"/>
      <c r="R8569" s="5"/>
      <c r="S8569" s="5"/>
    </row>
    <row r="8570" spans="2:19" x14ac:dyDescent="0.25">
      <c r="B8570" s="11"/>
      <c r="D8570" s="13"/>
      <c r="E8570" s="12"/>
      <c r="F8570" s="12"/>
      <c r="G8570" s="12"/>
      <c r="I8570" s="4"/>
      <c r="J8570" s="4"/>
      <c r="K8570" s="5"/>
      <c r="L8570" s="5"/>
      <c r="M8570" s="5"/>
      <c r="N8570" s="5"/>
      <c r="O8570" s="5"/>
      <c r="P8570" s="5"/>
      <c r="Q8570" s="5"/>
      <c r="R8570" s="5"/>
      <c r="S8570" s="5"/>
    </row>
    <row r="8571" spans="2:19" x14ac:dyDescent="0.25">
      <c r="B8571" s="11"/>
      <c r="D8571" s="13"/>
      <c r="E8571" s="12"/>
      <c r="F8571" s="12"/>
      <c r="G8571" s="12"/>
      <c r="I8571" s="4"/>
      <c r="J8571" s="4"/>
      <c r="K8571" s="5"/>
      <c r="L8571" s="5"/>
      <c r="M8571" s="5"/>
      <c r="N8571" s="5"/>
      <c r="O8571" s="5"/>
      <c r="P8571" s="5"/>
      <c r="Q8571" s="5"/>
      <c r="R8571" s="5"/>
      <c r="S8571" s="5"/>
    </row>
    <row r="8572" spans="2:19" x14ac:dyDescent="0.25">
      <c r="B8572" s="11"/>
      <c r="D8572" s="13"/>
      <c r="E8572" s="12"/>
      <c r="F8572" s="12"/>
      <c r="G8572" s="12"/>
      <c r="I8572" s="4"/>
      <c r="J8572" s="4"/>
      <c r="K8572" s="5"/>
      <c r="L8572" s="5"/>
      <c r="M8572" s="5"/>
      <c r="N8572" s="5"/>
      <c r="O8572" s="5"/>
      <c r="P8572" s="5"/>
      <c r="Q8572" s="5"/>
      <c r="R8572" s="5"/>
      <c r="S8572" s="5"/>
    </row>
    <row r="8573" spans="2:19" x14ac:dyDescent="0.25">
      <c r="B8573" s="11"/>
      <c r="D8573" s="13"/>
      <c r="E8573" s="12"/>
      <c r="F8573" s="12"/>
      <c r="G8573" s="12"/>
      <c r="I8573" s="4"/>
      <c r="J8573" s="4"/>
      <c r="K8573" s="5"/>
      <c r="L8573" s="5"/>
      <c r="M8573" s="5"/>
      <c r="N8573" s="5"/>
      <c r="O8573" s="5"/>
      <c r="P8573" s="5"/>
      <c r="Q8573" s="5"/>
      <c r="R8573" s="5"/>
      <c r="S8573" s="5"/>
    </row>
    <row r="8574" spans="2:19" x14ac:dyDescent="0.25">
      <c r="B8574" s="11"/>
      <c r="D8574" s="13"/>
      <c r="E8574" s="12"/>
      <c r="F8574" s="12"/>
      <c r="G8574" s="12"/>
      <c r="I8574" s="4"/>
      <c r="J8574" s="4"/>
      <c r="K8574" s="5"/>
      <c r="L8574" s="5"/>
      <c r="M8574" s="5"/>
      <c r="N8574" s="5"/>
      <c r="O8574" s="5"/>
      <c r="P8574" s="5"/>
      <c r="Q8574" s="5"/>
      <c r="R8574" s="5"/>
      <c r="S8574" s="5"/>
    </row>
    <row r="8575" spans="2:19" x14ac:dyDescent="0.25">
      <c r="B8575" s="11"/>
      <c r="D8575" s="13"/>
      <c r="E8575" s="12"/>
      <c r="F8575" s="12"/>
      <c r="G8575" s="12"/>
      <c r="I8575" s="4"/>
      <c r="J8575" s="4"/>
      <c r="K8575" s="5"/>
      <c r="L8575" s="5"/>
      <c r="M8575" s="5"/>
      <c r="N8575" s="5"/>
      <c r="O8575" s="5"/>
      <c r="P8575" s="5"/>
      <c r="Q8575" s="5"/>
      <c r="R8575" s="5"/>
      <c r="S8575" s="5"/>
    </row>
    <row r="8576" spans="2:19" x14ac:dyDescent="0.25">
      <c r="B8576" s="11"/>
      <c r="D8576" s="13"/>
      <c r="E8576" s="12"/>
      <c r="F8576" s="12"/>
      <c r="G8576" s="12"/>
      <c r="I8576" s="4"/>
      <c r="J8576" s="4"/>
      <c r="K8576" s="5"/>
      <c r="L8576" s="5"/>
      <c r="M8576" s="5"/>
      <c r="N8576" s="5"/>
      <c r="O8576" s="5"/>
      <c r="P8576" s="5"/>
      <c r="Q8576" s="5"/>
      <c r="R8576" s="5"/>
      <c r="S8576" s="5"/>
    </row>
    <row r="8577" spans="2:19" x14ac:dyDescent="0.25">
      <c r="B8577" s="11"/>
      <c r="D8577" s="13"/>
      <c r="E8577" s="12"/>
      <c r="F8577" s="12"/>
      <c r="G8577" s="12"/>
      <c r="I8577" s="4"/>
      <c r="J8577" s="4"/>
      <c r="K8577" s="5"/>
      <c r="L8577" s="5"/>
      <c r="M8577" s="5"/>
      <c r="N8577" s="5"/>
      <c r="O8577" s="5"/>
      <c r="P8577" s="5"/>
      <c r="Q8577" s="5"/>
      <c r="R8577" s="5"/>
      <c r="S8577" s="5"/>
    </row>
    <row r="8578" spans="2:19" x14ac:dyDescent="0.25">
      <c r="B8578" s="11"/>
      <c r="D8578" s="13"/>
      <c r="E8578" s="12"/>
      <c r="F8578" s="12"/>
      <c r="G8578" s="12"/>
      <c r="I8578" s="4"/>
      <c r="J8578" s="4"/>
      <c r="K8578" s="5"/>
      <c r="L8578" s="5"/>
      <c r="M8578" s="5"/>
      <c r="N8578" s="5"/>
      <c r="O8578" s="5"/>
      <c r="P8578" s="5"/>
      <c r="Q8578" s="5"/>
      <c r="R8578" s="5"/>
      <c r="S8578" s="5"/>
    </row>
    <row r="8579" spans="2:19" x14ac:dyDescent="0.25">
      <c r="B8579" s="11"/>
      <c r="D8579" s="13"/>
      <c r="E8579" s="12"/>
      <c r="F8579" s="12"/>
      <c r="G8579" s="12"/>
      <c r="I8579" s="4"/>
      <c r="J8579" s="4"/>
      <c r="K8579" s="5"/>
      <c r="L8579" s="5"/>
      <c r="M8579" s="5"/>
      <c r="N8579" s="5"/>
      <c r="O8579" s="5"/>
      <c r="P8579" s="5"/>
      <c r="Q8579" s="5"/>
      <c r="R8579" s="5"/>
      <c r="S8579" s="5"/>
    </row>
    <row r="8580" spans="2:19" x14ac:dyDescent="0.25">
      <c r="B8580" s="11"/>
      <c r="D8580" s="13"/>
      <c r="E8580" s="12"/>
      <c r="F8580" s="12"/>
      <c r="G8580" s="12"/>
      <c r="I8580" s="4"/>
      <c r="J8580" s="4"/>
      <c r="K8580" s="5"/>
      <c r="L8580" s="5"/>
      <c r="M8580" s="5"/>
      <c r="N8580" s="5"/>
      <c r="O8580" s="5"/>
      <c r="P8580" s="5"/>
      <c r="Q8580" s="5"/>
      <c r="R8580" s="5"/>
      <c r="S8580" s="5"/>
    </row>
    <row r="8581" spans="2:19" x14ac:dyDescent="0.25">
      <c r="B8581" s="11"/>
      <c r="D8581" s="13"/>
      <c r="E8581" s="12"/>
      <c r="F8581" s="12"/>
      <c r="G8581" s="12"/>
      <c r="I8581" s="4"/>
      <c r="J8581" s="4"/>
      <c r="K8581" s="5"/>
      <c r="L8581" s="5"/>
      <c r="M8581" s="5"/>
      <c r="N8581" s="5"/>
      <c r="O8581" s="5"/>
      <c r="P8581" s="5"/>
      <c r="Q8581" s="5"/>
      <c r="R8581" s="5"/>
      <c r="S8581" s="5"/>
    </row>
    <row r="8582" spans="2:19" x14ac:dyDescent="0.25">
      <c r="B8582" s="11"/>
      <c r="D8582" s="13"/>
      <c r="E8582" s="12"/>
      <c r="F8582" s="12"/>
      <c r="G8582" s="12"/>
      <c r="I8582" s="4"/>
      <c r="J8582" s="4"/>
      <c r="K8582" s="5"/>
      <c r="L8582" s="5"/>
      <c r="M8582" s="5"/>
      <c r="N8582" s="5"/>
      <c r="O8582" s="5"/>
      <c r="P8582" s="5"/>
      <c r="Q8582" s="5"/>
      <c r="R8582" s="5"/>
      <c r="S8582" s="5"/>
    </row>
    <row r="8583" spans="2:19" x14ac:dyDescent="0.25">
      <c r="B8583" s="11"/>
      <c r="D8583" s="13"/>
      <c r="E8583" s="12"/>
      <c r="F8583" s="12"/>
      <c r="G8583" s="12"/>
      <c r="I8583" s="4"/>
      <c r="J8583" s="4"/>
      <c r="K8583" s="5"/>
      <c r="L8583" s="5"/>
      <c r="M8583" s="5"/>
      <c r="N8583" s="5"/>
      <c r="O8583" s="5"/>
      <c r="P8583" s="5"/>
      <c r="Q8583" s="5"/>
      <c r="R8583" s="5"/>
      <c r="S8583" s="5"/>
    </row>
    <row r="8584" spans="2:19" x14ac:dyDescent="0.25">
      <c r="B8584" s="11"/>
      <c r="D8584" s="13"/>
      <c r="E8584" s="12"/>
      <c r="F8584" s="12"/>
      <c r="G8584" s="12"/>
      <c r="I8584" s="4"/>
      <c r="J8584" s="4"/>
      <c r="K8584" s="5"/>
      <c r="L8584" s="5"/>
      <c r="M8584" s="5"/>
      <c r="N8584" s="5"/>
      <c r="O8584" s="5"/>
      <c r="P8584" s="5"/>
      <c r="Q8584" s="5"/>
      <c r="R8584" s="5"/>
      <c r="S8584" s="5"/>
    </row>
    <row r="8585" spans="2:19" x14ac:dyDescent="0.25">
      <c r="B8585" s="11"/>
      <c r="D8585" s="13"/>
      <c r="E8585" s="12"/>
      <c r="F8585" s="12"/>
      <c r="G8585" s="12"/>
      <c r="I8585" s="4"/>
      <c r="J8585" s="4"/>
      <c r="K8585" s="5"/>
      <c r="L8585" s="5"/>
      <c r="M8585" s="5"/>
      <c r="N8585" s="5"/>
      <c r="O8585" s="5"/>
      <c r="P8585" s="5"/>
      <c r="Q8585" s="5"/>
      <c r="R8585" s="5"/>
      <c r="S8585" s="5"/>
    </row>
    <row r="8586" spans="2:19" x14ac:dyDescent="0.25">
      <c r="B8586" s="11"/>
      <c r="D8586" s="13"/>
      <c r="E8586" s="12"/>
      <c r="F8586" s="12"/>
      <c r="G8586" s="12"/>
      <c r="I8586" s="4"/>
      <c r="J8586" s="4"/>
      <c r="K8586" s="5"/>
      <c r="L8586" s="5"/>
      <c r="M8586" s="5"/>
      <c r="N8586" s="5"/>
      <c r="O8586" s="5"/>
      <c r="P8586" s="5"/>
      <c r="Q8586" s="5"/>
      <c r="R8586" s="5"/>
      <c r="S8586" s="5"/>
    </row>
    <row r="8587" spans="2:19" x14ac:dyDescent="0.25">
      <c r="B8587" s="11"/>
      <c r="D8587" s="13"/>
      <c r="E8587" s="12"/>
      <c r="F8587" s="12"/>
      <c r="G8587" s="12"/>
      <c r="I8587" s="4"/>
      <c r="J8587" s="4"/>
      <c r="K8587" s="5"/>
      <c r="L8587" s="5"/>
      <c r="M8587" s="5"/>
      <c r="N8587" s="5"/>
      <c r="O8587" s="5"/>
      <c r="P8587" s="5"/>
      <c r="Q8587" s="5"/>
      <c r="R8587" s="5"/>
      <c r="S8587" s="5"/>
    </row>
    <row r="8588" spans="2:19" x14ac:dyDescent="0.25">
      <c r="B8588" s="11"/>
      <c r="D8588" s="13"/>
      <c r="E8588" s="12"/>
      <c r="F8588" s="12"/>
      <c r="G8588" s="12"/>
      <c r="I8588" s="4"/>
      <c r="J8588" s="4"/>
      <c r="K8588" s="5"/>
      <c r="L8588" s="5"/>
      <c r="M8588" s="5"/>
      <c r="N8588" s="5"/>
      <c r="O8588" s="5"/>
      <c r="P8588" s="5"/>
      <c r="Q8588" s="5"/>
      <c r="R8588" s="5"/>
      <c r="S8588" s="5"/>
    </row>
    <row r="8589" spans="2:19" x14ac:dyDescent="0.25">
      <c r="B8589" s="11"/>
      <c r="D8589" s="13"/>
      <c r="E8589" s="12"/>
      <c r="F8589" s="12"/>
      <c r="G8589" s="12"/>
      <c r="I8589" s="4"/>
      <c r="J8589" s="4"/>
      <c r="K8589" s="5"/>
      <c r="L8589" s="5"/>
      <c r="M8589" s="5"/>
      <c r="N8589" s="5"/>
      <c r="O8589" s="5"/>
      <c r="P8589" s="5"/>
      <c r="Q8589" s="5"/>
      <c r="R8589" s="5"/>
      <c r="S8589" s="5"/>
    </row>
    <row r="8590" spans="2:19" x14ac:dyDescent="0.25">
      <c r="B8590" s="11"/>
      <c r="D8590" s="13"/>
      <c r="E8590" s="12"/>
      <c r="F8590" s="12"/>
      <c r="G8590" s="12"/>
      <c r="I8590" s="4"/>
      <c r="J8590" s="4"/>
      <c r="K8590" s="5"/>
      <c r="L8590" s="5"/>
      <c r="M8590" s="5"/>
      <c r="N8590" s="5"/>
      <c r="O8590" s="5"/>
      <c r="P8590" s="5"/>
      <c r="Q8590" s="5"/>
      <c r="R8590" s="5"/>
      <c r="S8590" s="5"/>
    </row>
    <row r="8591" spans="2:19" x14ac:dyDescent="0.25">
      <c r="B8591" s="11"/>
      <c r="D8591" s="13"/>
      <c r="E8591" s="12"/>
      <c r="F8591" s="12"/>
      <c r="G8591" s="12"/>
      <c r="I8591" s="4"/>
      <c r="J8591" s="4"/>
      <c r="K8591" s="5"/>
      <c r="L8591" s="5"/>
      <c r="M8591" s="5"/>
      <c r="N8591" s="5"/>
      <c r="O8591" s="5"/>
      <c r="P8591" s="5"/>
      <c r="Q8591" s="5"/>
      <c r="R8591" s="5"/>
      <c r="S8591" s="5"/>
    </row>
    <row r="8592" spans="2:19" x14ac:dyDescent="0.25">
      <c r="B8592" s="11"/>
      <c r="D8592" s="13"/>
      <c r="E8592" s="12"/>
      <c r="F8592" s="12"/>
      <c r="G8592" s="12"/>
      <c r="I8592" s="4"/>
      <c r="J8592" s="4"/>
      <c r="K8592" s="5"/>
      <c r="L8592" s="5"/>
      <c r="M8592" s="5"/>
      <c r="N8592" s="5"/>
      <c r="O8592" s="5"/>
      <c r="P8592" s="5"/>
      <c r="Q8592" s="5"/>
      <c r="R8592" s="5"/>
      <c r="S8592" s="5"/>
    </row>
    <row r="8593" spans="2:19" x14ac:dyDescent="0.25">
      <c r="B8593" s="11"/>
      <c r="D8593" s="13"/>
      <c r="E8593" s="12"/>
      <c r="F8593" s="12"/>
      <c r="G8593" s="12"/>
      <c r="I8593" s="4"/>
      <c r="J8593" s="4"/>
      <c r="K8593" s="5"/>
      <c r="L8593" s="5"/>
      <c r="M8593" s="5"/>
      <c r="N8593" s="5"/>
      <c r="O8593" s="5"/>
      <c r="P8593" s="5"/>
      <c r="Q8593" s="5"/>
      <c r="R8593" s="5"/>
      <c r="S8593" s="5"/>
    </row>
    <row r="8594" spans="2:19" x14ac:dyDescent="0.25">
      <c r="B8594" s="11"/>
      <c r="D8594" s="13"/>
      <c r="E8594" s="12"/>
      <c r="F8594" s="12"/>
      <c r="G8594" s="12"/>
      <c r="I8594" s="4"/>
      <c r="J8594" s="4"/>
      <c r="K8594" s="5"/>
      <c r="L8594" s="5"/>
      <c r="M8594" s="5"/>
      <c r="N8594" s="5"/>
      <c r="O8594" s="5"/>
      <c r="P8594" s="5"/>
      <c r="Q8594" s="5"/>
      <c r="R8594" s="5"/>
      <c r="S8594" s="5"/>
    </row>
    <row r="8595" spans="2:19" x14ac:dyDescent="0.25">
      <c r="B8595" s="11"/>
      <c r="D8595" s="13"/>
      <c r="E8595" s="12"/>
      <c r="F8595" s="12"/>
      <c r="G8595" s="12"/>
      <c r="I8595" s="4"/>
      <c r="J8595" s="4"/>
      <c r="K8595" s="5"/>
      <c r="L8595" s="5"/>
      <c r="M8595" s="5"/>
      <c r="N8595" s="5"/>
      <c r="O8595" s="5"/>
      <c r="P8595" s="5"/>
      <c r="Q8595" s="5"/>
      <c r="R8595" s="5"/>
      <c r="S8595" s="5"/>
    </row>
    <row r="8596" spans="2:19" x14ac:dyDescent="0.25">
      <c r="B8596" s="11"/>
      <c r="D8596" s="13"/>
      <c r="E8596" s="12"/>
      <c r="F8596" s="12"/>
      <c r="G8596" s="12"/>
      <c r="I8596" s="4"/>
      <c r="J8596" s="4"/>
      <c r="K8596" s="5"/>
      <c r="L8596" s="5"/>
      <c r="M8596" s="5"/>
      <c r="N8596" s="5"/>
      <c r="O8596" s="5"/>
      <c r="P8596" s="5"/>
      <c r="Q8596" s="5"/>
      <c r="R8596" s="5"/>
      <c r="S8596" s="5"/>
    </row>
    <row r="8597" spans="2:19" x14ac:dyDescent="0.25">
      <c r="B8597" s="11"/>
      <c r="D8597" s="13"/>
      <c r="E8597" s="12"/>
      <c r="F8597" s="12"/>
      <c r="G8597" s="12"/>
      <c r="I8597" s="4"/>
      <c r="J8597" s="4"/>
      <c r="K8597" s="5"/>
      <c r="L8597" s="5"/>
      <c r="M8597" s="5"/>
      <c r="N8597" s="5"/>
      <c r="O8597" s="5"/>
      <c r="P8597" s="5"/>
      <c r="Q8597" s="5"/>
      <c r="R8597" s="5"/>
      <c r="S8597" s="5"/>
    </row>
    <row r="8598" spans="2:19" x14ac:dyDescent="0.25">
      <c r="B8598" s="11"/>
      <c r="D8598" s="13"/>
      <c r="E8598" s="12"/>
      <c r="F8598" s="12"/>
      <c r="G8598" s="12"/>
      <c r="I8598" s="4"/>
      <c r="J8598" s="4"/>
      <c r="K8598" s="5"/>
      <c r="L8598" s="5"/>
      <c r="M8598" s="5"/>
      <c r="N8598" s="5"/>
      <c r="O8598" s="5"/>
      <c r="P8598" s="5"/>
      <c r="Q8598" s="5"/>
      <c r="R8598" s="5"/>
      <c r="S8598" s="5"/>
    </row>
    <row r="8599" spans="2:19" x14ac:dyDescent="0.25">
      <c r="B8599" s="11"/>
      <c r="D8599" s="13"/>
      <c r="E8599" s="12"/>
      <c r="F8599" s="12"/>
      <c r="G8599" s="12"/>
      <c r="I8599" s="4"/>
      <c r="J8599" s="4"/>
      <c r="K8599" s="5"/>
      <c r="L8599" s="5"/>
      <c r="M8599" s="5"/>
      <c r="N8599" s="5"/>
      <c r="O8599" s="5"/>
      <c r="P8599" s="5"/>
      <c r="Q8599" s="5"/>
      <c r="R8599" s="5"/>
      <c r="S8599" s="5"/>
    </row>
    <row r="8600" spans="2:19" x14ac:dyDescent="0.25">
      <c r="B8600" s="11"/>
      <c r="D8600" s="13"/>
      <c r="E8600" s="12"/>
      <c r="F8600" s="12"/>
      <c r="G8600" s="12"/>
      <c r="I8600" s="4"/>
      <c r="J8600" s="4"/>
      <c r="K8600" s="5"/>
      <c r="L8600" s="5"/>
      <c r="M8600" s="5"/>
      <c r="N8600" s="5"/>
      <c r="O8600" s="5"/>
      <c r="P8600" s="5"/>
      <c r="Q8600" s="5"/>
      <c r="R8600" s="5"/>
      <c r="S8600" s="5"/>
    </row>
    <row r="8601" spans="2:19" x14ac:dyDescent="0.25">
      <c r="B8601" s="11"/>
      <c r="D8601" s="13"/>
      <c r="E8601" s="12"/>
      <c r="F8601" s="12"/>
      <c r="G8601" s="12"/>
      <c r="I8601" s="4"/>
      <c r="J8601" s="4"/>
      <c r="K8601" s="5"/>
      <c r="L8601" s="5"/>
      <c r="M8601" s="5"/>
      <c r="N8601" s="5"/>
      <c r="O8601" s="5"/>
      <c r="P8601" s="5"/>
      <c r="Q8601" s="5"/>
      <c r="R8601" s="5"/>
      <c r="S8601" s="5"/>
    </row>
    <row r="8602" spans="2:19" x14ac:dyDescent="0.25">
      <c r="B8602" s="11"/>
      <c r="D8602" s="13"/>
      <c r="E8602" s="12"/>
      <c r="F8602" s="12"/>
      <c r="G8602" s="12"/>
      <c r="I8602" s="4"/>
      <c r="J8602" s="4"/>
      <c r="K8602" s="5"/>
      <c r="L8602" s="5"/>
      <c r="M8602" s="5"/>
      <c r="N8602" s="5"/>
      <c r="O8602" s="5"/>
      <c r="P8602" s="5"/>
      <c r="Q8602" s="5"/>
      <c r="R8602" s="5"/>
      <c r="S8602" s="5"/>
    </row>
    <row r="8603" spans="2:19" x14ac:dyDescent="0.25">
      <c r="B8603" s="11"/>
      <c r="D8603" s="13"/>
      <c r="E8603" s="12"/>
      <c r="F8603" s="12"/>
      <c r="G8603" s="12"/>
      <c r="I8603" s="4"/>
      <c r="J8603" s="4"/>
      <c r="K8603" s="5"/>
      <c r="L8603" s="5"/>
      <c r="M8603" s="5"/>
      <c r="N8603" s="5"/>
      <c r="O8603" s="5"/>
      <c r="P8603" s="5"/>
      <c r="Q8603" s="5"/>
      <c r="R8603" s="5"/>
      <c r="S8603" s="5"/>
    </row>
    <row r="8604" spans="2:19" x14ac:dyDescent="0.25">
      <c r="B8604" s="11"/>
      <c r="D8604" s="13"/>
      <c r="E8604" s="12"/>
      <c r="F8604" s="12"/>
      <c r="G8604" s="12"/>
      <c r="I8604" s="4"/>
      <c r="J8604" s="4"/>
      <c r="K8604" s="5"/>
      <c r="L8604" s="5"/>
      <c r="M8604" s="5"/>
      <c r="N8604" s="5"/>
      <c r="O8604" s="5"/>
      <c r="P8604" s="5"/>
      <c r="Q8604" s="5"/>
      <c r="R8604" s="5"/>
      <c r="S8604" s="5"/>
    </row>
    <row r="8605" spans="2:19" x14ac:dyDescent="0.25">
      <c r="B8605" s="11"/>
      <c r="D8605" s="13"/>
      <c r="E8605" s="12"/>
      <c r="F8605" s="12"/>
      <c r="G8605" s="12"/>
      <c r="I8605" s="4"/>
      <c r="J8605" s="4"/>
      <c r="K8605" s="5"/>
      <c r="L8605" s="5"/>
      <c r="M8605" s="5"/>
      <c r="N8605" s="5"/>
      <c r="O8605" s="5"/>
      <c r="P8605" s="5"/>
      <c r="Q8605" s="5"/>
      <c r="R8605" s="5"/>
      <c r="S8605" s="5"/>
    </row>
    <row r="8606" spans="2:19" x14ac:dyDescent="0.25">
      <c r="B8606" s="11"/>
      <c r="D8606" s="13"/>
      <c r="E8606" s="12"/>
      <c r="F8606" s="12"/>
      <c r="G8606" s="12"/>
      <c r="I8606" s="4"/>
      <c r="J8606" s="4"/>
      <c r="K8606" s="5"/>
      <c r="L8606" s="5"/>
      <c r="M8606" s="5"/>
      <c r="N8606" s="5"/>
      <c r="O8606" s="5"/>
      <c r="P8606" s="5"/>
      <c r="Q8606" s="5"/>
      <c r="R8606" s="5"/>
      <c r="S8606" s="5"/>
    </row>
    <row r="8607" spans="2:19" x14ac:dyDescent="0.25">
      <c r="B8607" s="11"/>
      <c r="D8607" s="13"/>
      <c r="E8607" s="12"/>
      <c r="F8607" s="12"/>
      <c r="G8607" s="12"/>
      <c r="I8607" s="4"/>
      <c r="J8607" s="4"/>
      <c r="K8607" s="5"/>
      <c r="L8607" s="5"/>
      <c r="M8607" s="5"/>
      <c r="N8607" s="5"/>
      <c r="O8607" s="5"/>
      <c r="P8607" s="5"/>
      <c r="Q8607" s="5"/>
      <c r="R8607" s="5"/>
      <c r="S8607" s="5"/>
    </row>
    <row r="8608" spans="2:19" x14ac:dyDescent="0.25">
      <c r="B8608" s="11"/>
      <c r="D8608" s="13"/>
      <c r="E8608" s="12"/>
      <c r="F8608" s="12"/>
      <c r="G8608" s="12"/>
      <c r="I8608" s="4"/>
      <c r="J8608" s="4"/>
      <c r="K8608" s="5"/>
      <c r="L8608" s="5"/>
      <c r="M8608" s="5"/>
      <c r="N8608" s="5"/>
      <c r="O8608" s="5"/>
      <c r="P8608" s="5"/>
      <c r="Q8608" s="5"/>
      <c r="R8608" s="5"/>
      <c r="S8608" s="5"/>
    </row>
    <row r="8609" spans="2:19" x14ac:dyDescent="0.25">
      <c r="B8609" s="11"/>
      <c r="D8609" s="13"/>
      <c r="E8609" s="12"/>
      <c r="F8609" s="12"/>
      <c r="G8609" s="12"/>
      <c r="I8609" s="4"/>
      <c r="J8609" s="4"/>
      <c r="K8609" s="5"/>
      <c r="L8609" s="5"/>
      <c r="M8609" s="5"/>
      <c r="N8609" s="5"/>
      <c r="O8609" s="5"/>
      <c r="P8609" s="5"/>
      <c r="Q8609" s="5"/>
      <c r="R8609" s="5"/>
      <c r="S8609" s="5"/>
    </row>
    <row r="8610" spans="2:19" x14ac:dyDescent="0.25">
      <c r="B8610" s="11"/>
      <c r="D8610" s="13"/>
      <c r="E8610" s="12"/>
      <c r="F8610" s="12"/>
      <c r="G8610" s="12"/>
      <c r="I8610" s="4"/>
      <c r="J8610" s="4"/>
      <c r="K8610" s="5"/>
      <c r="L8610" s="5"/>
      <c r="M8610" s="5"/>
      <c r="N8610" s="5"/>
      <c r="O8610" s="5"/>
      <c r="P8610" s="5"/>
      <c r="Q8610" s="5"/>
      <c r="R8610" s="5"/>
      <c r="S8610" s="5"/>
    </row>
    <row r="8611" spans="2:19" x14ac:dyDescent="0.25">
      <c r="B8611" s="11"/>
      <c r="D8611" s="13"/>
      <c r="E8611" s="12"/>
      <c r="F8611" s="12"/>
      <c r="G8611" s="12"/>
      <c r="I8611" s="4"/>
      <c r="J8611" s="4"/>
      <c r="K8611" s="5"/>
      <c r="L8611" s="5"/>
      <c r="M8611" s="5"/>
      <c r="N8611" s="5"/>
      <c r="O8611" s="5"/>
      <c r="P8611" s="5"/>
      <c r="Q8611" s="5"/>
      <c r="R8611" s="5"/>
      <c r="S8611" s="5"/>
    </row>
    <row r="8612" spans="2:19" x14ac:dyDescent="0.25">
      <c r="B8612" s="11"/>
      <c r="D8612" s="13"/>
      <c r="E8612" s="12"/>
      <c r="F8612" s="12"/>
      <c r="G8612" s="12"/>
      <c r="I8612" s="4"/>
      <c r="J8612" s="4"/>
      <c r="K8612" s="5"/>
      <c r="L8612" s="5"/>
      <c r="M8612" s="5"/>
      <c r="N8612" s="5"/>
      <c r="O8612" s="5"/>
      <c r="P8612" s="5"/>
      <c r="Q8612" s="5"/>
      <c r="R8612" s="5"/>
      <c r="S8612" s="5"/>
    </row>
    <row r="8613" spans="2:19" x14ac:dyDescent="0.25">
      <c r="B8613" s="11"/>
      <c r="D8613" s="13"/>
      <c r="E8613" s="12"/>
      <c r="F8613" s="12"/>
      <c r="G8613" s="12"/>
      <c r="I8613" s="4"/>
      <c r="J8613" s="4"/>
      <c r="K8613" s="5"/>
      <c r="L8613" s="5"/>
      <c r="M8613" s="5"/>
      <c r="N8613" s="5"/>
      <c r="O8613" s="5"/>
      <c r="P8613" s="5"/>
      <c r="Q8613" s="5"/>
      <c r="R8613" s="5"/>
      <c r="S8613" s="5"/>
    </row>
    <row r="8614" spans="2:19" x14ac:dyDescent="0.25">
      <c r="B8614" s="11"/>
      <c r="D8614" s="13"/>
      <c r="E8614" s="12"/>
      <c r="F8614" s="12"/>
      <c r="G8614" s="12"/>
      <c r="I8614" s="4"/>
      <c r="J8614" s="4"/>
      <c r="K8614" s="5"/>
      <c r="L8614" s="5"/>
      <c r="M8614" s="5"/>
      <c r="N8614" s="5"/>
      <c r="O8614" s="5"/>
      <c r="P8614" s="5"/>
      <c r="Q8614" s="5"/>
      <c r="R8614" s="5"/>
      <c r="S8614" s="5"/>
    </row>
    <row r="8615" spans="2:19" x14ac:dyDescent="0.25">
      <c r="B8615" s="11"/>
      <c r="D8615" s="13"/>
      <c r="E8615" s="12"/>
      <c r="F8615" s="12"/>
      <c r="G8615" s="12"/>
      <c r="I8615" s="4"/>
      <c r="J8615" s="4"/>
      <c r="K8615" s="5"/>
      <c r="L8615" s="5"/>
      <c r="M8615" s="5"/>
      <c r="N8615" s="5"/>
      <c r="O8615" s="5"/>
      <c r="P8615" s="5"/>
      <c r="Q8615" s="5"/>
      <c r="R8615" s="5"/>
      <c r="S8615" s="5"/>
    </row>
    <row r="8616" spans="2:19" x14ac:dyDescent="0.25">
      <c r="B8616" s="11"/>
      <c r="D8616" s="13"/>
      <c r="E8616" s="12"/>
      <c r="F8616" s="12"/>
      <c r="G8616" s="12"/>
      <c r="I8616" s="4"/>
      <c r="J8616" s="4"/>
      <c r="K8616" s="5"/>
      <c r="L8616" s="5"/>
      <c r="M8616" s="5"/>
      <c r="N8616" s="5"/>
      <c r="O8616" s="5"/>
      <c r="P8616" s="5"/>
      <c r="Q8616" s="5"/>
      <c r="R8616" s="5"/>
      <c r="S8616" s="5"/>
    </row>
    <row r="8617" spans="2:19" x14ac:dyDescent="0.25">
      <c r="B8617" s="11"/>
      <c r="D8617" s="13"/>
      <c r="E8617" s="12"/>
      <c r="F8617" s="12"/>
      <c r="G8617" s="12"/>
      <c r="I8617" s="4"/>
      <c r="J8617" s="4"/>
      <c r="K8617" s="5"/>
      <c r="L8617" s="5"/>
      <c r="M8617" s="5"/>
      <c r="N8617" s="5"/>
      <c r="O8617" s="5"/>
      <c r="P8617" s="5"/>
      <c r="Q8617" s="5"/>
      <c r="R8617" s="5"/>
      <c r="S8617" s="5"/>
    </row>
    <row r="8618" spans="2:19" x14ac:dyDescent="0.25">
      <c r="B8618" s="11"/>
      <c r="D8618" s="13"/>
      <c r="E8618" s="12"/>
      <c r="F8618" s="12"/>
      <c r="G8618" s="12"/>
      <c r="I8618" s="4"/>
      <c r="J8618" s="4"/>
      <c r="K8618" s="5"/>
      <c r="L8618" s="5"/>
      <c r="M8618" s="5"/>
      <c r="N8618" s="5"/>
      <c r="O8618" s="5"/>
      <c r="P8618" s="5"/>
      <c r="Q8618" s="5"/>
      <c r="R8618" s="5"/>
      <c r="S8618" s="5"/>
    </row>
    <row r="8619" spans="2:19" x14ac:dyDescent="0.25">
      <c r="B8619" s="11"/>
      <c r="D8619" s="13"/>
      <c r="E8619" s="12"/>
      <c r="F8619" s="12"/>
      <c r="G8619" s="12"/>
      <c r="I8619" s="4"/>
      <c r="J8619" s="4"/>
      <c r="K8619" s="5"/>
      <c r="L8619" s="5"/>
      <c r="M8619" s="5"/>
      <c r="N8619" s="5"/>
      <c r="O8619" s="5"/>
      <c r="P8619" s="5"/>
      <c r="Q8619" s="5"/>
      <c r="R8619" s="5"/>
      <c r="S8619" s="5"/>
    </row>
    <row r="8620" spans="2:19" x14ac:dyDescent="0.25">
      <c r="B8620" s="11"/>
      <c r="D8620" s="13"/>
      <c r="E8620" s="12"/>
      <c r="F8620" s="12"/>
      <c r="G8620" s="12"/>
      <c r="I8620" s="4"/>
      <c r="J8620" s="4"/>
      <c r="K8620" s="5"/>
      <c r="L8620" s="5"/>
      <c r="M8620" s="5"/>
      <c r="N8620" s="5"/>
      <c r="O8620" s="5"/>
      <c r="P8620" s="5"/>
      <c r="Q8620" s="5"/>
      <c r="R8620" s="5"/>
      <c r="S8620" s="5"/>
    </row>
    <row r="8621" spans="2:19" x14ac:dyDescent="0.25">
      <c r="B8621" s="11"/>
      <c r="D8621" s="13"/>
      <c r="E8621" s="12"/>
      <c r="F8621" s="12"/>
      <c r="G8621" s="12"/>
      <c r="I8621" s="4"/>
      <c r="J8621" s="4"/>
      <c r="K8621" s="5"/>
      <c r="L8621" s="5"/>
      <c r="M8621" s="5"/>
      <c r="N8621" s="5"/>
      <c r="O8621" s="5"/>
      <c r="P8621" s="5"/>
      <c r="Q8621" s="5"/>
      <c r="R8621" s="5"/>
      <c r="S8621" s="5"/>
    </row>
    <row r="8622" spans="2:19" x14ac:dyDescent="0.25">
      <c r="B8622" s="11"/>
      <c r="D8622" s="13"/>
      <c r="E8622" s="12"/>
      <c r="F8622" s="12"/>
      <c r="G8622" s="12"/>
      <c r="I8622" s="4"/>
      <c r="J8622" s="4"/>
      <c r="K8622" s="5"/>
      <c r="L8622" s="5"/>
      <c r="M8622" s="5"/>
      <c r="N8622" s="5"/>
      <c r="O8622" s="5"/>
      <c r="P8622" s="5"/>
      <c r="Q8622" s="5"/>
      <c r="R8622" s="5"/>
      <c r="S8622" s="5"/>
    </row>
    <row r="8623" spans="2:19" x14ac:dyDescent="0.25">
      <c r="B8623" s="11"/>
      <c r="D8623" s="13"/>
      <c r="E8623" s="12"/>
      <c r="F8623" s="12"/>
      <c r="G8623" s="12"/>
      <c r="I8623" s="4"/>
      <c r="J8623" s="4"/>
      <c r="K8623" s="5"/>
      <c r="L8623" s="5"/>
      <c r="M8623" s="5"/>
      <c r="N8623" s="5"/>
      <c r="O8623" s="5"/>
      <c r="P8623" s="5"/>
      <c r="Q8623" s="5"/>
      <c r="R8623" s="5"/>
      <c r="S8623" s="5"/>
    </row>
    <row r="8624" spans="2:19" x14ac:dyDescent="0.25">
      <c r="B8624" s="11"/>
      <c r="D8624" s="13"/>
      <c r="E8624" s="12"/>
      <c r="F8624" s="12"/>
      <c r="G8624" s="12"/>
      <c r="I8624" s="4"/>
      <c r="J8624" s="4"/>
      <c r="K8624" s="5"/>
      <c r="L8624" s="5"/>
      <c r="M8624" s="5"/>
      <c r="N8624" s="5"/>
      <c r="O8624" s="5"/>
      <c r="P8624" s="5"/>
      <c r="Q8624" s="5"/>
      <c r="R8624" s="5"/>
      <c r="S8624" s="5"/>
    </row>
    <row r="8625" spans="2:19" x14ac:dyDescent="0.25">
      <c r="B8625" s="11"/>
      <c r="D8625" s="13"/>
      <c r="E8625" s="12"/>
      <c r="F8625" s="12"/>
      <c r="G8625" s="12"/>
      <c r="I8625" s="4"/>
      <c r="J8625" s="4"/>
      <c r="K8625" s="5"/>
      <c r="L8625" s="5"/>
      <c r="M8625" s="5"/>
      <c r="N8625" s="5"/>
      <c r="O8625" s="5"/>
      <c r="P8625" s="5"/>
      <c r="Q8625" s="5"/>
      <c r="R8625" s="5"/>
      <c r="S8625" s="5"/>
    </row>
    <row r="8626" spans="2:19" x14ac:dyDescent="0.25">
      <c r="B8626" s="11"/>
      <c r="D8626" s="13"/>
      <c r="E8626" s="12"/>
      <c r="F8626" s="12"/>
      <c r="G8626" s="12"/>
      <c r="I8626" s="4"/>
      <c r="J8626" s="4"/>
      <c r="K8626" s="5"/>
      <c r="L8626" s="5"/>
      <c r="M8626" s="5"/>
      <c r="N8626" s="5"/>
      <c r="O8626" s="5"/>
      <c r="P8626" s="5"/>
      <c r="Q8626" s="5"/>
      <c r="R8626" s="5"/>
      <c r="S8626" s="5"/>
    </row>
    <row r="8627" spans="2:19" x14ac:dyDescent="0.25">
      <c r="B8627" s="11"/>
      <c r="D8627" s="13"/>
      <c r="E8627" s="12"/>
      <c r="F8627" s="12"/>
      <c r="G8627" s="12"/>
      <c r="I8627" s="4"/>
      <c r="J8627" s="4"/>
      <c r="K8627" s="5"/>
      <c r="L8627" s="5"/>
      <c r="M8627" s="5"/>
      <c r="N8627" s="5"/>
      <c r="O8627" s="5"/>
      <c r="P8627" s="5"/>
      <c r="Q8627" s="5"/>
      <c r="R8627" s="5"/>
      <c r="S8627" s="5"/>
    </row>
    <row r="8628" spans="2:19" x14ac:dyDescent="0.25">
      <c r="B8628" s="11"/>
      <c r="D8628" s="13"/>
      <c r="E8628" s="12"/>
      <c r="F8628" s="12"/>
      <c r="G8628" s="12"/>
      <c r="I8628" s="4"/>
      <c r="J8628" s="4"/>
      <c r="K8628" s="5"/>
      <c r="L8628" s="5"/>
      <c r="M8628" s="5"/>
      <c r="N8628" s="5"/>
      <c r="O8628" s="5"/>
      <c r="P8628" s="5"/>
      <c r="Q8628" s="5"/>
      <c r="R8628" s="5"/>
      <c r="S8628" s="5"/>
    </row>
    <row r="8629" spans="2:19" x14ac:dyDescent="0.25">
      <c r="B8629" s="11"/>
      <c r="D8629" s="13"/>
      <c r="E8629" s="12"/>
      <c r="F8629" s="12"/>
      <c r="G8629" s="12"/>
      <c r="I8629" s="4"/>
      <c r="J8629" s="4"/>
      <c r="K8629" s="5"/>
      <c r="L8629" s="5"/>
      <c r="M8629" s="5"/>
      <c r="N8629" s="5"/>
      <c r="O8629" s="5"/>
      <c r="P8629" s="5"/>
      <c r="Q8629" s="5"/>
      <c r="R8629" s="5"/>
      <c r="S8629" s="5"/>
    </row>
    <row r="8630" spans="2:19" x14ac:dyDescent="0.25">
      <c r="B8630" s="11"/>
      <c r="D8630" s="13"/>
      <c r="E8630" s="12"/>
      <c r="F8630" s="12"/>
      <c r="G8630" s="12"/>
      <c r="I8630" s="4"/>
      <c r="J8630" s="4"/>
      <c r="K8630" s="5"/>
      <c r="L8630" s="5"/>
      <c r="M8630" s="5"/>
      <c r="N8630" s="5"/>
      <c r="O8630" s="5"/>
      <c r="P8630" s="5"/>
      <c r="Q8630" s="5"/>
      <c r="R8630" s="5"/>
      <c r="S8630" s="5"/>
    </row>
    <row r="8631" spans="2:19" x14ac:dyDescent="0.25">
      <c r="B8631" s="11"/>
      <c r="D8631" s="13"/>
      <c r="E8631" s="12"/>
      <c r="F8631" s="12"/>
      <c r="G8631" s="12"/>
      <c r="I8631" s="4"/>
      <c r="J8631" s="4"/>
      <c r="K8631" s="5"/>
      <c r="L8631" s="5"/>
      <c r="M8631" s="5"/>
      <c r="N8631" s="5"/>
      <c r="O8631" s="5"/>
      <c r="P8631" s="5"/>
      <c r="Q8631" s="5"/>
      <c r="R8631" s="5"/>
      <c r="S8631" s="5"/>
    </row>
    <row r="8632" spans="2:19" x14ac:dyDescent="0.25">
      <c r="B8632" s="11"/>
      <c r="D8632" s="13"/>
      <c r="E8632" s="12"/>
      <c r="F8632" s="12"/>
      <c r="G8632" s="12"/>
      <c r="I8632" s="4"/>
      <c r="J8632" s="4"/>
      <c r="K8632" s="5"/>
      <c r="L8632" s="5"/>
      <c r="M8632" s="5"/>
      <c r="N8632" s="5"/>
      <c r="O8632" s="5"/>
      <c r="P8632" s="5"/>
      <c r="Q8632" s="5"/>
      <c r="R8632" s="5"/>
      <c r="S8632" s="5"/>
    </row>
    <row r="8633" spans="2:19" x14ac:dyDescent="0.25">
      <c r="B8633" s="11"/>
      <c r="D8633" s="13"/>
      <c r="E8633" s="12"/>
      <c r="F8633" s="12"/>
      <c r="G8633" s="12"/>
      <c r="I8633" s="4"/>
      <c r="J8633" s="4"/>
      <c r="K8633" s="5"/>
      <c r="L8633" s="5"/>
      <c r="M8633" s="5"/>
      <c r="N8633" s="5"/>
      <c r="O8633" s="5"/>
      <c r="P8633" s="5"/>
      <c r="Q8633" s="5"/>
      <c r="R8633" s="5"/>
      <c r="S8633" s="5"/>
    </row>
    <row r="8634" spans="2:19" x14ac:dyDescent="0.25">
      <c r="B8634" s="11"/>
      <c r="D8634" s="13"/>
      <c r="E8634" s="12"/>
      <c r="F8634" s="12"/>
      <c r="G8634" s="12"/>
      <c r="I8634" s="4"/>
      <c r="J8634" s="4"/>
      <c r="K8634" s="5"/>
      <c r="L8634" s="5"/>
      <c r="M8634" s="5"/>
      <c r="N8634" s="5"/>
      <c r="O8634" s="5"/>
      <c r="P8634" s="5"/>
      <c r="Q8634" s="5"/>
      <c r="R8634" s="5"/>
      <c r="S8634" s="5"/>
    </row>
    <row r="8635" spans="2:19" x14ac:dyDescent="0.25">
      <c r="B8635" s="11"/>
      <c r="D8635" s="13"/>
      <c r="E8635" s="12"/>
      <c r="F8635" s="12"/>
      <c r="G8635" s="12"/>
      <c r="I8635" s="4"/>
      <c r="J8635" s="4"/>
      <c r="K8635" s="5"/>
      <c r="L8635" s="5"/>
      <c r="M8635" s="5"/>
      <c r="N8635" s="5"/>
      <c r="O8635" s="5"/>
      <c r="P8635" s="5"/>
      <c r="Q8635" s="5"/>
      <c r="R8635" s="5"/>
      <c r="S8635" s="5"/>
    </row>
    <row r="8636" spans="2:19" x14ac:dyDescent="0.25">
      <c r="B8636" s="11"/>
      <c r="D8636" s="13"/>
      <c r="E8636" s="12"/>
      <c r="F8636" s="12"/>
      <c r="G8636" s="12"/>
      <c r="I8636" s="4"/>
      <c r="J8636" s="4"/>
      <c r="K8636" s="5"/>
      <c r="L8636" s="5"/>
      <c r="M8636" s="5"/>
      <c r="N8636" s="5"/>
      <c r="O8636" s="5"/>
      <c r="P8636" s="5"/>
      <c r="Q8636" s="5"/>
      <c r="R8636" s="5"/>
      <c r="S8636" s="5"/>
    </row>
    <row r="8637" spans="2:19" x14ac:dyDescent="0.25">
      <c r="B8637" s="11"/>
      <c r="D8637" s="13"/>
      <c r="E8637" s="12"/>
      <c r="F8637" s="12"/>
      <c r="G8637" s="12"/>
      <c r="I8637" s="4"/>
      <c r="J8637" s="4"/>
      <c r="K8637" s="5"/>
      <c r="L8637" s="5"/>
      <c r="M8637" s="5"/>
      <c r="N8637" s="5"/>
      <c r="O8637" s="5"/>
      <c r="P8637" s="5"/>
      <c r="Q8637" s="5"/>
      <c r="R8637" s="5"/>
      <c r="S8637" s="5"/>
    </row>
    <row r="8638" spans="2:19" x14ac:dyDescent="0.25">
      <c r="B8638" s="11"/>
      <c r="D8638" s="13"/>
      <c r="E8638" s="12"/>
      <c r="F8638" s="12"/>
      <c r="G8638" s="12"/>
      <c r="I8638" s="4"/>
      <c r="J8638" s="4"/>
      <c r="K8638" s="5"/>
      <c r="L8638" s="5"/>
      <c r="M8638" s="5"/>
      <c r="N8638" s="5"/>
      <c r="O8638" s="5"/>
      <c r="P8638" s="5"/>
      <c r="Q8638" s="5"/>
      <c r="R8638" s="5"/>
      <c r="S8638" s="5"/>
    </row>
    <row r="8639" spans="2:19" x14ac:dyDescent="0.25">
      <c r="B8639" s="11"/>
      <c r="D8639" s="13"/>
      <c r="E8639" s="12"/>
      <c r="F8639" s="12"/>
      <c r="G8639" s="12"/>
      <c r="I8639" s="4"/>
      <c r="J8639" s="4"/>
      <c r="K8639" s="5"/>
      <c r="L8639" s="5"/>
      <c r="M8639" s="5"/>
      <c r="N8639" s="5"/>
      <c r="O8639" s="5"/>
      <c r="P8639" s="5"/>
      <c r="Q8639" s="5"/>
      <c r="R8639" s="5"/>
      <c r="S8639" s="5"/>
    </row>
    <row r="8640" spans="2:19" x14ac:dyDescent="0.25">
      <c r="B8640" s="11"/>
      <c r="D8640" s="13"/>
      <c r="E8640" s="12"/>
      <c r="F8640" s="12"/>
      <c r="G8640" s="12"/>
      <c r="I8640" s="4"/>
      <c r="J8640" s="4"/>
      <c r="K8640" s="5"/>
      <c r="L8640" s="5"/>
      <c r="M8640" s="5"/>
      <c r="N8640" s="5"/>
      <c r="O8640" s="5"/>
      <c r="P8640" s="5"/>
      <c r="Q8640" s="5"/>
      <c r="R8640" s="5"/>
      <c r="S8640" s="5"/>
    </row>
    <row r="8641" spans="2:19" x14ac:dyDescent="0.25">
      <c r="B8641" s="11"/>
      <c r="D8641" s="13"/>
      <c r="E8641" s="12"/>
      <c r="F8641" s="12"/>
      <c r="G8641" s="12"/>
      <c r="I8641" s="4"/>
      <c r="J8641" s="4"/>
      <c r="K8641" s="5"/>
      <c r="L8641" s="5"/>
      <c r="M8641" s="5"/>
      <c r="N8641" s="5"/>
      <c r="O8641" s="5"/>
      <c r="P8641" s="5"/>
      <c r="Q8641" s="5"/>
      <c r="R8641" s="5"/>
      <c r="S8641" s="5"/>
    </row>
    <row r="8642" spans="2:19" x14ac:dyDescent="0.25">
      <c r="B8642" s="11"/>
      <c r="D8642" s="13"/>
      <c r="E8642" s="12"/>
      <c r="F8642" s="12"/>
      <c r="G8642" s="12"/>
      <c r="I8642" s="4"/>
      <c r="J8642" s="4"/>
      <c r="K8642" s="5"/>
      <c r="L8642" s="5"/>
      <c r="M8642" s="5"/>
      <c r="N8642" s="5"/>
      <c r="O8642" s="5"/>
      <c r="P8642" s="5"/>
      <c r="Q8642" s="5"/>
      <c r="R8642" s="5"/>
      <c r="S8642" s="5"/>
    </row>
    <row r="8643" spans="2:19" x14ac:dyDescent="0.25">
      <c r="B8643" s="11"/>
      <c r="D8643" s="13"/>
      <c r="E8643" s="12"/>
      <c r="F8643" s="12"/>
      <c r="G8643" s="12"/>
      <c r="I8643" s="4"/>
      <c r="J8643" s="4"/>
      <c r="K8643" s="5"/>
      <c r="L8643" s="5"/>
      <c r="M8643" s="5"/>
      <c r="N8643" s="5"/>
      <c r="O8643" s="5"/>
      <c r="P8643" s="5"/>
      <c r="Q8643" s="5"/>
      <c r="R8643" s="5"/>
      <c r="S8643" s="5"/>
    </row>
    <row r="8644" spans="2:19" x14ac:dyDescent="0.25">
      <c r="B8644" s="11"/>
      <c r="D8644" s="13"/>
      <c r="E8644" s="12"/>
      <c r="F8644" s="12"/>
      <c r="G8644" s="12"/>
      <c r="I8644" s="4"/>
      <c r="J8644" s="4"/>
      <c r="K8644" s="5"/>
      <c r="L8644" s="5"/>
      <c r="M8644" s="5"/>
      <c r="N8644" s="5"/>
      <c r="O8644" s="5"/>
      <c r="P8644" s="5"/>
      <c r="Q8644" s="5"/>
      <c r="R8644" s="5"/>
      <c r="S8644" s="5"/>
    </row>
    <row r="8645" spans="2:19" x14ac:dyDescent="0.25">
      <c r="B8645" s="11"/>
      <c r="D8645" s="13"/>
      <c r="E8645" s="12"/>
      <c r="F8645" s="12"/>
      <c r="G8645" s="12"/>
      <c r="I8645" s="4"/>
      <c r="J8645" s="4"/>
      <c r="K8645" s="5"/>
      <c r="L8645" s="5"/>
      <c r="M8645" s="5"/>
      <c r="N8645" s="5"/>
      <c r="O8645" s="5"/>
      <c r="P8645" s="5"/>
      <c r="Q8645" s="5"/>
      <c r="R8645" s="5"/>
      <c r="S8645" s="5"/>
    </row>
    <row r="8646" spans="2:19" x14ac:dyDescent="0.25">
      <c r="B8646" s="11"/>
      <c r="D8646" s="13"/>
      <c r="E8646" s="12"/>
      <c r="F8646" s="12"/>
      <c r="G8646" s="12"/>
      <c r="I8646" s="4"/>
      <c r="J8646" s="4"/>
      <c r="K8646" s="5"/>
      <c r="L8646" s="5"/>
      <c r="M8646" s="5"/>
      <c r="N8646" s="5"/>
      <c r="O8646" s="5"/>
      <c r="P8646" s="5"/>
      <c r="Q8646" s="5"/>
      <c r="R8646" s="5"/>
      <c r="S8646" s="5"/>
    </row>
    <row r="8647" spans="2:19" x14ac:dyDescent="0.25">
      <c r="B8647" s="11"/>
      <c r="D8647" s="13"/>
      <c r="E8647" s="12"/>
      <c r="F8647" s="12"/>
      <c r="G8647" s="12"/>
      <c r="I8647" s="4"/>
      <c r="J8647" s="4"/>
      <c r="K8647" s="5"/>
      <c r="L8647" s="5"/>
      <c r="M8647" s="5"/>
      <c r="N8647" s="5"/>
      <c r="O8647" s="5"/>
      <c r="P8647" s="5"/>
      <c r="Q8647" s="5"/>
      <c r="R8647" s="5"/>
      <c r="S8647" s="5"/>
    </row>
    <row r="8648" spans="2:19" x14ac:dyDescent="0.25">
      <c r="B8648" s="11"/>
      <c r="D8648" s="13"/>
      <c r="E8648" s="12"/>
      <c r="F8648" s="12"/>
      <c r="G8648" s="12"/>
      <c r="I8648" s="4"/>
      <c r="J8648" s="4"/>
      <c r="K8648" s="5"/>
      <c r="L8648" s="5"/>
      <c r="M8648" s="5"/>
      <c r="N8648" s="5"/>
      <c r="O8648" s="5"/>
      <c r="P8648" s="5"/>
      <c r="Q8648" s="5"/>
      <c r="R8648" s="5"/>
      <c r="S8648" s="5"/>
    </row>
    <row r="8649" spans="2:19" x14ac:dyDescent="0.25">
      <c r="B8649" s="11"/>
      <c r="D8649" s="13"/>
      <c r="E8649" s="12"/>
      <c r="F8649" s="12"/>
      <c r="G8649" s="12"/>
      <c r="I8649" s="4"/>
      <c r="J8649" s="4"/>
      <c r="K8649" s="5"/>
      <c r="L8649" s="5"/>
      <c r="M8649" s="5"/>
      <c r="N8649" s="5"/>
      <c r="O8649" s="5"/>
      <c r="P8649" s="5"/>
      <c r="Q8649" s="5"/>
      <c r="R8649" s="5"/>
      <c r="S8649" s="5"/>
    </row>
    <row r="8650" spans="2:19" x14ac:dyDescent="0.25">
      <c r="B8650" s="11"/>
      <c r="D8650" s="13"/>
      <c r="E8650" s="12"/>
      <c r="F8650" s="12"/>
      <c r="G8650" s="12"/>
      <c r="I8650" s="4"/>
      <c r="J8650" s="4"/>
      <c r="K8650" s="5"/>
      <c r="L8650" s="5"/>
      <c r="M8650" s="5"/>
      <c r="N8650" s="5"/>
      <c r="O8650" s="5"/>
      <c r="P8650" s="5"/>
      <c r="Q8650" s="5"/>
      <c r="R8650" s="5"/>
      <c r="S8650" s="5"/>
    </row>
    <row r="8651" spans="2:19" x14ac:dyDescent="0.25">
      <c r="B8651" s="11"/>
      <c r="D8651" s="13"/>
      <c r="E8651" s="12"/>
      <c r="F8651" s="12"/>
      <c r="G8651" s="12"/>
      <c r="I8651" s="4"/>
      <c r="J8651" s="4"/>
      <c r="K8651" s="5"/>
      <c r="L8651" s="5"/>
      <c r="M8651" s="5"/>
      <c r="N8651" s="5"/>
      <c r="O8651" s="5"/>
      <c r="P8651" s="5"/>
      <c r="Q8651" s="5"/>
      <c r="R8651" s="5"/>
      <c r="S8651" s="5"/>
    </row>
    <row r="8652" spans="2:19" x14ac:dyDescent="0.25">
      <c r="B8652" s="11"/>
      <c r="D8652" s="13"/>
      <c r="E8652" s="12"/>
      <c r="F8652" s="12"/>
      <c r="G8652" s="12"/>
      <c r="I8652" s="4"/>
      <c r="J8652" s="4"/>
      <c r="K8652" s="5"/>
      <c r="L8652" s="5"/>
      <c r="M8652" s="5"/>
      <c r="N8652" s="5"/>
      <c r="O8652" s="5"/>
      <c r="P8652" s="5"/>
      <c r="Q8652" s="5"/>
      <c r="R8652" s="5"/>
      <c r="S8652" s="5"/>
    </row>
    <row r="8653" spans="2:19" x14ac:dyDescent="0.25">
      <c r="B8653" s="11"/>
      <c r="D8653" s="13"/>
      <c r="E8653" s="12"/>
      <c r="F8653" s="12"/>
      <c r="G8653" s="12"/>
      <c r="I8653" s="4"/>
      <c r="J8653" s="4"/>
      <c r="K8653" s="5"/>
      <c r="L8653" s="5"/>
      <c r="M8653" s="5"/>
      <c r="N8653" s="5"/>
      <c r="O8653" s="5"/>
      <c r="P8653" s="5"/>
      <c r="Q8653" s="5"/>
      <c r="R8653" s="5"/>
      <c r="S8653" s="5"/>
    </row>
    <row r="8654" spans="2:19" x14ac:dyDescent="0.25">
      <c r="B8654" s="11"/>
      <c r="D8654" s="13"/>
      <c r="E8654" s="12"/>
      <c r="F8654" s="12"/>
      <c r="G8654" s="12"/>
      <c r="I8654" s="4"/>
      <c r="J8654" s="4"/>
      <c r="K8654" s="5"/>
      <c r="L8654" s="5"/>
      <c r="M8654" s="5"/>
      <c r="N8654" s="5"/>
      <c r="O8654" s="5"/>
      <c r="P8654" s="5"/>
      <c r="Q8654" s="5"/>
      <c r="R8654" s="5"/>
      <c r="S8654" s="5"/>
    </row>
    <row r="8655" spans="2:19" x14ac:dyDescent="0.25">
      <c r="B8655" s="11"/>
      <c r="D8655" s="13"/>
      <c r="E8655" s="12"/>
      <c r="F8655" s="12"/>
      <c r="G8655" s="12"/>
      <c r="I8655" s="4"/>
      <c r="J8655" s="4"/>
      <c r="K8655" s="5"/>
      <c r="L8655" s="5"/>
      <c r="M8655" s="5"/>
      <c r="N8655" s="5"/>
      <c r="O8655" s="5"/>
      <c r="P8655" s="5"/>
      <c r="Q8655" s="5"/>
      <c r="R8655" s="5"/>
      <c r="S8655" s="5"/>
    </row>
    <row r="8656" spans="2:19" x14ac:dyDescent="0.25">
      <c r="B8656" s="11"/>
      <c r="D8656" s="13"/>
      <c r="E8656" s="12"/>
      <c r="F8656" s="12"/>
      <c r="G8656" s="12"/>
      <c r="I8656" s="4"/>
      <c r="J8656" s="4"/>
      <c r="K8656" s="5"/>
      <c r="L8656" s="5"/>
      <c r="M8656" s="5"/>
      <c r="N8656" s="5"/>
      <c r="O8656" s="5"/>
      <c r="P8656" s="5"/>
      <c r="Q8656" s="5"/>
      <c r="R8656" s="5"/>
      <c r="S8656" s="5"/>
    </row>
    <row r="8657" spans="2:19" x14ac:dyDescent="0.25">
      <c r="B8657" s="11"/>
      <c r="D8657" s="13"/>
      <c r="E8657" s="12"/>
      <c r="F8657" s="12"/>
      <c r="G8657" s="12"/>
      <c r="I8657" s="4"/>
      <c r="J8657" s="4"/>
      <c r="K8657" s="5"/>
      <c r="L8657" s="5"/>
      <c r="M8657" s="5"/>
      <c r="N8657" s="5"/>
      <c r="O8657" s="5"/>
      <c r="P8657" s="5"/>
      <c r="Q8657" s="5"/>
      <c r="R8657" s="5"/>
      <c r="S8657" s="5"/>
    </row>
    <row r="8658" spans="2:19" x14ac:dyDescent="0.25">
      <c r="B8658" s="11"/>
      <c r="D8658" s="13"/>
      <c r="E8658" s="12"/>
      <c r="F8658" s="12"/>
      <c r="G8658" s="12"/>
      <c r="I8658" s="4"/>
      <c r="J8658" s="4"/>
      <c r="K8658" s="5"/>
      <c r="L8658" s="5"/>
      <c r="M8658" s="5"/>
      <c r="N8658" s="5"/>
      <c r="O8658" s="5"/>
      <c r="P8658" s="5"/>
      <c r="Q8658" s="5"/>
      <c r="R8658" s="5"/>
      <c r="S8658" s="5"/>
    </row>
    <row r="8659" spans="2:19" x14ac:dyDescent="0.25">
      <c r="B8659" s="11"/>
      <c r="D8659" s="13"/>
      <c r="E8659" s="12"/>
      <c r="F8659" s="12"/>
      <c r="G8659" s="12"/>
      <c r="I8659" s="4"/>
      <c r="J8659" s="4"/>
      <c r="K8659" s="5"/>
      <c r="L8659" s="5"/>
      <c r="M8659" s="5"/>
      <c r="N8659" s="5"/>
      <c r="O8659" s="5"/>
      <c r="P8659" s="5"/>
      <c r="Q8659" s="5"/>
      <c r="R8659" s="5"/>
      <c r="S8659" s="5"/>
    </row>
    <row r="8660" spans="2:19" x14ac:dyDescent="0.25">
      <c r="B8660" s="11"/>
      <c r="D8660" s="13"/>
      <c r="E8660" s="12"/>
      <c r="F8660" s="12"/>
      <c r="G8660" s="12"/>
      <c r="I8660" s="4"/>
      <c r="J8660" s="4"/>
      <c r="K8660" s="5"/>
      <c r="L8660" s="5"/>
      <c r="M8660" s="5"/>
      <c r="N8660" s="5"/>
      <c r="O8660" s="5"/>
      <c r="P8660" s="5"/>
      <c r="Q8660" s="5"/>
      <c r="R8660" s="5"/>
      <c r="S8660" s="5"/>
    </row>
    <row r="8661" spans="2:19" x14ac:dyDescent="0.25">
      <c r="B8661" s="11"/>
      <c r="D8661" s="13"/>
      <c r="E8661" s="12"/>
      <c r="F8661" s="12"/>
      <c r="G8661" s="12"/>
      <c r="I8661" s="4"/>
      <c r="J8661" s="4"/>
      <c r="K8661" s="5"/>
      <c r="L8661" s="5"/>
      <c r="M8661" s="5"/>
      <c r="N8661" s="5"/>
      <c r="O8661" s="5"/>
      <c r="P8661" s="5"/>
      <c r="Q8661" s="5"/>
      <c r="R8661" s="5"/>
      <c r="S8661" s="5"/>
    </row>
    <row r="8662" spans="2:19" x14ac:dyDescent="0.25">
      <c r="B8662" s="11"/>
      <c r="D8662" s="13"/>
      <c r="E8662" s="12"/>
      <c r="F8662" s="12"/>
      <c r="G8662" s="12"/>
      <c r="I8662" s="4"/>
      <c r="J8662" s="4"/>
      <c r="K8662" s="5"/>
      <c r="L8662" s="5"/>
      <c r="M8662" s="5"/>
      <c r="N8662" s="5"/>
      <c r="O8662" s="5"/>
      <c r="P8662" s="5"/>
      <c r="Q8662" s="5"/>
      <c r="R8662" s="5"/>
      <c r="S8662" s="5"/>
    </row>
    <row r="8663" spans="2:19" x14ac:dyDescent="0.25">
      <c r="B8663" s="11"/>
      <c r="D8663" s="13"/>
      <c r="E8663" s="12"/>
      <c r="F8663" s="12"/>
      <c r="G8663" s="12"/>
      <c r="I8663" s="4"/>
      <c r="J8663" s="4"/>
      <c r="K8663" s="5"/>
      <c r="L8663" s="5"/>
      <c r="M8663" s="5"/>
      <c r="N8663" s="5"/>
      <c r="O8663" s="5"/>
      <c r="P8663" s="5"/>
      <c r="Q8663" s="5"/>
      <c r="R8663" s="5"/>
      <c r="S8663" s="5"/>
    </row>
    <row r="8664" spans="2:19" x14ac:dyDescent="0.25">
      <c r="B8664" s="11"/>
      <c r="D8664" s="13"/>
      <c r="E8664" s="12"/>
      <c r="F8664" s="12"/>
      <c r="G8664" s="12"/>
      <c r="I8664" s="4"/>
      <c r="J8664" s="4"/>
      <c r="K8664" s="5"/>
      <c r="L8664" s="5"/>
      <c r="M8664" s="5"/>
      <c r="N8664" s="5"/>
      <c r="O8664" s="5"/>
      <c r="P8664" s="5"/>
      <c r="Q8664" s="5"/>
      <c r="R8664" s="5"/>
      <c r="S8664" s="5"/>
    </row>
    <row r="8665" spans="2:19" x14ac:dyDescent="0.25">
      <c r="B8665" s="11"/>
      <c r="D8665" s="13"/>
      <c r="E8665" s="12"/>
      <c r="F8665" s="12"/>
      <c r="G8665" s="12"/>
      <c r="I8665" s="4"/>
      <c r="J8665" s="4"/>
      <c r="K8665" s="5"/>
      <c r="L8665" s="5"/>
      <c r="M8665" s="5"/>
      <c r="N8665" s="5"/>
      <c r="O8665" s="5"/>
      <c r="P8665" s="5"/>
      <c r="Q8665" s="5"/>
      <c r="R8665" s="5"/>
      <c r="S8665" s="5"/>
    </row>
    <row r="8666" spans="2:19" x14ac:dyDescent="0.25">
      <c r="B8666" s="11"/>
      <c r="D8666" s="13"/>
      <c r="E8666" s="12"/>
      <c r="F8666" s="12"/>
      <c r="G8666" s="12"/>
      <c r="I8666" s="4"/>
      <c r="J8666" s="4"/>
      <c r="K8666" s="5"/>
      <c r="L8666" s="5"/>
      <c r="M8666" s="5"/>
      <c r="N8666" s="5"/>
      <c r="O8666" s="5"/>
      <c r="P8666" s="5"/>
      <c r="Q8666" s="5"/>
      <c r="R8666" s="5"/>
      <c r="S8666" s="5"/>
    </row>
    <row r="8667" spans="2:19" x14ac:dyDescent="0.25">
      <c r="B8667" s="11"/>
      <c r="D8667" s="13"/>
      <c r="E8667" s="12"/>
      <c r="F8667" s="12"/>
      <c r="G8667" s="12"/>
      <c r="I8667" s="4"/>
      <c r="J8667" s="4"/>
      <c r="K8667" s="5"/>
      <c r="L8667" s="5"/>
      <c r="M8667" s="5"/>
      <c r="N8667" s="5"/>
      <c r="O8667" s="5"/>
      <c r="P8667" s="5"/>
      <c r="Q8667" s="5"/>
      <c r="R8667" s="5"/>
      <c r="S8667" s="5"/>
    </row>
    <row r="8668" spans="2:19" x14ac:dyDescent="0.25">
      <c r="B8668" s="11"/>
      <c r="D8668" s="13"/>
      <c r="E8668" s="12"/>
      <c r="F8668" s="12"/>
      <c r="G8668" s="12"/>
      <c r="I8668" s="4"/>
      <c r="J8668" s="4"/>
      <c r="K8668" s="5"/>
      <c r="L8668" s="5"/>
      <c r="M8668" s="5"/>
      <c r="N8668" s="5"/>
      <c r="O8668" s="5"/>
      <c r="P8668" s="5"/>
      <c r="Q8668" s="5"/>
      <c r="R8668" s="5"/>
      <c r="S8668" s="5"/>
    </row>
    <row r="8669" spans="2:19" x14ac:dyDescent="0.25">
      <c r="B8669" s="11"/>
      <c r="D8669" s="13"/>
      <c r="E8669" s="12"/>
      <c r="F8669" s="12"/>
      <c r="G8669" s="12"/>
      <c r="I8669" s="4"/>
      <c r="J8669" s="4"/>
      <c r="K8669" s="5"/>
      <c r="L8669" s="5"/>
      <c r="M8669" s="5"/>
      <c r="N8669" s="5"/>
      <c r="O8669" s="5"/>
      <c r="P8669" s="5"/>
      <c r="Q8669" s="5"/>
      <c r="R8669" s="5"/>
      <c r="S8669" s="5"/>
    </row>
    <row r="8670" spans="2:19" x14ac:dyDescent="0.25">
      <c r="B8670" s="11"/>
      <c r="D8670" s="13"/>
      <c r="E8670" s="12"/>
      <c r="F8670" s="12"/>
      <c r="G8670" s="12"/>
      <c r="I8670" s="4"/>
      <c r="J8670" s="4"/>
      <c r="K8670" s="5"/>
      <c r="L8670" s="5"/>
      <c r="M8670" s="5"/>
      <c r="N8670" s="5"/>
      <c r="O8670" s="5"/>
      <c r="P8670" s="5"/>
      <c r="Q8670" s="5"/>
      <c r="R8670" s="5"/>
      <c r="S8670" s="5"/>
    </row>
    <row r="8671" spans="2:19" x14ac:dyDescent="0.25">
      <c r="B8671" s="11"/>
      <c r="D8671" s="13"/>
      <c r="E8671" s="12"/>
      <c r="F8671" s="12"/>
      <c r="G8671" s="12"/>
      <c r="I8671" s="4"/>
      <c r="J8671" s="4"/>
      <c r="K8671" s="5"/>
      <c r="L8671" s="5"/>
      <c r="M8671" s="5"/>
      <c r="N8671" s="5"/>
      <c r="O8671" s="5"/>
      <c r="P8671" s="5"/>
      <c r="Q8671" s="5"/>
      <c r="R8671" s="5"/>
      <c r="S8671" s="5"/>
    </row>
    <row r="8672" spans="2:19" x14ac:dyDescent="0.25">
      <c r="B8672" s="11"/>
      <c r="D8672" s="13"/>
      <c r="E8672" s="12"/>
      <c r="F8672" s="12"/>
      <c r="G8672" s="12"/>
      <c r="I8672" s="4"/>
      <c r="J8672" s="4"/>
      <c r="K8672" s="5"/>
      <c r="L8672" s="5"/>
      <c r="M8672" s="5"/>
      <c r="N8672" s="5"/>
      <c r="O8672" s="5"/>
      <c r="P8672" s="5"/>
      <c r="Q8672" s="5"/>
      <c r="R8672" s="5"/>
      <c r="S8672" s="5"/>
    </row>
    <row r="8673" spans="2:19" x14ac:dyDescent="0.25">
      <c r="B8673" s="11"/>
      <c r="D8673" s="13"/>
      <c r="E8673" s="12"/>
      <c r="F8673" s="12"/>
      <c r="G8673" s="12"/>
      <c r="I8673" s="4"/>
      <c r="J8673" s="4"/>
      <c r="K8673" s="5"/>
      <c r="L8673" s="5"/>
      <c r="M8673" s="5"/>
      <c r="N8673" s="5"/>
      <c r="O8673" s="5"/>
      <c r="P8673" s="5"/>
      <c r="Q8673" s="5"/>
      <c r="R8673" s="5"/>
      <c r="S8673" s="5"/>
    </row>
    <row r="8674" spans="2:19" x14ac:dyDescent="0.25">
      <c r="B8674" s="11"/>
      <c r="D8674" s="13"/>
      <c r="E8674" s="12"/>
      <c r="F8674" s="12"/>
      <c r="G8674" s="12"/>
      <c r="I8674" s="4"/>
      <c r="J8674" s="4"/>
      <c r="K8674" s="5"/>
      <c r="L8674" s="5"/>
      <c r="M8674" s="5"/>
      <c r="N8674" s="5"/>
      <c r="O8674" s="5"/>
      <c r="P8674" s="5"/>
      <c r="Q8674" s="5"/>
      <c r="R8674" s="5"/>
      <c r="S8674" s="5"/>
    </row>
    <row r="8675" spans="2:19" x14ac:dyDescent="0.25">
      <c r="B8675" s="11"/>
      <c r="D8675" s="13"/>
      <c r="E8675" s="12"/>
      <c r="F8675" s="12"/>
      <c r="G8675" s="12"/>
      <c r="I8675" s="4"/>
      <c r="J8675" s="4"/>
      <c r="K8675" s="5"/>
      <c r="L8675" s="5"/>
      <c r="M8675" s="5"/>
      <c r="N8675" s="5"/>
      <c r="O8675" s="5"/>
      <c r="P8675" s="5"/>
      <c r="Q8675" s="5"/>
      <c r="R8675" s="5"/>
      <c r="S8675" s="5"/>
    </row>
    <row r="8676" spans="2:19" x14ac:dyDescent="0.25">
      <c r="B8676" s="11"/>
      <c r="D8676" s="13"/>
      <c r="E8676" s="12"/>
      <c r="F8676" s="12"/>
      <c r="G8676" s="12"/>
      <c r="I8676" s="4"/>
      <c r="J8676" s="4"/>
      <c r="K8676" s="5"/>
      <c r="L8676" s="5"/>
      <c r="M8676" s="5"/>
      <c r="N8676" s="5"/>
      <c r="O8676" s="5"/>
      <c r="P8676" s="5"/>
      <c r="Q8676" s="5"/>
      <c r="R8676" s="5"/>
      <c r="S8676" s="5"/>
    </row>
    <row r="8677" spans="2:19" x14ac:dyDescent="0.25">
      <c r="B8677" s="11"/>
      <c r="D8677" s="13"/>
      <c r="E8677" s="12"/>
      <c r="F8677" s="12"/>
      <c r="G8677" s="12"/>
      <c r="I8677" s="4"/>
      <c r="J8677" s="4"/>
      <c r="K8677" s="5"/>
      <c r="L8677" s="5"/>
      <c r="M8677" s="5"/>
      <c r="N8677" s="5"/>
      <c r="O8677" s="5"/>
      <c r="P8677" s="5"/>
      <c r="Q8677" s="5"/>
      <c r="R8677" s="5"/>
      <c r="S8677" s="5"/>
    </row>
    <row r="8678" spans="2:19" x14ac:dyDescent="0.25">
      <c r="B8678" s="11"/>
      <c r="D8678" s="13"/>
      <c r="E8678" s="12"/>
      <c r="F8678" s="12"/>
      <c r="G8678" s="12"/>
      <c r="I8678" s="4"/>
      <c r="J8678" s="4"/>
      <c r="K8678" s="5"/>
      <c r="L8678" s="5"/>
      <c r="M8678" s="5"/>
      <c r="N8678" s="5"/>
      <c r="O8678" s="5"/>
      <c r="P8678" s="5"/>
      <c r="Q8678" s="5"/>
      <c r="R8678" s="5"/>
      <c r="S8678" s="5"/>
    </row>
    <row r="8679" spans="2:19" x14ac:dyDescent="0.25">
      <c r="B8679" s="11"/>
      <c r="D8679" s="13"/>
      <c r="E8679" s="12"/>
      <c r="F8679" s="12"/>
      <c r="G8679" s="12"/>
      <c r="I8679" s="4"/>
      <c r="J8679" s="4"/>
      <c r="K8679" s="5"/>
      <c r="L8679" s="5"/>
      <c r="M8679" s="5"/>
      <c r="N8679" s="5"/>
      <c r="O8679" s="5"/>
      <c r="P8679" s="5"/>
      <c r="Q8679" s="5"/>
      <c r="R8679" s="5"/>
      <c r="S8679" s="5"/>
    </row>
    <row r="8680" spans="2:19" x14ac:dyDescent="0.25">
      <c r="B8680" s="11"/>
      <c r="D8680" s="13"/>
      <c r="E8680" s="12"/>
      <c r="F8680" s="12"/>
      <c r="G8680" s="12"/>
      <c r="I8680" s="4"/>
      <c r="J8680" s="4"/>
      <c r="K8680" s="5"/>
      <c r="L8680" s="5"/>
      <c r="M8680" s="5"/>
      <c r="N8680" s="5"/>
      <c r="O8680" s="5"/>
      <c r="P8680" s="5"/>
      <c r="Q8680" s="5"/>
      <c r="R8680" s="5"/>
      <c r="S8680" s="5"/>
    </row>
    <row r="8681" spans="2:19" x14ac:dyDescent="0.25">
      <c r="B8681" s="11"/>
      <c r="D8681" s="13"/>
      <c r="E8681" s="12"/>
      <c r="F8681" s="12"/>
      <c r="G8681" s="12"/>
      <c r="I8681" s="4"/>
      <c r="J8681" s="4"/>
      <c r="K8681" s="5"/>
      <c r="L8681" s="5"/>
      <c r="M8681" s="5"/>
      <c r="N8681" s="5"/>
      <c r="O8681" s="5"/>
      <c r="P8681" s="5"/>
      <c r="Q8681" s="5"/>
      <c r="R8681" s="5"/>
      <c r="S8681" s="5"/>
    </row>
    <row r="8682" spans="2:19" x14ac:dyDescent="0.25">
      <c r="B8682" s="11"/>
      <c r="D8682" s="13"/>
      <c r="E8682" s="12"/>
      <c r="F8682" s="12"/>
      <c r="G8682" s="12"/>
      <c r="I8682" s="4"/>
      <c r="J8682" s="4"/>
      <c r="K8682" s="5"/>
      <c r="L8682" s="5"/>
      <c r="M8682" s="5"/>
      <c r="N8682" s="5"/>
      <c r="O8682" s="5"/>
      <c r="P8682" s="5"/>
      <c r="Q8682" s="5"/>
      <c r="R8682" s="5"/>
      <c r="S8682" s="5"/>
    </row>
    <row r="8683" spans="2:19" x14ac:dyDescent="0.25">
      <c r="B8683" s="11"/>
      <c r="D8683" s="13"/>
      <c r="E8683" s="12"/>
      <c r="F8683" s="12"/>
      <c r="G8683" s="12"/>
      <c r="I8683" s="4"/>
      <c r="J8683" s="4"/>
      <c r="K8683" s="5"/>
      <c r="L8683" s="5"/>
      <c r="M8683" s="5"/>
      <c r="N8683" s="5"/>
      <c r="O8683" s="5"/>
      <c r="P8683" s="5"/>
      <c r="Q8683" s="5"/>
      <c r="R8683" s="5"/>
      <c r="S8683" s="5"/>
    </row>
    <row r="8684" spans="2:19" x14ac:dyDescent="0.25">
      <c r="B8684" s="11"/>
      <c r="D8684" s="13"/>
      <c r="E8684" s="12"/>
      <c r="F8684" s="12"/>
      <c r="G8684" s="12"/>
      <c r="I8684" s="4"/>
      <c r="J8684" s="4"/>
      <c r="K8684" s="5"/>
      <c r="L8684" s="5"/>
      <c r="M8684" s="5"/>
      <c r="N8684" s="5"/>
      <c r="O8684" s="5"/>
      <c r="P8684" s="5"/>
      <c r="Q8684" s="5"/>
      <c r="R8684" s="5"/>
      <c r="S8684" s="5"/>
    </row>
    <row r="8685" spans="2:19" x14ac:dyDescent="0.25">
      <c r="B8685" s="11"/>
      <c r="D8685" s="13"/>
      <c r="E8685" s="12"/>
      <c r="F8685" s="12"/>
      <c r="G8685" s="12"/>
      <c r="I8685" s="4"/>
      <c r="J8685" s="4"/>
      <c r="K8685" s="5"/>
      <c r="L8685" s="5"/>
      <c r="M8685" s="5"/>
      <c r="N8685" s="5"/>
      <c r="O8685" s="5"/>
      <c r="P8685" s="5"/>
      <c r="Q8685" s="5"/>
      <c r="R8685" s="5"/>
      <c r="S8685" s="5"/>
    </row>
    <row r="8686" spans="2:19" x14ac:dyDescent="0.25">
      <c r="B8686" s="11"/>
      <c r="D8686" s="13"/>
      <c r="E8686" s="12"/>
      <c r="F8686" s="12"/>
      <c r="G8686" s="12"/>
      <c r="I8686" s="4"/>
      <c r="J8686" s="4"/>
      <c r="K8686" s="5"/>
      <c r="L8686" s="5"/>
      <c r="M8686" s="5"/>
      <c r="N8686" s="5"/>
      <c r="O8686" s="5"/>
      <c r="P8686" s="5"/>
      <c r="Q8686" s="5"/>
      <c r="R8686" s="5"/>
      <c r="S8686" s="5"/>
    </row>
    <row r="8687" spans="2:19" x14ac:dyDescent="0.25">
      <c r="B8687" s="11"/>
      <c r="D8687" s="13"/>
      <c r="E8687" s="12"/>
      <c r="F8687" s="12"/>
      <c r="G8687" s="12"/>
      <c r="I8687" s="4"/>
      <c r="J8687" s="4"/>
      <c r="K8687" s="5"/>
      <c r="L8687" s="5"/>
      <c r="M8687" s="5"/>
      <c r="N8687" s="5"/>
      <c r="O8687" s="5"/>
      <c r="P8687" s="5"/>
      <c r="Q8687" s="5"/>
      <c r="R8687" s="5"/>
      <c r="S8687" s="5"/>
    </row>
    <row r="8688" spans="2:19" x14ac:dyDescent="0.25">
      <c r="B8688" s="11"/>
      <c r="D8688" s="13"/>
      <c r="E8688" s="12"/>
      <c r="F8688" s="12"/>
      <c r="G8688" s="12"/>
      <c r="I8688" s="4"/>
      <c r="J8688" s="4"/>
      <c r="K8688" s="5"/>
      <c r="L8688" s="5"/>
      <c r="M8688" s="5"/>
      <c r="N8688" s="5"/>
      <c r="O8688" s="5"/>
      <c r="P8688" s="5"/>
      <c r="Q8688" s="5"/>
      <c r="R8688" s="5"/>
      <c r="S8688" s="5"/>
    </row>
    <row r="8689" spans="2:19" x14ac:dyDescent="0.25">
      <c r="B8689" s="11"/>
      <c r="D8689" s="13"/>
      <c r="E8689" s="12"/>
      <c r="F8689" s="12"/>
      <c r="G8689" s="12"/>
      <c r="I8689" s="4"/>
      <c r="J8689" s="4"/>
      <c r="K8689" s="5"/>
      <c r="L8689" s="5"/>
      <c r="M8689" s="5"/>
      <c r="N8689" s="5"/>
      <c r="O8689" s="5"/>
      <c r="P8689" s="5"/>
      <c r="Q8689" s="5"/>
      <c r="R8689" s="5"/>
      <c r="S8689" s="5"/>
    </row>
    <row r="8690" spans="2:19" x14ac:dyDescent="0.25">
      <c r="B8690" s="11"/>
      <c r="D8690" s="13"/>
      <c r="E8690" s="12"/>
      <c r="F8690" s="12"/>
      <c r="G8690" s="12"/>
      <c r="I8690" s="4"/>
      <c r="J8690" s="4"/>
      <c r="K8690" s="5"/>
      <c r="L8690" s="5"/>
      <c r="M8690" s="5"/>
      <c r="N8690" s="5"/>
      <c r="O8690" s="5"/>
      <c r="P8690" s="5"/>
      <c r="Q8690" s="5"/>
      <c r="R8690" s="5"/>
      <c r="S8690" s="5"/>
    </row>
    <row r="8691" spans="2:19" x14ac:dyDescent="0.25">
      <c r="B8691" s="11"/>
      <c r="D8691" s="13"/>
      <c r="E8691" s="12"/>
      <c r="F8691" s="12"/>
      <c r="G8691" s="12"/>
      <c r="I8691" s="4"/>
      <c r="J8691" s="4"/>
      <c r="K8691" s="5"/>
      <c r="L8691" s="5"/>
      <c r="M8691" s="5"/>
      <c r="N8691" s="5"/>
      <c r="O8691" s="5"/>
      <c r="P8691" s="5"/>
      <c r="Q8691" s="5"/>
      <c r="R8691" s="5"/>
      <c r="S8691" s="5"/>
    </row>
    <row r="8692" spans="2:19" x14ac:dyDescent="0.25">
      <c r="B8692" s="11"/>
      <c r="D8692" s="13"/>
      <c r="E8692" s="12"/>
      <c r="F8692" s="12"/>
      <c r="G8692" s="12"/>
      <c r="I8692" s="4"/>
      <c r="J8692" s="4"/>
      <c r="K8692" s="5"/>
      <c r="L8692" s="5"/>
      <c r="M8692" s="5"/>
      <c r="N8692" s="5"/>
      <c r="O8692" s="5"/>
      <c r="P8692" s="5"/>
      <c r="Q8692" s="5"/>
      <c r="R8692" s="5"/>
      <c r="S8692" s="5"/>
    </row>
    <row r="8693" spans="2:19" x14ac:dyDescent="0.25">
      <c r="B8693" s="11"/>
      <c r="D8693" s="13"/>
      <c r="E8693" s="12"/>
      <c r="F8693" s="12"/>
      <c r="G8693" s="12"/>
      <c r="I8693" s="4"/>
      <c r="J8693" s="4"/>
      <c r="K8693" s="5"/>
      <c r="L8693" s="5"/>
      <c r="M8693" s="5"/>
      <c r="N8693" s="5"/>
      <c r="O8693" s="5"/>
      <c r="P8693" s="5"/>
      <c r="Q8693" s="5"/>
      <c r="R8693" s="5"/>
      <c r="S8693" s="5"/>
    </row>
    <row r="8694" spans="2:19" x14ac:dyDescent="0.25">
      <c r="B8694" s="11"/>
      <c r="D8694" s="13"/>
      <c r="E8694" s="12"/>
      <c r="F8694" s="12"/>
      <c r="G8694" s="12"/>
      <c r="I8694" s="4"/>
      <c r="J8694" s="4"/>
      <c r="K8694" s="5"/>
      <c r="L8694" s="5"/>
      <c r="M8694" s="5"/>
      <c r="N8694" s="5"/>
      <c r="O8694" s="5"/>
      <c r="P8694" s="5"/>
      <c r="Q8694" s="5"/>
      <c r="R8694" s="5"/>
      <c r="S8694" s="5"/>
    </row>
    <row r="8695" spans="2:19" x14ac:dyDescent="0.25">
      <c r="B8695" s="11"/>
      <c r="D8695" s="13"/>
      <c r="E8695" s="12"/>
      <c r="F8695" s="12"/>
      <c r="G8695" s="12"/>
      <c r="I8695" s="4"/>
      <c r="J8695" s="4"/>
      <c r="K8695" s="5"/>
      <c r="L8695" s="5"/>
      <c r="M8695" s="5"/>
      <c r="N8695" s="5"/>
      <c r="O8695" s="5"/>
      <c r="P8695" s="5"/>
      <c r="Q8695" s="5"/>
      <c r="R8695" s="5"/>
      <c r="S8695" s="5"/>
    </row>
    <row r="8696" spans="2:19" x14ac:dyDescent="0.25">
      <c r="B8696" s="11"/>
      <c r="D8696" s="13"/>
      <c r="E8696" s="12"/>
      <c r="F8696" s="12"/>
      <c r="G8696" s="12"/>
      <c r="I8696" s="4"/>
      <c r="J8696" s="4"/>
      <c r="K8696" s="5"/>
      <c r="L8696" s="5"/>
      <c r="M8696" s="5"/>
      <c r="N8696" s="5"/>
      <c r="O8696" s="5"/>
      <c r="P8696" s="5"/>
      <c r="Q8696" s="5"/>
      <c r="R8696" s="5"/>
      <c r="S8696" s="5"/>
    </row>
    <row r="8697" spans="2:19" x14ac:dyDescent="0.25">
      <c r="B8697" s="11"/>
      <c r="D8697" s="13"/>
      <c r="E8697" s="12"/>
      <c r="F8697" s="12"/>
      <c r="G8697" s="12"/>
      <c r="I8697" s="4"/>
      <c r="J8697" s="4"/>
      <c r="K8697" s="5"/>
      <c r="L8697" s="5"/>
      <c r="M8697" s="5"/>
      <c r="N8697" s="5"/>
      <c r="O8697" s="5"/>
      <c r="P8697" s="5"/>
      <c r="Q8697" s="5"/>
      <c r="R8697" s="5"/>
      <c r="S8697" s="5"/>
    </row>
    <row r="8698" spans="2:19" x14ac:dyDescent="0.25">
      <c r="B8698" s="11"/>
      <c r="D8698" s="13"/>
      <c r="E8698" s="12"/>
      <c r="F8698" s="12"/>
      <c r="G8698" s="12"/>
      <c r="I8698" s="4"/>
      <c r="J8698" s="4"/>
      <c r="K8698" s="5"/>
      <c r="L8698" s="5"/>
      <c r="M8698" s="5"/>
      <c r="N8698" s="5"/>
      <c r="O8698" s="5"/>
      <c r="P8698" s="5"/>
      <c r="Q8698" s="5"/>
      <c r="R8698" s="5"/>
      <c r="S8698" s="5"/>
    </row>
    <row r="8699" spans="2:19" x14ac:dyDescent="0.25">
      <c r="B8699" s="11"/>
      <c r="D8699" s="13"/>
      <c r="E8699" s="12"/>
      <c r="F8699" s="12"/>
      <c r="G8699" s="12"/>
      <c r="I8699" s="4"/>
      <c r="J8699" s="4"/>
      <c r="K8699" s="5"/>
      <c r="L8699" s="5"/>
      <c r="M8699" s="5"/>
      <c r="N8699" s="5"/>
      <c r="O8699" s="5"/>
      <c r="P8699" s="5"/>
      <c r="Q8699" s="5"/>
      <c r="R8699" s="5"/>
      <c r="S8699" s="5"/>
    </row>
    <row r="8700" spans="2:19" x14ac:dyDescent="0.25">
      <c r="B8700" s="11"/>
      <c r="D8700" s="13"/>
      <c r="E8700" s="12"/>
      <c r="F8700" s="12"/>
      <c r="G8700" s="12"/>
      <c r="I8700" s="4"/>
      <c r="J8700" s="4"/>
      <c r="K8700" s="5"/>
      <c r="L8700" s="5"/>
      <c r="M8700" s="5"/>
      <c r="N8700" s="5"/>
      <c r="O8700" s="5"/>
      <c r="P8700" s="5"/>
      <c r="Q8700" s="5"/>
      <c r="R8700" s="5"/>
      <c r="S8700" s="5"/>
    </row>
    <row r="8701" spans="2:19" x14ac:dyDescent="0.25">
      <c r="B8701" s="11"/>
      <c r="D8701" s="13"/>
      <c r="E8701" s="12"/>
      <c r="F8701" s="12"/>
      <c r="G8701" s="12"/>
      <c r="I8701" s="4"/>
      <c r="J8701" s="4"/>
      <c r="K8701" s="5"/>
      <c r="L8701" s="5"/>
      <c r="M8701" s="5"/>
      <c r="N8701" s="5"/>
      <c r="O8701" s="5"/>
      <c r="P8701" s="5"/>
      <c r="Q8701" s="5"/>
      <c r="R8701" s="5"/>
      <c r="S8701" s="5"/>
    </row>
    <row r="8702" spans="2:19" x14ac:dyDescent="0.25">
      <c r="B8702" s="11"/>
      <c r="D8702" s="13"/>
      <c r="E8702" s="12"/>
      <c r="F8702" s="12"/>
      <c r="G8702" s="12"/>
      <c r="I8702" s="4"/>
      <c r="J8702" s="4"/>
      <c r="K8702" s="5"/>
      <c r="L8702" s="5"/>
      <c r="M8702" s="5"/>
      <c r="N8702" s="5"/>
      <c r="O8702" s="5"/>
      <c r="P8702" s="5"/>
      <c r="Q8702" s="5"/>
      <c r="R8702" s="5"/>
      <c r="S8702" s="5"/>
    </row>
    <row r="8703" spans="2:19" x14ac:dyDescent="0.25">
      <c r="B8703" s="11"/>
      <c r="D8703" s="13"/>
      <c r="E8703" s="12"/>
      <c r="F8703" s="12"/>
      <c r="G8703" s="12"/>
      <c r="I8703" s="4"/>
      <c r="J8703" s="4"/>
      <c r="K8703" s="5"/>
      <c r="L8703" s="5"/>
      <c r="M8703" s="5"/>
      <c r="N8703" s="5"/>
      <c r="O8703" s="5"/>
      <c r="P8703" s="5"/>
      <c r="Q8703" s="5"/>
      <c r="R8703" s="5"/>
      <c r="S8703" s="5"/>
    </row>
    <row r="8704" spans="2:19" x14ac:dyDescent="0.25">
      <c r="B8704" s="11"/>
      <c r="D8704" s="13"/>
      <c r="E8704" s="12"/>
      <c r="F8704" s="12"/>
      <c r="G8704" s="12"/>
      <c r="I8704" s="4"/>
      <c r="J8704" s="4"/>
      <c r="K8704" s="5"/>
      <c r="L8704" s="5"/>
      <c r="M8704" s="5"/>
      <c r="N8704" s="5"/>
      <c r="O8704" s="5"/>
      <c r="P8704" s="5"/>
      <c r="Q8704" s="5"/>
      <c r="R8704" s="5"/>
      <c r="S8704" s="5"/>
    </row>
    <row r="8705" spans="2:19" x14ac:dyDescent="0.25">
      <c r="B8705" s="11"/>
      <c r="D8705" s="13"/>
      <c r="E8705" s="12"/>
      <c r="F8705" s="12"/>
      <c r="G8705" s="12"/>
      <c r="I8705" s="4"/>
      <c r="J8705" s="4"/>
      <c r="K8705" s="5"/>
      <c r="L8705" s="5"/>
      <c r="M8705" s="5"/>
      <c r="N8705" s="5"/>
      <c r="O8705" s="5"/>
      <c r="P8705" s="5"/>
      <c r="Q8705" s="5"/>
      <c r="R8705" s="5"/>
      <c r="S8705" s="5"/>
    </row>
    <row r="8706" spans="2:19" x14ac:dyDescent="0.25">
      <c r="B8706" s="11"/>
      <c r="D8706" s="13"/>
      <c r="E8706" s="12"/>
      <c r="F8706" s="12"/>
      <c r="G8706" s="12"/>
      <c r="I8706" s="4"/>
      <c r="J8706" s="4"/>
      <c r="K8706" s="5"/>
      <c r="L8706" s="5"/>
      <c r="M8706" s="5"/>
      <c r="N8706" s="5"/>
      <c r="O8706" s="5"/>
      <c r="P8706" s="5"/>
      <c r="Q8706" s="5"/>
      <c r="R8706" s="5"/>
      <c r="S8706" s="5"/>
    </row>
    <row r="8707" spans="2:19" x14ac:dyDescent="0.25">
      <c r="B8707" s="11"/>
      <c r="D8707" s="13"/>
      <c r="E8707" s="12"/>
      <c r="F8707" s="12"/>
      <c r="G8707" s="12"/>
      <c r="I8707" s="4"/>
      <c r="J8707" s="4"/>
      <c r="K8707" s="5"/>
      <c r="L8707" s="5"/>
      <c r="M8707" s="5"/>
      <c r="N8707" s="5"/>
      <c r="O8707" s="5"/>
      <c r="P8707" s="5"/>
      <c r="Q8707" s="5"/>
      <c r="R8707" s="5"/>
      <c r="S8707" s="5"/>
    </row>
    <row r="8708" spans="2:19" x14ac:dyDescent="0.25">
      <c r="B8708" s="11"/>
      <c r="D8708" s="13"/>
      <c r="E8708" s="12"/>
      <c r="F8708" s="12"/>
      <c r="G8708" s="12"/>
      <c r="I8708" s="4"/>
      <c r="J8708" s="4"/>
      <c r="K8708" s="5"/>
      <c r="L8708" s="5"/>
      <c r="M8708" s="5"/>
      <c r="N8708" s="5"/>
      <c r="O8708" s="5"/>
      <c r="P8708" s="5"/>
      <c r="Q8708" s="5"/>
      <c r="R8708" s="5"/>
      <c r="S8708" s="5"/>
    </row>
    <row r="8709" spans="2:19" x14ac:dyDescent="0.25">
      <c r="B8709" s="11"/>
      <c r="D8709" s="13"/>
      <c r="E8709" s="12"/>
      <c r="F8709" s="12"/>
      <c r="G8709" s="12"/>
      <c r="I8709" s="4"/>
      <c r="J8709" s="4"/>
      <c r="K8709" s="5"/>
      <c r="L8709" s="5"/>
      <c r="M8709" s="5"/>
      <c r="N8709" s="5"/>
      <c r="O8709" s="5"/>
      <c r="P8709" s="5"/>
      <c r="Q8709" s="5"/>
      <c r="R8709" s="5"/>
      <c r="S8709" s="5"/>
    </row>
    <row r="8710" spans="2:19" x14ac:dyDescent="0.25">
      <c r="B8710" s="11"/>
      <c r="D8710" s="13"/>
      <c r="E8710" s="12"/>
      <c r="F8710" s="12"/>
      <c r="G8710" s="12"/>
      <c r="I8710" s="4"/>
      <c r="J8710" s="4"/>
      <c r="K8710" s="5"/>
      <c r="L8710" s="5"/>
      <c r="M8710" s="5"/>
      <c r="N8710" s="5"/>
      <c r="O8710" s="5"/>
      <c r="P8710" s="5"/>
      <c r="Q8710" s="5"/>
      <c r="R8710" s="5"/>
      <c r="S8710" s="5"/>
    </row>
    <row r="8711" spans="2:19" x14ac:dyDescent="0.25">
      <c r="B8711" s="11"/>
      <c r="D8711" s="13"/>
      <c r="E8711" s="12"/>
      <c r="F8711" s="12"/>
      <c r="G8711" s="12"/>
      <c r="I8711" s="4"/>
      <c r="J8711" s="4"/>
      <c r="K8711" s="5"/>
      <c r="L8711" s="5"/>
      <c r="M8711" s="5"/>
      <c r="N8711" s="5"/>
      <c r="O8711" s="5"/>
      <c r="P8711" s="5"/>
      <c r="Q8711" s="5"/>
      <c r="R8711" s="5"/>
      <c r="S8711" s="5"/>
    </row>
    <row r="8712" spans="2:19" x14ac:dyDescent="0.25">
      <c r="B8712" s="11"/>
      <c r="D8712" s="13"/>
      <c r="E8712" s="12"/>
      <c r="F8712" s="12"/>
      <c r="G8712" s="12"/>
      <c r="I8712" s="4"/>
      <c r="J8712" s="4"/>
      <c r="K8712" s="5"/>
      <c r="L8712" s="5"/>
      <c r="M8712" s="5"/>
      <c r="N8712" s="5"/>
      <c r="O8712" s="5"/>
      <c r="P8712" s="5"/>
      <c r="Q8712" s="5"/>
      <c r="R8712" s="5"/>
      <c r="S8712" s="5"/>
    </row>
    <row r="8713" spans="2:19" x14ac:dyDescent="0.25">
      <c r="B8713" s="11"/>
      <c r="D8713" s="13"/>
      <c r="E8713" s="12"/>
      <c r="F8713" s="12"/>
      <c r="G8713" s="12"/>
      <c r="I8713" s="4"/>
      <c r="J8713" s="4"/>
      <c r="K8713" s="5"/>
      <c r="L8713" s="5"/>
      <c r="M8713" s="5"/>
      <c r="N8713" s="5"/>
      <c r="O8713" s="5"/>
      <c r="P8713" s="5"/>
      <c r="Q8713" s="5"/>
      <c r="R8713" s="5"/>
      <c r="S8713" s="5"/>
    </row>
    <row r="8714" spans="2:19" x14ac:dyDescent="0.25">
      <c r="B8714" s="11"/>
      <c r="D8714" s="13"/>
      <c r="E8714" s="12"/>
      <c r="F8714" s="12"/>
      <c r="G8714" s="12"/>
      <c r="I8714" s="4"/>
      <c r="J8714" s="4"/>
      <c r="K8714" s="5"/>
      <c r="L8714" s="5"/>
      <c r="M8714" s="5"/>
      <c r="N8714" s="5"/>
      <c r="O8714" s="5"/>
      <c r="P8714" s="5"/>
      <c r="Q8714" s="5"/>
      <c r="R8714" s="5"/>
      <c r="S8714" s="5"/>
    </row>
    <row r="8715" spans="2:19" x14ac:dyDescent="0.25">
      <c r="B8715" s="11"/>
      <c r="D8715" s="13"/>
      <c r="E8715" s="12"/>
      <c r="F8715" s="12"/>
      <c r="G8715" s="12"/>
      <c r="I8715" s="4"/>
      <c r="J8715" s="4"/>
      <c r="K8715" s="5"/>
      <c r="L8715" s="5"/>
      <c r="M8715" s="5"/>
      <c r="N8715" s="5"/>
      <c r="O8715" s="5"/>
      <c r="P8715" s="5"/>
      <c r="Q8715" s="5"/>
      <c r="R8715" s="5"/>
      <c r="S8715" s="5"/>
    </row>
    <row r="8716" spans="2:19" x14ac:dyDescent="0.25">
      <c r="B8716" s="11"/>
      <c r="D8716" s="13"/>
      <c r="E8716" s="12"/>
      <c r="F8716" s="12"/>
      <c r="G8716" s="12"/>
      <c r="I8716" s="4"/>
      <c r="J8716" s="4"/>
      <c r="K8716" s="5"/>
      <c r="L8716" s="5"/>
      <c r="M8716" s="5"/>
      <c r="N8716" s="5"/>
      <c r="O8716" s="5"/>
      <c r="P8716" s="5"/>
      <c r="Q8716" s="5"/>
      <c r="R8716" s="5"/>
      <c r="S8716" s="5"/>
    </row>
    <row r="8717" spans="2:19" x14ac:dyDescent="0.25">
      <c r="B8717" s="11"/>
      <c r="D8717" s="13"/>
      <c r="E8717" s="12"/>
      <c r="F8717" s="12"/>
      <c r="G8717" s="12"/>
      <c r="I8717" s="4"/>
      <c r="J8717" s="4"/>
      <c r="K8717" s="5"/>
      <c r="L8717" s="5"/>
      <c r="M8717" s="5"/>
      <c r="N8717" s="5"/>
      <c r="O8717" s="5"/>
      <c r="P8717" s="5"/>
      <c r="Q8717" s="5"/>
      <c r="R8717" s="5"/>
      <c r="S8717" s="5"/>
    </row>
    <row r="8718" spans="2:19" x14ac:dyDescent="0.25">
      <c r="B8718" s="11"/>
      <c r="D8718" s="13"/>
      <c r="E8718" s="12"/>
      <c r="F8718" s="12"/>
      <c r="G8718" s="12"/>
      <c r="I8718" s="4"/>
      <c r="J8718" s="4"/>
      <c r="K8718" s="5"/>
      <c r="L8718" s="5"/>
      <c r="M8718" s="5"/>
      <c r="N8718" s="5"/>
      <c r="O8718" s="5"/>
      <c r="P8718" s="5"/>
      <c r="Q8718" s="5"/>
      <c r="R8718" s="5"/>
      <c r="S8718" s="5"/>
    </row>
    <row r="8719" spans="2:19" x14ac:dyDescent="0.25">
      <c r="B8719" s="11"/>
      <c r="D8719" s="13"/>
      <c r="E8719" s="12"/>
      <c r="F8719" s="12"/>
      <c r="G8719" s="12"/>
      <c r="I8719" s="4"/>
      <c r="J8719" s="4"/>
      <c r="K8719" s="5"/>
      <c r="L8719" s="5"/>
      <c r="M8719" s="5"/>
      <c r="N8719" s="5"/>
      <c r="O8719" s="5"/>
      <c r="P8719" s="5"/>
      <c r="Q8719" s="5"/>
      <c r="R8719" s="5"/>
      <c r="S8719" s="5"/>
    </row>
    <row r="8720" spans="2:19" x14ac:dyDescent="0.25">
      <c r="B8720" s="11"/>
      <c r="D8720" s="13"/>
      <c r="E8720" s="12"/>
      <c r="F8720" s="12"/>
      <c r="G8720" s="12"/>
      <c r="I8720" s="4"/>
      <c r="J8720" s="4"/>
      <c r="K8720" s="5"/>
      <c r="L8720" s="5"/>
      <c r="M8720" s="5"/>
      <c r="N8720" s="5"/>
      <c r="O8720" s="5"/>
      <c r="P8720" s="5"/>
      <c r="Q8720" s="5"/>
      <c r="R8720" s="5"/>
      <c r="S8720" s="5"/>
    </row>
    <row r="8721" spans="2:19" x14ac:dyDescent="0.25">
      <c r="B8721" s="11"/>
      <c r="D8721" s="13"/>
      <c r="E8721" s="12"/>
      <c r="F8721" s="12"/>
      <c r="G8721" s="12"/>
      <c r="I8721" s="4"/>
      <c r="J8721" s="4"/>
      <c r="K8721" s="5"/>
      <c r="L8721" s="5"/>
      <c r="M8721" s="5"/>
      <c r="N8721" s="5"/>
      <c r="O8721" s="5"/>
      <c r="P8721" s="5"/>
      <c r="Q8721" s="5"/>
      <c r="R8721" s="5"/>
      <c r="S8721" s="5"/>
    </row>
    <row r="8722" spans="2:19" x14ac:dyDescent="0.25">
      <c r="B8722" s="11"/>
      <c r="D8722" s="13"/>
      <c r="E8722" s="12"/>
      <c r="F8722" s="12"/>
      <c r="G8722" s="12"/>
      <c r="I8722" s="4"/>
      <c r="J8722" s="4"/>
      <c r="K8722" s="5"/>
      <c r="L8722" s="5"/>
      <c r="M8722" s="5"/>
      <c r="N8722" s="5"/>
      <c r="O8722" s="5"/>
      <c r="P8722" s="5"/>
      <c r="Q8722" s="5"/>
      <c r="R8722" s="5"/>
      <c r="S8722" s="5"/>
    </row>
    <row r="8723" spans="2:19" x14ac:dyDescent="0.25">
      <c r="B8723" s="11"/>
      <c r="D8723" s="13"/>
      <c r="E8723" s="12"/>
      <c r="F8723" s="12"/>
      <c r="G8723" s="12"/>
      <c r="I8723" s="4"/>
      <c r="J8723" s="4"/>
      <c r="K8723" s="5"/>
      <c r="L8723" s="5"/>
      <c r="M8723" s="5"/>
      <c r="N8723" s="5"/>
      <c r="O8723" s="5"/>
      <c r="P8723" s="5"/>
      <c r="Q8723" s="5"/>
      <c r="R8723" s="5"/>
      <c r="S8723" s="5"/>
    </row>
    <row r="8724" spans="2:19" x14ac:dyDescent="0.25">
      <c r="B8724" s="11"/>
      <c r="D8724" s="13"/>
      <c r="E8724" s="12"/>
      <c r="F8724" s="12"/>
      <c r="G8724" s="12"/>
      <c r="I8724" s="4"/>
      <c r="J8724" s="4"/>
      <c r="K8724" s="5"/>
      <c r="L8724" s="5"/>
      <c r="M8724" s="5"/>
      <c r="N8724" s="5"/>
      <c r="O8724" s="5"/>
      <c r="P8724" s="5"/>
      <c r="Q8724" s="5"/>
      <c r="R8724" s="5"/>
      <c r="S8724" s="5"/>
    </row>
    <row r="8725" spans="2:19" x14ac:dyDescent="0.25">
      <c r="B8725" s="11"/>
      <c r="D8725" s="13"/>
      <c r="E8725" s="12"/>
      <c r="F8725" s="12"/>
      <c r="G8725" s="12"/>
      <c r="I8725" s="4"/>
      <c r="J8725" s="4"/>
      <c r="K8725" s="5"/>
      <c r="L8725" s="5"/>
      <c r="M8725" s="5"/>
      <c r="N8725" s="5"/>
      <c r="O8725" s="5"/>
      <c r="P8725" s="5"/>
      <c r="Q8725" s="5"/>
      <c r="R8725" s="5"/>
      <c r="S8725" s="5"/>
    </row>
    <row r="8726" spans="2:19" x14ac:dyDescent="0.25">
      <c r="B8726" s="11"/>
      <c r="D8726" s="13"/>
      <c r="E8726" s="12"/>
      <c r="F8726" s="12"/>
      <c r="G8726" s="12"/>
      <c r="I8726" s="4"/>
      <c r="J8726" s="4"/>
      <c r="K8726" s="5"/>
      <c r="L8726" s="5"/>
      <c r="M8726" s="5"/>
      <c r="N8726" s="5"/>
      <c r="O8726" s="5"/>
      <c r="P8726" s="5"/>
      <c r="Q8726" s="5"/>
      <c r="R8726" s="5"/>
      <c r="S8726" s="5"/>
    </row>
    <row r="8727" spans="2:19" x14ac:dyDescent="0.25">
      <c r="B8727" s="11"/>
      <c r="D8727" s="13"/>
      <c r="E8727" s="12"/>
      <c r="F8727" s="12"/>
      <c r="G8727" s="12"/>
      <c r="I8727" s="4"/>
      <c r="J8727" s="4"/>
      <c r="K8727" s="5"/>
      <c r="L8727" s="5"/>
      <c r="M8727" s="5"/>
      <c r="N8727" s="5"/>
      <c r="O8727" s="5"/>
      <c r="P8727" s="5"/>
      <c r="Q8727" s="5"/>
      <c r="R8727" s="5"/>
      <c r="S8727" s="5"/>
    </row>
    <row r="8728" spans="2:19" x14ac:dyDescent="0.25">
      <c r="B8728" s="11"/>
      <c r="D8728" s="13"/>
      <c r="E8728" s="12"/>
      <c r="F8728" s="12"/>
      <c r="G8728" s="12"/>
      <c r="I8728" s="4"/>
      <c r="J8728" s="4"/>
      <c r="K8728" s="5"/>
      <c r="L8728" s="5"/>
      <c r="M8728" s="5"/>
      <c r="N8728" s="5"/>
      <c r="O8728" s="5"/>
      <c r="P8728" s="5"/>
      <c r="Q8728" s="5"/>
      <c r="R8728" s="5"/>
      <c r="S8728" s="5"/>
    </row>
    <row r="8729" spans="2:19" x14ac:dyDescent="0.25">
      <c r="B8729" s="11"/>
      <c r="D8729" s="13"/>
      <c r="E8729" s="12"/>
      <c r="F8729" s="12"/>
      <c r="G8729" s="12"/>
      <c r="I8729" s="4"/>
      <c r="J8729" s="4"/>
      <c r="K8729" s="5"/>
      <c r="L8729" s="5"/>
      <c r="M8729" s="5"/>
      <c r="N8729" s="5"/>
      <c r="O8729" s="5"/>
      <c r="P8729" s="5"/>
      <c r="Q8729" s="5"/>
      <c r="R8729" s="5"/>
      <c r="S8729" s="5"/>
    </row>
    <row r="8730" spans="2:19" x14ac:dyDescent="0.25">
      <c r="B8730" s="11"/>
      <c r="D8730" s="13"/>
      <c r="E8730" s="12"/>
      <c r="F8730" s="12"/>
      <c r="G8730" s="12"/>
      <c r="I8730" s="4"/>
      <c r="J8730" s="4"/>
      <c r="K8730" s="5"/>
      <c r="L8730" s="5"/>
      <c r="M8730" s="5"/>
      <c r="N8730" s="5"/>
      <c r="O8730" s="5"/>
      <c r="P8730" s="5"/>
      <c r="Q8730" s="5"/>
      <c r="R8730" s="5"/>
      <c r="S8730" s="5"/>
    </row>
    <row r="8731" spans="2:19" x14ac:dyDescent="0.25">
      <c r="B8731" s="11"/>
      <c r="D8731" s="13"/>
      <c r="E8731" s="12"/>
      <c r="F8731" s="12"/>
      <c r="G8731" s="12"/>
      <c r="I8731" s="4"/>
      <c r="J8731" s="4"/>
      <c r="K8731" s="5"/>
      <c r="L8731" s="5"/>
      <c r="M8731" s="5"/>
      <c r="N8731" s="5"/>
      <c r="O8731" s="5"/>
      <c r="P8731" s="5"/>
      <c r="Q8731" s="5"/>
      <c r="R8731" s="5"/>
      <c r="S8731" s="5"/>
    </row>
    <row r="8732" spans="2:19" x14ac:dyDescent="0.25">
      <c r="B8732" s="11"/>
      <c r="D8732" s="13"/>
      <c r="E8732" s="12"/>
      <c r="F8732" s="12"/>
      <c r="G8732" s="12"/>
      <c r="I8732" s="4"/>
      <c r="J8732" s="4"/>
      <c r="K8732" s="5"/>
      <c r="L8732" s="5"/>
      <c r="M8732" s="5"/>
      <c r="N8732" s="5"/>
      <c r="O8732" s="5"/>
      <c r="P8732" s="5"/>
      <c r="Q8732" s="5"/>
      <c r="R8732" s="5"/>
      <c r="S8732" s="5"/>
    </row>
    <row r="8733" spans="2:19" x14ac:dyDescent="0.25">
      <c r="B8733" s="11"/>
      <c r="D8733" s="13"/>
      <c r="E8733" s="12"/>
      <c r="F8733" s="12"/>
      <c r="G8733" s="12"/>
      <c r="I8733" s="4"/>
      <c r="J8733" s="4"/>
      <c r="K8733" s="5"/>
      <c r="L8733" s="5"/>
      <c r="M8733" s="5"/>
      <c r="N8733" s="5"/>
      <c r="O8733" s="5"/>
      <c r="P8733" s="5"/>
      <c r="Q8733" s="5"/>
      <c r="R8733" s="5"/>
      <c r="S8733" s="5"/>
    </row>
    <row r="8734" spans="2:19" x14ac:dyDescent="0.25">
      <c r="B8734" s="11"/>
      <c r="D8734" s="13"/>
      <c r="E8734" s="12"/>
      <c r="F8734" s="12"/>
      <c r="G8734" s="12"/>
      <c r="I8734" s="4"/>
      <c r="J8734" s="4"/>
      <c r="K8734" s="5"/>
      <c r="L8734" s="5"/>
      <c r="M8734" s="5"/>
      <c r="N8734" s="5"/>
      <c r="O8734" s="5"/>
      <c r="P8734" s="5"/>
      <c r="Q8734" s="5"/>
      <c r="R8734" s="5"/>
      <c r="S8734" s="5"/>
    </row>
    <row r="8735" spans="2:19" x14ac:dyDescent="0.25">
      <c r="B8735" s="11"/>
      <c r="D8735" s="13"/>
      <c r="E8735" s="12"/>
      <c r="F8735" s="12"/>
      <c r="G8735" s="12"/>
      <c r="I8735" s="4"/>
      <c r="J8735" s="4"/>
      <c r="K8735" s="5"/>
      <c r="L8735" s="5"/>
      <c r="M8735" s="5"/>
      <c r="N8735" s="5"/>
      <c r="O8735" s="5"/>
      <c r="P8735" s="5"/>
      <c r="Q8735" s="5"/>
      <c r="R8735" s="5"/>
      <c r="S8735" s="5"/>
    </row>
    <row r="8736" spans="2:19" x14ac:dyDescent="0.25">
      <c r="B8736" s="11"/>
      <c r="D8736" s="13"/>
      <c r="E8736" s="12"/>
      <c r="F8736" s="12"/>
      <c r="G8736" s="12"/>
      <c r="I8736" s="4"/>
      <c r="J8736" s="4"/>
      <c r="K8736" s="5"/>
      <c r="L8736" s="5"/>
      <c r="M8736" s="5"/>
      <c r="N8736" s="5"/>
      <c r="O8736" s="5"/>
      <c r="P8736" s="5"/>
      <c r="Q8736" s="5"/>
      <c r="R8736" s="5"/>
      <c r="S8736" s="5"/>
    </row>
    <row r="8737" spans="2:19" x14ac:dyDescent="0.25">
      <c r="B8737" s="11"/>
      <c r="D8737" s="13"/>
      <c r="E8737" s="12"/>
      <c r="F8737" s="12"/>
      <c r="G8737" s="12"/>
      <c r="I8737" s="4"/>
      <c r="J8737" s="4"/>
      <c r="K8737" s="5"/>
      <c r="L8737" s="5"/>
      <c r="M8737" s="5"/>
      <c r="N8737" s="5"/>
      <c r="O8737" s="5"/>
      <c r="P8737" s="5"/>
      <c r="Q8737" s="5"/>
      <c r="R8737" s="5"/>
      <c r="S8737" s="5"/>
    </row>
    <row r="8738" spans="2:19" x14ac:dyDescent="0.25">
      <c r="B8738" s="11"/>
      <c r="D8738" s="13"/>
      <c r="E8738" s="12"/>
      <c r="F8738" s="12"/>
      <c r="G8738" s="12"/>
      <c r="I8738" s="4"/>
      <c r="J8738" s="4"/>
      <c r="K8738" s="5"/>
      <c r="L8738" s="5"/>
      <c r="M8738" s="5"/>
      <c r="N8738" s="5"/>
      <c r="O8738" s="5"/>
      <c r="P8738" s="5"/>
      <c r="Q8738" s="5"/>
      <c r="R8738" s="5"/>
      <c r="S8738" s="5"/>
    </row>
    <row r="8739" spans="2:19" x14ac:dyDescent="0.25">
      <c r="B8739" s="11"/>
      <c r="D8739" s="13"/>
      <c r="E8739" s="12"/>
      <c r="F8739" s="12"/>
      <c r="G8739" s="12"/>
      <c r="I8739" s="4"/>
      <c r="J8739" s="4"/>
      <c r="K8739" s="5"/>
      <c r="L8739" s="5"/>
      <c r="M8739" s="5"/>
      <c r="N8739" s="5"/>
      <c r="O8739" s="5"/>
      <c r="P8739" s="5"/>
      <c r="Q8739" s="5"/>
      <c r="R8739" s="5"/>
      <c r="S8739" s="5"/>
    </row>
    <row r="8740" spans="2:19" x14ac:dyDescent="0.25">
      <c r="B8740" s="11"/>
      <c r="D8740" s="13"/>
      <c r="E8740" s="12"/>
      <c r="F8740" s="12"/>
      <c r="G8740" s="12"/>
      <c r="I8740" s="4"/>
      <c r="J8740" s="4"/>
      <c r="K8740" s="5"/>
      <c r="L8740" s="5"/>
      <c r="M8740" s="5"/>
      <c r="N8740" s="5"/>
      <c r="O8740" s="5"/>
      <c r="P8740" s="5"/>
      <c r="Q8740" s="5"/>
      <c r="R8740" s="5"/>
      <c r="S8740" s="5"/>
    </row>
    <row r="8741" spans="2:19" x14ac:dyDescent="0.25">
      <c r="B8741" s="11"/>
      <c r="D8741" s="13"/>
      <c r="E8741" s="12"/>
      <c r="F8741" s="12"/>
      <c r="G8741" s="12"/>
      <c r="I8741" s="4"/>
      <c r="J8741" s="4"/>
      <c r="K8741" s="5"/>
      <c r="L8741" s="5"/>
      <c r="M8741" s="5"/>
      <c r="N8741" s="5"/>
      <c r="O8741" s="5"/>
      <c r="P8741" s="5"/>
      <c r="Q8741" s="5"/>
      <c r="R8741" s="5"/>
      <c r="S8741" s="5"/>
    </row>
    <row r="8742" spans="2:19" x14ac:dyDescent="0.25">
      <c r="B8742" s="11"/>
      <c r="D8742" s="13"/>
      <c r="E8742" s="12"/>
      <c r="F8742" s="12"/>
      <c r="G8742" s="12"/>
      <c r="I8742" s="4"/>
      <c r="J8742" s="4"/>
      <c r="K8742" s="5"/>
      <c r="L8742" s="5"/>
      <c r="M8742" s="5"/>
      <c r="N8742" s="5"/>
      <c r="O8742" s="5"/>
      <c r="P8742" s="5"/>
      <c r="Q8742" s="5"/>
      <c r="R8742" s="5"/>
      <c r="S8742" s="5"/>
    </row>
    <row r="8743" spans="2:19" x14ac:dyDescent="0.25">
      <c r="B8743" s="11"/>
      <c r="D8743" s="13"/>
      <c r="E8743" s="12"/>
      <c r="F8743" s="12"/>
      <c r="G8743" s="12"/>
      <c r="I8743" s="4"/>
      <c r="J8743" s="4"/>
      <c r="K8743" s="5"/>
      <c r="L8743" s="5"/>
      <c r="M8743" s="5"/>
      <c r="N8743" s="5"/>
      <c r="O8743" s="5"/>
      <c r="P8743" s="5"/>
      <c r="Q8743" s="5"/>
      <c r="R8743" s="5"/>
      <c r="S8743" s="5"/>
    </row>
    <row r="8744" spans="2:19" x14ac:dyDescent="0.25">
      <c r="B8744" s="11"/>
      <c r="D8744" s="13"/>
      <c r="E8744" s="12"/>
      <c r="F8744" s="12"/>
      <c r="G8744" s="12"/>
      <c r="I8744" s="4"/>
      <c r="J8744" s="4"/>
      <c r="K8744" s="5"/>
      <c r="L8744" s="5"/>
      <c r="M8744" s="5"/>
      <c r="N8744" s="5"/>
      <c r="O8744" s="5"/>
      <c r="P8744" s="5"/>
      <c r="Q8744" s="5"/>
      <c r="R8744" s="5"/>
      <c r="S8744" s="5"/>
    </row>
    <row r="8745" spans="2:19" x14ac:dyDescent="0.25">
      <c r="B8745" s="11"/>
      <c r="D8745" s="13"/>
      <c r="E8745" s="12"/>
      <c r="F8745" s="12"/>
      <c r="G8745" s="12"/>
      <c r="I8745" s="4"/>
      <c r="J8745" s="4"/>
      <c r="K8745" s="5"/>
      <c r="L8745" s="5"/>
      <c r="M8745" s="5"/>
      <c r="N8745" s="5"/>
      <c r="O8745" s="5"/>
      <c r="P8745" s="5"/>
      <c r="Q8745" s="5"/>
      <c r="R8745" s="5"/>
      <c r="S8745" s="5"/>
    </row>
    <row r="8746" spans="2:19" x14ac:dyDescent="0.25">
      <c r="B8746" s="11"/>
      <c r="D8746" s="13"/>
      <c r="E8746" s="12"/>
      <c r="F8746" s="12"/>
      <c r="G8746" s="12"/>
      <c r="I8746" s="4"/>
      <c r="J8746" s="4"/>
      <c r="K8746" s="5"/>
      <c r="L8746" s="5"/>
      <c r="M8746" s="5"/>
      <c r="N8746" s="5"/>
      <c r="O8746" s="5"/>
      <c r="P8746" s="5"/>
      <c r="Q8746" s="5"/>
      <c r="R8746" s="5"/>
      <c r="S8746" s="5"/>
    </row>
    <row r="8747" spans="2:19" x14ac:dyDescent="0.25">
      <c r="B8747" s="11"/>
      <c r="D8747" s="13"/>
      <c r="E8747" s="12"/>
      <c r="F8747" s="12"/>
      <c r="G8747" s="12"/>
      <c r="I8747" s="4"/>
      <c r="J8747" s="4"/>
      <c r="K8747" s="5"/>
      <c r="L8747" s="5"/>
      <c r="M8747" s="5"/>
      <c r="N8747" s="5"/>
      <c r="O8747" s="5"/>
      <c r="P8747" s="5"/>
      <c r="Q8747" s="5"/>
      <c r="R8747" s="5"/>
      <c r="S8747" s="5"/>
    </row>
    <row r="8748" spans="2:19" x14ac:dyDescent="0.25">
      <c r="B8748" s="11"/>
      <c r="D8748" s="13"/>
      <c r="E8748" s="12"/>
      <c r="F8748" s="12"/>
      <c r="G8748" s="12"/>
      <c r="I8748" s="4"/>
      <c r="J8748" s="4"/>
      <c r="K8748" s="5"/>
      <c r="L8748" s="5"/>
      <c r="M8748" s="5"/>
      <c r="N8748" s="5"/>
      <c r="O8748" s="5"/>
      <c r="P8748" s="5"/>
      <c r="Q8748" s="5"/>
      <c r="R8748" s="5"/>
      <c r="S8748" s="5"/>
    </row>
    <row r="8749" spans="2:19" x14ac:dyDescent="0.25">
      <c r="B8749" s="11"/>
      <c r="D8749" s="13"/>
      <c r="E8749" s="12"/>
      <c r="F8749" s="12"/>
      <c r="G8749" s="12"/>
      <c r="I8749" s="4"/>
      <c r="J8749" s="4"/>
      <c r="K8749" s="5"/>
      <c r="L8749" s="5"/>
      <c r="M8749" s="5"/>
      <c r="N8749" s="5"/>
      <c r="O8749" s="5"/>
      <c r="P8749" s="5"/>
      <c r="Q8749" s="5"/>
      <c r="R8749" s="5"/>
      <c r="S8749" s="5"/>
    </row>
    <row r="8750" spans="2:19" x14ac:dyDescent="0.25">
      <c r="B8750" s="11"/>
      <c r="D8750" s="13"/>
      <c r="E8750" s="12"/>
      <c r="F8750" s="12"/>
      <c r="G8750" s="12"/>
      <c r="I8750" s="4"/>
      <c r="J8750" s="4"/>
      <c r="K8750" s="5"/>
      <c r="L8750" s="5"/>
      <c r="M8750" s="5"/>
      <c r="N8750" s="5"/>
      <c r="O8750" s="5"/>
      <c r="P8750" s="5"/>
      <c r="Q8750" s="5"/>
      <c r="R8750" s="5"/>
      <c r="S8750" s="5"/>
    </row>
    <row r="8751" spans="2:19" x14ac:dyDescent="0.25">
      <c r="B8751" s="11"/>
      <c r="D8751" s="13"/>
      <c r="E8751" s="12"/>
      <c r="F8751" s="12"/>
      <c r="G8751" s="12"/>
      <c r="I8751" s="4"/>
      <c r="J8751" s="4"/>
      <c r="K8751" s="5"/>
      <c r="L8751" s="5"/>
      <c r="M8751" s="5"/>
      <c r="N8751" s="5"/>
      <c r="O8751" s="5"/>
      <c r="P8751" s="5"/>
      <c r="Q8751" s="5"/>
      <c r="R8751" s="5"/>
      <c r="S8751" s="5"/>
    </row>
    <row r="8752" spans="2:19" x14ac:dyDescent="0.25">
      <c r="B8752" s="11"/>
      <c r="D8752" s="13"/>
      <c r="E8752" s="12"/>
      <c r="F8752" s="12"/>
      <c r="G8752" s="12"/>
      <c r="I8752" s="4"/>
      <c r="J8752" s="4"/>
      <c r="K8752" s="5"/>
      <c r="L8752" s="5"/>
      <c r="M8752" s="5"/>
      <c r="N8752" s="5"/>
      <c r="O8752" s="5"/>
      <c r="P8752" s="5"/>
      <c r="Q8752" s="5"/>
      <c r="R8752" s="5"/>
      <c r="S8752" s="5"/>
    </row>
    <row r="8753" spans="2:19" x14ac:dyDescent="0.25">
      <c r="B8753" s="11"/>
      <c r="D8753" s="13"/>
      <c r="E8753" s="12"/>
      <c r="F8753" s="12"/>
      <c r="G8753" s="12"/>
      <c r="I8753" s="4"/>
      <c r="J8753" s="4"/>
      <c r="K8753" s="5"/>
      <c r="L8753" s="5"/>
      <c r="M8753" s="5"/>
      <c r="N8753" s="5"/>
      <c r="O8753" s="5"/>
      <c r="P8753" s="5"/>
      <c r="Q8753" s="5"/>
      <c r="R8753" s="5"/>
      <c r="S8753" s="5"/>
    </row>
    <row r="8754" spans="2:19" x14ac:dyDescent="0.25">
      <c r="B8754" s="11"/>
      <c r="D8754" s="13"/>
      <c r="E8754" s="12"/>
      <c r="F8754" s="12"/>
      <c r="G8754" s="12"/>
      <c r="I8754" s="4"/>
      <c r="J8754" s="4"/>
      <c r="K8754" s="5"/>
      <c r="L8754" s="5"/>
      <c r="M8754" s="5"/>
      <c r="N8754" s="5"/>
      <c r="O8754" s="5"/>
      <c r="P8754" s="5"/>
      <c r="Q8754" s="5"/>
      <c r="R8754" s="5"/>
      <c r="S8754" s="5"/>
    </row>
    <row r="8755" spans="2:19" x14ac:dyDescent="0.25">
      <c r="B8755" s="11"/>
      <c r="D8755" s="13"/>
      <c r="E8755" s="12"/>
      <c r="F8755" s="12"/>
      <c r="G8755" s="12"/>
      <c r="I8755" s="4"/>
      <c r="J8755" s="4"/>
      <c r="K8755" s="5"/>
      <c r="L8755" s="5"/>
      <c r="M8755" s="5"/>
      <c r="N8755" s="5"/>
      <c r="O8755" s="5"/>
      <c r="P8755" s="5"/>
      <c r="Q8755" s="5"/>
      <c r="R8755" s="5"/>
      <c r="S8755" s="5"/>
    </row>
    <row r="8756" spans="2:19" x14ac:dyDescent="0.25">
      <c r="B8756" s="11"/>
      <c r="D8756" s="13"/>
      <c r="E8756" s="12"/>
      <c r="F8756" s="12"/>
      <c r="G8756" s="12"/>
      <c r="I8756" s="4"/>
      <c r="J8756" s="4"/>
      <c r="K8756" s="5"/>
      <c r="L8756" s="5"/>
      <c r="M8756" s="5"/>
      <c r="N8756" s="5"/>
      <c r="O8756" s="5"/>
      <c r="P8756" s="5"/>
      <c r="Q8756" s="5"/>
      <c r="R8756" s="5"/>
      <c r="S8756" s="5"/>
    </row>
    <row r="8757" spans="2:19" x14ac:dyDescent="0.25">
      <c r="B8757" s="11"/>
      <c r="D8757" s="13"/>
      <c r="E8757" s="12"/>
      <c r="F8757" s="12"/>
      <c r="G8757" s="12"/>
      <c r="I8757" s="4"/>
      <c r="J8757" s="4"/>
      <c r="K8757" s="5"/>
      <c r="L8757" s="5"/>
      <c r="M8757" s="5"/>
      <c r="N8757" s="5"/>
      <c r="O8757" s="5"/>
      <c r="P8757" s="5"/>
      <c r="Q8757" s="5"/>
      <c r="R8757" s="5"/>
      <c r="S8757" s="5"/>
    </row>
    <row r="8758" spans="2:19" x14ac:dyDescent="0.25">
      <c r="B8758" s="11"/>
      <c r="D8758" s="13"/>
      <c r="E8758" s="12"/>
      <c r="F8758" s="12"/>
      <c r="G8758" s="12"/>
      <c r="I8758" s="4"/>
      <c r="J8758" s="4"/>
      <c r="K8758" s="5"/>
      <c r="L8758" s="5"/>
      <c r="M8758" s="5"/>
      <c r="N8758" s="5"/>
      <c r="O8758" s="5"/>
      <c r="P8758" s="5"/>
      <c r="Q8758" s="5"/>
      <c r="R8758" s="5"/>
      <c r="S8758" s="5"/>
    </row>
    <row r="8759" spans="2:19" x14ac:dyDescent="0.25">
      <c r="B8759" s="11"/>
      <c r="D8759" s="13"/>
      <c r="E8759" s="12"/>
      <c r="F8759" s="12"/>
      <c r="G8759" s="12"/>
      <c r="I8759" s="4"/>
      <c r="J8759" s="4"/>
      <c r="K8759" s="5"/>
      <c r="L8759" s="5"/>
      <c r="M8759" s="5"/>
      <c r="N8759" s="5"/>
      <c r="O8759" s="5"/>
      <c r="P8759" s="5"/>
      <c r="Q8759" s="5"/>
      <c r="R8759" s="5"/>
      <c r="S8759" s="5"/>
    </row>
    <row r="8760" spans="2:19" x14ac:dyDescent="0.25">
      <c r="B8760" s="11"/>
      <c r="D8760" s="13"/>
      <c r="E8760" s="12"/>
      <c r="F8760" s="12"/>
      <c r="G8760" s="12"/>
      <c r="I8760" s="4"/>
      <c r="J8760" s="4"/>
      <c r="K8760" s="5"/>
      <c r="L8760" s="5"/>
      <c r="M8760" s="5"/>
      <c r="N8760" s="5"/>
      <c r="O8760" s="5"/>
      <c r="P8760" s="5"/>
      <c r="Q8760" s="5"/>
      <c r="R8760" s="5"/>
      <c r="S8760" s="5"/>
    </row>
    <row r="8761" spans="2:19" x14ac:dyDescent="0.25">
      <c r="B8761" s="11"/>
      <c r="D8761" s="13"/>
      <c r="E8761" s="12"/>
      <c r="F8761" s="12"/>
      <c r="G8761" s="12"/>
      <c r="I8761" s="4"/>
      <c r="J8761" s="4"/>
      <c r="K8761" s="5"/>
      <c r="L8761" s="5"/>
      <c r="M8761" s="5"/>
      <c r="N8761" s="5"/>
      <c r="O8761" s="5"/>
      <c r="P8761" s="5"/>
      <c r="Q8761" s="5"/>
      <c r="R8761" s="5"/>
      <c r="S8761" s="5"/>
    </row>
    <row r="8762" spans="2:19" x14ac:dyDescent="0.25">
      <c r="B8762" s="11"/>
      <c r="D8762" s="13"/>
      <c r="E8762" s="12"/>
      <c r="F8762" s="12"/>
      <c r="G8762" s="12"/>
      <c r="I8762" s="4"/>
      <c r="J8762" s="4"/>
      <c r="K8762" s="5"/>
      <c r="L8762" s="5"/>
      <c r="M8762" s="5"/>
      <c r="N8762" s="5"/>
      <c r="O8762" s="5"/>
      <c r="P8762" s="5"/>
      <c r="Q8762" s="5"/>
      <c r="R8762" s="5"/>
      <c r="S8762" s="5"/>
    </row>
    <row r="8763" spans="2:19" x14ac:dyDescent="0.25">
      <c r="B8763" s="11"/>
      <c r="D8763" s="13"/>
      <c r="E8763" s="12"/>
      <c r="F8763" s="12"/>
      <c r="G8763" s="12"/>
      <c r="I8763" s="4"/>
      <c r="J8763" s="4"/>
      <c r="K8763" s="5"/>
      <c r="L8763" s="5"/>
      <c r="M8763" s="5"/>
      <c r="N8763" s="5"/>
      <c r="O8763" s="5"/>
      <c r="P8763" s="5"/>
      <c r="Q8763" s="5"/>
      <c r="R8763" s="5"/>
      <c r="S8763" s="5"/>
    </row>
    <row r="8764" spans="2:19" x14ac:dyDescent="0.25">
      <c r="B8764" s="11"/>
      <c r="D8764" s="13"/>
      <c r="E8764" s="12"/>
      <c r="F8764" s="12"/>
      <c r="G8764" s="12"/>
      <c r="I8764" s="4"/>
      <c r="J8764" s="4"/>
      <c r="K8764" s="5"/>
      <c r="L8764" s="5"/>
      <c r="M8764" s="5"/>
      <c r="N8764" s="5"/>
      <c r="O8764" s="5"/>
      <c r="P8764" s="5"/>
      <c r="Q8764" s="5"/>
      <c r="R8764" s="5"/>
      <c r="S8764" s="5"/>
    </row>
    <row r="8765" spans="2:19" x14ac:dyDescent="0.25">
      <c r="B8765" s="11"/>
      <c r="D8765" s="13"/>
      <c r="E8765" s="12"/>
      <c r="F8765" s="12"/>
      <c r="G8765" s="12"/>
      <c r="I8765" s="4"/>
      <c r="J8765" s="4"/>
      <c r="K8765" s="5"/>
      <c r="L8765" s="5"/>
      <c r="M8765" s="5"/>
      <c r="N8765" s="5"/>
      <c r="O8765" s="5"/>
      <c r="P8765" s="5"/>
      <c r="Q8765" s="5"/>
      <c r="R8765" s="5"/>
      <c r="S8765" s="5"/>
    </row>
    <row r="8766" spans="2:19" x14ac:dyDescent="0.25">
      <c r="B8766" s="11"/>
      <c r="D8766" s="13"/>
      <c r="E8766" s="12"/>
      <c r="F8766" s="12"/>
      <c r="G8766" s="12"/>
      <c r="I8766" s="4"/>
      <c r="J8766" s="4"/>
      <c r="K8766" s="5"/>
      <c r="L8766" s="5"/>
      <c r="M8766" s="5"/>
      <c r="N8766" s="5"/>
      <c r="O8766" s="5"/>
      <c r="P8766" s="5"/>
      <c r="Q8766" s="5"/>
      <c r="R8766" s="5"/>
      <c r="S8766" s="5"/>
    </row>
    <row r="8767" spans="2:19" x14ac:dyDescent="0.25">
      <c r="B8767" s="11"/>
      <c r="D8767" s="13"/>
      <c r="E8767" s="12"/>
      <c r="F8767" s="12"/>
      <c r="G8767" s="12"/>
      <c r="I8767" s="4"/>
      <c r="J8767" s="4"/>
      <c r="K8767" s="5"/>
      <c r="L8767" s="5"/>
      <c r="M8767" s="5"/>
      <c r="N8767" s="5"/>
      <c r="O8767" s="5"/>
      <c r="P8767" s="5"/>
      <c r="Q8767" s="5"/>
      <c r="R8767" s="5"/>
      <c r="S8767" s="5"/>
    </row>
    <row r="8768" spans="2:19" x14ac:dyDescent="0.25">
      <c r="B8768" s="11"/>
      <c r="D8768" s="13"/>
      <c r="E8768" s="12"/>
      <c r="F8768" s="12"/>
      <c r="G8768" s="12"/>
      <c r="I8768" s="4"/>
      <c r="J8768" s="4"/>
      <c r="K8768" s="5"/>
      <c r="L8768" s="5"/>
      <c r="M8768" s="5"/>
      <c r="N8768" s="5"/>
      <c r="O8768" s="5"/>
      <c r="P8768" s="5"/>
      <c r="Q8768" s="5"/>
      <c r="R8768" s="5"/>
      <c r="S8768" s="5"/>
    </row>
    <row r="8769" spans="2:19" x14ac:dyDescent="0.25">
      <c r="B8769" s="11"/>
      <c r="D8769" s="13"/>
      <c r="E8769" s="12"/>
      <c r="F8769" s="12"/>
      <c r="G8769" s="12"/>
      <c r="I8769" s="4"/>
      <c r="J8769" s="4"/>
      <c r="K8769" s="5"/>
      <c r="L8769" s="5"/>
      <c r="M8769" s="5"/>
      <c r="N8769" s="5"/>
      <c r="O8769" s="5"/>
      <c r="P8769" s="5"/>
      <c r="Q8769" s="5"/>
      <c r="R8769" s="5"/>
      <c r="S8769" s="5"/>
    </row>
    <row r="8770" spans="2:19" x14ac:dyDescent="0.25">
      <c r="B8770" s="11"/>
      <c r="D8770" s="13"/>
      <c r="E8770" s="12"/>
      <c r="F8770" s="12"/>
      <c r="G8770" s="12"/>
      <c r="I8770" s="4"/>
      <c r="J8770" s="4"/>
      <c r="K8770" s="5"/>
      <c r="L8770" s="5"/>
      <c r="M8770" s="5"/>
      <c r="N8770" s="5"/>
      <c r="O8770" s="5"/>
      <c r="P8770" s="5"/>
      <c r="Q8770" s="5"/>
      <c r="R8770" s="5"/>
      <c r="S8770" s="5"/>
    </row>
    <row r="8771" spans="2:19" x14ac:dyDescent="0.25">
      <c r="B8771" s="11"/>
      <c r="D8771" s="13"/>
      <c r="E8771" s="12"/>
      <c r="F8771" s="12"/>
      <c r="G8771" s="12"/>
      <c r="I8771" s="4"/>
      <c r="J8771" s="4"/>
      <c r="K8771" s="5"/>
      <c r="L8771" s="5"/>
      <c r="M8771" s="5"/>
      <c r="N8771" s="5"/>
      <c r="O8771" s="5"/>
      <c r="P8771" s="5"/>
      <c r="Q8771" s="5"/>
      <c r="R8771" s="5"/>
      <c r="S8771" s="5"/>
    </row>
    <row r="8772" spans="2:19" x14ac:dyDescent="0.25">
      <c r="B8772" s="11"/>
      <c r="D8772" s="13"/>
      <c r="E8772" s="12"/>
      <c r="F8772" s="12"/>
      <c r="G8772" s="12"/>
      <c r="I8772" s="4"/>
      <c r="J8772" s="4"/>
      <c r="K8772" s="5"/>
      <c r="L8772" s="5"/>
      <c r="M8772" s="5"/>
      <c r="N8772" s="5"/>
      <c r="O8772" s="5"/>
      <c r="P8772" s="5"/>
      <c r="Q8772" s="5"/>
      <c r="R8772" s="5"/>
      <c r="S8772" s="5"/>
    </row>
    <row r="8773" spans="2:19" x14ac:dyDescent="0.25">
      <c r="B8773" s="11"/>
      <c r="D8773" s="13"/>
      <c r="E8773" s="12"/>
      <c r="F8773" s="12"/>
      <c r="G8773" s="12"/>
      <c r="I8773" s="4"/>
      <c r="J8773" s="4"/>
      <c r="K8773" s="5"/>
      <c r="L8773" s="5"/>
      <c r="M8773" s="5"/>
      <c r="N8773" s="5"/>
      <c r="O8773" s="5"/>
      <c r="P8773" s="5"/>
      <c r="Q8773" s="5"/>
      <c r="R8773" s="5"/>
      <c r="S8773" s="5"/>
    </row>
    <row r="8774" spans="2:19" x14ac:dyDescent="0.25">
      <c r="B8774" s="11"/>
      <c r="D8774" s="13"/>
      <c r="E8774" s="12"/>
      <c r="F8774" s="12"/>
      <c r="G8774" s="12"/>
      <c r="I8774" s="4"/>
      <c r="J8774" s="4"/>
      <c r="K8774" s="5"/>
      <c r="L8774" s="5"/>
      <c r="M8774" s="5"/>
      <c r="N8774" s="5"/>
      <c r="O8774" s="5"/>
      <c r="P8774" s="5"/>
      <c r="Q8774" s="5"/>
      <c r="R8774" s="5"/>
      <c r="S8774" s="5"/>
    </row>
    <row r="8775" spans="2:19" x14ac:dyDescent="0.25">
      <c r="B8775" s="11"/>
      <c r="D8775" s="13"/>
      <c r="E8775" s="12"/>
      <c r="F8775" s="12"/>
      <c r="G8775" s="12"/>
      <c r="I8775" s="4"/>
      <c r="J8775" s="4"/>
      <c r="K8775" s="5"/>
      <c r="L8775" s="5"/>
      <c r="M8775" s="5"/>
      <c r="N8775" s="5"/>
      <c r="O8775" s="5"/>
      <c r="P8775" s="5"/>
      <c r="Q8775" s="5"/>
      <c r="R8775" s="5"/>
      <c r="S8775" s="5"/>
    </row>
    <row r="8776" spans="2:19" x14ac:dyDescent="0.25">
      <c r="B8776" s="11"/>
      <c r="D8776" s="13"/>
      <c r="E8776" s="12"/>
      <c r="F8776" s="12"/>
      <c r="G8776" s="12"/>
      <c r="I8776" s="4"/>
      <c r="J8776" s="4"/>
      <c r="K8776" s="5"/>
      <c r="L8776" s="5"/>
      <c r="M8776" s="5"/>
      <c r="N8776" s="5"/>
      <c r="O8776" s="5"/>
      <c r="P8776" s="5"/>
      <c r="Q8776" s="5"/>
      <c r="R8776" s="5"/>
      <c r="S8776" s="5"/>
    </row>
    <row r="8777" spans="2:19" x14ac:dyDescent="0.25">
      <c r="B8777" s="11"/>
      <c r="D8777" s="13"/>
      <c r="E8777" s="12"/>
      <c r="F8777" s="12"/>
      <c r="G8777" s="12"/>
      <c r="I8777" s="4"/>
      <c r="J8777" s="4"/>
      <c r="K8777" s="5"/>
      <c r="L8777" s="5"/>
      <c r="M8777" s="5"/>
      <c r="N8777" s="5"/>
      <c r="O8777" s="5"/>
      <c r="P8777" s="5"/>
      <c r="Q8777" s="5"/>
      <c r="R8777" s="5"/>
      <c r="S8777" s="5"/>
    </row>
    <row r="8778" spans="2:19" x14ac:dyDescent="0.25">
      <c r="B8778" s="11"/>
      <c r="D8778" s="13"/>
      <c r="E8778" s="12"/>
      <c r="F8778" s="12"/>
      <c r="G8778" s="12"/>
      <c r="I8778" s="4"/>
      <c r="J8778" s="4"/>
      <c r="K8778" s="5"/>
      <c r="L8778" s="5"/>
      <c r="M8778" s="5"/>
      <c r="N8778" s="5"/>
      <c r="O8778" s="5"/>
      <c r="P8778" s="5"/>
      <c r="Q8778" s="5"/>
      <c r="R8778" s="5"/>
      <c r="S8778" s="5"/>
    </row>
    <row r="8779" spans="2:19" x14ac:dyDescent="0.25">
      <c r="B8779" s="11"/>
      <c r="D8779" s="13"/>
      <c r="E8779" s="12"/>
      <c r="F8779" s="12"/>
      <c r="G8779" s="12"/>
      <c r="I8779" s="4"/>
      <c r="J8779" s="4"/>
      <c r="K8779" s="5"/>
      <c r="L8779" s="5"/>
      <c r="M8779" s="5"/>
      <c r="N8779" s="5"/>
      <c r="O8779" s="5"/>
      <c r="P8779" s="5"/>
      <c r="Q8779" s="5"/>
      <c r="R8779" s="5"/>
      <c r="S8779" s="5"/>
    </row>
    <row r="8780" spans="2:19" x14ac:dyDescent="0.25">
      <c r="B8780" s="11"/>
      <c r="D8780" s="13"/>
      <c r="E8780" s="12"/>
      <c r="F8780" s="12"/>
      <c r="G8780" s="12"/>
      <c r="I8780" s="4"/>
      <c r="J8780" s="4"/>
      <c r="K8780" s="5"/>
      <c r="L8780" s="5"/>
      <c r="M8780" s="5"/>
      <c r="N8780" s="5"/>
      <c r="O8780" s="5"/>
      <c r="P8780" s="5"/>
      <c r="Q8780" s="5"/>
      <c r="R8780" s="5"/>
      <c r="S8780" s="5"/>
    </row>
    <row r="8781" spans="2:19" x14ac:dyDescent="0.25">
      <c r="B8781" s="11"/>
      <c r="D8781" s="13"/>
      <c r="E8781" s="12"/>
      <c r="F8781" s="12"/>
      <c r="G8781" s="12"/>
      <c r="I8781" s="4"/>
      <c r="J8781" s="4"/>
      <c r="K8781" s="5"/>
      <c r="L8781" s="5"/>
      <c r="M8781" s="5"/>
      <c r="N8781" s="5"/>
      <c r="O8781" s="5"/>
      <c r="P8781" s="5"/>
      <c r="Q8781" s="5"/>
      <c r="R8781" s="5"/>
      <c r="S8781" s="5"/>
    </row>
    <row r="8782" spans="2:19" x14ac:dyDescent="0.25">
      <c r="B8782" s="11"/>
      <c r="D8782" s="13"/>
      <c r="E8782" s="12"/>
      <c r="F8782" s="12"/>
      <c r="G8782" s="12"/>
      <c r="I8782" s="4"/>
      <c r="J8782" s="4"/>
      <c r="K8782" s="5"/>
      <c r="L8782" s="5"/>
      <c r="M8782" s="5"/>
      <c r="N8782" s="5"/>
      <c r="O8782" s="5"/>
      <c r="P8782" s="5"/>
      <c r="Q8782" s="5"/>
      <c r="R8782" s="5"/>
      <c r="S8782" s="5"/>
    </row>
    <row r="8783" spans="2:19" x14ac:dyDescent="0.25">
      <c r="B8783" s="11"/>
      <c r="D8783" s="13"/>
      <c r="E8783" s="12"/>
      <c r="F8783" s="12"/>
      <c r="G8783" s="12"/>
      <c r="I8783" s="4"/>
      <c r="J8783" s="4"/>
      <c r="K8783" s="5"/>
      <c r="L8783" s="5"/>
      <c r="M8783" s="5"/>
      <c r="N8783" s="5"/>
      <c r="O8783" s="5"/>
      <c r="P8783" s="5"/>
      <c r="Q8783" s="5"/>
      <c r="R8783" s="5"/>
      <c r="S8783" s="5"/>
    </row>
    <row r="8784" spans="2:19" x14ac:dyDescent="0.25">
      <c r="B8784" s="11"/>
      <c r="D8784" s="13"/>
      <c r="E8784" s="12"/>
      <c r="F8784" s="12"/>
      <c r="G8784" s="12"/>
      <c r="I8784" s="4"/>
      <c r="J8784" s="4"/>
      <c r="K8784" s="5"/>
      <c r="L8784" s="5"/>
      <c r="M8784" s="5"/>
      <c r="N8784" s="5"/>
      <c r="O8784" s="5"/>
      <c r="P8784" s="5"/>
      <c r="Q8784" s="5"/>
      <c r="R8784" s="5"/>
      <c r="S8784" s="5"/>
    </row>
    <row r="8785" spans="2:19" x14ac:dyDescent="0.25">
      <c r="B8785" s="11"/>
      <c r="D8785" s="13"/>
      <c r="E8785" s="12"/>
      <c r="F8785" s="12"/>
      <c r="G8785" s="12"/>
      <c r="I8785" s="4"/>
      <c r="J8785" s="4"/>
      <c r="K8785" s="5"/>
      <c r="L8785" s="5"/>
      <c r="M8785" s="5"/>
      <c r="N8785" s="5"/>
      <c r="O8785" s="5"/>
      <c r="P8785" s="5"/>
      <c r="Q8785" s="5"/>
      <c r="R8785" s="5"/>
      <c r="S8785" s="5"/>
    </row>
    <row r="8786" spans="2:19" x14ac:dyDescent="0.25">
      <c r="B8786" s="11"/>
      <c r="D8786" s="13"/>
      <c r="E8786" s="12"/>
      <c r="F8786" s="12"/>
      <c r="G8786" s="12"/>
      <c r="I8786" s="4"/>
      <c r="J8786" s="4"/>
      <c r="K8786" s="5"/>
      <c r="L8786" s="5"/>
      <c r="M8786" s="5"/>
      <c r="N8786" s="5"/>
      <c r="O8786" s="5"/>
      <c r="P8786" s="5"/>
      <c r="Q8786" s="5"/>
      <c r="R8786" s="5"/>
      <c r="S8786" s="5"/>
    </row>
    <row r="8787" spans="2:19" x14ac:dyDescent="0.25">
      <c r="B8787" s="11"/>
      <c r="D8787" s="13"/>
      <c r="E8787" s="12"/>
      <c r="F8787" s="12"/>
      <c r="G8787" s="12"/>
      <c r="I8787" s="4"/>
      <c r="J8787" s="4"/>
      <c r="K8787" s="5"/>
      <c r="L8787" s="5"/>
      <c r="M8787" s="5"/>
      <c r="N8787" s="5"/>
      <c r="O8787" s="5"/>
      <c r="P8787" s="5"/>
      <c r="Q8787" s="5"/>
      <c r="R8787" s="5"/>
      <c r="S8787" s="5"/>
    </row>
    <row r="8788" spans="2:19" x14ac:dyDescent="0.25">
      <c r="B8788" s="11"/>
      <c r="D8788" s="13"/>
      <c r="E8788" s="12"/>
      <c r="F8788" s="12"/>
      <c r="G8788" s="12"/>
      <c r="I8788" s="4"/>
      <c r="J8788" s="4"/>
      <c r="K8788" s="5"/>
      <c r="L8788" s="5"/>
      <c r="M8788" s="5"/>
      <c r="N8788" s="5"/>
      <c r="O8788" s="5"/>
      <c r="P8788" s="5"/>
      <c r="Q8788" s="5"/>
      <c r="R8788" s="5"/>
      <c r="S8788" s="5"/>
    </row>
    <row r="8789" spans="2:19" x14ac:dyDescent="0.25">
      <c r="B8789" s="11"/>
      <c r="D8789" s="13"/>
      <c r="E8789" s="12"/>
      <c r="F8789" s="12"/>
      <c r="G8789" s="12"/>
      <c r="I8789" s="4"/>
      <c r="J8789" s="4"/>
      <c r="K8789" s="5"/>
      <c r="L8789" s="5"/>
      <c r="M8789" s="5"/>
      <c r="N8789" s="5"/>
      <c r="O8789" s="5"/>
      <c r="P8789" s="5"/>
      <c r="Q8789" s="5"/>
      <c r="R8789" s="5"/>
      <c r="S8789" s="5"/>
    </row>
    <row r="8790" spans="2:19" x14ac:dyDescent="0.25">
      <c r="B8790" s="11"/>
      <c r="D8790" s="13"/>
      <c r="E8790" s="12"/>
      <c r="F8790" s="12"/>
      <c r="G8790" s="12"/>
      <c r="I8790" s="4"/>
      <c r="J8790" s="4"/>
      <c r="K8790" s="5"/>
      <c r="L8790" s="5"/>
      <c r="M8790" s="5"/>
      <c r="N8790" s="5"/>
      <c r="O8790" s="5"/>
      <c r="P8790" s="5"/>
      <c r="Q8790" s="5"/>
      <c r="R8790" s="5"/>
      <c r="S8790" s="5"/>
    </row>
    <row r="8791" spans="2:19" x14ac:dyDescent="0.25">
      <c r="B8791" s="11"/>
      <c r="D8791" s="13"/>
      <c r="E8791" s="12"/>
      <c r="F8791" s="12"/>
      <c r="G8791" s="12"/>
      <c r="I8791" s="4"/>
      <c r="J8791" s="4"/>
      <c r="K8791" s="5"/>
      <c r="L8791" s="5"/>
      <c r="M8791" s="5"/>
      <c r="N8791" s="5"/>
      <c r="O8791" s="5"/>
      <c r="P8791" s="5"/>
      <c r="Q8791" s="5"/>
      <c r="R8791" s="5"/>
      <c r="S8791" s="5"/>
    </row>
    <row r="8792" spans="2:19" x14ac:dyDescent="0.25">
      <c r="B8792" s="11"/>
      <c r="D8792" s="13"/>
      <c r="E8792" s="12"/>
      <c r="F8792" s="12"/>
      <c r="G8792" s="12"/>
      <c r="I8792" s="4"/>
      <c r="J8792" s="4"/>
      <c r="K8792" s="5"/>
      <c r="L8792" s="5"/>
      <c r="M8792" s="5"/>
      <c r="N8792" s="5"/>
      <c r="O8792" s="5"/>
      <c r="P8792" s="5"/>
      <c r="Q8792" s="5"/>
      <c r="R8792" s="5"/>
      <c r="S8792" s="5"/>
    </row>
    <row r="8793" spans="2:19" x14ac:dyDescent="0.25">
      <c r="B8793" s="11"/>
      <c r="D8793" s="13"/>
      <c r="E8793" s="12"/>
      <c r="F8793" s="12"/>
      <c r="G8793" s="12"/>
      <c r="I8793" s="4"/>
      <c r="J8793" s="4"/>
      <c r="K8793" s="5"/>
      <c r="L8793" s="5"/>
      <c r="M8793" s="5"/>
      <c r="N8793" s="5"/>
      <c r="O8793" s="5"/>
      <c r="P8793" s="5"/>
      <c r="Q8793" s="5"/>
      <c r="R8793" s="5"/>
      <c r="S8793" s="5"/>
    </row>
    <row r="8794" spans="2:19" x14ac:dyDescent="0.25">
      <c r="B8794" s="11"/>
      <c r="D8794" s="13"/>
      <c r="E8794" s="12"/>
      <c r="F8794" s="12"/>
      <c r="G8794" s="12"/>
      <c r="I8794" s="4"/>
      <c r="J8794" s="4"/>
      <c r="K8794" s="5"/>
      <c r="L8794" s="5"/>
      <c r="M8794" s="5"/>
      <c r="N8794" s="5"/>
      <c r="O8794" s="5"/>
      <c r="P8794" s="5"/>
      <c r="Q8794" s="5"/>
      <c r="R8794" s="5"/>
      <c r="S8794" s="5"/>
    </row>
    <row r="8795" spans="2:19" x14ac:dyDescent="0.25">
      <c r="B8795" s="11"/>
      <c r="D8795" s="13"/>
      <c r="E8795" s="12"/>
      <c r="F8795" s="12"/>
      <c r="G8795" s="12"/>
      <c r="I8795" s="4"/>
      <c r="J8795" s="4"/>
      <c r="K8795" s="5"/>
      <c r="L8795" s="5"/>
      <c r="M8795" s="5"/>
      <c r="N8795" s="5"/>
      <c r="O8795" s="5"/>
      <c r="P8795" s="5"/>
      <c r="Q8795" s="5"/>
      <c r="R8795" s="5"/>
      <c r="S8795" s="5"/>
    </row>
    <row r="8796" spans="2:19" x14ac:dyDescent="0.25">
      <c r="B8796" s="11"/>
      <c r="D8796" s="13"/>
      <c r="E8796" s="12"/>
      <c r="F8796" s="12"/>
      <c r="G8796" s="12"/>
      <c r="I8796" s="4"/>
      <c r="J8796" s="4"/>
      <c r="K8796" s="5"/>
      <c r="L8796" s="5"/>
      <c r="M8796" s="5"/>
      <c r="N8796" s="5"/>
      <c r="O8796" s="5"/>
      <c r="P8796" s="5"/>
      <c r="Q8796" s="5"/>
      <c r="R8796" s="5"/>
      <c r="S8796" s="5"/>
    </row>
    <row r="8797" spans="2:19" x14ac:dyDescent="0.25">
      <c r="B8797" s="11"/>
      <c r="D8797" s="13"/>
      <c r="E8797" s="12"/>
      <c r="F8797" s="12"/>
      <c r="G8797" s="12"/>
      <c r="I8797" s="4"/>
      <c r="J8797" s="4"/>
      <c r="K8797" s="5"/>
      <c r="L8797" s="5"/>
      <c r="M8797" s="5"/>
      <c r="N8797" s="5"/>
      <c r="O8797" s="5"/>
      <c r="P8797" s="5"/>
      <c r="Q8797" s="5"/>
      <c r="R8797" s="5"/>
      <c r="S8797" s="5"/>
    </row>
    <row r="8798" spans="2:19" x14ac:dyDescent="0.25">
      <c r="B8798" s="11"/>
      <c r="D8798" s="13"/>
      <c r="E8798" s="12"/>
      <c r="F8798" s="12"/>
      <c r="G8798" s="12"/>
      <c r="I8798" s="4"/>
      <c r="J8798" s="4"/>
      <c r="K8798" s="5"/>
      <c r="L8798" s="5"/>
      <c r="M8798" s="5"/>
      <c r="N8798" s="5"/>
      <c r="O8798" s="5"/>
      <c r="P8798" s="5"/>
      <c r="Q8798" s="5"/>
      <c r="R8798" s="5"/>
      <c r="S8798" s="5"/>
    </row>
    <row r="8799" spans="2:19" x14ac:dyDescent="0.25">
      <c r="B8799" s="11"/>
      <c r="D8799" s="13"/>
      <c r="E8799" s="12"/>
      <c r="F8799" s="12"/>
      <c r="G8799" s="12"/>
      <c r="I8799" s="4"/>
      <c r="J8799" s="4"/>
      <c r="K8799" s="5"/>
      <c r="L8799" s="5"/>
      <c r="M8799" s="5"/>
      <c r="N8799" s="5"/>
      <c r="O8799" s="5"/>
      <c r="P8799" s="5"/>
      <c r="Q8799" s="5"/>
      <c r="R8799" s="5"/>
      <c r="S8799" s="5"/>
    </row>
    <row r="8800" spans="2:19" x14ac:dyDescent="0.25">
      <c r="B8800" s="11"/>
      <c r="D8800" s="13"/>
      <c r="E8800" s="12"/>
      <c r="F8800" s="12"/>
      <c r="G8800" s="12"/>
      <c r="I8800" s="4"/>
      <c r="J8800" s="4"/>
      <c r="K8800" s="5"/>
      <c r="L8800" s="5"/>
      <c r="M8800" s="5"/>
      <c r="N8800" s="5"/>
      <c r="O8800" s="5"/>
      <c r="P8800" s="5"/>
      <c r="Q8800" s="5"/>
      <c r="R8800" s="5"/>
      <c r="S8800" s="5"/>
    </row>
    <row r="8801" spans="2:19" x14ac:dyDescent="0.25">
      <c r="B8801" s="11"/>
      <c r="D8801" s="13"/>
      <c r="E8801" s="12"/>
      <c r="F8801" s="12"/>
      <c r="G8801" s="12"/>
      <c r="I8801" s="4"/>
      <c r="J8801" s="4"/>
      <c r="K8801" s="5"/>
      <c r="L8801" s="5"/>
      <c r="M8801" s="5"/>
      <c r="N8801" s="5"/>
      <c r="O8801" s="5"/>
      <c r="P8801" s="5"/>
      <c r="Q8801" s="5"/>
      <c r="R8801" s="5"/>
      <c r="S8801" s="5"/>
    </row>
    <row r="8802" spans="2:19" x14ac:dyDescent="0.25">
      <c r="B8802" s="11"/>
      <c r="D8802" s="13"/>
      <c r="E8802" s="12"/>
      <c r="F8802" s="12"/>
      <c r="G8802" s="12"/>
      <c r="I8802" s="4"/>
      <c r="J8802" s="4"/>
      <c r="K8802" s="5"/>
      <c r="L8802" s="5"/>
      <c r="M8802" s="5"/>
      <c r="N8802" s="5"/>
      <c r="O8802" s="5"/>
      <c r="P8802" s="5"/>
      <c r="Q8802" s="5"/>
      <c r="R8802" s="5"/>
      <c r="S8802" s="5"/>
    </row>
    <row r="8803" spans="2:19" x14ac:dyDescent="0.25">
      <c r="B8803" s="11"/>
      <c r="D8803" s="13"/>
      <c r="E8803" s="12"/>
      <c r="F8803" s="12"/>
      <c r="G8803" s="12"/>
      <c r="I8803" s="4"/>
      <c r="J8803" s="4"/>
      <c r="K8803" s="5"/>
      <c r="L8803" s="5"/>
      <c r="M8803" s="5"/>
      <c r="N8803" s="5"/>
      <c r="O8803" s="5"/>
      <c r="P8803" s="5"/>
      <c r="Q8803" s="5"/>
      <c r="R8803" s="5"/>
      <c r="S8803" s="5"/>
    </row>
    <row r="8804" spans="2:19" x14ac:dyDescent="0.25">
      <c r="B8804" s="11"/>
      <c r="D8804" s="13"/>
      <c r="E8804" s="12"/>
      <c r="F8804" s="12"/>
      <c r="G8804" s="12"/>
      <c r="I8804" s="4"/>
      <c r="J8804" s="4"/>
      <c r="K8804" s="5"/>
      <c r="L8804" s="5"/>
      <c r="M8804" s="5"/>
      <c r="N8804" s="5"/>
      <c r="O8804" s="5"/>
      <c r="P8804" s="5"/>
      <c r="Q8804" s="5"/>
      <c r="R8804" s="5"/>
      <c r="S8804" s="5"/>
    </row>
    <row r="8805" spans="2:19" x14ac:dyDescent="0.25">
      <c r="B8805" s="11"/>
      <c r="D8805" s="13"/>
      <c r="E8805" s="12"/>
      <c r="F8805" s="12"/>
      <c r="G8805" s="12"/>
      <c r="I8805" s="4"/>
      <c r="J8805" s="4"/>
      <c r="K8805" s="5"/>
      <c r="L8805" s="5"/>
      <c r="M8805" s="5"/>
      <c r="N8805" s="5"/>
      <c r="O8805" s="5"/>
      <c r="P8805" s="5"/>
      <c r="Q8805" s="5"/>
      <c r="R8805" s="5"/>
      <c r="S8805" s="5"/>
    </row>
    <row r="8806" spans="2:19" x14ac:dyDescent="0.25">
      <c r="B8806" s="11"/>
      <c r="D8806" s="13"/>
      <c r="E8806" s="12"/>
      <c r="F8806" s="12"/>
      <c r="G8806" s="12"/>
      <c r="I8806" s="4"/>
      <c r="J8806" s="4"/>
      <c r="K8806" s="5"/>
      <c r="L8806" s="5"/>
      <c r="M8806" s="5"/>
      <c r="N8806" s="5"/>
      <c r="O8806" s="5"/>
      <c r="P8806" s="5"/>
      <c r="Q8806" s="5"/>
      <c r="R8806" s="5"/>
      <c r="S8806" s="5"/>
    </row>
    <row r="8807" spans="2:19" x14ac:dyDescent="0.25">
      <c r="B8807" s="11"/>
      <c r="D8807" s="13"/>
      <c r="E8807" s="12"/>
      <c r="F8807" s="12"/>
      <c r="G8807" s="12"/>
      <c r="I8807" s="4"/>
      <c r="J8807" s="4"/>
      <c r="K8807" s="5"/>
      <c r="L8807" s="5"/>
      <c r="M8807" s="5"/>
      <c r="N8807" s="5"/>
      <c r="O8807" s="5"/>
      <c r="P8807" s="5"/>
      <c r="Q8807" s="5"/>
      <c r="R8807" s="5"/>
      <c r="S8807" s="5"/>
    </row>
    <row r="8808" spans="2:19" x14ac:dyDescent="0.25">
      <c r="B8808" s="11"/>
      <c r="D8808" s="13"/>
      <c r="E8808" s="12"/>
      <c r="F8808" s="12"/>
      <c r="G8808" s="12"/>
      <c r="I8808" s="4"/>
      <c r="J8808" s="4"/>
      <c r="K8808" s="5"/>
      <c r="L8808" s="5"/>
      <c r="M8808" s="5"/>
      <c r="N8808" s="5"/>
      <c r="O8808" s="5"/>
      <c r="P8808" s="5"/>
      <c r="Q8808" s="5"/>
      <c r="R8808" s="5"/>
      <c r="S8808" s="5"/>
    </row>
    <row r="8809" spans="2:19" x14ac:dyDescent="0.25">
      <c r="B8809" s="11"/>
      <c r="D8809" s="13"/>
      <c r="E8809" s="12"/>
      <c r="F8809" s="12"/>
      <c r="G8809" s="12"/>
      <c r="I8809" s="4"/>
      <c r="J8809" s="4"/>
      <c r="K8809" s="5"/>
      <c r="L8809" s="5"/>
      <c r="M8809" s="5"/>
      <c r="N8809" s="5"/>
      <c r="O8809" s="5"/>
      <c r="P8809" s="5"/>
      <c r="Q8809" s="5"/>
      <c r="R8809" s="5"/>
      <c r="S8809" s="5"/>
    </row>
    <row r="8810" spans="2:19" x14ac:dyDescent="0.25">
      <c r="B8810" s="11"/>
      <c r="D8810" s="13"/>
      <c r="E8810" s="12"/>
      <c r="F8810" s="12"/>
      <c r="G8810" s="12"/>
      <c r="I8810" s="4"/>
      <c r="J8810" s="4"/>
      <c r="K8810" s="5"/>
      <c r="L8810" s="5"/>
      <c r="M8810" s="5"/>
      <c r="N8810" s="5"/>
      <c r="O8810" s="5"/>
      <c r="P8810" s="5"/>
      <c r="Q8810" s="5"/>
      <c r="R8810" s="5"/>
      <c r="S8810" s="5"/>
    </row>
    <row r="8811" spans="2:19" x14ac:dyDescent="0.25">
      <c r="B8811" s="11"/>
      <c r="D8811" s="13"/>
      <c r="E8811" s="12"/>
      <c r="F8811" s="12"/>
      <c r="G8811" s="12"/>
      <c r="I8811" s="4"/>
      <c r="J8811" s="4"/>
      <c r="K8811" s="5"/>
      <c r="L8811" s="5"/>
      <c r="M8811" s="5"/>
      <c r="N8811" s="5"/>
      <c r="O8811" s="5"/>
      <c r="P8811" s="5"/>
      <c r="Q8811" s="5"/>
      <c r="R8811" s="5"/>
      <c r="S8811" s="5"/>
    </row>
    <row r="8812" spans="2:19" x14ac:dyDescent="0.25">
      <c r="B8812" s="11"/>
      <c r="D8812" s="13"/>
      <c r="E8812" s="12"/>
      <c r="F8812" s="12"/>
      <c r="G8812" s="12"/>
      <c r="I8812" s="4"/>
      <c r="J8812" s="4"/>
      <c r="K8812" s="5"/>
      <c r="L8812" s="5"/>
      <c r="M8812" s="5"/>
      <c r="N8812" s="5"/>
      <c r="O8812" s="5"/>
      <c r="P8812" s="5"/>
      <c r="Q8812" s="5"/>
      <c r="R8812" s="5"/>
      <c r="S8812" s="5"/>
    </row>
    <row r="8813" spans="2:19" x14ac:dyDescent="0.25">
      <c r="B8813" s="11"/>
      <c r="D8813" s="13"/>
      <c r="E8813" s="12"/>
      <c r="F8813" s="12"/>
      <c r="G8813" s="12"/>
      <c r="I8813" s="4"/>
      <c r="J8813" s="4"/>
      <c r="K8813" s="5"/>
      <c r="L8813" s="5"/>
      <c r="M8813" s="5"/>
      <c r="N8813" s="5"/>
      <c r="O8813" s="5"/>
      <c r="P8813" s="5"/>
      <c r="Q8813" s="5"/>
      <c r="R8813" s="5"/>
      <c r="S8813" s="5"/>
    </row>
    <row r="8814" spans="2:19" x14ac:dyDescent="0.25">
      <c r="B8814" s="11"/>
      <c r="D8814" s="13"/>
      <c r="E8814" s="12"/>
      <c r="F8814" s="12"/>
      <c r="G8814" s="12"/>
      <c r="I8814" s="4"/>
      <c r="J8814" s="4"/>
      <c r="K8814" s="5"/>
      <c r="L8814" s="5"/>
      <c r="M8814" s="5"/>
      <c r="N8814" s="5"/>
      <c r="O8814" s="5"/>
      <c r="P8814" s="5"/>
      <c r="Q8814" s="5"/>
      <c r="R8814" s="5"/>
      <c r="S8814" s="5"/>
    </row>
    <row r="8815" spans="2:19" x14ac:dyDescent="0.25">
      <c r="B8815" s="11"/>
      <c r="D8815" s="13"/>
      <c r="E8815" s="12"/>
      <c r="F8815" s="12"/>
      <c r="G8815" s="12"/>
      <c r="I8815" s="4"/>
      <c r="J8815" s="4"/>
      <c r="K8815" s="5"/>
      <c r="L8815" s="5"/>
      <c r="M8815" s="5"/>
      <c r="N8815" s="5"/>
      <c r="O8815" s="5"/>
      <c r="P8815" s="5"/>
      <c r="Q8815" s="5"/>
      <c r="R8815" s="5"/>
      <c r="S8815" s="5"/>
    </row>
    <row r="8816" spans="2:19" x14ac:dyDescent="0.25">
      <c r="B8816" s="11"/>
      <c r="D8816" s="13"/>
      <c r="E8816" s="12"/>
      <c r="F8816" s="12"/>
      <c r="G8816" s="12"/>
      <c r="I8816" s="4"/>
      <c r="J8816" s="4"/>
      <c r="K8816" s="5"/>
      <c r="L8816" s="5"/>
      <c r="M8816" s="5"/>
      <c r="N8816" s="5"/>
      <c r="O8816" s="5"/>
      <c r="P8816" s="5"/>
      <c r="Q8816" s="5"/>
      <c r="R8816" s="5"/>
      <c r="S8816" s="5"/>
    </row>
    <row r="8817" spans="2:19" x14ac:dyDescent="0.25">
      <c r="B8817" s="11"/>
      <c r="D8817" s="13"/>
      <c r="E8817" s="12"/>
      <c r="F8817" s="12"/>
      <c r="G8817" s="12"/>
      <c r="I8817" s="4"/>
      <c r="J8817" s="4"/>
      <c r="K8817" s="5"/>
      <c r="L8817" s="5"/>
      <c r="M8817" s="5"/>
      <c r="N8817" s="5"/>
      <c r="O8817" s="5"/>
      <c r="P8817" s="5"/>
      <c r="Q8817" s="5"/>
      <c r="R8817" s="5"/>
      <c r="S8817" s="5"/>
    </row>
    <row r="8818" spans="2:19" x14ac:dyDescent="0.25">
      <c r="B8818" s="11"/>
      <c r="D8818" s="13"/>
      <c r="E8818" s="12"/>
      <c r="F8818" s="12"/>
      <c r="G8818" s="12"/>
      <c r="I8818" s="4"/>
      <c r="J8818" s="4"/>
      <c r="K8818" s="5"/>
      <c r="L8818" s="5"/>
      <c r="M8818" s="5"/>
      <c r="N8818" s="5"/>
      <c r="O8818" s="5"/>
      <c r="P8818" s="5"/>
      <c r="Q8818" s="5"/>
      <c r="R8818" s="5"/>
      <c r="S8818" s="5"/>
    </row>
    <row r="8819" spans="2:19" x14ac:dyDescent="0.25">
      <c r="B8819" s="11"/>
      <c r="D8819" s="13"/>
      <c r="E8819" s="12"/>
      <c r="F8819" s="12"/>
      <c r="G8819" s="12"/>
      <c r="I8819" s="4"/>
      <c r="J8819" s="4"/>
      <c r="K8819" s="5"/>
      <c r="L8819" s="5"/>
      <c r="M8819" s="5"/>
      <c r="N8819" s="5"/>
      <c r="O8819" s="5"/>
      <c r="P8819" s="5"/>
      <c r="Q8819" s="5"/>
      <c r="R8819" s="5"/>
      <c r="S8819" s="5"/>
    </row>
    <row r="8820" spans="2:19" x14ac:dyDescent="0.25">
      <c r="B8820" s="11"/>
      <c r="D8820" s="13"/>
      <c r="E8820" s="12"/>
      <c r="F8820" s="12"/>
      <c r="G8820" s="12"/>
      <c r="I8820" s="4"/>
      <c r="J8820" s="4"/>
      <c r="K8820" s="5"/>
      <c r="L8820" s="5"/>
      <c r="M8820" s="5"/>
      <c r="N8820" s="5"/>
      <c r="O8820" s="5"/>
      <c r="P8820" s="5"/>
      <c r="Q8820" s="5"/>
      <c r="R8820" s="5"/>
      <c r="S8820" s="5"/>
    </row>
    <row r="8821" spans="2:19" x14ac:dyDescent="0.25">
      <c r="B8821" s="11"/>
      <c r="D8821" s="13"/>
      <c r="E8821" s="12"/>
      <c r="F8821" s="12"/>
      <c r="G8821" s="12"/>
      <c r="I8821" s="4"/>
      <c r="J8821" s="4"/>
      <c r="K8821" s="5"/>
      <c r="L8821" s="5"/>
      <c r="M8821" s="5"/>
      <c r="N8821" s="5"/>
      <c r="O8821" s="5"/>
      <c r="P8821" s="5"/>
      <c r="Q8821" s="5"/>
      <c r="R8821" s="5"/>
      <c r="S8821" s="5"/>
    </row>
    <row r="8822" spans="2:19" x14ac:dyDescent="0.25">
      <c r="B8822" s="11"/>
      <c r="D8822" s="13"/>
      <c r="E8822" s="12"/>
      <c r="F8822" s="12"/>
      <c r="G8822" s="12"/>
      <c r="I8822" s="4"/>
      <c r="J8822" s="4"/>
      <c r="K8822" s="5"/>
      <c r="L8822" s="5"/>
      <c r="M8822" s="5"/>
      <c r="N8822" s="5"/>
      <c r="O8822" s="5"/>
      <c r="P8822" s="5"/>
      <c r="Q8822" s="5"/>
      <c r="R8822" s="5"/>
      <c r="S8822" s="5"/>
    </row>
    <row r="8823" spans="2:19" x14ac:dyDescent="0.25">
      <c r="B8823" s="11"/>
      <c r="D8823" s="13"/>
      <c r="E8823" s="12"/>
      <c r="F8823" s="12"/>
      <c r="G8823" s="12"/>
      <c r="I8823" s="4"/>
      <c r="J8823" s="4"/>
      <c r="K8823" s="5"/>
      <c r="L8823" s="5"/>
      <c r="M8823" s="5"/>
      <c r="N8823" s="5"/>
      <c r="O8823" s="5"/>
      <c r="P8823" s="5"/>
      <c r="Q8823" s="5"/>
      <c r="R8823" s="5"/>
      <c r="S8823" s="5"/>
    </row>
    <row r="8824" spans="2:19" x14ac:dyDescent="0.25">
      <c r="B8824" s="11"/>
      <c r="D8824" s="13"/>
      <c r="E8824" s="12"/>
      <c r="F8824" s="12"/>
      <c r="G8824" s="12"/>
      <c r="I8824" s="4"/>
      <c r="J8824" s="4"/>
      <c r="K8824" s="5"/>
      <c r="L8824" s="5"/>
      <c r="M8824" s="5"/>
      <c r="N8824" s="5"/>
      <c r="O8824" s="5"/>
      <c r="P8824" s="5"/>
      <c r="Q8824" s="5"/>
      <c r="R8824" s="5"/>
      <c r="S8824" s="5"/>
    </row>
    <row r="8825" spans="2:19" x14ac:dyDescent="0.25">
      <c r="B8825" s="11"/>
      <c r="D8825" s="13"/>
      <c r="E8825" s="12"/>
      <c r="F8825" s="12"/>
      <c r="G8825" s="12"/>
      <c r="I8825" s="4"/>
      <c r="J8825" s="4"/>
      <c r="K8825" s="5"/>
      <c r="L8825" s="5"/>
      <c r="M8825" s="5"/>
      <c r="N8825" s="5"/>
      <c r="O8825" s="5"/>
      <c r="P8825" s="5"/>
      <c r="Q8825" s="5"/>
      <c r="R8825" s="5"/>
      <c r="S8825" s="5"/>
    </row>
    <row r="8826" spans="2:19" x14ac:dyDescent="0.25">
      <c r="B8826" s="11"/>
      <c r="D8826" s="13"/>
      <c r="E8826" s="12"/>
      <c r="F8826" s="12"/>
      <c r="G8826" s="12"/>
      <c r="I8826" s="4"/>
      <c r="J8826" s="4"/>
      <c r="K8826" s="5"/>
      <c r="L8826" s="5"/>
      <c r="M8826" s="5"/>
      <c r="N8826" s="5"/>
      <c r="O8826" s="5"/>
      <c r="P8826" s="5"/>
      <c r="Q8826" s="5"/>
      <c r="R8826" s="5"/>
      <c r="S8826" s="5"/>
    </row>
    <row r="8827" spans="2:19" x14ac:dyDescent="0.25">
      <c r="B8827" s="11"/>
      <c r="D8827" s="13"/>
      <c r="E8827" s="12"/>
      <c r="F8827" s="12"/>
      <c r="G8827" s="12"/>
      <c r="I8827" s="4"/>
      <c r="J8827" s="4"/>
      <c r="K8827" s="5"/>
      <c r="L8827" s="5"/>
      <c r="M8827" s="5"/>
      <c r="N8827" s="5"/>
      <c r="O8827" s="5"/>
      <c r="P8827" s="5"/>
      <c r="Q8827" s="5"/>
      <c r="R8827" s="5"/>
      <c r="S8827" s="5"/>
    </row>
    <row r="8828" spans="2:19" x14ac:dyDescent="0.25">
      <c r="B8828" s="11"/>
      <c r="D8828" s="13"/>
      <c r="E8828" s="12"/>
      <c r="F8828" s="12"/>
      <c r="G8828" s="12"/>
      <c r="I8828" s="4"/>
      <c r="J8828" s="4"/>
      <c r="K8828" s="5"/>
      <c r="L8828" s="5"/>
      <c r="M8828" s="5"/>
      <c r="N8828" s="5"/>
      <c r="O8828" s="5"/>
      <c r="P8828" s="5"/>
      <c r="Q8828" s="5"/>
      <c r="R8828" s="5"/>
      <c r="S8828" s="5"/>
    </row>
    <row r="8829" spans="2:19" x14ac:dyDescent="0.25">
      <c r="B8829" s="11"/>
      <c r="D8829" s="13"/>
      <c r="E8829" s="12"/>
      <c r="F8829" s="12"/>
      <c r="G8829" s="12"/>
      <c r="I8829" s="4"/>
      <c r="J8829" s="4"/>
      <c r="K8829" s="5"/>
      <c r="L8829" s="5"/>
      <c r="M8829" s="5"/>
      <c r="N8829" s="5"/>
      <c r="O8829" s="5"/>
      <c r="P8829" s="5"/>
      <c r="Q8829" s="5"/>
      <c r="R8829" s="5"/>
      <c r="S8829" s="5"/>
    </row>
    <row r="8830" spans="2:19" x14ac:dyDescent="0.25">
      <c r="B8830" s="11"/>
      <c r="D8830" s="13"/>
      <c r="E8830" s="12"/>
      <c r="F8830" s="12"/>
      <c r="G8830" s="12"/>
      <c r="I8830" s="4"/>
      <c r="J8830" s="4"/>
      <c r="K8830" s="5"/>
      <c r="L8830" s="5"/>
      <c r="M8830" s="5"/>
      <c r="N8830" s="5"/>
      <c r="O8830" s="5"/>
      <c r="P8830" s="5"/>
      <c r="Q8830" s="5"/>
      <c r="R8830" s="5"/>
      <c r="S8830" s="5"/>
    </row>
    <row r="8831" spans="2:19" x14ac:dyDescent="0.25">
      <c r="B8831" s="11"/>
      <c r="D8831" s="13"/>
      <c r="E8831" s="12"/>
      <c r="F8831" s="12"/>
      <c r="G8831" s="12"/>
      <c r="I8831" s="4"/>
      <c r="J8831" s="4"/>
      <c r="K8831" s="5"/>
      <c r="L8831" s="5"/>
      <c r="M8831" s="5"/>
      <c r="N8831" s="5"/>
      <c r="O8831" s="5"/>
      <c r="P8831" s="5"/>
      <c r="Q8831" s="5"/>
      <c r="R8831" s="5"/>
      <c r="S8831" s="5"/>
    </row>
    <row r="8832" spans="2:19" x14ac:dyDescent="0.25">
      <c r="B8832" s="11"/>
      <c r="D8832" s="13"/>
      <c r="E8832" s="12"/>
      <c r="F8832" s="12"/>
      <c r="G8832" s="12"/>
      <c r="I8832" s="4"/>
      <c r="J8832" s="4"/>
      <c r="K8832" s="5"/>
      <c r="L8832" s="5"/>
      <c r="M8832" s="5"/>
      <c r="N8832" s="5"/>
      <c r="O8832" s="5"/>
      <c r="P8832" s="5"/>
      <c r="Q8832" s="5"/>
      <c r="R8832" s="5"/>
      <c r="S8832" s="5"/>
    </row>
    <row r="8833" spans="2:19" x14ac:dyDescent="0.25">
      <c r="B8833" s="11"/>
      <c r="D8833" s="13"/>
      <c r="E8833" s="12"/>
      <c r="F8833" s="12"/>
      <c r="G8833" s="12"/>
      <c r="I8833" s="4"/>
      <c r="J8833" s="4"/>
      <c r="K8833" s="5"/>
      <c r="L8833" s="5"/>
      <c r="M8833" s="5"/>
      <c r="N8833" s="5"/>
      <c r="O8833" s="5"/>
      <c r="P8833" s="5"/>
      <c r="Q8833" s="5"/>
      <c r="R8833" s="5"/>
      <c r="S8833" s="5"/>
    </row>
    <row r="8834" spans="2:19" x14ac:dyDescent="0.25">
      <c r="B8834" s="11"/>
      <c r="D8834" s="13"/>
      <c r="E8834" s="12"/>
      <c r="F8834" s="12"/>
      <c r="G8834" s="12"/>
      <c r="I8834" s="4"/>
      <c r="J8834" s="4"/>
      <c r="K8834" s="5"/>
      <c r="L8834" s="5"/>
      <c r="M8834" s="5"/>
      <c r="N8834" s="5"/>
      <c r="O8834" s="5"/>
      <c r="P8834" s="5"/>
      <c r="Q8834" s="5"/>
      <c r="R8834" s="5"/>
      <c r="S8834" s="5"/>
    </row>
    <row r="8835" spans="2:19" x14ac:dyDescent="0.25">
      <c r="B8835" s="11"/>
      <c r="D8835" s="13"/>
      <c r="E8835" s="12"/>
      <c r="F8835" s="12"/>
      <c r="G8835" s="12"/>
      <c r="I8835" s="4"/>
      <c r="J8835" s="4"/>
      <c r="K8835" s="5"/>
      <c r="L8835" s="5"/>
      <c r="M8835" s="5"/>
      <c r="N8835" s="5"/>
      <c r="O8835" s="5"/>
      <c r="P8835" s="5"/>
      <c r="Q8835" s="5"/>
      <c r="R8835" s="5"/>
      <c r="S8835" s="5"/>
    </row>
    <row r="8836" spans="2:19" x14ac:dyDescent="0.25">
      <c r="B8836" s="11"/>
      <c r="D8836" s="13"/>
      <c r="E8836" s="12"/>
      <c r="F8836" s="12"/>
      <c r="G8836" s="12"/>
      <c r="I8836" s="4"/>
      <c r="J8836" s="4"/>
      <c r="K8836" s="5"/>
      <c r="L8836" s="5"/>
      <c r="M8836" s="5"/>
      <c r="N8836" s="5"/>
      <c r="O8836" s="5"/>
      <c r="P8836" s="5"/>
      <c r="Q8836" s="5"/>
      <c r="R8836" s="5"/>
      <c r="S8836" s="5"/>
    </row>
    <row r="8837" spans="2:19" x14ac:dyDescent="0.25">
      <c r="B8837" s="11"/>
      <c r="D8837" s="13"/>
      <c r="E8837" s="12"/>
      <c r="F8837" s="12"/>
      <c r="G8837" s="12"/>
      <c r="I8837" s="4"/>
      <c r="J8837" s="4"/>
      <c r="K8837" s="5"/>
      <c r="L8837" s="5"/>
      <c r="M8837" s="5"/>
      <c r="N8837" s="5"/>
      <c r="O8837" s="5"/>
      <c r="P8837" s="5"/>
      <c r="Q8837" s="5"/>
      <c r="R8837" s="5"/>
      <c r="S8837" s="5"/>
    </row>
    <row r="8838" spans="2:19" x14ac:dyDescent="0.25">
      <c r="B8838" s="11"/>
      <c r="D8838" s="13"/>
      <c r="E8838" s="12"/>
      <c r="F8838" s="12"/>
      <c r="G8838" s="12"/>
      <c r="I8838" s="4"/>
      <c r="J8838" s="4"/>
      <c r="K8838" s="5"/>
      <c r="L8838" s="5"/>
      <c r="M8838" s="5"/>
      <c r="N8838" s="5"/>
      <c r="O8838" s="5"/>
      <c r="P8838" s="5"/>
      <c r="Q8838" s="5"/>
      <c r="R8838" s="5"/>
      <c r="S8838" s="5"/>
    </row>
    <row r="8839" spans="2:19" x14ac:dyDescent="0.25">
      <c r="B8839" s="11"/>
      <c r="D8839" s="13"/>
      <c r="E8839" s="12"/>
      <c r="F8839" s="12"/>
      <c r="G8839" s="12"/>
      <c r="I8839" s="4"/>
      <c r="J8839" s="4"/>
      <c r="K8839" s="5"/>
      <c r="L8839" s="5"/>
      <c r="M8839" s="5"/>
      <c r="N8839" s="5"/>
      <c r="O8839" s="5"/>
      <c r="P8839" s="5"/>
      <c r="Q8839" s="5"/>
      <c r="R8839" s="5"/>
      <c r="S8839" s="5"/>
    </row>
    <row r="8840" spans="2:19" x14ac:dyDescent="0.25">
      <c r="B8840" s="11"/>
      <c r="D8840" s="13"/>
      <c r="E8840" s="12"/>
      <c r="F8840" s="12"/>
      <c r="G8840" s="12"/>
      <c r="I8840" s="4"/>
      <c r="J8840" s="4"/>
      <c r="K8840" s="5"/>
      <c r="L8840" s="5"/>
      <c r="M8840" s="5"/>
      <c r="N8840" s="5"/>
      <c r="O8840" s="5"/>
      <c r="P8840" s="5"/>
      <c r="Q8840" s="5"/>
      <c r="R8840" s="5"/>
      <c r="S8840" s="5"/>
    </row>
    <row r="8841" spans="2:19" x14ac:dyDescent="0.25">
      <c r="B8841" s="11"/>
      <c r="D8841" s="13"/>
      <c r="E8841" s="12"/>
      <c r="F8841" s="12"/>
      <c r="G8841" s="12"/>
      <c r="I8841" s="4"/>
      <c r="J8841" s="4"/>
      <c r="K8841" s="5"/>
      <c r="L8841" s="5"/>
      <c r="M8841" s="5"/>
      <c r="N8841" s="5"/>
      <c r="O8841" s="5"/>
      <c r="P8841" s="5"/>
      <c r="Q8841" s="5"/>
      <c r="R8841" s="5"/>
      <c r="S8841" s="5"/>
    </row>
    <row r="8842" spans="2:19" x14ac:dyDescent="0.25">
      <c r="B8842" s="11"/>
      <c r="D8842" s="13"/>
      <c r="E8842" s="12"/>
      <c r="F8842" s="12"/>
      <c r="G8842" s="12"/>
      <c r="I8842" s="4"/>
      <c r="J8842" s="4"/>
      <c r="K8842" s="5"/>
      <c r="L8842" s="5"/>
      <c r="M8842" s="5"/>
      <c r="N8842" s="5"/>
      <c r="O8842" s="5"/>
      <c r="P8842" s="5"/>
      <c r="Q8842" s="5"/>
      <c r="R8842" s="5"/>
      <c r="S8842" s="5"/>
    </row>
    <row r="8843" spans="2:19" x14ac:dyDescent="0.25">
      <c r="B8843" s="11"/>
      <c r="D8843" s="13"/>
      <c r="E8843" s="12"/>
      <c r="F8843" s="12"/>
      <c r="G8843" s="12"/>
      <c r="I8843" s="4"/>
      <c r="J8843" s="4"/>
      <c r="K8843" s="5"/>
      <c r="L8843" s="5"/>
      <c r="M8843" s="5"/>
      <c r="N8843" s="5"/>
      <c r="O8843" s="5"/>
      <c r="P8843" s="5"/>
      <c r="Q8843" s="5"/>
      <c r="R8843" s="5"/>
      <c r="S8843" s="5"/>
    </row>
    <row r="8844" spans="2:19" x14ac:dyDescent="0.25">
      <c r="B8844" s="11"/>
      <c r="D8844" s="13"/>
      <c r="E8844" s="12"/>
      <c r="F8844" s="12"/>
      <c r="G8844" s="12"/>
      <c r="I8844" s="4"/>
      <c r="J8844" s="4"/>
      <c r="K8844" s="5"/>
      <c r="L8844" s="5"/>
      <c r="M8844" s="5"/>
      <c r="N8844" s="5"/>
      <c r="O8844" s="5"/>
      <c r="P8844" s="5"/>
      <c r="Q8844" s="5"/>
      <c r="R8844" s="5"/>
      <c r="S8844" s="5"/>
    </row>
    <row r="8845" spans="2:19" x14ac:dyDescent="0.25">
      <c r="B8845" s="11"/>
      <c r="D8845" s="13"/>
      <c r="E8845" s="12"/>
      <c r="F8845" s="12"/>
      <c r="G8845" s="12"/>
      <c r="I8845" s="4"/>
      <c r="J8845" s="4"/>
      <c r="K8845" s="5"/>
      <c r="L8845" s="5"/>
      <c r="M8845" s="5"/>
      <c r="N8845" s="5"/>
      <c r="O8845" s="5"/>
      <c r="P8845" s="5"/>
      <c r="Q8845" s="5"/>
      <c r="R8845" s="5"/>
      <c r="S8845" s="5"/>
    </row>
    <row r="8846" spans="2:19" x14ac:dyDescent="0.25">
      <c r="B8846" s="11"/>
      <c r="D8846" s="13"/>
      <c r="E8846" s="12"/>
      <c r="F8846" s="12"/>
      <c r="G8846" s="12"/>
      <c r="I8846" s="4"/>
      <c r="J8846" s="4"/>
      <c r="K8846" s="5"/>
      <c r="L8846" s="5"/>
      <c r="M8846" s="5"/>
      <c r="N8846" s="5"/>
      <c r="O8846" s="5"/>
      <c r="P8846" s="5"/>
      <c r="Q8846" s="5"/>
      <c r="R8846" s="5"/>
      <c r="S8846" s="5"/>
    </row>
    <row r="8847" spans="2:19" x14ac:dyDescent="0.25">
      <c r="B8847" s="11"/>
      <c r="D8847" s="13"/>
      <c r="E8847" s="12"/>
      <c r="F8847" s="12"/>
      <c r="G8847" s="12"/>
      <c r="I8847" s="4"/>
      <c r="J8847" s="4"/>
      <c r="K8847" s="5"/>
      <c r="L8847" s="5"/>
      <c r="M8847" s="5"/>
      <c r="N8847" s="5"/>
      <c r="O8847" s="5"/>
      <c r="P8847" s="5"/>
      <c r="Q8847" s="5"/>
      <c r="R8847" s="5"/>
      <c r="S8847" s="5"/>
    </row>
    <row r="8848" spans="2:19" x14ac:dyDescent="0.25">
      <c r="B8848" s="11"/>
      <c r="D8848" s="13"/>
      <c r="E8848" s="12"/>
      <c r="F8848" s="12"/>
      <c r="G8848" s="12"/>
      <c r="I8848" s="4"/>
      <c r="J8848" s="4"/>
      <c r="K8848" s="5"/>
      <c r="L8848" s="5"/>
      <c r="M8848" s="5"/>
      <c r="N8848" s="5"/>
      <c r="O8848" s="5"/>
      <c r="P8848" s="5"/>
      <c r="Q8848" s="5"/>
      <c r="R8848" s="5"/>
      <c r="S8848" s="5"/>
    </row>
    <row r="8849" spans="2:19" x14ac:dyDescent="0.25">
      <c r="B8849" s="11"/>
      <c r="D8849" s="13"/>
      <c r="E8849" s="12"/>
      <c r="F8849" s="12"/>
      <c r="G8849" s="12"/>
      <c r="I8849" s="4"/>
      <c r="J8849" s="4"/>
      <c r="K8849" s="5"/>
      <c r="L8849" s="5"/>
      <c r="M8849" s="5"/>
      <c r="N8849" s="5"/>
      <c r="O8849" s="5"/>
      <c r="P8849" s="5"/>
      <c r="Q8849" s="5"/>
      <c r="R8849" s="5"/>
      <c r="S8849" s="5"/>
    </row>
    <row r="8850" spans="2:19" x14ac:dyDescent="0.25">
      <c r="B8850" s="11"/>
      <c r="D8850" s="13"/>
      <c r="E8850" s="12"/>
      <c r="F8850" s="12"/>
      <c r="G8850" s="12"/>
      <c r="I8850" s="4"/>
      <c r="J8850" s="4"/>
      <c r="K8850" s="5"/>
      <c r="L8850" s="5"/>
      <c r="M8850" s="5"/>
      <c r="N8850" s="5"/>
      <c r="O8850" s="5"/>
      <c r="P8850" s="5"/>
      <c r="Q8850" s="5"/>
      <c r="R8850" s="5"/>
      <c r="S8850" s="5"/>
    </row>
    <row r="8851" spans="2:19" x14ac:dyDescent="0.25">
      <c r="B8851" s="11"/>
      <c r="D8851" s="13"/>
      <c r="E8851" s="12"/>
      <c r="F8851" s="12"/>
      <c r="G8851" s="12"/>
      <c r="I8851" s="4"/>
      <c r="J8851" s="4"/>
      <c r="K8851" s="5"/>
      <c r="L8851" s="5"/>
      <c r="M8851" s="5"/>
      <c r="N8851" s="5"/>
      <c r="O8851" s="5"/>
      <c r="P8851" s="5"/>
      <c r="Q8851" s="5"/>
      <c r="R8851" s="5"/>
      <c r="S8851" s="5"/>
    </row>
    <row r="8852" spans="2:19" x14ac:dyDescent="0.25">
      <c r="B8852" s="11"/>
      <c r="D8852" s="13"/>
      <c r="E8852" s="12"/>
      <c r="F8852" s="12"/>
      <c r="G8852" s="12"/>
      <c r="I8852" s="4"/>
      <c r="J8852" s="4"/>
      <c r="K8852" s="5"/>
      <c r="L8852" s="5"/>
      <c r="M8852" s="5"/>
      <c r="N8852" s="5"/>
      <c r="O8852" s="5"/>
      <c r="P8852" s="5"/>
      <c r="Q8852" s="5"/>
      <c r="R8852" s="5"/>
      <c r="S8852" s="5"/>
    </row>
    <row r="8853" spans="2:19" x14ac:dyDescent="0.25">
      <c r="B8853" s="11"/>
      <c r="D8853" s="13"/>
      <c r="E8853" s="12"/>
      <c r="F8853" s="12"/>
      <c r="G8853" s="12"/>
      <c r="I8853" s="4"/>
      <c r="J8853" s="4"/>
      <c r="K8853" s="5"/>
      <c r="L8853" s="5"/>
      <c r="M8853" s="5"/>
      <c r="N8853" s="5"/>
      <c r="O8853" s="5"/>
      <c r="P8853" s="5"/>
      <c r="Q8853" s="5"/>
      <c r="R8853" s="5"/>
      <c r="S8853" s="5"/>
    </row>
    <row r="8854" spans="2:19" x14ac:dyDescent="0.25">
      <c r="B8854" s="11"/>
      <c r="D8854" s="13"/>
      <c r="E8854" s="12"/>
      <c r="F8854" s="12"/>
      <c r="G8854" s="12"/>
      <c r="I8854" s="4"/>
      <c r="J8854" s="4"/>
      <c r="K8854" s="5"/>
      <c r="L8854" s="5"/>
      <c r="M8854" s="5"/>
      <c r="N8854" s="5"/>
      <c r="O8854" s="5"/>
      <c r="P8854" s="5"/>
      <c r="Q8854" s="5"/>
      <c r="R8854" s="5"/>
      <c r="S8854" s="5"/>
    </row>
    <row r="8855" spans="2:19" x14ac:dyDescent="0.25">
      <c r="B8855" s="11"/>
      <c r="D8855" s="13"/>
      <c r="E8855" s="12"/>
      <c r="F8855" s="12"/>
      <c r="G8855" s="12"/>
      <c r="I8855" s="4"/>
      <c r="J8855" s="4"/>
      <c r="K8855" s="5"/>
      <c r="L8855" s="5"/>
      <c r="M8855" s="5"/>
      <c r="N8855" s="5"/>
      <c r="O8855" s="5"/>
      <c r="P8855" s="5"/>
      <c r="Q8855" s="5"/>
      <c r="R8855" s="5"/>
      <c r="S8855" s="5"/>
    </row>
    <row r="8856" spans="2:19" x14ac:dyDescent="0.25">
      <c r="B8856" s="11"/>
      <c r="D8856" s="13"/>
      <c r="E8856" s="12"/>
      <c r="F8856" s="12"/>
      <c r="G8856" s="12"/>
      <c r="I8856" s="4"/>
      <c r="J8856" s="4"/>
      <c r="K8856" s="5"/>
      <c r="L8856" s="5"/>
      <c r="M8856" s="5"/>
      <c r="N8856" s="5"/>
      <c r="O8856" s="5"/>
      <c r="P8856" s="5"/>
      <c r="Q8856" s="5"/>
      <c r="R8856" s="5"/>
      <c r="S8856" s="5"/>
    </row>
    <row r="8857" spans="2:19" x14ac:dyDescent="0.25">
      <c r="B8857" s="11"/>
      <c r="D8857" s="13"/>
      <c r="E8857" s="12"/>
      <c r="F8857" s="12"/>
      <c r="G8857" s="12"/>
      <c r="I8857" s="4"/>
      <c r="J8857" s="4"/>
      <c r="K8857" s="5"/>
      <c r="L8857" s="5"/>
      <c r="M8857" s="5"/>
      <c r="N8857" s="5"/>
      <c r="O8857" s="5"/>
      <c r="P8857" s="5"/>
      <c r="Q8857" s="5"/>
      <c r="R8857" s="5"/>
      <c r="S8857" s="5"/>
    </row>
    <row r="8858" spans="2:19" x14ac:dyDescent="0.25">
      <c r="B8858" s="11"/>
      <c r="D8858" s="13"/>
      <c r="E8858" s="12"/>
      <c r="F8858" s="12"/>
      <c r="G8858" s="12"/>
      <c r="I8858" s="4"/>
      <c r="J8858" s="4"/>
      <c r="K8858" s="5"/>
      <c r="L8858" s="5"/>
      <c r="M8858" s="5"/>
      <c r="N8858" s="5"/>
      <c r="O8858" s="5"/>
      <c r="P8858" s="5"/>
      <c r="Q8858" s="5"/>
      <c r="R8858" s="5"/>
      <c r="S8858" s="5"/>
    </row>
    <row r="8859" spans="2:19" x14ac:dyDescent="0.25">
      <c r="B8859" s="11"/>
      <c r="D8859" s="13"/>
      <c r="E8859" s="12"/>
      <c r="F8859" s="12"/>
      <c r="G8859" s="12"/>
      <c r="I8859" s="4"/>
      <c r="J8859" s="4"/>
      <c r="K8859" s="5"/>
      <c r="L8859" s="5"/>
      <c r="M8859" s="5"/>
      <c r="N8859" s="5"/>
      <c r="O8859" s="5"/>
      <c r="P8859" s="5"/>
      <c r="Q8859" s="5"/>
      <c r="R8859" s="5"/>
      <c r="S8859" s="5"/>
    </row>
    <row r="8860" spans="2:19" x14ac:dyDescent="0.25">
      <c r="B8860" s="11"/>
      <c r="D8860" s="13"/>
      <c r="E8860" s="12"/>
      <c r="F8860" s="12"/>
      <c r="G8860" s="12"/>
      <c r="I8860" s="4"/>
      <c r="J8860" s="4"/>
      <c r="K8860" s="5"/>
      <c r="L8860" s="5"/>
      <c r="M8860" s="5"/>
      <c r="N8860" s="5"/>
      <c r="O8860" s="5"/>
      <c r="P8860" s="5"/>
      <c r="Q8860" s="5"/>
      <c r="R8860" s="5"/>
      <c r="S8860" s="5"/>
    </row>
    <row r="8861" spans="2:19" x14ac:dyDescent="0.25">
      <c r="B8861" s="11"/>
      <c r="D8861" s="13"/>
      <c r="E8861" s="12"/>
      <c r="F8861" s="12"/>
      <c r="G8861" s="12"/>
      <c r="I8861" s="4"/>
      <c r="J8861" s="4"/>
      <c r="K8861" s="5"/>
      <c r="L8861" s="5"/>
      <c r="M8861" s="5"/>
      <c r="N8861" s="5"/>
      <c r="O8861" s="5"/>
      <c r="P8861" s="5"/>
      <c r="Q8861" s="5"/>
      <c r="R8861" s="5"/>
      <c r="S8861" s="5"/>
    </row>
    <row r="8862" spans="2:19" x14ac:dyDescent="0.25">
      <c r="B8862" s="11"/>
      <c r="D8862" s="13"/>
      <c r="E8862" s="12"/>
      <c r="F8862" s="12"/>
      <c r="G8862" s="12"/>
      <c r="I8862" s="4"/>
      <c r="J8862" s="4"/>
      <c r="K8862" s="5"/>
      <c r="L8862" s="5"/>
      <c r="M8862" s="5"/>
      <c r="N8862" s="5"/>
      <c r="O8862" s="5"/>
      <c r="P8862" s="5"/>
      <c r="Q8862" s="5"/>
      <c r="R8862" s="5"/>
      <c r="S8862" s="5"/>
    </row>
    <row r="8863" spans="2:19" x14ac:dyDescent="0.25">
      <c r="B8863" s="11"/>
      <c r="D8863" s="13"/>
      <c r="E8863" s="12"/>
      <c r="F8863" s="12"/>
      <c r="G8863" s="12"/>
      <c r="I8863" s="4"/>
      <c r="J8863" s="4"/>
      <c r="K8863" s="5"/>
      <c r="L8863" s="5"/>
      <c r="M8863" s="5"/>
      <c r="N8863" s="5"/>
      <c r="O8863" s="5"/>
      <c r="P8863" s="5"/>
      <c r="Q8863" s="5"/>
      <c r="R8863" s="5"/>
      <c r="S8863" s="5"/>
    </row>
    <row r="8864" spans="2:19" x14ac:dyDescent="0.25">
      <c r="B8864" s="11"/>
      <c r="D8864" s="13"/>
      <c r="E8864" s="12"/>
      <c r="F8864" s="12"/>
      <c r="G8864" s="12"/>
      <c r="I8864" s="4"/>
      <c r="J8864" s="4"/>
      <c r="K8864" s="5"/>
      <c r="L8864" s="5"/>
      <c r="M8864" s="5"/>
      <c r="N8864" s="5"/>
      <c r="O8864" s="5"/>
      <c r="P8864" s="5"/>
      <c r="Q8864" s="5"/>
      <c r="R8864" s="5"/>
      <c r="S8864" s="5"/>
    </row>
    <row r="8865" spans="2:19" x14ac:dyDescent="0.25">
      <c r="B8865" s="11"/>
      <c r="D8865" s="13"/>
      <c r="E8865" s="12"/>
      <c r="F8865" s="12"/>
      <c r="G8865" s="12"/>
      <c r="I8865" s="4"/>
      <c r="J8865" s="4"/>
      <c r="K8865" s="5"/>
      <c r="L8865" s="5"/>
      <c r="M8865" s="5"/>
      <c r="N8865" s="5"/>
      <c r="O8865" s="5"/>
      <c r="P8865" s="5"/>
      <c r="Q8865" s="5"/>
      <c r="R8865" s="5"/>
      <c r="S8865" s="5"/>
    </row>
    <row r="8866" spans="2:19" x14ac:dyDescent="0.25">
      <c r="B8866" s="11"/>
      <c r="D8866" s="13"/>
      <c r="E8866" s="12"/>
      <c r="F8866" s="12"/>
      <c r="G8866" s="12"/>
      <c r="I8866" s="4"/>
      <c r="J8866" s="4"/>
      <c r="K8866" s="5"/>
      <c r="L8866" s="5"/>
      <c r="M8866" s="5"/>
      <c r="N8866" s="5"/>
      <c r="O8866" s="5"/>
      <c r="P8866" s="5"/>
      <c r="Q8866" s="5"/>
      <c r="R8866" s="5"/>
      <c r="S8866" s="5"/>
    </row>
    <row r="8867" spans="2:19" x14ac:dyDescent="0.25">
      <c r="B8867" s="11"/>
      <c r="D8867" s="13"/>
      <c r="E8867" s="12"/>
      <c r="F8867" s="12"/>
      <c r="G8867" s="12"/>
      <c r="I8867" s="4"/>
      <c r="J8867" s="4"/>
      <c r="K8867" s="5"/>
      <c r="L8867" s="5"/>
      <c r="M8867" s="5"/>
      <c r="N8867" s="5"/>
      <c r="O8867" s="5"/>
      <c r="P8867" s="5"/>
      <c r="Q8867" s="5"/>
      <c r="R8867" s="5"/>
      <c r="S8867" s="5"/>
    </row>
    <row r="8868" spans="2:19" x14ac:dyDescent="0.25">
      <c r="B8868" s="11"/>
      <c r="D8868" s="13"/>
      <c r="E8868" s="12"/>
      <c r="F8868" s="12"/>
      <c r="G8868" s="12"/>
      <c r="I8868" s="4"/>
      <c r="J8868" s="4"/>
      <c r="K8868" s="5"/>
      <c r="L8868" s="5"/>
      <c r="M8868" s="5"/>
      <c r="N8868" s="5"/>
      <c r="O8868" s="5"/>
      <c r="P8868" s="5"/>
      <c r="Q8868" s="5"/>
      <c r="R8868" s="5"/>
      <c r="S8868" s="5"/>
    </row>
    <row r="8869" spans="2:19" x14ac:dyDescent="0.25">
      <c r="B8869" s="11"/>
      <c r="D8869" s="13"/>
      <c r="E8869" s="12"/>
      <c r="F8869" s="12"/>
      <c r="G8869" s="12"/>
      <c r="I8869" s="4"/>
      <c r="J8869" s="4"/>
      <c r="K8869" s="5"/>
      <c r="L8869" s="5"/>
      <c r="M8869" s="5"/>
      <c r="N8869" s="5"/>
      <c r="O8869" s="5"/>
      <c r="P8869" s="5"/>
      <c r="Q8869" s="5"/>
      <c r="R8869" s="5"/>
      <c r="S8869" s="5"/>
    </row>
    <row r="8870" spans="2:19" x14ac:dyDescent="0.25">
      <c r="B8870" s="11"/>
      <c r="D8870" s="13"/>
      <c r="E8870" s="12"/>
      <c r="F8870" s="12"/>
      <c r="G8870" s="12"/>
      <c r="I8870" s="4"/>
      <c r="J8870" s="4"/>
      <c r="K8870" s="5"/>
      <c r="L8870" s="5"/>
      <c r="M8870" s="5"/>
      <c r="N8870" s="5"/>
      <c r="O8870" s="5"/>
      <c r="P8870" s="5"/>
      <c r="Q8870" s="5"/>
      <c r="R8870" s="5"/>
      <c r="S8870" s="5"/>
    </row>
    <row r="8871" spans="2:19" x14ac:dyDescent="0.25">
      <c r="B8871" s="11"/>
      <c r="D8871" s="13"/>
      <c r="E8871" s="12"/>
      <c r="F8871" s="12"/>
      <c r="G8871" s="12"/>
      <c r="I8871" s="4"/>
      <c r="J8871" s="4"/>
      <c r="K8871" s="5"/>
      <c r="L8871" s="5"/>
      <c r="M8871" s="5"/>
      <c r="N8871" s="5"/>
      <c r="O8871" s="5"/>
      <c r="P8871" s="5"/>
      <c r="Q8871" s="5"/>
      <c r="R8871" s="5"/>
      <c r="S8871" s="5"/>
    </row>
    <row r="8872" spans="2:19" x14ac:dyDescent="0.25">
      <c r="B8872" s="11"/>
      <c r="D8872" s="13"/>
      <c r="E8872" s="12"/>
      <c r="F8872" s="12"/>
      <c r="G8872" s="12"/>
      <c r="I8872" s="4"/>
      <c r="J8872" s="4"/>
      <c r="K8872" s="5"/>
      <c r="L8872" s="5"/>
      <c r="M8872" s="5"/>
      <c r="N8872" s="5"/>
      <c r="O8872" s="5"/>
      <c r="P8872" s="5"/>
      <c r="Q8872" s="5"/>
      <c r="R8872" s="5"/>
      <c r="S8872" s="5"/>
    </row>
    <row r="8873" spans="2:19" x14ac:dyDescent="0.25">
      <c r="B8873" s="11"/>
      <c r="D8873" s="13"/>
      <c r="E8873" s="12"/>
      <c r="F8873" s="12"/>
      <c r="G8873" s="12"/>
      <c r="I8873" s="4"/>
      <c r="J8873" s="4"/>
      <c r="K8873" s="5"/>
      <c r="L8873" s="5"/>
      <c r="M8873" s="5"/>
      <c r="N8873" s="5"/>
      <c r="O8873" s="5"/>
      <c r="P8873" s="5"/>
      <c r="Q8873" s="5"/>
      <c r="R8873" s="5"/>
      <c r="S8873" s="5"/>
    </row>
    <row r="8874" spans="2:19" x14ac:dyDescent="0.25">
      <c r="B8874" s="11"/>
      <c r="D8874" s="13"/>
      <c r="E8874" s="12"/>
      <c r="F8874" s="12"/>
      <c r="G8874" s="12"/>
      <c r="I8874" s="4"/>
      <c r="J8874" s="4"/>
      <c r="K8874" s="5"/>
      <c r="L8874" s="5"/>
      <c r="M8874" s="5"/>
      <c r="N8874" s="5"/>
      <c r="O8874" s="5"/>
      <c r="P8874" s="5"/>
      <c r="Q8874" s="5"/>
      <c r="R8874" s="5"/>
      <c r="S8874" s="5"/>
    </row>
    <row r="8875" spans="2:19" x14ac:dyDescent="0.25">
      <c r="B8875" s="11"/>
      <c r="D8875" s="13"/>
      <c r="E8875" s="12"/>
      <c r="F8875" s="12"/>
      <c r="G8875" s="12"/>
      <c r="I8875" s="4"/>
      <c r="J8875" s="4"/>
      <c r="K8875" s="5"/>
      <c r="L8875" s="5"/>
      <c r="M8875" s="5"/>
      <c r="N8875" s="5"/>
      <c r="O8875" s="5"/>
      <c r="P8875" s="5"/>
      <c r="Q8875" s="5"/>
      <c r="R8875" s="5"/>
      <c r="S8875" s="5"/>
    </row>
    <row r="8876" spans="2:19" x14ac:dyDescent="0.25">
      <c r="B8876" s="11"/>
      <c r="D8876" s="13"/>
      <c r="E8876" s="12"/>
      <c r="F8876" s="12"/>
      <c r="G8876" s="12"/>
      <c r="I8876" s="4"/>
      <c r="J8876" s="4"/>
      <c r="K8876" s="5"/>
      <c r="L8876" s="5"/>
      <c r="M8876" s="5"/>
      <c r="N8876" s="5"/>
      <c r="O8876" s="5"/>
      <c r="P8876" s="5"/>
      <c r="Q8876" s="5"/>
      <c r="R8876" s="5"/>
      <c r="S8876" s="5"/>
    </row>
    <row r="8877" spans="2:19" x14ac:dyDescent="0.25">
      <c r="B8877" s="11"/>
      <c r="D8877" s="13"/>
      <c r="E8877" s="12"/>
      <c r="F8877" s="12"/>
      <c r="G8877" s="12"/>
      <c r="I8877" s="4"/>
      <c r="J8877" s="4"/>
      <c r="K8877" s="5"/>
      <c r="L8877" s="5"/>
      <c r="M8877" s="5"/>
      <c r="N8877" s="5"/>
      <c r="O8877" s="5"/>
      <c r="P8877" s="5"/>
      <c r="Q8877" s="5"/>
      <c r="R8877" s="5"/>
      <c r="S8877" s="5"/>
    </row>
    <row r="8878" spans="2:19" x14ac:dyDescent="0.25">
      <c r="B8878" s="11"/>
      <c r="D8878" s="13"/>
      <c r="E8878" s="12"/>
      <c r="F8878" s="12"/>
      <c r="G8878" s="12"/>
      <c r="I8878" s="4"/>
      <c r="J8878" s="4"/>
      <c r="K8878" s="5"/>
      <c r="L8878" s="5"/>
      <c r="M8878" s="5"/>
      <c r="N8878" s="5"/>
      <c r="O8878" s="5"/>
      <c r="P8878" s="5"/>
      <c r="Q8878" s="5"/>
      <c r="R8878" s="5"/>
      <c r="S8878" s="5"/>
    </row>
    <row r="8879" spans="2:19" x14ac:dyDescent="0.25">
      <c r="B8879" s="11"/>
      <c r="D8879" s="13"/>
      <c r="E8879" s="12"/>
      <c r="F8879" s="12"/>
      <c r="G8879" s="12"/>
      <c r="I8879" s="4"/>
      <c r="J8879" s="4"/>
      <c r="K8879" s="5"/>
      <c r="L8879" s="5"/>
      <c r="M8879" s="5"/>
      <c r="N8879" s="5"/>
      <c r="O8879" s="5"/>
      <c r="P8879" s="5"/>
      <c r="Q8879" s="5"/>
      <c r="R8879" s="5"/>
      <c r="S8879" s="5"/>
    </row>
    <row r="8880" spans="2:19" x14ac:dyDescent="0.25">
      <c r="B8880" s="11"/>
      <c r="D8880" s="13"/>
      <c r="E8880" s="12"/>
      <c r="F8880" s="12"/>
      <c r="G8880" s="12"/>
      <c r="I8880" s="4"/>
      <c r="J8880" s="4"/>
      <c r="K8880" s="5"/>
      <c r="L8880" s="5"/>
      <c r="M8880" s="5"/>
      <c r="N8880" s="5"/>
      <c r="O8880" s="5"/>
      <c r="P8880" s="5"/>
      <c r="Q8880" s="5"/>
      <c r="R8880" s="5"/>
      <c r="S8880" s="5"/>
    </row>
    <row r="8881" spans="2:19" x14ac:dyDescent="0.25">
      <c r="B8881" s="11"/>
      <c r="D8881" s="13"/>
      <c r="E8881" s="12"/>
      <c r="F8881" s="12"/>
      <c r="G8881" s="12"/>
      <c r="I8881" s="4"/>
      <c r="J8881" s="4"/>
      <c r="K8881" s="5"/>
      <c r="L8881" s="5"/>
      <c r="M8881" s="5"/>
      <c r="N8881" s="5"/>
      <c r="O8881" s="5"/>
      <c r="P8881" s="5"/>
      <c r="Q8881" s="5"/>
      <c r="R8881" s="5"/>
      <c r="S8881" s="5"/>
    </row>
    <row r="8882" spans="2:19" x14ac:dyDescent="0.25">
      <c r="B8882" s="11"/>
      <c r="D8882" s="13"/>
      <c r="E8882" s="12"/>
      <c r="F8882" s="12"/>
      <c r="G8882" s="12"/>
      <c r="I8882" s="4"/>
      <c r="J8882" s="4"/>
      <c r="K8882" s="5"/>
      <c r="L8882" s="5"/>
      <c r="M8882" s="5"/>
      <c r="N8882" s="5"/>
      <c r="O8882" s="5"/>
      <c r="P8882" s="5"/>
      <c r="Q8882" s="5"/>
      <c r="R8882" s="5"/>
      <c r="S8882" s="5"/>
    </row>
    <row r="8883" spans="2:19" x14ac:dyDescent="0.25">
      <c r="B8883" s="11"/>
      <c r="D8883" s="13"/>
      <c r="E8883" s="12"/>
      <c r="F8883" s="12"/>
      <c r="G8883" s="12"/>
      <c r="I8883" s="4"/>
      <c r="J8883" s="4"/>
      <c r="K8883" s="5"/>
      <c r="L8883" s="5"/>
      <c r="M8883" s="5"/>
      <c r="N8883" s="5"/>
      <c r="O8883" s="5"/>
      <c r="P8883" s="5"/>
      <c r="Q8883" s="5"/>
      <c r="R8883" s="5"/>
      <c r="S8883" s="5"/>
    </row>
    <row r="8884" spans="2:19" x14ac:dyDescent="0.25">
      <c r="B8884" s="11"/>
      <c r="D8884" s="13"/>
      <c r="E8884" s="12"/>
      <c r="F8884" s="12"/>
      <c r="G8884" s="12"/>
      <c r="I8884" s="4"/>
      <c r="J8884" s="4"/>
      <c r="K8884" s="5"/>
      <c r="L8884" s="5"/>
      <c r="M8884" s="5"/>
      <c r="N8884" s="5"/>
      <c r="O8884" s="5"/>
      <c r="P8884" s="5"/>
      <c r="Q8884" s="5"/>
      <c r="R8884" s="5"/>
      <c r="S8884" s="5"/>
    </row>
    <row r="8885" spans="2:19" x14ac:dyDescent="0.25">
      <c r="B8885" s="11"/>
      <c r="D8885" s="13"/>
      <c r="E8885" s="12"/>
      <c r="F8885" s="12"/>
      <c r="G8885" s="12"/>
      <c r="I8885" s="4"/>
      <c r="J8885" s="4"/>
      <c r="K8885" s="5"/>
      <c r="L8885" s="5"/>
      <c r="M8885" s="5"/>
      <c r="N8885" s="5"/>
      <c r="O8885" s="5"/>
      <c r="P8885" s="5"/>
      <c r="Q8885" s="5"/>
      <c r="R8885" s="5"/>
      <c r="S8885" s="5"/>
    </row>
    <row r="8886" spans="2:19" x14ac:dyDescent="0.25">
      <c r="B8886" s="11"/>
      <c r="D8886" s="13"/>
      <c r="E8886" s="12"/>
      <c r="F8886" s="12"/>
      <c r="G8886" s="12"/>
      <c r="I8886" s="4"/>
      <c r="J8886" s="4"/>
      <c r="K8886" s="5"/>
      <c r="L8886" s="5"/>
      <c r="M8886" s="5"/>
      <c r="N8886" s="5"/>
      <c r="O8886" s="5"/>
      <c r="P8886" s="5"/>
      <c r="Q8886" s="5"/>
      <c r="R8886" s="5"/>
      <c r="S8886" s="5"/>
    </row>
    <row r="8887" spans="2:19" x14ac:dyDescent="0.25">
      <c r="B8887" s="11"/>
      <c r="D8887" s="13"/>
      <c r="E8887" s="12"/>
      <c r="F8887" s="12"/>
      <c r="G8887" s="12"/>
      <c r="I8887" s="4"/>
      <c r="J8887" s="4"/>
      <c r="K8887" s="5"/>
      <c r="L8887" s="5"/>
      <c r="M8887" s="5"/>
      <c r="N8887" s="5"/>
      <c r="O8887" s="5"/>
      <c r="P8887" s="5"/>
      <c r="Q8887" s="5"/>
      <c r="R8887" s="5"/>
      <c r="S8887" s="5"/>
    </row>
    <row r="8888" spans="2:19" x14ac:dyDescent="0.25">
      <c r="B8888" s="11"/>
      <c r="D8888" s="13"/>
      <c r="E8888" s="12"/>
      <c r="F8888" s="12"/>
      <c r="G8888" s="12"/>
      <c r="I8888" s="4"/>
      <c r="J8888" s="4"/>
      <c r="K8888" s="5"/>
      <c r="L8888" s="5"/>
      <c r="M8888" s="5"/>
      <c r="N8888" s="5"/>
      <c r="O8888" s="5"/>
      <c r="P8888" s="5"/>
      <c r="Q8888" s="5"/>
      <c r="R8888" s="5"/>
      <c r="S8888" s="5"/>
    </row>
    <row r="8889" spans="2:19" x14ac:dyDescent="0.25">
      <c r="B8889" s="11"/>
      <c r="D8889" s="13"/>
      <c r="E8889" s="12"/>
      <c r="F8889" s="12"/>
      <c r="G8889" s="12"/>
      <c r="I8889" s="4"/>
      <c r="J8889" s="4"/>
      <c r="K8889" s="5"/>
      <c r="L8889" s="5"/>
      <c r="M8889" s="5"/>
      <c r="N8889" s="5"/>
      <c r="O8889" s="5"/>
      <c r="P8889" s="5"/>
      <c r="Q8889" s="5"/>
      <c r="R8889" s="5"/>
      <c r="S8889" s="5"/>
    </row>
    <row r="8890" spans="2:19" x14ac:dyDescent="0.25">
      <c r="B8890" s="11"/>
      <c r="D8890" s="13"/>
      <c r="E8890" s="12"/>
      <c r="F8890" s="12"/>
      <c r="G8890" s="12"/>
      <c r="I8890" s="4"/>
      <c r="J8890" s="4"/>
      <c r="K8890" s="5"/>
      <c r="L8890" s="5"/>
      <c r="M8890" s="5"/>
      <c r="N8890" s="5"/>
      <c r="O8890" s="5"/>
      <c r="P8890" s="5"/>
      <c r="Q8890" s="5"/>
      <c r="R8890" s="5"/>
      <c r="S8890" s="5"/>
    </row>
    <row r="8891" spans="2:19" x14ac:dyDescent="0.25">
      <c r="B8891" s="11"/>
      <c r="D8891" s="13"/>
      <c r="E8891" s="12"/>
      <c r="F8891" s="12"/>
      <c r="G8891" s="12"/>
      <c r="I8891" s="4"/>
      <c r="J8891" s="4"/>
      <c r="K8891" s="5"/>
      <c r="L8891" s="5"/>
      <c r="M8891" s="5"/>
      <c r="N8891" s="5"/>
      <c r="O8891" s="5"/>
      <c r="P8891" s="5"/>
      <c r="Q8891" s="5"/>
      <c r="R8891" s="5"/>
      <c r="S8891" s="5"/>
    </row>
    <row r="8892" spans="2:19" x14ac:dyDescent="0.25">
      <c r="B8892" s="11"/>
      <c r="D8892" s="13"/>
      <c r="E8892" s="12"/>
      <c r="F8892" s="12"/>
      <c r="G8892" s="12"/>
      <c r="I8892" s="4"/>
      <c r="J8892" s="4"/>
      <c r="K8892" s="5"/>
      <c r="L8892" s="5"/>
      <c r="M8892" s="5"/>
      <c r="N8892" s="5"/>
      <c r="O8892" s="5"/>
      <c r="P8892" s="5"/>
      <c r="Q8892" s="5"/>
      <c r="R8892" s="5"/>
      <c r="S8892" s="5"/>
    </row>
    <row r="8893" spans="2:19" x14ac:dyDescent="0.25">
      <c r="B8893" s="11"/>
      <c r="D8893" s="13"/>
      <c r="E8893" s="12"/>
      <c r="F8893" s="12"/>
      <c r="G8893" s="12"/>
      <c r="I8893" s="4"/>
      <c r="J8893" s="4"/>
      <c r="K8893" s="5"/>
      <c r="L8893" s="5"/>
      <c r="M8893" s="5"/>
      <c r="N8893" s="5"/>
      <c r="O8893" s="5"/>
      <c r="P8893" s="5"/>
      <c r="Q8893" s="5"/>
      <c r="R8893" s="5"/>
      <c r="S8893" s="5"/>
    </row>
    <row r="8894" spans="2:19" x14ac:dyDescent="0.25">
      <c r="B8894" s="11"/>
      <c r="D8894" s="13"/>
      <c r="E8894" s="12"/>
      <c r="F8894" s="12"/>
      <c r="G8894" s="12"/>
      <c r="I8894" s="4"/>
      <c r="J8894" s="4"/>
      <c r="K8894" s="5"/>
      <c r="L8894" s="5"/>
      <c r="M8894" s="5"/>
      <c r="N8894" s="5"/>
      <c r="O8894" s="5"/>
      <c r="P8894" s="5"/>
      <c r="Q8894" s="5"/>
      <c r="R8894" s="5"/>
      <c r="S8894" s="5"/>
    </row>
    <row r="8895" spans="2:19" x14ac:dyDescent="0.25">
      <c r="B8895" s="11"/>
      <c r="D8895" s="13"/>
      <c r="E8895" s="12"/>
      <c r="F8895" s="12"/>
      <c r="G8895" s="12"/>
      <c r="I8895" s="4"/>
      <c r="J8895" s="4"/>
      <c r="K8895" s="5"/>
      <c r="L8895" s="5"/>
      <c r="M8895" s="5"/>
      <c r="N8895" s="5"/>
      <c r="O8895" s="5"/>
      <c r="P8895" s="5"/>
      <c r="Q8895" s="5"/>
      <c r="R8895" s="5"/>
      <c r="S8895" s="5"/>
    </row>
    <row r="8896" spans="2:19" x14ac:dyDescent="0.25">
      <c r="B8896" s="11"/>
      <c r="D8896" s="13"/>
      <c r="E8896" s="12"/>
      <c r="F8896" s="12"/>
      <c r="G8896" s="12"/>
      <c r="I8896" s="4"/>
      <c r="J8896" s="4"/>
      <c r="K8896" s="5"/>
      <c r="L8896" s="5"/>
      <c r="M8896" s="5"/>
      <c r="N8896" s="5"/>
      <c r="O8896" s="5"/>
      <c r="P8896" s="5"/>
      <c r="Q8896" s="5"/>
      <c r="R8896" s="5"/>
      <c r="S8896" s="5"/>
    </row>
    <row r="8897" spans="2:19" x14ac:dyDescent="0.25">
      <c r="B8897" s="11"/>
      <c r="D8897" s="13"/>
      <c r="E8897" s="12"/>
      <c r="F8897" s="12"/>
      <c r="G8897" s="12"/>
      <c r="I8897" s="4"/>
      <c r="J8897" s="4"/>
      <c r="K8897" s="5"/>
      <c r="L8897" s="5"/>
      <c r="M8897" s="5"/>
      <c r="N8897" s="5"/>
      <c r="O8897" s="5"/>
      <c r="P8897" s="5"/>
      <c r="Q8897" s="5"/>
      <c r="R8897" s="5"/>
      <c r="S8897" s="5"/>
    </row>
    <row r="8898" spans="2:19" x14ac:dyDescent="0.25">
      <c r="B8898" s="11"/>
      <c r="D8898" s="13"/>
      <c r="E8898" s="12"/>
      <c r="F8898" s="12"/>
      <c r="G8898" s="12"/>
      <c r="I8898" s="4"/>
      <c r="J8898" s="4"/>
      <c r="K8898" s="5"/>
      <c r="L8898" s="5"/>
      <c r="M8898" s="5"/>
      <c r="N8898" s="5"/>
      <c r="O8898" s="5"/>
      <c r="P8898" s="5"/>
      <c r="Q8898" s="5"/>
      <c r="R8898" s="5"/>
      <c r="S8898" s="5"/>
    </row>
    <row r="8899" spans="2:19" x14ac:dyDescent="0.25">
      <c r="B8899" s="11"/>
      <c r="D8899" s="13"/>
      <c r="E8899" s="12"/>
      <c r="F8899" s="12"/>
      <c r="G8899" s="12"/>
      <c r="I8899" s="4"/>
      <c r="J8899" s="4"/>
      <c r="K8899" s="5"/>
      <c r="L8899" s="5"/>
      <c r="M8899" s="5"/>
      <c r="N8899" s="5"/>
      <c r="O8899" s="5"/>
      <c r="P8899" s="5"/>
      <c r="Q8899" s="5"/>
      <c r="R8899" s="5"/>
      <c r="S8899" s="5"/>
    </row>
    <row r="8900" spans="2:19" x14ac:dyDescent="0.25">
      <c r="B8900" s="11"/>
      <c r="D8900" s="13"/>
      <c r="E8900" s="12"/>
      <c r="F8900" s="12"/>
      <c r="G8900" s="12"/>
      <c r="I8900" s="4"/>
      <c r="J8900" s="4"/>
      <c r="K8900" s="5"/>
      <c r="L8900" s="5"/>
      <c r="M8900" s="5"/>
      <c r="N8900" s="5"/>
      <c r="O8900" s="5"/>
      <c r="P8900" s="5"/>
      <c r="Q8900" s="5"/>
      <c r="R8900" s="5"/>
      <c r="S8900" s="5"/>
    </row>
    <row r="8901" spans="2:19" x14ac:dyDescent="0.25">
      <c r="B8901" s="11"/>
      <c r="D8901" s="13"/>
      <c r="E8901" s="12"/>
      <c r="F8901" s="12"/>
      <c r="G8901" s="12"/>
      <c r="I8901" s="4"/>
      <c r="J8901" s="4"/>
      <c r="K8901" s="5"/>
      <c r="L8901" s="5"/>
      <c r="M8901" s="5"/>
      <c r="N8901" s="5"/>
      <c r="O8901" s="5"/>
      <c r="P8901" s="5"/>
      <c r="Q8901" s="5"/>
      <c r="R8901" s="5"/>
      <c r="S8901" s="5"/>
    </row>
    <row r="8902" spans="2:19" x14ac:dyDescent="0.25">
      <c r="B8902" s="11"/>
      <c r="D8902" s="13"/>
      <c r="E8902" s="12"/>
      <c r="F8902" s="12"/>
      <c r="G8902" s="12"/>
      <c r="I8902" s="4"/>
      <c r="J8902" s="4"/>
      <c r="K8902" s="5"/>
      <c r="L8902" s="5"/>
      <c r="M8902" s="5"/>
      <c r="N8902" s="5"/>
      <c r="O8902" s="5"/>
      <c r="P8902" s="5"/>
      <c r="Q8902" s="5"/>
      <c r="R8902" s="5"/>
      <c r="S8902" s="5"/>
    </row>
    <row r="8903" spans="2:19" x14ac:dyDescent="0.25">
      <c r="B8903" s="11"/>
      <c r="D8903" s="13"/>
      <c r="E8903" s="12"/>
      <c r="F8903" s="12"/>
      <c r="G8903" s="12"/>
      <c r="I8903" s="4"/>
      <c r="J8903" s="4"/>
      <c r="K8903" s="5"/>
      <c r="L8903" s="5"/>
      <c r="M8903" s="5"/>
      <c r="N8903" s="5"/>
      <c r="O8903" s="5"/>
      <c r="P8903" s="5"/>
      <c r="Q8903" s="5"/>
      <c r="R8903" s="5"/>
      <c r="S8903" s="5"/>
    </row>
    <row r="8904" spans="2:19" x14ac:dyDescent="0.25">
      <c r="B8904" s="11"/>
      <c r="D8904" s="13"/>
      <c r="E8904" s="12"/>
      <c r="F8904" s="12"/>
      <c r="G8904" s="12"/>
      <c r="I8904" s="4"/>
      <c r="J8904" s="4"/>
      <c r="K8904" s="5"/>
      <c r="L8904" s="5"/>
      <c r="M8904" s="5"/>
      <c r="N8904" s="5"/>
      <c r="O8904" s="5"/>
      <c r="P8904" s="5"/>
      <c r="Q8904" s="5"/>
      <c r="R8904" s="5"/>
      <c r="S8904" s="5"/>
    </row>
    <row r="8905" spans="2:19" x14ac:dyDescent="0.25">
      <c r="B8905" s="11"/>
      <c r="D8905" s="13"/>
      <c r="E8905" s="12"/>
      <c r="F8905" s="12"/>
      <c r="G8905" s="12"/>
      <c r="I8905" s="4"/>
      <c r="J8905" s="4"/>
      <c r="K8905" s="5"/>
      <c r="L8905" s="5"/>
      <c r="M8905" s="5"/>
      <c r="N8905" s="5"/>
      <c r="O8905" s="5"/>
      <c r="P8905" s="5"/>
      <c r="Q8905" s="5"/>
      <c r="R8905" s="5"/>
      <c r="S8905" s="5"/>
    </row>
    <row r="8906" spans="2:19" x14ac:dyDescent="0.25">
      <c r="B8906" s="11"/>
      <c r="D8906" s="13"/>
      <c r="E8906" s="12"/>
      <c r="F8906" s="12"/>
      <c r="G8906" s="12"/>
      <c r="I8906" s="4"/>
      <c r="J8906" s="4"/>
      <c r="K8906" s="5"/>
      <c r="L8906" s="5"/>
      <c r="M8906" s="5"/>
      <c r="N8906" s="5"/>
      <c r="O8906" s="5"/>
      <c r="P8906" s="5"/>
      <c r="Q8906" s="5"/>
      <c r="R8906" s="5"/>
      <c r="S8906" s="5"/>
    </row>
    <row r="8907" spans="2:19" x14ac:dyDescent="0.25">
      <c r="B8907" s="11"/>
      <c r="D8907" s="13"/>
      <c r="E8907" s="12"/>
      <c r="F8907" s="12"/>
      <c r="G8907" s="12"/>
      <c r="I8907" s="4"/>
      <c r="J8907" s="4"/>
      <c r="K8907" s="5"/>
      <c r="L8907" s="5"/>
      <c r="M8907" s="5"/>
      <c r="N8907" s="5"/>
      <c r="O8907" s="5"/>
      <c r="P8907" s="5"/>
      <c r="Q8907" s="5"/>
      <c r="R8907" s="5"/>
      <c r="S8907" s="5"/>
    </row>
    <row r="8908" spans="2:19" x14ac:dyDescent="0.25">
      <c r="B8908" s="11"/>
      <c r="D8908" s="13"/>
      <c r="E8908" s="12"/>
      <c r="F8908" s="12"/>
      <c r="G8908" s="12"/>
      <c r="I8908" s="4"/>
      <c r="J8908" s="4"/>
      <c r="K8908" s="5"/>
      <c r="L8908" s="5"/>
      <c r="M8908" s="5"/>
      <c r="N8908" s="5"/>
      <c r="O8908" s="5"/>
      <c r="P8908" s="5"/>
      <c r="Q8908" s="5"/>
      <c r="R8908" s="5"/>
      <c r="S8908" s="5"/>
    </row>
    <row r="8909" spans="2:19" x14ac:dyDescent="0.25">
      <c r="B8909" s="11"/>
      <c r="D8909" s="13"/>
      <c r="E8909" s="12"/>
      <c r="F8909" s="12"/>
      <c r="G8909" s="12"/>
      <c r="I8909" s="4"/>
      <c r="J8909" s="4"/>
      <c r="K8909" s="5"/>
      <c r="L8909" s="5"/>
      <c r="M8909" s="5"/>
      <c r="N8909" s="5"/>
      <c r="O8909" s="5"/>
      <c r="P8909" s="5"/>
      <c r="Q8909" s="5"/>
      <c r="R8909" s="5"/>
      <c r="S8909" s="5"/>
    </row>
    <row r="8910" spans="2:19" x14ac:dyDescent="0.25">
      <c r="B8910" s="11"/>
      <c r="D8910" s="13"/>
      <c r="E8910" s="12"/>
      <c r="F8910" s="12"/>
      <c r="G8910" s="12"/>
      <c r="I8910" s="4"/>
      <c r="J8910" s="4"/>
      <c r="K8910" s="5"/>
      <c r="L8910" s="5"/>
      <c r="M8910" s="5"/>
      <c r="N8910" s="5"/>
      <c r="O8910" s="5"/>
      <c r="P8910" s="5"/>
      <c r="Q8910" s="5"/>
      <c r="R8910" s="5"/>
      <c r="S8910" s="5"/>
    </row>
    <row r="8911" spans="2:19" x14ac:dyDescent="0.25">
      <c r="B8911" s="11"/>
      <c r="D8911" s="13"/>
      <c r="E8911" s="12"/>
      <c r="F8911" s="12"/>
      <c r="G8911" s="12"/>
      <c r="I8911" s="4"/>
      <c r="J8911" s="4"/>
      <c r="K8911" s="5"/>
      <c r="L8911" s="5"/>
      <c r="M8911" s="5"/>
      <c r="N8911" s="5"/>
      <c r="O8911" s="5"/>
      <c r="P8911" s="5"/>
      <c r="Q8911" s="5"/>
      <c r="R8911" s="5"/>
      <c r="S8911" s="5"/>
    </row>
    <row r="8912" spans="2:19" x14ac:dyDescent="0.25">
      <c r="B8912" s="11"/>
      <c r="D8912" s="13"/>
      <c r="E8912" s="12"/>
      <c r="F8912" s="12"/>
      <c r="G8912" s="12"/>
      <c r="I8912" s="4"/>
      <c r="J8912" s="4"/>
      <c r="K8912" s="5"/>
      <c r="L8912" s="5"/>
      <c r="M8912" s="5"/>
      <c r="N8912" s="5"/>
      <c r="O8912" s="5"/>
      <c r="P8912" s="5"/>
      <c r="Q8912" s="5"/>
      <c r="R8912" s="5"/>
      <c r="S8912" s="5"/>
    </row>
    <row r="8913" spans="2:19" x14ac:dyDescent="0.25">
      <c r="B8913" s="11"/>
      <c r="D8913" s="13"/>
      <c r="E8913" s="12"/>
      <c r="F8913" s="12"/>
      <c r="G8913" s="12"/>
      <c r="I8913" s="4"/>
      <c r="J8913" s="4"/>
      <c r="K8913" s="5"/>
      <c r="L8913" s="5"/>
      <c r="M8913" s="5"/>
      <c r="N8913" s="5"/>
      <c r="O8913" s="5"/>
      <c r="P8913" s="5"/>
      <c r="Q8913" s="5"/>
      <c r="R8913" s="5"/>
      <c r="S8913" s="5"/>
    </row>
    <row r="8914" spans="2:19" x14ac:dyDescent="0.25">
      <c r="B8914" s="11"/>
      <c r="D8914" s="13"/>
      <c r="E8914" s="12"/>
      <c r="F8914" s="12"/>
      <c r="G8914" s="12"/>
      <c r="I8914" s="4"/>
      <c r="J8914" s="4"/>
      <c r="K8914" s="5"/>
      <c r="L8914" s="5"/>
      <c r="M8914" s="5"/>
      <c r="N8914" s="5"/>
      <c r="O8914" s="5"/>
      <c r="P8914" s="5"/>
      <c r="Q8914" s="5"/>
      <c r="R8914" s="5"/>
      <c r="S8914" s="5"/>
    </row>
    <row r="8915" spans="2:19" x14ac:dyDescent="0.25">
      <c r="B8915" s="11"/>
      <c r="D8915" s="13"/>
      <c r="E8915" s="12"/>
      <c r="F8915" s="12"/>
      <c r="G8915" s="12"/>
      <c r="I8915" s="4"/>
      <c r="J8915" s="4"/>
      <c r="K8915" s="5"/>
      <c r="L8915" s="5"/>
      <c r="M8915" s="5"/>
      <c r="N8915" s="5"/>
      <c r="O8915" s="5"/>
      <c r="P8915" s="5"/>
      <c r="Q8915" s="5"/>
      <c r="R8915" s="5"/>
      <c r="S8915" s="5"/>
    </row>
    <row r="8916" spans="2:19" x14ac:dyDescent="0.25">
      <c r="B8916" s="11"/>
      <c r="D8916" s="13"/>
      <c r="E8916" s="12"/>
      <c r="F8916" s="12"/>
      <c r="G8916" s="12"/>
      <c r="I8916" s="4"/>
      <c r="J8916" s="4"/>
      <c r="K8916" s="5"/>
      <c r="L8916" s="5"/>
      <c r="M8916" s="5"/>
      <c r="N8916" s="5"/>
      <c r="O8916" s="5"/>
      <c r="P8916" s="5"/>
      <c r="Q8916" s="5"/>
      <c r="R8916" s="5"/>
      <c r="S8916" s="5"/>
    </row>
    <row r="8917" spans="2:19" x14ac:dyDescent="0.25">
      <c r="B8917" s="11"/>
      <c r="D8917" s="13"/>
      <c r="E8917" s="12"/>
      <c r="F8917" s="12"/>
      <c r="G8917" s="12"/>
      <c r="I8917" s="4"/>
      <c r="J8917" s="4"/>
      <c r="K8917" s="5"/>
      <c r="L8917" s="5"/>
      <c r="M8917" s="5"/>
      <c r="N8917" s="5"/>
      <c r="O8917" s="5"/>
      <c r="P8917" s="5"/>
      <c r="Q8917" s="5"/>
      <c r="R8917" s="5"/>
      <c r="S8917" s="5"/>
    </row>
    <row r="8918" spans="2:19" x14ac:dyDescent="0.25">
      <c r="B8918" s="11"/>
      <c r="D8918" s="13"/>
      <c r="E8918" s="12"/>
      <c r="F8918" s="12"/>
      <c r="G8918" s="12"/>
      <c r="I8918" s="4"/>
      <c r="J8918" s="4"/>
      <c r="K8918" s="5"/>
      <c r="L8918" s="5"/>
      <c r="M8918" s="5"/>
      <c r="N8918" s="5"/>
      <c r="O8918" s="5"/>
      <c r="P8918" s="5"/>
      <c r="Q8918" s="5"/>
      <c r="R8918" s="5"/>
      <c r="S8918" s="5"/>
    </row>
    <row r="8919" spans="2:19" x14ac:dyDescent="0.25">
      <c r="B8919" s="11"/>
      <c r="D8919" s="13"/>
      <c r="E8919" s="12"/>
      <c r="F8919" s="12"/>
      <c r="G8919" s="12"/>
      <c r="I8919" s="4"/>
      <c r="J8919" s="4"/>
      <c r="K8919" s="5"/>
      <c r="L8919" s="5"/>
      <c r="M8919" s="5"/>
      <c r="N8919" s="5"/>
      <c r="O8919" s="5"/>
      <c r="P8919" s="5"/>
      <c r="Q8919" s="5"/>
      <c r="R8919" s="5"/>
      <c r="S8919" s="5"/>
    </row>
    <row r="8920" spans="2:19" x14ac:dyDescent="0.25">
      <c r="B8920" s="11"/>
      <c r="D8920" s="13"/>
      <c r="E8920" s="12"/>
      <c r="F8920" s="12"/>
      <c r="G8920" s="12"/>
      <c r="I8920" s="4"/>
      <c r="J8920" s="4"/>
      <c r="K8920" s="5"/>
      <c r="L8920" s="5"/>
      <c r="M8920" s="5"/>
      <c r="N8920" s="5"/>
      <c r="O8920" s="5"/>
      <c r="P8920" s="5"/>
      <c r="Q8920" s="5"/>
      <c r="R8920" s="5"/>
      <c r="S8920" s="5"/>
    </row>
    <row r="8921" spans="2:19" x14ac:dyDescent="0.25">
      <c r="B8921" s="11"/>
      <c r="D8921" s="13"/>
      <c r="E8921" s="12"/>
      <c r="F8921" s="12"/>
      <c r="G8921" s="12"/>
      <c r="I8921" s="4"/>
      <c r="J8921" s="4"/>
      <c r="K8921" s="5"/>
      <c r="L8921" s="5"/>
      <c r="M8921" s="5"/>
      <c r="N8921" s="5"/>
      <c r="O8921" s="5"/>
      <c r="P8921" s="5"/>
      <c r="Q8921" s="5"/>
      <c r="R8921" s="5"/>
      <c r="S8921" s="5"/>
    </row>
    <row r="8922" spans="2:19" x14ac:dyDescent="0.25">
      <c r="B8922" s="11"/>
      <c r="D8922" s="13"/>
      <c r="E8922" s="12"/>
      <c r="F8922" s="12"/>
      <c r="G8922" s="12"/>
      <c r="I8922" s="4"/>
      <c r="J8922" s="4"/>
      <c r="K8922" s="5"/>
      <c r="L8922" s="5"/>
      <c r="M8922" s="5"/>
      <c r="N8922" s="5"/>
      <c r="O8922" s="5"/>
      <c r="P8922" s="5"/>
      <c r="Q8922" s="5"/>
      <c r="R8922" s="5"/>
      <c r="S8922" s="5"/>
    </row>
    <row r="8923" spans="2:19" x14ac:dyDescent="0.25">
      <c r="B8923" s="11"/>
      <c r="D8923" s="13"/>
      <c r="E8923" s="12"/>
      <c r="F8923" s="12"/>
      <c r="G8923" s="12"/>
      <c r="I8923" s="4"/>
      <c r="J8923" s="4"/>
      <c r="K8923" s="5"/>
      <c r="L8923" s="5"/>
      <c r="M8923" s="5"/>
      <c r="N8923" s="5"/>
      <c r="O8923" s="5"/>
      <c r="P8923" s="5"/>
      <c r="Q8923" s="5"/>
      <c r="R8923" s="5"/>
      <c r="S8923" s="5"/>
    </row>
    <row r="8924" spans="2:19" x14ac:dyDescent="0.25">
      <c r="B8924" s="11"/>
      <c r="D8924" s="13"/>
      <c r="E8924" s="12"/>
      <c r="F8924" s="12"/>
      <c r="G8924" s="12"/>
      <c r="I8924" s="4"/>
      <c r="J8924" s="4"/>
      <c r="K8924" s="5"/>
      <c r="L8924" s="5"/>
      <c r="M8924" s="5"/>
      <c r="N8924" s="5"/>
      <c r="O8924" s="5"/>
      <c r="P8924" s="5"/>
      <c r="Q8924" s="5"/>
      <c r="R8924" s="5"/>
      <c r="S8924" s="5"/>
    </row>
    <row r="8925" spans="2:19" x14ac:dyDescent="0.25">
      <c r="B8925" s="11"/>
      <c r="D8925" s="13"/>
      <c r="E8925" s="12"/>
      <c r="F8925" s="12"/>
      <c r="G8925" s="12"/>
      <c r="I8925" s="4"/>
      <c r="J8925" s="4"/>
      <c r="K8925" s="5"/>
      <c r="L8925" s="5"/>
      <c r="M8925" s="5"/>
      <c r="N8925" s="5"/>
      <c r="O8925" s="5"/>
      <c r="P8925" s="5"/>
      <c r="Q8925" s="5"/>
      <c r="R8925" s="5"/>
      <c r="S8925" s="5"/>
    </row>
    <row r="8926" spans="2:19" x14ac:dyDescent="0.25">
      <c r="B8926" s="11"/>
      <c r="D8926" s="13"/>
      <c r="E8926" s="12"/>
      <c r="F8926" s="12"/>
      <c r="G8926" s="12"/>
      <c r="I8926" s="4"/>
      <c r="J8926" s="4"/>
      <c r="K8926" s="5"/>
      <c r="L8926" s="5"/>
      <c r="M8926" s="5"/>
      <c r="N8926" s="5"/>
      <c r="O8926" s="5"/>
      <c r="P8926" s="5"/>
      <c r="Q8926" s="5"/>
      <c r="R8926" s="5"/>
      <c r="S8926" s="5"/>
    </row>
    <row r="8927" spans="2:19" x14ac:dyDescent="0.25">
      <c r="B8927" s="11"/>
      <c r="D8927" s="13"/>
      <c r="E8927" s="12"/>
      <c r="F8927" s="12"/>
      <c r="G8927" s="12"/>
      <c r="I8927" s="4"/>
      <c r="J8927" s="4"/>
      <c r="K8927" s="5"/>
      <c r="L8927" s="5"/>
      <c r="M8927" s="5"/>
      <c r="N8927" s="5"/>
      <c r="O8927" s="5"/>
      <c r="P8927" s="5"/>
      <c r="Q8927" s="5"/>
      <c r="R8927" s="5"/>
      <c r="S8927" s="5"/>
    </row>
    <row r="8928" spans="2:19" x14ac:dyDescent="0.25">
      <c r="B8928" s="11"/>
      <c r="D8928" s="13"/>
      <c r="E8928" s="12"/>
      <c r="F8928" s="12"/>
      <c r="G8928" s="12"/>
      <c r="I8928" s="4"/>
      <c r="J8928" s="4"/>
      <c r="K8928" s="5"/>
      <c r="L8928" s="5"/>
      <c r="M8928" s="5"/>
      <c r="N8928" s="5"/>
      <c r="O8928" s="5"/>
      <c r="P8928" s="5"/>
      <c r="Q8928" s="5"/>
      <c r="R8928" s="5"/>
      <c r="S8928" s="5"/>
    </row>
    <row r="8929" spans="2:19" x14ac:dyDescent="0.25">
      <c r="B8929" s="11"/>
      <c r="D8929" s="13"/>
      <c r="E8929" s="12"/>
      <c r="F8929" s="12"/>
      <c r="G8929" s="12"/>
      <c r="I8929" s="4"/>
      <c r="J8929" s="4"/>
      <c r="K8929" s="5"/>
      <c r="L8929" s="5"/>
      <c r="M8929" s="5"/>
      <c r="N8929" s="5"/>
      <c r="O8929" s="5"/>
      <c r="P8929" s="5"/>
      <c r="Q8929" s="5"/>
      <c r="R8929" s="5"/>
      <c r="S8929" s="5"/>
    </row>
    <row r="8930" spans="2:19" x14ac:dyDescent="0.25">
      <c r="B8930" s="11"/>
      <c r="D8930" s="13"/>
      <c r="E8930" s="12"/>
      <c r="F8930" s="12"/>
      <c r="G8930" s="12"/>
      <c r="I8930" s="4"/>
      <c r="J8930" s="4"/>
      <c r="K8930" s="5"/>
      <c r="L8930" s="5"/>
      <c r="M8930" s="5"/>
      <c r="N8930" s="5"/>
      <c r="O8930" s="5"/>
      <c r="P8930" s="5"/>
      <c r="Q8930" s="5"/>
      <c r="R8930" s="5"/>
      <c r="S8930" s="5"/>
    </row>
    <row r="8931" spans="2:19" x14ac:dyDescent="0.25">
      <c r="B8931" s="11"/>
      <c r="D8931" s="13"/>
      <c r="E8931" s="12"/>
      <c r="F8931" s="12"/>
      <c r="G8931" s="12"/>
      <c r="I8931" s="4"/>
      <c r="J8931" s="4"/>
      <c r="K8931" s="5"/>
      <c r="L8931" s="5"/>
      <c r="M8931" s="5"/>
      <c r="N8931" s="5"/>
      <c r="O8931" s="5"/>
      <c r="P8931" s="5"/>
      <c r="Q8931" s="5"/>
      <c r="R8931" s="5"/>
      <c r="S8931" s="5"/>
    </row>
    <row r="8932" spans="2:19" x14ac:dyDescent="0.25">
      <c r="B8932" s="11"/>
      <c r="D8932" s="13"/>
      <c r="E8932" s="12"/>
      <c r="F8932" s="12"/>
      <c r="G8932" s="12"/>
      <c r="I8932" s="4"/>
      <c r="J8932" s="4"/>
      <c r="K8932" s="5"/>
      <c r="L8932" s="5"/>
      <c r="M8932" s="5"/>
      <c r="N8932" s="5"/>
      <c r="O8932" s="5"/>
      <c r="P8932" s="5"/>
      <c r="Q8932" s="5"/>
      <c r="R8932" s="5"/>
      <c r="S8932" s="5"/>
    </row>
    <row r="8933" spans="2:19" x14ac:dyDescent="0.25">
      <c r="B8933" s="11"/>
      <c r="D8933" s="13"/>
      <c r="E8933" s="12"/>
      <c r="F8933" s="12"/>
      <c r="G8933" s="12"/>
      <c r="I8933" s="4"/>
      <c r="J8933" s="4"/>
      <c r="K8933" s="5"/>
      <c r="L8933" s="5"/>
      <c r="M8933" s="5"/>
      <c r="N8933" s="5"/>
      <c r="O8933" s="5"/>
      <c r="P8933" s="5"/>
      <c r="Q8933" s="5"/>
      <c r="R8933" s="5"/>
      <c r="S8933" s="5"/>
    </row>
    <row r="8934" spans="2:19" x14ac:dyDescent="0.25">
      <c r="B8934" s="11"/>
      <c r="D8934" s="13"/>
      <c r="E8934" s="12"/>
      <c r="F8934" s="12"/>
      <c r="G8934" s="12"/>
      <c r="I8934" s="4"/>
      <c r="J8934" s="4"/>
      <c r="K8934" s="5"/>
      <c r="L8934" s="5"/>
      <c r="M8934" s="5"/>
      <c r="N8934" s="5"/>
      <c r="O8934" s="5"/>
      <c r="P8934" s="5"/>
      <c r="Q8934" s="5"/>
      <c r="R8934" s="5"/>
      <c r="S8934" s="5"/>
    </row>
    <row r="8935" spans="2:19" x14ac:dyDescent="0.25">
      <c r="B8935" s="11"/>
      <c r="D8935" s="13"/>
      <c r="E8935" s="12"/>
      <c r="F8935" s="12"/>
      <c r="G8935" s="12"/>
      <c r="I8935" s="4"/>
      <c r="J8935" s="4"/>
      <c r="K8935" s="5"/>
      <c r="L8935" s="5"/>
      <c r="M8935" s="5"/>
      <c r="N8935" s="5"/>
      <c r="O8935" s="5"/>
      <c r="P8935" s="5"/>
      <c r="Q8935" s="5"/>
      <c r="R8935" s="5"/>
      <c r="S8935" s="5"/>
    </row>
    <row r="8936" spans="2:19" x14ac:dyDescent="0.25">
      <c r="B8936" s="11"/>
      <c r="D8936" s="13"/>
      <c r="E8936" s="12"/>
      <c r="F8936" s="12"/>
      <c r="G8936" s="12"/>
      <c r="I8936" s="4"/>
      <c r="J8936" s="4"/>
      <c r="K8936" s="5"/>
      <c r="L8936" s="5"/>
      <c r="M8936" s="5"/>
      <c r="N8936" s="5"/>
      <c r="O8936" s="5"/>
      <c r="P8936" s="5"/>
      <c r="Q8936" s="5"/>
      <c r="R8936" s="5"/>
      <c r="S8936" s="5"/>
    </row>
    <row r="8937" spans="2:19" x14ac:dyDescent="0.25">
      <c r="B8937" s="11"/>
      <c r="D8937" s="13"/>
      <c r="E8937" s="12"/>
      <c r="F8937" s="12"/>
      <c r="G8937" s="12"/>
      <c r="I8937" s="4"/>
      <c r="J8937" s="4"/>
      <c r="K8937" s="5"/>
      <c r="L8937" s="5"/>
      <c r="M8937" s="5"/>
      <c r="N8937" s="5"/>
      <c r="O8937" s="5"/>
      <c r="P8937" s="5"/>
      <c r="Q8937" s="5"/>
      <c r="R8937" s="5"/>
      <c r="S8937" s="5"/>
    </row>
    <row r="8938" spans="2:19" x14ac:dyDescent="0.25">
      <c r="B8938" s="11"/>
      <c r="D8938" s="13"/>
      <c r="E8938" s="12"/>
      <c r="F8938" s="12"/>
      <c r="G8938" s="12"/>
      <c r="I8938" s="4"/>
      <c r="J8938" s="4"/>
      <c r="K8938" s="5"/>
      <c r="L8938" s="5"/>
      <c r="M8938" s="5"/>
      <c r="N8938" s="5"/>
      <c r="O8938" s="5"/>
      <c r="P8938" s="5"/>
      <c r="Q8938" s="5"/>
      <c r="R8938" s="5"/>
      <c r="S8938" s="5"/>
    </row>
    <row r="8939" spans="2:19" x14ac:dyDescent="0.25">
      <c r="B8939" s="11"/>
      <c r="D8939" s="13"/>
      <c r="E8939" s="12"/>
      <c r="F8939" s="12"/>
      <c r="G8939" s="12"/>
      <c r="I8939" s="4"/>
      <c r="J8939" s="4"/>
      <c r="K8939" s="5"/>
      <c r="L8939" s="5"/>
      <c r="M8939" s="5"/>
      <c r="N8939" s="5"/>
      <c r="O8939" s="5"/>
      <c r="P8939" s="5"/>
      <c r="Q8939" s="5"/>
      <c r="R8939" s="5"/>
      <c r="S8939" s="5"/>
    </row>
    <row r="8940" spans="2:19" x14ac:dyDescent="0.25">
      <c r="B8940" s="11"/>
      <c r="D8940" s="13"/>
      <c r="E8940" s="12"/>
      <c r="F8940" s="12"/>
      <c r="G8940" s="12"/>
      <c r="I8940" s="4"/>
      <c r="J8940" s="4"/>
      <c r="K8940" s="5"/>
      <c r="L8940" s="5"/>
      <c r="M8940" s="5"/>
      <c r="N8940" s="5"/>
      <c r="O8940" s="5"/>
      <c r="P8940" s="5"/>
      <c r="Q8940" s="5"/>
      <c r="R8940" s="5"/>
      <c r="S8940" s="5"/>
    </row>
    <row r="8941" spans="2:19" x14ac:dyDescent="0.25">
      <c r="B8941" s="11"/>
      <c r="D8941" s="13"/>
      <c r="E8941" s="12"/>
      <c r="F8941" s="12"/>
      <c r="G8941" s="12"/>
      <c r="I8941" s="4"/>
      <c r="J8941" s="4"/>
      <c r="K8941" s="5"/>
      <c r="L8941" s="5"/>
      <c r="M8941" s="5"/>
      <c r="N8941" s="5"/>
      <c r="O8941" s="5"/>
      <c r="P8941" s="5"/>
      <c r="Q8941" s="5"/>
      <c r="R8941" s="5"/>
      <c r="S8941" s="5"/>
    </row>
    <row r="8942" spans="2:19" x14ac:dyDescent="0.25">
      <c r="B8942" s="11"/>
      <c r="D8942" s="13"/>
      <c r="E8942" s="12"/>
      <c r="F8942" s="12"/>
      <c r="G8942" s="12"/>
      <c r="I8942" s="4"/>
      <c r="J8942" s="4"/>
      <c r="K8942" s="5"/>
      <c r="L8942" s="5"/>
      <c r="M8942" s="5"/>
      <c r="N8942" s="5"/>
      <c r="O8942" s="5"/>
      <c r="P8942" s="5"/>
      <c r="Q8942" s="5"/>
      <c r="R8942" s="5"/>
      <c r="S8942" s="5"/>
    </row>
    <row r="8943" spans="2:19" x14ac:dyDescent="0.25">
      <c r="B8943" s="11"/>
      <c r="D8943" s="13"/>
      <c r="E8943" s="12"/>
      <c r="F8943" s="12"/>
      <c r="G8943" s="12"/>
      <c r="I8943" s="4"/>
      <c r="J8943" s="4"/>
      <c r="K8943" s="5"/>
      <c r="L8943" s="5"/>
      <c r="M8943" s="5"/>
      <c r="N8943" s="5"/>
      <c r="O8943" s="5"/>
      <c r="P8943" s="5"/>
      <c r="Q8943" s="5"/>
      <c r="R8943" s="5"/>
      <c r="S8943" s="5"/>
    </row>
    <row r="8944" spans="2:19" x14ac:dyDescent="0.25">
      <c r="B8944" s="11"/>
      <c r="D8944" s="13"/>
      <c r="E8944" s="12"/>
      <c r="F8944" s="12"/>
      <c r="G8944" s="12"/>
      <c r="I8944" s="4"/>
      <c r="J8944" s="4"/>
      <c r="K8944" s="5"/>
      <c r="L8944" s="5"/>
      <c r="M8944" s="5"/>
      <c r="N8944" s="5"/>
      <c r="O8944" s="5"/>
      <c r="P8944" s="5"/>
      <c r="Q8944" s="5"/>
      <c r="R8944" s="5"/>
      <c r="S8944" s="5"/>
    </row>
    <row r="8945" spans="2:19" x14ac:dyDescent="0.25">
      <c r="B8945" s="11"/>
      <c r="D8945" s="13"/>
      <c r="E8945" s="12"/>
      <c r="F8945" s="12"/>
      <c r="G8945" s="12"/>
      <c r="I8945" s="4"/>
      <c r="J8945" s="4"/>
      <c r="K8945" s="5"/>
      <c r="L8945" s="5"/>
      <c r="M8945" s="5"/>
      <c r="N8945" s="5"/>
      <c r="O8945" s="5"/>
      <c r="P8945" s="5"/>
      <c r="Q8945" s="5"/>
      <c r="R8945" s="5"/>
      <c r="S8945" s="5"/>
    </row>
    <row r="8946" spans="2:19" x14ac:dyDescent="0.25">
      <c r="B8946" s="11"/>
      <c r="D8946" s="13"/>
      <c r="E8946" s="12"/>
      <c r="F8946" s="12"/>
      <c r="G8946" s="12"/>
      <c r="I8946" s="4"/>
      <c r="J8946" s="4"/>
      <c r="K8946" s="5"/>
      <c r="L8946" s="5"/>
      <c r="M8946" s="5"/>
      <c r="N8946" s="5"/>
      <c r="O8946" s="5"/>
      <c r="P8946" s="5"/>
      <c r="Q8946" s="5"/>
      <c r="R8946" s="5"/>
      <c r="S8946" s="5"/>
    </row>
    <row r="8947" spans="2:19" x14ac:dyDescent="0.25">
      <c r="B8947" s="11"/>
      <c r="D8947" s="13"/>
      <c r="E8947" s="12"/>
      <c r="F8947" s="12"/>
      <c r="G8947" s="12"/>
      <c r="I8947" s="4"/>
      <c r="J8947" s="4"/>
      <c r="K8947" s="5"/>
      <c r="L8947" s="5"/>
      <c r="M8947" s="5"/>
      <c r="N8947" s="5"/>
      <c r="O8947" s="5"/>
      <c r="P8947" s="5"/>
      <c r="Q8947" s="5"/>
      <c r="R8947" s="5"/>
      <c r="S8947" s="5"/>
    </row>
    <row r="8948" spans="2:19" x14ac:dyDescent="0.25">
      <c r="B8948" s="11"/>
      <c r="D8948" s="13"/>
      <c r="E8948" s="12"/>
      <c r="F8948" s="12"/>
      <c r="G8948" s="12"/>
      <c r="I8948" s="4"/>
      <c r="J8948" s="4"/>
      <c r="K8948" s="5"/>
      <c r="L8948" s="5"/>
      <c r="M8948" s="5"/>
      <c r="N8948" s="5"/>
      <c r="O8948" s="5"/>
      <c r="P8948" s="5"/>
      <c r="Q8948" s="5"/>
      <c r="R8948" s="5"/>
      <c r="S8948" s="5"/>
    </row>
    <row r="8949" spans="2:19" x14ac:dyDescent="0.25">
      <c r="B8949" s="11"/>
      <c r="D8949" s="13"/>
      <c r="E8949" s="12"/>
      <c r="F8949" s="12"/>
      <c r="G8949" s="12"/>
      <c r="I8949" s="4"/>
      <c r="J8949" s="4"/>
      <c r="K8949" s="5"/>
      <c r="L8949" s="5"/>
      <c r="M8949" s="5"/>
      <c r="N8949" s="5"/>
      <c r="O8949" s="5"/>
      <c r="P8949" s="5"/>
      <c r="Q8949" s="5"/>
      <c r="R8949" s="5"/>
      <c r="S8949" s="5"/>
    </row>
    <row r="8950" spans="2:19" x14ac:dyDescent="0.25">
      <c r="B8950" s="11"/>
      <c r="D8950" s="13"/>
      <c r="E8950" s="12"/>
      <c r="F8950" s="12"/>
      <c r="G8950" s="12"/>
      <c r="I8950" s="4"/>
      <c r="J8950" s="4"/>
      <c r="K8950" s="5"/>
      <c r="L8950" s="5"/>
      <c r="M8950" s="5"/>
      <c r="N8950" s="5"/>
      <c r="O8950" s="5"/>
      <c r="P8950" s="5"/>
      <c r="Q8950" s="5"/>
      <c r="R8950" s="5"/>
      <c r="S8950" s="5"/>
    </row>
    <row r="8951" spans="2:19" x14ac:dyDescent="0.25">
      <c r="B8951" s="11"/>
      <c r="D8951" s="13"/>
      <c r="E8951" s="12"/>
      <c r="F8951" s="12"/>
      <c r="G8951" s="12"/>
      <c r="I8951" s="4"/>
      <c r="J8951" s="4"/>
      <c r="K8951" s="5"/>
      <c r="L8951" s="5"/>
      <c r="M8951" s="5"/>
      <c r="N8951" s="5"/>
      <c r="O8951" s="5"/>
      <c r="P8951" s="5"/>
      <c r="Q8951" s="5"/>
      <c r="R8951" s="5"/>
      <c r="S8951" s="5"/>
    </row>
    <row r="8952" spans="2:19" x14ac:dyDescent="0.25">
      <c r="B8952" s="11"/>
      <c r="D8952" s="13"/>
      <c r="E8952" s="12"/>
      <c r="F8952" s="12"/>
      <c r="G8952" s="12"/>
      <c r="I8952" s="4"/>
      <c r="J8952" s="4"/>
      <c r="K8952" s="5"/>
      <c r="L8952" s="5"/>
      <c r="M8952" s="5"/>
      <c r="N8952" s="5"/>
      <c r="O8952" s="5"/>
      <c r="P8952" s="5"/>
      <c r="Q8952" s="5"/>
      <c r="R8952" s="5"/>
      <c r="S8952" s="5"/>
    </row>
    <row r="8953" spans="2:19" x14ac:dyDescent="0.25">
      <c r="B8953" s="11"/>
      <c r="D8953" s="13"/>
      <c r="E8953" s="12"/>
      <c r="F8953" s="12"/>
      <c r="G8953" s="12"/>
      <c r="I8953" s="4"/>
      <c r="J8953" s="4"/>
      <c r="K8953" s="5"/>
      <c r="L8953" s="5"/>
      <c r="M8953" s="5"/>
      <c r="N8953" s="5"/>
      <c r="O8953" s="5"/>
      <c r="P8953" s="5"/>
      <c r="Q8953" s="5"/>
      <c r="R8953" s="5"/>
      <c r="S8953" s="5"/>
    </row>
    <row r="8954" spans="2:19" x14ac:dyDescent="0.25">
      <c r="B8954" s="11"/>
      <c r="D8954" s="13"/>
      <c r="E8954" s="12"/>
      <c r="F8954" s="12"/>
      <c r="G8954" s="12"/>
      <c r="I8954" s="4"/>
      <c r="J8954" s="4"/>
      <c r="K8954" s="5"/>
      <c r="L8954" s="5"/>
      <c r="M8954" s="5"/>
      <c r="N8954" s="5"/>
      <c r="O8954" s="5"/>
      <c r="P8954" s="5"/>
      <c r="Q8954" s="5"/>
      <c r="R8954" s="5"/>
      <c r="S8954" s="5"/>
    </row>
    <row r="8955" spans="2:19" x14ac:dyDescent="0.25">
      <c r="B8955" s="11"/>
      <c r="D8955" s="13"/>
      <c r="E8955" s="12"/>
      <c r="F8955" s="12"/>
      <c r="G8955" s="12"/>
      <c r="I8955" s="4"/>
      <c r="J8955" s="4"/>
      <c r="K8955" s="5"/>
      <c r="L8955" s="5"/>
      <c r="M8955" s="5"/>
      <c r="N8955" s="5"/>
      <c r="O8955" s="5"/>
      <c r="P8955" s="5"/>
      <c r="Q8955" s="5"/>
      <c r="R8955" s="5"/>
      <c r="S8955" s="5"/>
    </row>
    <row r="8956" spans="2:19" x14ac:dyDescent="0.25">
      <c r="B8956" s="11"/>
      <c r="D8956" s="13"/>
      <c r="E8956" s="12"/>
      <c r="F8956" s="12"/>
      <c r="G8956" s="12"/>
      <c r="I8956" s="4"/>
      <c r="J8956" s="4"/>
      <c r="K8956" s="5"/>
      <c r="L8956" s="5"/>
      <c r="M8956" s="5"/>
      <c r="N8956" s="5"/>
      <c r="O8956" s="5"/>
      <c r="P8956" s="5"/>
      <c r="Q8956" s="5"/>
      <c r="R8956" s="5"/>
      <c r="S8956" s="5"/>
    </row>
    <row r="8957" spans="2:19" x14ac:dyDescent="0.25">
      <c r="B8957" s="11"/>
      <c r="D8957" s="13"/>
      <c r="E8957" s="12"/>
      <c r="F8957" s="12"/>
      <c r="G8957" s="12"/>
      <c r="I8957" s="4"/>
      <c r="J8957" s="4"/>
      <c r="K8957" s="5"/>
      <c r="L8957" s="5"/>
      <c r="M8957" s="5"/>
      <c r="N8957" s="5"/>
      <c r="O8957" s="5"/>
      <c r="P8957" s="5"/>
      <c r="Q8957" s="5"/>
      <c r="R8957" s="5"/>
      <c r="S8957" s="5"/>
    </row>
    <row r="8958" spans="2:19" x14ac:dyDescent="0.25">
      <c r="B8958" s="11"/>
      <c r="D8958" s="13"/>
      <c r="E8958" s="12"/>
      <c r="F8958" s="12"/>
      <c r="G8958" s="12"/>
      <c r="I8958" s="4"/>
      <c r="J8958" s="4"/>
      <c r="K8958" s="5"/>
      <c r="L8958" s="5"/>
      <c r="M8958" s="5"/>
      <c r="N8958" s="5"/>
      <c r="O8958" s="5"/>
      <c r="P8958" s="5"/>
      <c r="Q8958" s="5"/>
      <c r="R8958" s="5"/>
      <c r="S8958" s="5"/>
    </row>
    <row r="8959" spans="2:19" x14ac:dyDescent="0.25">
      <c r="B8959" s="11"/>
      <c r="D8959" s="13"/>
      <c r="E8959" s="12"/>
      <c r="F8959" s="12"/>
      <c r="G8959" s="12"/>
      <c r="I8959" s="4"/>
      <c r="J8959" s="4"/>
      <c r="K8959" s="5"/>
      <c r="L8959" s="5"/>
      <c r="M8959" s="5"/>
      <c r="N8959" s="5"/>
      <c r="O8959" s="5"/>
      <c r="P8959" s="5"/>
      <c r="Q8959" s="5"/>
      <c r="R8959" s="5"/>
      <c r="S8959" s="5"/>
    </row>
    <row r="8960" spans="2:19" x14ac:dyDescent="0.25">
      <c r="B8960" s="11"/>
      <c r="D8960" s="13"/>
      <c r="E8960" s="12"/>
      <c r="F8960" s="12"/>
      <c r="G8960" s="12"/>
      <c r="I8960" s="4"/>
      <c r="J8960" s="4"/>
      <c r="K8960" s="5"/>
      <c r="L8960" s="5"/>
      <c r="M8960" s="5"/>
      <c r="N8960" s="5"/>
      <c r="O8960" s="5"/>
      <c r="P8960" s="5"/>
      <c r="Q8960" s="5"/>
      <c r="R8960" s="5"/>
      <c r="S8960" s="5"/>
    </row>
    <row r="8961" spans="2:19" x14ac:dyDescent="0.25">
      <c r="B8961" s="11"/>
      <c r="D8961" s="13"/>
      <c r="E8961" s="12"/>
      <c r="F8961" s="12"/>
      <c r="G8961" s="12"/>
      <c r="I8961" s="4"/>
      <c r="J8961" s="4"/>
      <c r="K8961" s="5"/>
      <c r="L8961" s="5"/>
      <c r="M8961" s="5"/>
      <c r="N8961" s="5"/>
      <c r="O8961" s="5"/>
      <c r="P8961" s="5"/>
      <c r="Q8961" s="5"/>
      <c r="R8961" s="5"/>
      <c r="S8961" s="5"/>
    </row>
    <row r="8962" spans="2:19" x14ac:dyDescent="0.25">
      <c r="B8962" s="11"/>
      <c r="D8962" s="13"/>
      <c r="E8962" s="12"/>
      <c r="F8962" s="12"/>
      <c r="G8962" s="12"/>
      <c r="I8962" s="4"/>
      <c r="J8962" s="4"/>
      <c r="K8962" s="5"/>
      <c r="L8962" s="5"/>
      <c r="M8962" s="5"/>
      <c r="N8962" s="5"/>
      <c r="O8962" s="5"/>
      <c r="P8962" s="5"/>
      <c r="Q8962" s="5"/>
      <c r="R8962" s="5"/>
      <c r="S8962" s="5"/>
    </row>
    <row r="8963" spans="2:19" x14ac:dyDescent="0.25">
      <c r="B8963" s="11"/>
      <c r="D8963" s="13"/>
      <c r="E8963" s="12"/>
      <c r="F8963" s="12"/>
      <c r="G8963" s="12"/>
      <c r="I8963" s="4"/>
      <c r="J8963" s="4"/>
      <c r="K8963" s="5"/>
      <c r="L8963" s="5"/>
      <c r="M8963" s="5"/>
      <c r="N8963" s="5"/>
      <c r="O8963" s="5"/>
      <c r="P8963" s="5"/>
      <c r="Q8963" s="5"/>
      <c r="R8963" s="5"/>
      <c r="S8963" s="5"/>
    </row>
    <row r="8964" spans="2:19" x14ac:dyDescent="0.25">
      <c r="B8964" s="11"/>
      <c r="D8964" s="13"/>
      <c r="E8964" s="12"/>
      <c r="F8964" s="12"/>
      <c r="G8964" s="12"/>
      <c r="I8964" s="4"/>
      <c r="J8964" s="4"/>
      <c r="K8964" s="5"/>
      <c r="L8964" s="5"/>
      <c r="M8964" s="5"/>
      <c r="N8964" s="5"/>
      <c r="O8964" s="5"/>
      <c r="P8964" s="5"/>
      <c r="Q8964" s="5"/>
      <c r="R8964" s="5"/>
      <c r="S8964" s="5"/>
    </row>
    <row r="8965" spans="2:19" x14ac:dyDescent="0.25">
      <c r="B8965" s="11"/>
      <c r="D8965" s="13"/>
      <c r="E8965" s="12"/>
      <c r="F8965" s="12"/>
      <c r="G8965" s="12"/>
      <c r="I8965" s="4"/>
      <c r="J8965" s="4"/>
      <c r="K8965" s="5"/>
      <c r="L8965" s="5"/>
      <c r="M8965" s="5"/>
      <c r="N8965" s="5"/>
      <c r="O8965" s="5"/>
      <c r="P8965" s="5"/>
      <c r="Q8965" s="5"/>
      <c r="R8965" s="5"/>
      <c r="S8965" s="5"/>
    </row>
    <row r="8966" spans="2:19" x14ac:dyDescent="0.25">
      <c r="B8966" s="11"/>
      <c r="D8966" s="13"/>
      <c r="E8966" s="12"/>
      <c r="F8966" s="12"/>
      <c r="G8966" s="12"/>
      <c r="I8966" s="4"/>
      <c r="J8966" s="4"/>
      <c r="K8966" s="5"/>
      <c r="L8966" s="5"/>
      <c r="M8966" s="5"/>
      <c r="N8966" s="5"/>
      <c r="O8966" s="5"/>
      <c r="P8966" s="5"/>
      <c r="Q8966" s="5"/>
      <c r="R8966" s="5"/>
      <c r="S8966" s="5"/>
    </row>
    <row r="8967" spans="2:19" x14ac:dyDescent="0.25">
      <c r="B8967" s="11"/>
      <c r="D8967" s="13"/>
      <c r="E8967" s="12"/>
      <c r="F8967" s="12"/>
      <c r="G8967" s="12"/>
      <c r="I8967" s="4"/>
      <c r="J8967" s="4"/>
      <c r="K8967" s="5"/>
      <c r="L8967" s="5"/>
      <c r="M8967" s="5"/>
      <c r="N8967" s="5"/>
      <c r="O8967" s="5"/>
      <c r="P8967" s="5"/>
      <c r="Q8967" s="5"/>
      <c r="R8967" s="5"/>
      <c r="S8967" s="5"/>
    </row>
    <row r="8968" spans="2:19" x14ac:dyDescent="0.25">
      <c r="B8968" s="11"/>
      <c r="D8968" s="13"/>
      <c r="E8968" s="12"/>
      <c r="F8968" s="12"/>
      <c r="G8968" s="12"/>
      <c r="I8968" s="4"/>
      <c r="J8968" s="4"/>
      <c r="K8968" s="5"/>
      <c r="L8968" s="5"/>
      <c r="M8968" s="5"/>
      <c r="N8968" s="5"/>
      <c r="O8968" s="5"/>
      <c r="P8968" s="5"/>
      <c r="Q8968" s="5"/>
      <c r="R8968" s="5"/>
      <c r="S8968" s="5"/>
    </row>
    <row r="8969" spans="2:19" x14ac:dyDescent="0.25">
      <c r="B8969" s="11"/>
      <c r="D8969" s="13"/>
      <c r="E8969" s="12"/>
      <c r="F8969" s="12"/>
      <c r="G8969" s="12"/>
      <c r="I8969" s="4"/>
      <c r="J8969" s="4"/>
      <c r="K8969" s="5"/>
      <c r="L8969" s="5"/>
      <c r="M8969" s="5"/>
      <c r="N8969" s="5"/>
      <c r="O8969" s="5"/>
      <c r="P8969" s="5"/>
      <c r="Q8969" s="5"/>
      <c r="R8969" s="5"/>
      <c r="S8969" s="5"/>
    </row>
    <row r="8970" spans="2:19" x14ac:dyDescent="0.25">
      <c r="B8970" s="11"/>
      <c r="D8970" s="13"/>
      <c r="E8970" s="12"/>
      <c r="F8970" s="12"/>
      <c r="G8970" s="12"/>
      <c r="I8970" s="4"/>
      <c r="J8970" s="4"/>
      <c r="K8970" s="5"/>
      <c r="L8970" s="5"/>
      <c r="M8970" s="5"/>
      <c r="N8970" s="5"/>
      <c r="O8970" s="5"/>
      <c r="P8970" s="5"/>
      <c r="Q8970" s="5"/>
      <c r="R8970" s="5"/>
      <c r="S8970" s="5"/>
    </row>
    <row r="8971" spans="2:19" x14ac:dyDescent="0.25">
      <c r="B8971" s="11"/>
      <c r="D8971" s="13"/>
      <c r="E8971" s="12"/>
      <c r="F8971" s="12"/>
      <c r="G8971" s="12"/>
      <c r="I8971" s="4"/>
      <c r="J8971" s="4"/>
      <c r="K8971" s="5"/>
      <c r="L8971" s="5"/>
      <c r="M8971" s="5"/>
      <c r="N8971" s="5"/>
      <c r="O8971" s="5"/>
      <c r="P8971" s="5"/>
      <c r="Q8971" s="5"/>
      <c r="R8971" s="5"/>
      <c r="S8971" s="5"/>
    </row>
    <row r="8972" spans="2:19" x14ac:dyDescent="0.25">
      <c r="B8972" s="11"/>
      <c r="D8972" s="13"/>
      <c r="E8972" s="12"/>
      <c r="F8972" s="12"/>
      <c r="G8972" s="12"/>
      <c r="I8972" s="4"/>
      <c r="J8972" s="4"/>
      <c r="K8972" s="5"/>
      <c r="L8972" s="5"/>
      <c r="M8972" s="5"/>
      <c r="N8972" s="5"/>
      <c r="O8972" s="5"/>
      <c r="P8972" s="5"/>
      <c r="Q8972" s="5"/>
      <c r="R8972" s="5"/>
      <c r="S8972" s="5"/>
    </row>
    <row r="8973" spans="2:19" x14ac:dyDescent="0.25">
      <c r="B8973" s="11"/>
      <c r="D8973" s="13"/>
      <c r="E8973" s="12"/>
      <c r="F8973" s="12"/>
      <c r="G8973" s="12"/>
      <c r="I8973" s="4"/>
      <c r="J8973" s="4"/>
      <c r="K8973" s="5"/>
      <c r="L8973" s="5"/>
      <c r="M8973" s="5"/>
      <c r="N8973" s="5"/>
      <c r="O8973" s="5"/>
      <c r="P8973" s="5"/>
      <c r="Q8973" s="5"/>
      <c r="R8973" s="5"/>
      <c r="S8973" s="5"/>
    </row>
    <row r="8974" spans="2:19" x14ac:dyDescent="0.25">
      <c r="B8974" s="11"/>
      <c r="D8974" s="13"/>
      <c r="E8974" s="12"/>
      <c r="F8974" s="12"/>
      <c r="G8974" s="12"/>
      <c r="I8974" s="4"/>
      <c r="J8974" s="4"/>
      <c r="K8974" s="5"/>
      <c r="L8974" s="5"/>
      <c r="M8974" s="5"/>
      <c r="N8974" s="5"/>
      <c r="O8974" s="5"/>
      <c r="P8974" s="5"/>
      <c r="Q8974" s="5"/>
      <c r="R8974" s="5"/>
      <c r="S8974" s="5"/>
    </row>
    <row r="8975" spans="2:19" x14ac:dyDescent="0.25">
      <c r="B8975" s="11"/>
      <c r="D8975" s="13"/>
      <c r="E8975" s="12"/>
      <c r="F8975" s="12"/>
      <c r="G8975" s="12"/>
      <c r="I8975" s="4"/>
      <c r="J8975" s="4"/>
      <c r="K8975" s="5"/>
      <c r="L8975" s="5"/>
      <c r="M8975" s="5"/>
      <c r="N8975" s="5"/>
      <c r="O8975" s="5"/>
      <c r="P8975" s="5"/>
      <c r="Q8975" s="5"/>
      <c r="R8975" s="5"/>
      <c r="S8975" s="5"/>
    </row>
    <row r="8976" spans="2:19" x14ac:dyDescent="0.25">
      <c r="B8976" s="11"/>
      <c r="D8976" s="13"/>
      <c r="E8976" s="12"/>
      <c r="F8976" s="12"/>
      <c r="G8976" s="12"/>
      <c r="I8976" s="4"/>
      <c r="J8976" s="4"/>
      <c r="K8976" s="5"/>
      <c r="L8976" s="5"/>
      <c r="M8976" s="5"/>
      <c r="N8976" s="5"/>
      <c r="O8976" s="5"/>
      <c r="P8976" s="5"/>
      <c r="Q8976" s="5"/>
      <c r="R8976" s="5"/>
      <c r="S8976" s="5"/>
    </row>
    <row r="8977" spans="2:19" x14ac:dyDescent="0.25">
      <c r="B8977" s="11"/>
      <c r="D8977" s="13"/>
      <c r="E8977" s="12"/>
      <c r="F8977" s="12"/>
      <c r="G8977" s="12"/>
      <c r="I8977" s="4"/>
      <c r="J8977" s="4"/>
      <c r="K8977" s="5"/>
      <c r="L8977" s="5"/>
      <c r="M8977" s="5"/>
      <c r="N8977" s="5"/>
      <c r="O8977" s="5"/>
      <c r="P8977" s="5"/>
      <c r="Q8977" s="5"/>
      <c r="R8977" s="5"/>
      <c r="S8977" s="5"/>
    </row>
    <row r="8978" spans="2:19" x14ac:dyDescent="0.25">
      <c r="B8978" s="11"/>
      <c r="D8978" s="13"/>
      <c r="E8978" s="12"/>
      <c r="F8978" s="12"/>
      <c r="G8978" s="12"/>
      <c r="I8978" s="4"/>
      <c r="J8978" s="4"/>
      <c r="K8978" s="5"/>
      <c r="L8978" s="5"/>
      <c r="M8978" s="5"/>
      <c r="N8978" s="5"/>
      <c r="O8978" s="5"/>
      <c r="P8978" s="5"/>
      <c r="Q8978" s="5"/>
      <c r="R8978" s="5"/>
      <c r="S8978" s="5"/>
    </row>
    <row r="8979" spans="2:19" x14ac:dyDescent="0.25">
      <c r="B8979" s="11"/>
      <c r="D8979" s="13"/>
      <c r="E8979" s="12"/>
      <c r="F8979" s="12"/>
      <c r="G8979" s="12"/>
      <c r="I8979" s="4"/>
      <c r="J8979" s="4"/>
      <c r="K8979" s="5"/>
      <c r="L8979" s="5"/>
      <c r="M8979" s="5"/>
      <c r="N8979" s="5"/>
      <c r="O8979" s="5"/>
      <c r="P8979" s="5"/>
      <c r="Q8979" s="5"/>
      <c r="R8979" s="5"/>
      <c r="S8979" s="5"/>
    </row>
    <row r="8980" spans="2:19" x14ac:dyDescent="0.25">
      <c r="B8980" s="11"/>
      <c r="D8980" s="13"/>
      <c r="E8980" s="12"/>
      <c r="F8980" s="12"/>
      <c r="G8980" s="12"/>
      <c r="I8980" s="4"/>
      <c r="J8980" s="4"/>
      <c r="K8980" s="5"/>
      <c r="L8980" s="5"/>
      <c r="M8980" s="5"/>
      <c r="N8980" s="5"/>
      <c r="O8980" s="5"/>
      <c r="P8980" s="5"/>
      <c r="Q8980" s="5"/>
      <c r="R8980" s="5"/>
      <c r="S8980" s="5"/>
    </row>
    <row r="8981" spans="2:19" x14ac:dyDescent="0.25">
      <c r="B8981" s="11"/>
      <c r="D8981" s="13"/>
      <c r="E8981" s="12"/>
      <c r="F8981" s="12"/>
      <c r="G8981" s="12"/>
      <c r="I8981" s="4"/>
      <c r="J8981" s="4"/>
      <c r="K8981" s="5"/>
      <c r="L8981" s="5"/>
      <c r="M8981" s="5"/>
      <c r="N8981" s="5"/>
      <c r="O8981" s="5"/>
      <c r="P8981" s="5"/>
      <c r="Q8981" s="5"/>
      <c r="R8981" s="5"/>
      <c r="S8981" s="5"/>
    </row>
    <row r="8982" spans="2:19" x14ac:dyDescent="0.25">
      <c r="B8982" s="11"/>
      <c r="D8982" s="13"/>
      <c r="E8982" s="12"/>
      <c r="F8982" s="12"/>
      <c r="G8982" s="12"/>
      <c r="I8982" s="4"/>
      <c r="J8982" s="4"/>
      <c r="K8982" s="5"/>
      <c r="L8982" s="5"/>
      <c r="M8982" s="5"/>
      <c r="N8982" s="5"/>
      <c r="O8982" s="5"/>
      <c r="P8982" s="5"/>
      <c r="Q8982" s="5"/>
      <c r="R8982" s="5"/>
      <c r="S8982" s="5"/>
    </row>
    <row r="8983" spans="2:19" x14ac:dyDescent="0.25">
      <c r="B8983" s="11"/>
      <c r="D8983" s="13"/>
      <c r="E8983" s="12"/>
      <c r="F8983" s="12"/>
      <c r="G8983" s="12"/>
      <c r="I8983" s="4"/>
      <c r="J8983" s="4"/>
      <c r="K8983" s="5"/>
      <c r="L8983" s="5"/>
      <c r="M8983" s="5"/>
      <c r="N8983" s="5"/>
      <c r="O8983" s="5"/>
      <c r="P8983" s="5"/>
      <c r="Q8983" s="5"/>
      <c r="R8983" s="5"/>
      <c r="S8983" s="5"/>
    </row>
    <row r="8984" spans="2:19" x14ac:dyDescent="0.25">
      <c r="B8984" s="11"/>
      <c r="D8984" s="13"/>
      <c r="E8984" s="12"/>
      <c r="F8984" s="12"/>
      <c r="G8984" s="12"/>
      <c r="I8984" s="4"/>
      <c r="J8984" s="4"/>
      <c r="K8984" s="5"/>
      <c r="L8984" s="5"/>
      <c r="M8984" s="5"/>
      <c r="N8984" s="5"/>
      <c r="O8984" s="5"/>
      <c r="P8984" s="5"/>
      <c r="Q8984" s="5"/>
      <c r="R8984" s="5"/>
      <c r="S8984" s="5"/>
    </row>
    <row r="8985" spans="2:19" x14ac:dyDescent="0.25">
      <c r="B8985" s="11"/>
      <c r="D8985" s="13"/>
      <c r="E8985" s="12"/>
      <c r="F8985" s="12"/>
      <c r="G8985" s="12"/>
      <c r="I8985" s="4"/>
      <c r="J8985" s="4"/>
      <c r="K8985" s="5"/>
      <c r="L8985" s="5"/>
      <c r="M8985" s="5"/>
      <c r="N8985" s="5"/>
      <c r="O8985" s="5"/>
      <c r="P8985" s="5"/>
      <c r="Q8985" s="5"/>
      <c r="R8985" s="5"/>
      <c r="S8985" s="5"/>
    </row>
    <row r="8986" spans="2:19" x14ac:dyDescent="0.25">
      <c r="B8986" s="11"/>
      <c r="D8986" s="13"/>
      <c r="E8986" s="12"/>
      <c r="F8986" s="12"/>
      <c r="G8986" s="12"/>
      <c r="I8986" s="4"/>
      <c r="J8986" s="4"/>
      <c r="K8986" s="5"/>
      <c r="L8986" s="5"/>
      <c r="M8986" s="5"/>
      <c r="N8986" s="5"/>
      <c r="O8986" s="5"/>
      <c r="P8986" s="5"/>
      <c r="Q8986" s="5"/>
      <c r="R8986" s="5"/>
      <c r="S8986" s="5"/>
    </row>
    <row r="8987" spans="2:19" x14ac:dyDescent="0.25">
      <c r="B8987" s="11"/>
      <c r="D8987" s="13"/>
      <c r="E8987" s="12"/>
      <c r="F8987" s="12"/>
      <c r="G8987" s="12"/>
      <c r="I8987" s="4"/>
      <c r="J8987" s="4"/>
      <c r="K8987" s="5"/>
      <c r="L8987" s="5"/>
      <c r="M8987" s="5"/>
      <c r="N8987" s="5"/>
      <c r="O8987" s="5"/>
      <c r="P8987" s="5"/>
      <c r="Q8987" s="5"/>
      <c r="R8987" s="5"/>
      <c r="S8987" s="5"/>
    </row>
    <row r="8988" spans="2:19" x14ac:dyDescent="0.25">
      <c r="B8988" s="11"/>
      <c r="D8988" s="13"/>
      <c r="E8988" s="12"/>
      <c r="F8988" s="12"/>
      <c r="G8988" s="12"/>
      <c r="I8988" s="4"/>
      <c r="J8988" s="4"/>
      <c r="K8988" s="5"/>
      <c r="L8988" s="5"/>
      <c r="M8988" s="5"/>
      <c r="N8988" s="5"/>
      <c r="O8988" s="5"/>
      <c r="P8988" s="5"/>
      <c r="Q8988" s="5"/>
      <c r="R8988" s="5"/>
      <c r="S8988" s="5"/>
    </row>
    <row r="8989" spans="2:19" x14ac:dyDescent="0.25">
      <c r="B8989" s="11"/>
      <c r="D8989" s="13"/>
      <c r="E8989" s="12"/>
      <c r="F8989" s="12"/>
      <c r="G8989" s="12"/>
      <c r="I8989" s="4"/>
      <c r="J8989" s="4"/>
      <c r="K8989" s="5"/>
      <c r="L8989" s="5"/>
      <c r="M8989" s="5"/>
      <c r="N8989" s="5"/>
      <c r="O8989" s="5"/>
      <c r="P8989" s="5"/>
      <c r="Q8989" s="5"/>
      <c r="R8989" s="5"/>
      <c r="S8989" s="5"/>
    </row>
    <row r="8990" spans="2:19" x14ac:dyDescent="0.25">
      <c r="B8990" s="11"/>
      <c r="D8990" s="13"/>
      <c r="E8990" s="12"/>
      <c r="F8990" s="12"/>
      <c r="G8990" s="12"/>
      <c r="I8990" s="4"/>
      <c r="J8990" s="4"/>
      <c r="K8990" s="5"/>
      <c r="L8990" s="5"/>
      <c r="M8990" s="5"/>
      <c r="N8990" s="5"/>
      <c r="O8990" s="5"/>
      <c r="P8990" s="5"/>
      <c r="Q8990" s="5"/>
      <c r="R8990" s="5"/>
      <c r="S8990" s="5"/>
    </row>
    <row r="8991" spans="2:19" x14ac:dyDescent="0.25">
      <c r="B8991" s="11"/>
      <c r="D8991" s="13"/>
      <c r="E8991" s="12"/>
      <c r="F8991" s="12"/>
      <c r="G8991" s="12"/>
      <c r="I8991" s="4"/>
      <c r="J8991" s="4"/>
      <c r="K8991" s="5"/>
      <c r="L8991" s="5"/>
      <c r="M8991" s="5"/>
      <c r="N8991" s="5"/>
      <c r="O8991" s="5"/>
      <c r="P8991" s="5"/>
      <c r="Q8991" s="5"/>
      <c r="R8991" s="5"/>
      <c r="S8991" s="5"/>
    </row>
    <row r="8992" spans="2:19" x14ac:dyDescent="0.25">
      <c r="B8992" s="11"/>
      <c r="D8992" s="13"/>
      <c r="E8992" s="12"/>
      <c r="F8992" s="12"/>
      <c r="G8992" s="12"/>
      <c r="I8992" s="4"/>
      <c r="J8992" s="4"/>
      <c r="K8992" s="5"/>
      <c r="L8992" s="5"/>
      <c r="M8992" s="5"/>
      <c r="N8992" s="5"/>
      <c r="O8992" s="5"/>
      <c r="P8992" s="5"/>
      <c r="Q8992" s="5"/>
      <c r="R8992" s="5"/>
      <c r="S8992" s="5"/>
    </row>
    <row r="8993" spans="2:19" x14ac:dyDescent="0.25">
      <c r="B8993" s="11"/>
      <c r="D8993" s="13"/>
      <c r="E8993" s="12"/>
      <c r="F8993" s="12"/>
      <c r="G8993" s="12"/>
      <c r="I8993" s="4"/>
      <c r="J8993" s="4"/>
      <c r="K8993" s="5"/>
      <c r="L8993" s="5"/>
      <c r="M8993" s="5"/>
      <c r="N8993" s="5"/>
      <c r="O8993" s="5"/>
      <c r="P8993" s="5"/>
      <c r="Q8993" s="5"/>
      <c r="R8993" s="5"/>
      <c r="S8993" s="5"/>
    </row>
    <row r="8994" spans="2:19" x14ac:dyDescent="0.25">
      <c r="B8994" s="11"/>
      <c r="D8994" s="13"/>
      <c r="E8994" s="12"/>
      <c r="F8994" s="12"/>
      <c r="G8994" s="12"/>
      <c r="I8994" s="4"/>
      <c r="J8994" s="4"/>
      <c r="K8994" s="5"/>
      <c r="L8994" s="5"/>
      <c r="M8994" s="5"/>
      <c r="N8994" s="5"/>
      <c r="O8994" s="5"/>
      <c r="P8994" s="5"/>
      <c r="Q8994" s="5"/>
      <c r="R8994" s="5"/>
      <c r="S8994" s="5"/>
    </row>
    <row r="8995" spans="2:19" x14ac:dyDescent="0.25">
      <c r="B8995" s="11"/>
      <c r="D8995" s="13"/>
      <c r="E8995" s="12"/>
      <c r="F8995" s="12"/>
      <c r="G8995" s="12"/>
      <c r="I8995" s="4"/>
      <c r="J8995" s="4"/>
      <c r="K8995" s="5"/>
      <c r="L8995" s="5"/>
      <c r="M8995" s="5"/>
      <c r="N8995" s="5"/>
      <c r="O8995" s="5"/>
      <c r="P8995" s="5"/>
      <c r="Q8995" s="5"/>
      <c r="R8995" s="5"/>
      <c r="S8995" s="5"/>
    </row>
    <row r="8996" spans="2:19" x14ac:dyDescent="0.25">
      <c r="B8996" s="11"/>
      <c r="D8996" s="13"/>
      <c r="E8996" s="12"/>
      <c r="F8996" s="12"/>
      <c r="G8996" s="12"/>
      <c r="I8996" s="4"/>
      <c r="J8996" s="4"/>
      <c r="K8996" s="5"/>
      <c r="L8996" s="5"/>
      <c r="M8996" s="5"/>
      <c r="N8996" s="5"/>
      <c r="O8996" s="5"/>
      <c r="P8996" s="5"/>
      <c r="Q8996" s="5"/>
      <c r="R8996" s="5"/>
      <c r="S8996" s="5"/>
    </row>
    <row r="8997" spans="2:19" x14ac:dyDescent="0.25">
      <c r="B8997" s="11"/>
      <c r="D8997" s="13"/>
      <c r="E8997" s="12"/>
      <c r="F8997" s="12"/>
      <c r="G8997" s="12"/>
      <c r="I8997" s="4"/>
      <c r="J8997" s="4"/>
      <c r="K8997" s="5"/>
      <c r="L8997" s="5"/>
      <c r="M8997" s="5"/>
      <c r="N8997" s="5"/>
      <c r="O8997" s="5"/>
      <c r="P8997" s="5"/>
      <c r="Q8997" s="5"/>
      <c r="R8997" s="5"/>
      <c r="S8997" s="5"/>
    </row>
    <row r="8998" spans="2:19" x14ac:dyDescent="0.25">
      <c r="B8998" s="11"/>
      <c r="D8998" s="13"/>
      <c r="E8998" s="12"/>
      <c r="F8998" s="12"/>
      <c r="G8998" s="12"/>
      <c r="I8998" s="4"/>
      <c r="J8998" s="4"/>
      <c r="K8998" s="5"/>
      <c r="L8998" s="5"/>
      <c r="M8998" s="5"/>
      <c r="N8998" s="5"/>
      <c r="O8998" s="5"/>
      <c r="P8998" s="5"/>
      <c r="Q8998" s="5"/>
      <c r="R8998" s="5"/>
      <c r="S8998" s="5"/>
    </row>
    <row r="8999" spans="2:19" x14ac:dyDescent="0.25">
      <c r="B8999" s="11"/>
      <c r="D8999" s="13"/>
      <c r="E8999" s="12"/>
      <c r="F8999" s="12"/>
      <c r="G8999" s="12"/>
      <c r="I8999" s="4"/>
      <c r="J8999" s="4"/>
      <c r="K8999" s="5"/>
      <c r="L8999" s="5"/>
      <c r="M8999" s="5"/>
      <c r="N8999" s="5"/>
      <c r="O8999" s="5"/>
      <c r="P8999" s="5"/>
      <c r="Q8999" s="5"/>
      <c r="R8999" s="5"/>
      <c r="S8999" s="5"/>
    </row>
    <row r="9000" spans="2:19" x14ac:dyDescent="0.25">
      <c r="B9000" s="11"/>
      <c r="D9000" s="13"/>
      <c r="E9000" s="12"/>
      <c r="F9000" s="12"/>
      <c r="G9000" s="12"/>
      <c r="I9000" s="4"/>
      <c r="J9000" s="4"/>
      <c r="K9000" s="5"/>
      <c r="L9000" s="5"/>
      <c r="M9000" s="5"/>
      <c r="N9000" s="5"/>
      <c r="O9000" s="5"/>
      <c r="P9000" s="5"/>
      <c r="Q9000" s="5"/>
      <c r="R9000" s="5"/>
      <c r="S9000" s="5"/>
    </row>
    <row r="9001" spans="2:19" x14ac:dyDescent="0.25">
      <c r="B9001" s="11"/>
      <c r="D9001" s="13"/>
      <c r="E9001" s="12"/>
      <c r="F9001" s="12"/>
      <c r="G9001" s="12"/>
      <c r="I9001" s="4"/>
      <c r="J9001" s="4"/>
      <c r="K9001" s="5"/>
      <c r="L9001" s="5"/>
      <c r="M9001" s="5"/>
      <c r="N9001" s="5"/>
      <c r="O9001" s="5"/>
      <c r="P9001" s="5"/>
      <c r="Q9001" s="5"/>
      <c r="R9001" s="5"/>
      <c r="S9001" s="5"/>
    </row>
    <row r="9002" spans="2:19" x14ac:dyDescent="0.25">
      <c r="B9002" s="11"/>
      <c r="D9002" s="13"/>
      <c r="E9002" s="12"/>
      <c r="F9002" s="12"/>
      <c r="G9002" s="12"/>
      <c r="I9002" s="4"/>
      <c r="J9002" s="4"/>
      <c r="K9002" s="5"/>
      <c r="L9002" s="5"/>
      <c r="M9002" s="5"/>
      <c r="N9002" s="5"/>
      <c r="O9002" s="5"/>
      <c r="P9002" s="5"/>
      <c r="Q9002" s="5"/>
      <c r="R9002" s="5"/>
      <c r="S9002" s="5"/>
    </row>
    <row r="9003" spans="2:19" x14ac:dyDescent="0.25">
      <c r="B9003" s="11"/>
      <c r="D9003" s="13"/>
      <c r="E9003" s="12"/>
      <c r="F9003" s="12"/>
      <c r="G9003" s="12"/>
      <c r="I9003" s="4"/>
      <c r="J9003" s="4"/>
      <c r="K9003" s="5"/>
      <c r="L9003" s="5"/>
      <c r="M9003" s="5"/>
      <c r="N9003" s="5"/>
      <c r="O9003" s="5"/>
      <c r="P9003" s="5"/>
      <c r="Q9003" s="5"/>
      <c r="R9003" s="5"/>
      <c r="S9003" s="5"/>
    </row>
    <row r="9004" spans="2:19" x14ac:dyDescent="0.25">
      <c r="B9004" s="11"/>
      <c r="D9004" s="13"/>
      <c r="E9004" s="12"/>
      <c r="F9004" s="12"/>
      <c r="G9004" s="12"/>
      <c r="I9004" s="4"/>
      <c r="J9004" s="4"/>
      <c r="K9004" s="5"/>
      <c r="L9004" s="5"/>
      <c r="M9004" s="5"/>
      <c r="N9004" s="5"/>
      <c r="O9004" s="5"/>
      <c r="P9004" s="5"/>
      <c r="Q9004" s="5"/>
      <c r="R9004" s="5"/>
      <c r="S9004" s="5"/>
    </row>
    <row r="9005" spans="2:19" x14ac:dyDescent="0.25">
      <c r="B9005" s="11"/>
      <c r="D9005" s="13"/>
      <c r="E9005" s="12"/>
      <c r="F9005" s="12"/>
      <c r="G9005" s="12"/>
      <c r="I9005" s="4"/>
      <c r="J9005" s="4"/>
      <c r="K9005" s="5"/>
      <c r="L9005" s="5"/>
      <c r="M9005" s="5"/>
      <c r="N9005" s="5"/>
      <c r="O9005" s="5"/>
      <c r="P9005" s="5"/>
      <c r="Q9005" s="5"/>
      <c r="R9005" s="5"/>
      <c r="S9005" s="5"/>
    </row>
    <row r="9006" spans="2:19" x14ac:dyDescent="0.25">
      <c r="B9006" s="11"/>
      <c r="D9006" s="13"/>
      <c r="E9006" s="12"/>
      <c r="F9006" s="12"/>
      <c r="G9006" s="12"/>
      <c r="I9006" s="4"/>
      <c r="J9006" s="4"/>
      <c r="K9006" s="5"/>
      <c r="L9006" s="5"/>
      <c r="M9006" s="5"/>
      <c r="N9006" s="5"/>
      <c r="O9006" s="5"/>
      <c r="P9006" s="5"/>
      <c r="Q9006" s="5"/>
      <c r="R9006" s="5"/>
      <c r="S9006" s="5"/>
    </row>
    <row r="9007" spans="2:19" x14ac:dyDescent="0.25">
      <c r="B9007" s="11"/>
      <c r="D9007" s="13"/>
      <c r="E9007" s="12"/>
      <c r="F9007" s="12"/>
      <c r="G9007" s="12"/>
      <c r="I9007" s="4"/>
      <c r="J9007" s="4"/>
      <c r="K9007" s="5"/>
      <c r="L9007" s="5"/>
      <c r="M9007" s="5"/>
      <c r="N9007" s="5"/>
      <c r="O9007" s="5"/>
      <c r="P9007" s="5"/>
      <c r="Q9007" s="5"/>
      <c r="R9007" s="5"/>
      <c r="S9007" s="5"/>
    </row>
    <row r="9008" spans="2:19" x14ac:dyDescent="0.25">
      <c r="B9008" s="11"/>
      <c r="D9008" s="13"/>
      <c r="E9008" s="12"/>
      <c r="F9008" s="12"/>
      <c r="G9008" s="12"/>
      <c r="I9008" s="4"/>
      <c r="J9008" s="4"/>
      <c r="K9008" s="5"/>
      <c r="L9008" s="5"/>
      <c r="M9008" s="5"/>
      <c r="N9008" s="5"/>
      <c r="O9008" s="5"/>
      <c r="P9008" s="5"/>
      <c r="Q9008" s="5"/>
      <c r="R9008" s="5"/>
      <c r="S9008" s="5"/>
    </row>
    <row r="9009" spans="2:19" x14ac:dyDescent="0.25">
      <c r="B9009" s="11"/>
      <c r="D9009" s="13"/>
      <c r="E9009" s="12"/>
      <c r="F9009" s="12"/>
      <c r="G9009" s="12"/>
      <c r="I9009" s="4"/>
      <c r="J9009" s="4"/>
      <c r="K9009" s="5"/>
      <c r="L9009" s="5"/>
      <c r="M9009" s="5"/>
      <c r="N9009" s="5"/>
      <c r="O9009" s="5"/>
      <c r="P9009" s="5"/>
      <c r="Q9009" s="5"/>
      <c r="R9009" s="5"/>
      <c r="S9009" s="5"/>
    </row>
    <row r="9010" spans="2:19" x14ac:dyDescent="0.25">
      <c r="B9010" s="11"/>
      <c r="D9010" s="13"/>
      <c r="E9010" s="12"/>
      <c r="F9010" s="12"/>
      <c r="G9010" s="12"/>
      <c r="I9010" s="4"/>
      <c r="J9010" s="4"/>
      <c r="K9010" s="5"/>
      <c r="L9010" s="5"/>
      <c r="M9010" s="5"/>
      <c r="N9010" s="5"/>
      <c r="O9010" s="5"/>
      <c r="P9010" s="5"/>
      <c r="Q9010" s="5"/>
      <c r="R9010" s="5"/>
      <c r="S9010" s="5"/>
    </row>
    <row r="9011" spans="2:19" x14ac:dyDescent="0.25">
      <c r="B9011" s="11"/>
      <c r="D9011" s="13"/>
      <c r="E9011" s="12"/>
      <c r="F9011" s="12"/>
      <c r="G9011" s="12"/>
      <c r="I9011" s="4"/>
      <c r="J9011" s="4"/>
      <c r="K9011" s="5"/>
      <c r="L9011" s="5"/>
      <c r="M9011" s="5"/>
      <c r="N9011" s="5"/>
      <c r="O9011" s="5"/>
      <c r="P9011" s="5"/>
      <c r="Q9011" s="5"/>
      <c r="R9011" s="5"/>
      <c r="S9011" s="5"/>
    </row>
    <row r="9012" spans="2:19" x14ac:dyDescent="0.25">
      <c r="B9012" s="11"/>
      <c r="D9012" s="13"/>
      <c r="E9012" s="12"/>
      <c r="F9012" s="12"/>
      <c r="G9012" s="12"/>
      <c r="I9012" s="4"/>
      <c r="J9012" s="4"/>
      <c r="K9012" s="5"/>
      <c r="L9012" s="5"/>
      <c r="M9012" s="5"/>
      <c r="N9012" s="5"/>
      <c r="O9012" s="5"/>
      <c r="P9012" s="5"/>
      <c r="Q9012" s="5"/>
      <c r="R9012" s="5"/>
      <c r="S9012" s="5"/>
    </row>
    <row r="9013" spans="2:19" x14ac:dyDescent="0.25">
      <c r="B9013" s="11"/>
      <c r="D9013" s="13"/>
      <c r="E9013" s="12"/>
      <c r="F9013" s="12"/>
      <c r="G9013" s="12"/>
      <c r="I9013" s="4"/>
      <c r="J9013" s="4"/>
      <c r="K9013" s="5"/>
      <c r="L9013" s="5"/>
      <c r="M9013" s="5"/>
      <c r="N9013" s="5"/>
      <c r="O9013" s="5"/>
      <c r="P9013" s="5"/>
      <c r="Q9013" s="5"/>
      <c r="R9013" s="5"/>
      <c r="S9013" s="5"/>
    </row>
    <row r="9014" spans="2:19" x14ac:dyDescent="0.25">
      <c r="B9014" s="11"/>
      <c r="D9014" s="13"/>
      <c r="E9014" s="12"/>
      <c r="F9014" s="12"/>
      <c r="G9014" s="12"/>
      <c r="I9014" s="4"/>
      <c r="J9014" s="4"/>
      <c r="K9014" s="5"/>
      <c r="L9014" s="5"/>
      <c r="M9014" s="5"/>
      <c r="N9014" s="5"/>
      <c r="O9014" s="5"/>
      <c r="P9014" s="5"/>
      <c r="Q9014" s="5"/>
      <c r="R9014" s="5"/>
      <c r="S9014" s="5"/>
    </row>
    <row r="9015" spans="2:19" x14ac:dyDescent="0.25">
      <c r="B9015" s="11"/>
      <c r="D9015" s="13"/>
      <c r="E9015" s="12"/>
      <c r="F9015" s="12"/>
      <c r="G9015" s="12"/>
      <c r="I9015" s="4"/>
      <c r="J9015" s="4"/>
      <c r="K9015" s="5"/>
      <c r="L9015" s="5"/>
      <c r="M9015" s="5"/>
      <c r="N9015" s="5"/>
      <c r="O9015" s="5"/>
      <c r="P9015" s="5"/>
      <c r="Q9015" s="5"/>
      <c r="R9015" s="5"/>
      <c r="S9015" s="5"/>
    </row>
    <row r="9016" spans="2:19" x14ac:dyDescent="0.25">
      <c r="B9016" s="11"/>
      <c r="D9016" s="13"/>
      <c r="E9016" s="12"/>
      <c r="F9016" s="12"/>
      <c r="G9016" s="12"/>
      <c r="I9016" s="4"/>
      <c r="J9016" s="4"/>
      <c r="K9016" s="5"/>
      <c r="L9016" s="5"/>
      <c r="M9016" s="5"/>
      <c r="N9016" s="5"/>
      <c r="O9016" s="5"/>
      <c r="P9016" s="5"/>
      <c r="Q9016" s="5"/>
      <c r="R9016" s="5"/>
      <c r="S9016" s="5"/>
    </row>
    <row r="9017" spans="2:19" x14ac:dyDescent="0.25">
      <c r="B9017" s="11"/>
      <c r="D9017" s="13"/>
      <c r="E9017" s="12"/>
      <c r="F9017" s="12"/>
      <c r="G9017" s="12"/>
      <c r="I9017" s="4"/>
      <c r="J9017" s="4"/>
      <c r="K9017" s="5"/>
      <c r="L9017" s="5"/>
      <c r="M9017" s="5"/>
      <c r="N9017" s="5"/>
      <c r="O9017" s="5"/>
      <c r="P9017" s="5"/>
      <c r="Q9017" s="5"/>
      <c r="R9017" s="5"/>
      <c r="S9017" s="5"/>
    </row>
    <row r="9018" spans="2:19" x14ac:dyDescent="0.25">
      <c r="B9018" s="11"/>
      <c r="D9018" s="13"/>
      <c r="E9018" s="12"/>
      <c r="F9018" s="12"/>
      <c r="G9018" s="12"/>
      <c r="I9018" s="4"/>
      <c r="J9018" s="4"/>
      <c r="K9018" s="5"/>
      <c r="L9018" s="5"/>
      <c r="M9018" s="5"/>
      <c r="N9018" s="5"/>
      <c r="O9018" s="5"/>
      <c r="P9018" s="5"/>
      <c r="Q9018" s="5"/>
      <c r="R9018" s="5"/>
      <c r="S9018" s="5"/>
    </row>
    <row r="9019" spans="2:19" x14ac:dyDescent="0.25">
      <c r="B9019" s="11"/>
      <c r="D9019" s="13"/>
      <c r="E9019" s="12"/>
      <c r="F9019" s="12"/>
      <c r="G9019" s="12"/>
      <c r="I9019" s="4"/>
      <c r="J9019" s="4"/>
      <c r="K9019" s="5"/>
      <c r="L9019" s="5"/>
      <c r="M9019" s="5"/>
      <c r="N9019" s="5"/>
      <c r="O9019" s="5"/>
      <c r="P9019" s="5"/>
      <c r="Q9019" s="5"/>
      <c r="R9019" s="5"/>
      <c r="S9019" s="5"/>
    </row>
    <row r="9020" spans="2:19" x14ac:dyDescent="0.25">
      <c r="B9020" s="11"/>
      <c r="D9020" s="13"/>
      <c r="E9020" s="12"/>
      <c r="F9020" s="12"/>
      <c r="G9020" s="12"/>
      <c r="I9020" s="4"/>
      <c r="J9020" s="4"/>
      <c r="K9020" s="5"/>
      <c r="L9020" s="5"/>
      <c r="M9020" s="5"/>
      <c r="N9020" s="5"/>
      <c r="O9020" s="5"/>
      <c r="P9020" s="5"/>
      <c r="Q9020" s="5"/>
      <c r="R9020" s="5"/>
      <c r="S9020" s="5"/>
    </row>
    <row r="9021" spans="2:19" x14ac:dyDescent="0.25">
      <c r="B9021" s="11"/>
      <c r="D9021" s="13"/>
      <c r="E9021" s="12"/>
      <c r="F9021" s="12"/>
      <c r="G9021" s="12"/>
      <c r="I9021" s="4"/>
      <c r="J9021" s="4"/>
      <c r="K9021" s="5"/>
      <c r="L9021" s="5"/>
      <c r="M9021" s="5"/>
      <c r="N9021" s="5"/>
      <c r="O9021" s="5"/>
      <c r="P9021" s="5"/>
      <c r="Q9021" s="5"/>
      <c r="R9021" s="5"/>
      <c r="S9021" s="5"/>
    </row>
    <row r="9022" spans="2:19" x14ac:dyDescent="0.25">
      <c r="B9022" s="11"/>
      <c r="D9022" s="13"/>
      <c r="E9022" s="12"/>
      <c r="F9022" s="12"/>
      <c r="G9022" s="12"/>
      <c r="I9022" s="4"/>
      <c r="J9022" s="4"/>
      <c r="K9022" s="5"/>
      <c r="L9022" s="5"/>
      <c r="M9022" s="5"/>
      <c r="N9022" s="5"/>
      <c r="O9022" s="5"/>
      <c r="P9022" s="5"/>
      <c r="Q9022" s="5"/>
      <c r="R9022" s="5"/>
      <c r="S9022" s="5"/>
    </row>
    <row r="9023" spans="2:19" x14ac:dyDescent="0.25">
      <c r="B9023" s="11"/>
      <c r="D9023" s="13"/>
      <c r="E9023" s="12"/>
      <c r="F9023" s="12"/>
      <c r="G9023" s="12"/>
      <c r="I9023" s="4"/>
      <c r="J9023" s="4"/>
      <c r="K9023" s="5"/>
      <c r="L9023" s="5"/>
      <c r="M9023" s="5"/>
      <c r="N9023" s="5"/>
      <c r="O9023" s="5"/>
      <c r="P9023" s="5"/>
      <c r="Q9023" s="5"/>
      <c r="R9023" s="5"/>
      <c r="S9023" s="5"/>
    </row>
    <row r="9024" spans="2:19" x14ac:dyDescent="0.25">
      <c r="B9024" s="11"/>
      <c r="D9024" s="13"/>
      <c r="E9024" s="12"/>
      <c r="F9024" s="12"/>
      <c r="G9024" s="12"/>
      <c r="I9024" s="4"/>
      <c r="J9024" s="4"/>
      <c r="K9024" s="5"/>
      <c r="L9024" s="5"/>
      <c r="M9024" s="5"/>
      <c r="N9024" s="5"/>
      <c r="O9024" s="5"/>
      <c r="P9024" s="5"/>
      <c r="Q9024" s="5"/>
      <c r="R9024" s="5"/>
      <c r="S9024" s="5"/>
    </row>
    <row r="9025" spans="2:19" x14ac:dyDescent="0.25">
      <c r="B9025" s="11"/>
      <c r="D9025" s="13"/>
      <c r="E9025" s="12"/>
      <c r="F9025" s="12"/>
      <c r="G9025" s="12"/>
      <c r="I9025" s="4"/>
      <c r="J9025" s="4"/>
      <c r="K9025" s="5"/>
      <c r="L9025" s="5"/>
      <c r="M9025" s="5"/>
      <c r="N9025" s="5"/>
      <c r="O9025" s="5"/>
      <c r="P9025" s="5"/>
      <c r="Q9025" s="5"/>
      <c r="R9025" s="5"/>
      <c r="S9025" s="5"/>
    </row>
    <row r="9026" spans="2:19" x14ac:dyDescent="0.25">
      <c r="B9026" s="11"/>
      <c r="D9026" s="13"/>
      <c r="E9026" s="12"/>
      <c r="F9026" s="12"/>
      <c r="G9026" s="12"/>
      <c r="I9026" s="4"/>
      <c r="J9026" s="4"/>
      <c r="K9026" s="5"/>
      <c r="L9026" s="5"/>
      <c r="M9026" s="5"/>
      <c r="N9026" s="5"/>
      <c r="O9026" s="5"/>
      <c r="P9026" s="5"/>
      <c r="Q9026" s="5"/>
      <c r="R9026" s="5"/>
      <c r="S9026" s="5"/>
    </row>
    <row r="9027" spans="2:19" x14ac:dyDescent="0.25">
      <c r="B9027" s="11"/>
      <c r="D9027" s="13"/>
      <c r="E9027" s="12"/>
      <c r="F9027" s="12"/>
      <c r="G9027" s="12"/>
      <c r="I9027" s="4"/>
      <c r="J9027" s="4"/>
      <c r="K9027" s="5"/>
      <c r="L9027" s="5"/>
      <c r="M9027" s="5"/>
      <c r="N9027" s="5"/>
      <c r="O9027" s="5"/>
      <c r="P9027" s="5"/>
      <c r="Q9027" s="5"/>
      <c r="R9027" s="5"/>
      <c r="S9027" s="5"/>
    </row>
    <row r="9028" spans="2:19" x14ac:dyDescent="0.25">
      <c r="B9028" s="11"/>
      <c r="D9028" s="13"/>
      <c r="E9028" s="12"/>
      <c r="F9028" s="12"/>
      <c r="G9028" s="12"/>
      <c r="I9028" s="4"/>
      <c r="J9028" s="4"/>
      <c r="K9028" s="5"/>
      <c r="L9028" s="5"/>
      <c r="M9028" s="5"/>
      <c r="N9028" s="5"/>
      <c r="O9028" s="5"/>
      <c r="P9028" s="5"/>
      <c r="Q9028" s="5"/>
      <c r="R9028" s="5"/>
      <c r="S9028" s="5"/>
    </row>
    <row r="9029" spans="2:19" x14ac:dyDescent="0.25">
      <c r="B9029" s="11"/>
      <c r="D9029" s="13"/>
      <c r="E9029" s="12"/>
      <c r="F9029" s="12"/>
      <c r="G9029" s="12"/>
      <c r="I9029" s="4"/>
      <c r="J9029" s="4"/>
      <c r="K9029" s="5"/>
      <c r="L9029" s="5"/>
      <c r="M9029" s="5"/>
      <c r="N9029" s="5"/>
      <c r="O9029" s="5"/>
      <c r="P9029" s="5"/>
      <c r="Q9029" s="5"/>
      <c r="R9029" s="5"/>
      <c r="S9029" s="5"/>
    </row>
    <row r="9030" spans="2:19" x14ac:dyDescent="0.25">
      <c r="B9030" s="11"/>
      <c r="D9030" s="13"/>
      <c r="E9030" s="12"/>
      <c r="F9030" s="12"/>
      <c r="G9030" s="12"/>
      <c r="I9030" s="4"/>
      <c r="J9030" s="4"/>
      <c r="K9030" s="5"/>
      <c r="L9030" s="5"/>
      <c r="M9030" s="5"/>
      <c r="N9030" s="5"/>
      <c r="O9030" s="5"/>
      <c r="P9030" s="5"/>
      <c r="Q9030" s="5"/>
      <c r="R9030" s="5"/>
      <c r="S9030" s="5"/>
    </row>
    <row r="9031" spans="2:19" x14ac:dyDescent="0.25">
      <c r="B9031" s="11"/>
      <c r="D9031" s="13"/>
      <c r="E9031" s="12"/>
      <c r="F9031" s="12"/>
      <c r="G9031" s="12"/>
      <c r="I9031" s="4"/>
      <c r="J9031" s="4"/>
      <c r="K9031" s="5"/>
      <c r="L9031" s="5"/>
      <c r="M9031" s="5"/>
      <c r="N9031" s="5"/>
      <c r="O9031" s="5"/>
      <c r="P9031" s="5"/>
      <c r="Q9031" s="5"/>
      <c r="R9031" s="5"/>
      <c r="S9031" s="5"/>
    </row>
    <row r="9032" spans="2:19" x14ac:dyDescent="0.25">
      <c r="B9032" s="11"/>
      <c r="D9032" s="13"/>
      <c r="E9032" s="12"/>
      <c r="F9032" s="12"/>
      <c r="G9032" s="12"/>
      <c r="I9032" s="4"/>
      <c r="J9032" s="4"/>
      <c r="K9032" s="5"/>
      <c r="L9032" s="5"/>
      <c r="M9032" s="5"/>
      <c r="N9032" s="5"/>
      <c r="O9032" s="5"/>
      <c r="P9032" s="5"/>
      <c r="Q9032" s="5"/>
      <c r="R9032" s="5"/>
      <c r="S9032" s="5"/>
    </row>
    <row r="9033" spans="2:19" x14ac:dyDescent="0.25">
      <c r="B9033" s="11"/>
      <c r="D9033" s="13"/>
      <c r="E9033" s="12"/>
      <c r="F9033" s="12"/>
      <c r="G9033" s="12"/>
      <c r="I9033" s="4"/>
      <c r="J9033" s="4"/>
      <c r="K9033" s="5"/>
      <c r="L9033" s="5"/>
      <c r="M9033" s="5"/>
      <c r="N9033" s="5"/>
      <c r="O9033" s="5"/>
      <c r="P9033" s="5"/>
      <c r="Q9033" s="5"/>
      <c r="R9033" s="5"/>
      <c r="S9033" s="5"/>
    </row>
    <row r="9034" spans="2:19" x14ac:dyDescent="0.25">
      <c r="B9034" s="11"/>
      <c r="D9034" s="13"/>
      <c r="E9034" s="12"/>
      <c r="F9034" s="12"/>
      <c r="G9034" s="12"/>
      <c r="I9034" s="4"/>
      <c r="J9034" s="4"/>
      <c r="K9034" s="5"/>
      <c r="L9034" s="5"/>
      <c r="M9034" s="5"/>
      <c r="N9034" s="5"/>
      <c r="O9034" s="5"/>
      <c r="P9034" s="5"/>
      <c r="Q9034" s="5"/>
      <c r="R9034" s="5"/>
      <c r="S9034" s="5"/>
    </row>
    <row r="9035" spans="2:19" x14ac:dyDescent="0.25">
      <c r="B9035" s="11"/>
      <c r="D9035" s="13"/>
      <c r="E9035" s="12"/>
      <c r="F9035" s="12"/>
      <c r="G9035" s="12"/>
      <c r="I9035" s="4"/>
      <c r="J9035" s="4"/>
      <c r="K9035" s="5"/>
      <c r="L9035" s="5"/>
      <c r="M9035" s="5"/>
      <c r="N9035" s="5"/>
      <c r="O9035" s="5"/>
      <c r="P9035" s="5"/>
      <c r="Q9035" s="5"/>
      <c r="R9035" s="5"/>
      <c r="S9035" s="5"/>
    </row>
    <row r="9036" spans="2:19" x14ac:dyDescent="0.25">
      <c r="B9036" s="11"/>
      <c r="D9036" s="13"/>
      <c r="E9036" s="12"/>
      <c r="F9036" s="12"/>
      <c r="G9036" s="12"/>
      <c r="I9036" s="4"/>
      <c r="J9036" s="4"/>
      <c r="K9036" s="5"/>
      <c r="L9036" s="5"/>
      <c r="M9036" s="5"/>
      <c r="N9036" s="5"/>
      <c r="O9036" s="5"/>
      <c r="P9036" s="5"/>
      <c r="Q9036" s="5"/>
      <c r="R9036" s="5"/>
      <c r="S9036" s="5"/>
    </row>
    <row r="9037" spans="2:19" x14ac:dyDescent="0.25">
      <c r="B9037" s="11"/>
      <c r="D9037" s="13"/>
      <c r="E9037" s="12"/>
      <c r="F9037" s="12"/>
      <c r="G9037" s="12"/>
      <c r="I9037" s="4"/>
      <c r="J9037" s="4"/>
      <c r="K9037" s="5"/>
      <c r="L9037" s="5"/>
      <c r="M9037" s="5"/>
      <c r="N9037" s="5"/>
      <c r="O9037" s="5"/>
      <c r="P9037" s="5"/>
      <c r="Q9037" s="5"/>
      <c r="R9037" s="5"/>
      <c r="S9037" s="5"/>
    </row>
    <row r="9038" spans="2:19" x14ac:dyDescent="0.25">
      <c r="B9038" s="11"/>
      <c r="D9038" s="13"/>
      <c r="E9038" s="12"/>
      <c r="F9038" s="12"/>
      <c r="G9038" s="12"/>
      <c r="I9038" s="4"/>
      <c r="J9038" s="4"/>
      <c r="K9038" s="5"/>
      <c r="L9038" s="5"/>
      <c r="M9038" s="5"/>
      <c r="N9038" s="5"/>
      <c r="O9038" s="5"/>
      <c r="P9038" s="5"/>
      <c r="Q9038" s="5"/>
      <c r="R9038" s="5"/>
      <c r="S9038" s="5"/>
    </row>
    <row r="9039" spans="2:19" x14ac:dyDescent="0.25">
      <c r="B9039" s="11"/>
      <c r="D9039" s="13"/>
      <c r="E9039" s="12"/>
      <c r="F9039" s="12"/>
      <c r="G9039" s="12"/>
      <c r="I9039" s="4"/>
      <c r="J9039" s="4"/>
      <c r="K9039" s="5"/>
      <c r="L9039" s="5"/>
      <c r="M9039" s="5"/>
      <c r="N9039" s="5"/>
      <c r="O9039" s="5"/>
      <c r="P9039" s="5"/>
      <c r="Q9039" s="5"/>
      <c r="R9039" s="5"/>
      <c r="S9039" s="5"/>
    </row>
    <row r="9040" spans="2:19" x14ac:dyDescent="0.25">
      <c r="B9040" s="11"/>
      <c r="D9040" s="13"/>
      <c r="E9040" s="12"/>
      <c r="F9040" s="12"/>
      <c r="G9040" s="12"/>
      <c r="I9040" s="4"/>
      <c r="J9040" s="4"/>
      <c r="K9040" s="5"/>
      <c r="L9040" s="5"/>
      <c r="M9040" s="5"/>
      <c r="N9040" s="5"/>
      <c r="O9040" s="5"/>
      <c r="P9040" s="5"/>
      <c r="Q9040" s="5"/>
      <c r="R9040" s="5"/>
      <c r="S9040" s="5"/>
    </row>
    <row r="9041" spans="2:19" x14ac:dyDescent="0.25">
      <c r="B9041" s="11"/>
      <c r="D9041" s="13"/>
      <c r="E9041" s="12"/>
      <c r="F9041" s="12"/>
      <c r="G9041" s="12"/>
      <c r="I9041" s="4"/>
      <c r="J9041" s="4"/>
      <c r="K9041" s="5"/>
      <c r="L9041" s="5"/>
      <c r="M9041" s="5"/>
      <c r="N9041" s="5"/>
      <c r="O9041" s="5"/>
      <c r="P9041" s="5"/>
      <c r="Q9041" s="5"/>
      <c r="R9041" s="5"/>
      <c r="S9041" s="5"/>
    </row>
    <row r="9042" spans="2:19" x14ac:dyDescent="0.25">
      <c r="B9042" s="11"/>
      <c r="D9042" s="13"/>
      <c r="E9042" s="12"/>
      <c r="F9042" s="12"/>
      <c r="G9042" s="12"/>
      <c r="I9042" s="4"/>
      <c r="J9042" s="4"/>
      <c r="K9042" s="5"/>
      <c r="L9042" s="5"/>
      <c r="M9042" s="5"/>
      <c r="N9042" s="5"/>
      <c r="O9042" s="5"/>
      <c r="P9042" s="5"/>
      <c r="Q9042" s="5"/>
      <c r="R9042" s="5"/>
      <c r="S9042" s="5"/>
    </row>
    <row r="9043" spans="2:19" x14ac:dyDescent="0.25">
      <c r="B9043" s="11"/>
      <c r="D9043" s="13"/>
      <c r="E9043" s="12"/>
      <c r="F9043" s="12"/>
      <c r="G9043" s="12"/>
      <c r="I9043" s="4"/>
      <c r="J9043" s="4"/>
      <c r="K9043" s="5"/>
      <c r="L9043" s="5"/>
      <c r="M9043" s="5"/>
      <c r="N9043" s="5"/>
      <c r="O9043" s="5"/>
      <c r="P9043" s="5"/>
      <c r="Q9043" s="5"/>
      <c r="R9043" s="5"/>
      <c r="S9043" s="5"/>
    </row>
    <row r="9044" spans="2:19" x14ac:dyDescent="0.25">
      <c r="B9044" s="11"/>
      <c r="D9044" s="13"/>
      <c r="E9044" s="12"/>
      <c r="F9044" s="12"/>
      <c r="G9044" s="12"/>
      <c r="I9044" s="4"/>
      <c r="J9044" s="4"/>
      <c r="K9044" s="5"/>
      <c r="L9044" s="5"/>
      <c r="M9044" s="5"/>
      <c r="N9044" s="5"/>
      <c r="O9044" s="5"/>
      <c r="P9044" s="5"/>
      <c r="Q9044" s="5"/>
      <c r="R9044" s="5"/>
      <c r="S9044" s="5"/>
    </row>
    <row r="9045" spans="2:19" x14ac:dyDescent="0.25">
      <c r="B9045" s="11"/>
      <c r="D9045" s="13"/>
      <c r="E9045" s="12"/>
      <c r="F9045" s="12"/>
      <c r="G9045" s="12"/>
      <c r="I9045" s="4"/>
      <c r="J9045" s="4"/>
      <c r="K9045" s="5"/>
      <c r="L9045" s="5"/>
      <c r="M9045" s="5"/>
      <c r="N9045" s="5"/>
      <c r="O9045" s="5"/>
      <c r="P9045" s="5"/>
      <c r="Q9045" s="5"/>
      <c r="R9045" s="5"/>
      <c r="S9045" s="5"/>
    </row>
    <row r="9046" spans="2:19" x14ac:dyDescent="0.25">
      <c r="B9046" s="11"/>
      <c r="D9046" s="13"/>
      <c r="E9046" s="12"/>
      <c r="F9046" s="12"/>
      <c r="G9046" s="12"/>
      <c r="I9046" s="4"/>
      <c r="J9046" s="4"/>
      <c r="K9046" s="5"/>
      <c r="L9046" s="5"/>
      <c r="M9046" s="5"/>
      <c r="N9046" s="5"/>
      <c r="O9046" s="5"/>
      <c r="P9046" s="5"/>
      <c r="Q9046" s="5"/>
      <c r="R9046" s="5"/>
      <c r="S9046" s="5"/>
    </row>
    <row r="9047" spans="2:19" x14ac:dyDescent="0.25">
      <c r="B9047" s="11"/>
      <c r="D9047" s="13"/>
      <c r="E9047" s="12"/>
      <c r="F9047" s="12"/>
      <c r="G9047" s="12"/>
      <c r="I9047" s="4"/>
      <c r="J9047" s="4"/>
      <c r="K9047" s="5"/>
      <c r="L9047" s="5"/>
      <c r="M9047" s="5"/>
      <c r="N9047" s="5"/>
      <c r="O9047" s="5"/>
      <c r="P9047" s="5"/>
      <c r="Q9047" s="5"/>
      <c r="R9047" s="5"/>
      <c r="S9047" s="5"/>
    </row>
    <row r="9048" spans="2:19" x14ac:dyDescent="0.25">
      <c r="B9048" s="11"/>
      <c r="D9048" s="13"/>
      <c r="E9048" s="12"/>
      <c r="F9048" s="12"/>
      <c r="G9048" s="12"/>
      <c r="I9048" s="4"/>
      <c r="J9048" s="4"/>
      <c r="K9048" s="5"/>
      <c r="L9048" s="5"/>
      <c r="M9048" s="5"/>
      <c r="N9048" s="5"/>
      <c r="O9048" s="5"/>
      <c r="P9048" s="5"/>
      <c r="Q9048" s="5"/>
      <c r="R9048" s="5"/>
      <c r="S9048" s="5"/>
    </row>
    <row r="9049" spans="2:19" x14ac:dyDescent="0.25">
      <c r="B9049" s="11"/>
      <c r="D9049" s="13"/>
      <c r="E9049" s="12"/>
      <c r="F9049" s="12"/>
      <c r="G9049" s="12"/>
      <c r="I9049" s="4"/>
      <c r="J9049" s="4"/>
      <c r="K9049" s="5"/>
      <c r="L9049" s="5"/>
      <c r="M9049" s="5"/>
      <c r="N9049" s="5"/>
      <c r="O9049" s="5"/>
      <c r="P9049" s="5"/>
      <c r="Q9049" s="5"/>
      <c r="R9049" s="5"/>
      <c r="S9049" s="5"/>
    </row>
    <row r="9050" spans="2:19" x14ac:dyDescent="0.25">
      <c r="B9050" s="11"/>
      <c r="D9050" s="13"/>
      <c r="E9050" s="12"/>
      <c r="F9050" s="12"/>
      <c r="G9050" s="12"/>
      <c r="I9050" s="4"/>
      <c r="J9050" s="4"/>
      <c r="K9050" s="5"/>
      <c r="L9050" s="5"/>
      <c r="M9050" s="5"/>
      <c r="N9050" s="5"/>
      <c r="O9050" s="5"/>
      <c r="P9050" s="5"/>
      <c r="Q9050" s="5"/>
      <c r="R9050" s="5"/>
      <c r="S9050" s="5"/>
    </row>
    <row r="9051" spans="2:19" x14ac:dyDescent="0.25">
      <c r="B9051" s="11"/>
      <c r="D9051" s="13"/>
      <c r="E9051" s="12"/>
      <c r="F9051" s="12"/>
      <c r="G9051" s="12"/>
      <c r="I9051" s="4"/>
      <c r="J9051" s="4"/>
      <c r="K9051" s="5"/>
      <c r="L9051" s="5"/>
      <c r="M9051" s="5"/>
      <c r="N9051" s="5"/>
      <c r="O9051" s="5"/>
      <c r="P9051" s="5"/>
      <c r="Q9051" s="5"/>
      <c r="R9051" s="5"/>
      <c r="S9051" s="5"/>
    </row>
    <row r="9052" spans="2:19" x14ac:dyDescent="0.25">
      <c r="B9052" s="11"/>
      <c r="D9052" s="13"/>
      <c r="E9052" s="12"/>
      <c r="F9052" s="12"/>
      <c r="G9052" s="12"/>
      <c r="I9052" s="4"/>
      <c r="J9052" s="4"/>
      <c r="K9052" s="5"/>
      <c r="L9052" s="5"/>
      <c r="M9052" s="5"/>
      <c r="N9052" s="5"/>
      <c r="O9052" s="5"/>
      <c r="P9052" s="5"/>
      <c r="Q9052" s="5"/>
      <c r="R9052" s="5"/>
      <c r="S9052" s="5"/>
    </row>
    <row r="9053" spans="2:19" x14ac:dyDescent="0.25">
      <c r="B9053" s="11"/>
      <c r="D9053" s="13"/>
      <c r="E9053" s="12"/>
      <c r="F9053" s="12"/>
      <c r="G9053" s="12"/>
      <c r="I9053" s="4"/>
      <c r="J9053" s="4"/>
      <c r="K9053" s="5"/>
      <c r="L9053" s="5"/>
      <c r="M9053" s="5"/>
      <c r="N9053" s="5"/>
      <c r="O9053" s="5"/>
      <c r="P9053" s="5"/>
      <c r="Q9053" s="5"/>
      <c r="R9053" s="5"/>
      <c r="S9053" s="5"/>
    </row>
    <row r="9054" spans="2:19" x14ac:dyDescent="0.25">
      <c r="B9054" s="11"/>
      <c r="D9054" s="13"/>
      <c r="E9054" s="12"/>
      <c r="F9054" s="12"/>
      <c r="G9054" s="12"/>
      <c r="I9054" s="4"/>
      <c r="J9054" s="4"/>
      <c r="K9054" s="5"/>
      <c r="L9054" s="5"/>
      <c r="M9054" s="5"/>
      <c r="N9054" s="5"/>
      <c r="O9054" s="5"/>
      <c r="P9054" s="5"/>
      <c r="Q9054" s="5"/>
      <c r="R9054" s="5"/>
      <c r="S9054" s="5"/>
    </row>
    <row r="9055" spans="2:19" x14ac:dyDescent="0.25">
      <c r="B9055" s="11"/>
      <c r="D9055" s="13"/>
      <c r="E9055" s="12"/>
      <c r="F9055" s="12"/>
      <c r="G9055" s="12"/>
      <c r="I9055" s="4"/>
      <c r="J9055" s="4"/>
      <c r="K9055" s="5"/>
      <c r="L9055" s="5"/>
      <c r="M9055" s="5"/>
      <c r="N9055" s="5"/>
      <c r="O9055" s="5"/>
      <c r="P9055" s="5"/>
      <c r="Q9055" s="5"/>
      <c r="R9055" s="5"/>
      <c r="S9055" s="5"/>
    </row>
    <row r="9056" spans="2:19" x14ac:dyDescent="0.25">
      <c r="B9056" s="11"/>
      <c r="D9056" s="13"/>
      <c r="E9056" s="12"/>
      <c r="F9056" s="12"/>
      <c r="G9056" s="12"/>
      <c r="I9056" s="4"/>
      <c r="J9056" s="4"/>
      <c r="K9056" s="5"/>
      <c r="L9056" s="5"/>
      <c r="M9056" s="5"/>
      <c r="N9056" s="5"/>
      <c r="O9056" s="5"/>
      <c r="P9056" s="5"/>
      <c r="Q9056" s="5"/>
      <c r="R9056" s="5"/>
      <c r="S9056" s="5"/>
    </row>
    <row r="9057" spans="2:19" x14ac:dyDescent="0.25">
      <c r="B9057" s="11"/>
      <c r="D9057" s="13"/>
      <c r="E9057" s="12"/>
      <c r="F9057" s="12"/>
      <c r="G9057" s="12"/>
      <c r="I9057" s="4"/>
      <c r="J9057" s="4"/>
      <c r="K9057" s="5"/>
      <c r="L9057" s="5"/>
      <c r="M9057" s="5"/>
      <c r="N9057" s="5"/>
      <c r="O9057" s="5"/>
      <c r="P9057" s="5"/>
      <c r="Q9057" s="5"/>
      <c r="R9057" s="5"/>
      <c r="S9057" s="5"/>
    </row>
    <row r="9058" spans="2:19" x14ac:dyDescent="0.25">
      <c r="B9058" s="11"/>
      <c r="D9058" s="13"/>
      <c r="E9058" s="12"/>
      <c r="F9058" s="12"/>
      <c r="G9058" s="12"/>
      <c r="I9058" s="4"/>
      <c r="J9058" s="4"/>
      <c r="K9058" s="5"/>
      <c r="L9058" s="5"/>
      <c r="M9058" s="5"/>
      <c r="N9058" s="5"/>
      <c r="O9058" s="5"/>
      <c r="P9058" s="5"/>
      <c r="Q9058" s="5"/>
      <c r="R9058" s="5"/>
      <c r="S9058" s="5"/>
    </row>
    <row r="9059" spans="2:19" x14ac:dyDescent="0.25">
      <c r="B9059" s="11"/>
      <c r="D9059" s="13"/>
      <c r="E9059" s="12"/>
      <c r="F9059" s="12"/>
      <c r="G9059" s="12"/>
      <c r="I9059" s="4"/>
      <c r="J9059" s="4"/>
      <c r="K9059" s="5"/>
      <c r="L9059" s="5"/>
      <c r="M9059" s="5"/>
      <c r="N9059" s="5"/>
      <c r="O9059" s="5"/>
      <c r="P9059" s="5"/>
      <c r="Q9059" s="5"/>
      <c r="R9059" s="5"/>
      <c r="S9059" s="5"/>
    </row>
    <row r="9060" spans="2:19" x14ac:dyDescent="0.25">
      <c r="B9060" s="11"/>
      <c r="D9060" s="13"/>
      <c r="E9060" s="12"/>
      <c r="F9060" s="12"/>
      <c r="G9060" s="12"/>
      <c r="I9060" s="4"/>
      <c r="J9060" s="4"/>
      <c r="K9060" s="5"/>
      <c r="L9060" s="5"/>
      <c r="M9060" s="5"/>
      <c r="N9060" s="5"/>
      <c r="O9060" s="5"/>
      <c r="P9060" s="5"/>
      <c r="Q9060" s="5"/>
      <c r="R9060" s="5"/>
      <c r="S9060" s="5"/>
    </row>
    <row r="9061" spans="2:19" x14ac:dyDescent="0.25">
      <c r="B9061" s="11"/>
      <c r="D9061" s="13"/>
      <c r="E9061" s="12"/>
      <c r="F9061" s="12"/>
      <c r="G9061" s="12"/>
      <c r="I9061" s="4"/>
      <c r="J9061" s="4"/>
      <c r="K9061" s="5"/>
      <c r="L9061" s="5"/>
      <c r="M9061" s="5"/>
      <c r="N9061" s="5"/>
      <c r="O9061" s="5"/>
      <c r="P9061" s="5"/>
      <c r="Q9061" s="5"/>
      <c r="R9061" s="5"/>
      <c r="S9061" s="5"/>
    </row>
    <row r="9062" spans="2:19" x14ac:dyDescent="0.25">
      <c r="B9062" s="11"/>
      <c r="D9062" s="13"/>
      <c r="E9062" s="12"/>
      <c r="F9062" s="12"/>
      <c r="G9062" s="12"/>
      <c r="I9062" s="4"/>
      <c r="J9062" s="4"/>
      <c r="K9062" s="5"/>
      <c r="L9062" s="5"/>
      <c r="M9062" s="5"/>
      <c r="N9062" s="5"/>
      <c r="O9062" s="5"/>
      <c r="P9062" s="5"/>
      <c r="Q9062" s="5"/>
      <c r="R9062" s="5"/>
      <c r="S9062" s="5"/>
    </row>
    <row r="9063" spans="2:19" x14ac:dyDescent="0.25">
      <c r="B9063" s="11"/>
      <c r="D9063" s="13"/>
      <c r="E9063" s="12"/>
      <c r="F9063" s="12"/>
      <c r="G9063" s="12"/>
      <c r="I9063" s="4"/>
      <c r="J9063" s="4"/>
      <c r="K9063" s="5"/>
      <c r="L9063" s="5"/>
      <c r="M9063" s="5"/>
      <c r="N9063" s="5"/>
      <c r="O9063" s="5"/>
      <c r="P9063" s="5"/>
      <c r="Q9063" s="5"/>
      <c r="R9063" s="5"/>
      <c r="S9063" s="5"/>
    </row>
    <row r="9064" spans="2:19" x14ac:dyDescent="0.25">
      <c r="B9064" s="11"/>
      <c r="D9064" s="13"/>
      <c r="E9064" s="12"/>
      <c r="F9064" s="12"/>
      <c r="G9064" s="12"/>
      <c r="I9064" s="4"/>
      <c r="J9064" s="4"/>
      <c r="K9064" s="5"/>
      <c r="L9064" s="5"/>
      <c r="M9064" s="5"/>
      <c r="N9064" s="5"/>
      <c r="O9064" s="5"/>
      <c r="P9064" s="5"/>
      <c r="Q9064" s="5"/>
      <c r="R9064" s="5"/>
      <c r="S9064" s="5"/>
    </row>
    <row r="9065" spans="2:19" x14ac:dyDescent="0.25">
      <c r="B9065" s="11"/>
      <c r="D9065" s="13"/>
      <c r="E9065" s="12"/>
      <c r="F9065" s="12"/>
      <c r="G9065" s="12"/>
      <c r="I9065" s="4"/>
      <c r="J9065" s="4"/>
      <c r="K9065" s="5"/>
      <c r="L9065" s="5"/>
      <c r="M9065" s="5"/>
      <c r="N9065" s="5"/>
      <c r="O9065" s="5"/>
      <c r="P9065" s="5"/>
      <c r="Q9065" s="5"/>
      <c r="R9065" s="5"/>
      <c r="S9065" s="5"/>
    </row>
    <row r="9066" spans="2:19" x14ac:dyDescent="0.25">
      <c r="B9066" s="11"/>
      <c r="D9066" s="13"/>
      <c r="E9066" s="12"/>
      <c r="F9066" s="12"/>
      <c r="G9066" s="12"/>
      <c r="I9066" s="4"/>
      <c r="J9066" s="4"/>
      <c r="K9066" s="5"/>
      <c r="L9066" s="5"/>
      <c r="M9066" s="5"/>
      <c r="N9066" s="5"/>
      <c r="O9066" s="5"/>
      <c r="P9066" s="5"/>
      <c r="Q9066" s="5"/>
      <c r="R9066" s="5"/>
      <c r="S9066" s="5"/>
    </row>
    <row r="9067" spans="2:19" x14ac:dyDescent="0.25">
      <c r="B9067" s="11"/>
      <c r="D9067" s="13"/>
      <c r="E9067" s="12"/>
      <c r="F9067" s="12"/>
      <c r="G9067" s="12"/>
      <c r="I9067" s="4"/>
      <c r="J9067" s="4"/>
      <c r="K9067" s="5"/>
      <c r="L9067" s="5"/>
      <c r="M9067" s="5"/>
      <c r="N9067" s="5"/>
      <c r="O9067" s="5"/>
      <c r="P9067" s="5"/>
      <c r="Q9067" s="5"/>
      <c r="R9067" s="5"/>
      <c r="S9067" s="5"/>
    </row>
    <row r="9068" spans="2:19" x14ac:dyDescent="0.25">
      <c r="B9068" s="11"/>
      <c r="D9068" s="13"/>
      <c r="E9068" s="12"/>
      <c r="F9068" s="12"/>
      <c r="G9068" s="12"/>
      <c r="I9068" s="4"/>
      <c r="J9068" s="4"/>
      <c r="K9068" s="5"/>
      <c r="L9068" s="5"/>
      <c r="M9068" s="5"/>
      <c r="N9068" s="5"/>
      <c r="O9068" s="5"/>
      <c r="P9068" s="5"/>
      <c r="Q9068" s="5"/>
      <c r="R9068" s="5"/>
      <c r="S9068" s="5"/>
    </row>
    <row r="9069" spans="2:19" x14ac:dyDescent="0.25">
      <c r="B9069" s="11"/>
      <c r="D9069" s="13"/>
      <c r="E9069" s="12"/>
      <c r="F9069" s="12"/>
      <c r="G9069" s="12"/>
      <c r="I9069" s="4"/>
      <c r="J9069" s="4"/>
      <c r="K9069" s="5"/>
      <c r="L9069" s="5"/>
      <c r="M9069" s="5"/>
      <c r="N9069" s="5"/>
      <c r="O9069" s="5"/>
      <c r="P9069" s="5"/>
      <c r="Q9069" s="5"/>
      <c r="R9069" s="5"/>
      <c r="S9069" s="5"/>
    </row>
    <row r="9070" spans="2:19" x14ac:dyDescent="0.25">
      <c r="B9070" s="11"/>
      <c r="D9070" s="13"/>
      <c r="E9070" s="12"/>
      <c r="F9070" s="12"/>
      <c r="G9070" s="12"/>
      <c r="I9070" s="4"/>
      <c r="J9070" s="4"/>
      <c r="K9070" s="5"/>
      <c r="L9070" s="5"/>
      <c r="M9070" s="5"/>
      <c r="N9070" s="5"/>
      <c r="O9070" s="5"/>
      <c r="P9070" s="5"/>
      <c r="Q9070" s="5"/>
      <c r="R9070" s="5"/>
      <c r="S9070" s="5"/>
    </row>
    <row r="9071" spans="2:19" x14ac:dyDescent="0.25">
      <c r="B9071" s="11"/>
      <c r="D9071" s="13"/>
      <c r="E9071" s="12"/>
      <c r="F9071" s="12"/>
      <c r="G9071" s="12"/>
      <c r="I9071" s="4"/>
      <c r="J9071" s="4"/>
      <c r="K9071" s="5"/>
      <c r="L9071" s="5"/>
      <c r="M9071" s="5"/>
      <c r="N9071" s="5"/>
      <c r="O9071" s="5"/>
      <c r="P9071" s="5"/>
      <c r="Q9071" s="5"/>
      <c r="R9071" s="5"/>
      <c r="S9071" s="5"/>
    </row>
    <row r="9072" spans="2:19" x14ac:dyDescent="0.25">
      <c r="B9072" s="11"/>
      <c r="D9072" s="13"/>
      <c r="E9072" s="12"/>
      <c r="F9072" s="12"/>
      <c r="G9072" s="12"/>
      <c r="I9072" s="4"/>
      <c r="J9072" s="4"/>
      <c r="K9072" s="5"/>
      <c r="L9072" s="5"/>
      <c r="M9072" s="5"/>
      <c r="N9072" s="5"/>
      <c r="O9072" s="5"/>
      <c r="P9072" s="5"/>
      <c r="Q9072" s="5"/>
      <c r="R9072" s="5"/>
      <c r="S9072" s="5"/>
    </row>
    <row r="9073" spans="2:19" x14ac:dyDescent="0.25">
      <c r="B9073" s="11"/>
      <c r="D9073" s="13"/>
      <c r="E9073" s="12"/>
      <c r="F9073" s="12"/>
      <c r="G9073" s="12"/>
      <c r="I9073" s="4"/>
      <c r="J9073" s="4"/>
      <c r="K9073" s="5"/>
      <c r="L9073" s="5"/>
      <c r="M9073" s="5"/>
      <c r="N9073" s="5"/>
      <c r="O9073" s="5"/>
      <c r="P9073" s="5"/>
      <c r="Q9073" s="5"/>
      <c r="R9073" s="5"/>
      <c r="S9073" s="5"/>
    </row>
    <row r="9074" spans="2:19" x14ac:dyDescent="0.25">
      <c r="B9074" s="11"/>
      <c r="D9074" s="13"/>
      <c r="E9074" s="12"/>
      <c r="F9074" s="12"/>
      <c r="G9074" s="12"/>
      <c r="I9074" s="4"/>
      <c r="J9074" s="4"/>
      <c r="K9074" s="5"/>
      <c r="L9074" s="5"/>
      <c r="M9074" s="5"/>
      <c r="N9074" s="5"/>
      <c r="O9074" s="5"/>
      <c r="P9074" s="5"/>
      <c r="Q9074" s="5"/>
      <c r="R9074" s="5"/>
      <c r="S9074" s="5"/>
    </row>
    <row r="9075" spans="2:19" x14ac:dyDescent="0.25">
      <c r="B9075" s="11"/>
      <c r="D9075" s="13"/>
      <c r="E9075" s="12"/>
      <c r="F9075" s="12"/>
      <c r="G9075" s="12"/>
      <c r="I9075" s="4"/>
      <c r="J9075" s="4"/>
      <c r="K9075" s="5"/>
      <c r="L9075" s="5"/>
      <c r="M9075" s="5"/>
      <c r="N9075" s="5"/>
      <c r="O9075" s="5"/>
      <c r="P9075" s="5"/>
      <c r="Q9075" s="5"/>
      <c r="R9075" s="5"/>
      <c r="S9075" s="5"/>
    </row>
    <row r="9076" spans="2:19" x14ac:dyDescent="0.25">
      <c r="B9076" s="11"/>
      <c r="D9076" s="13"/>
      <c r="E9076" s="12"/>
      <c r="F9076" s="12"/>
      <c r="G9076" s="12"/>
      <c r="I9076" s="4"/>
      <c r="J9076" s="4"/>
      <c r="K9076" s="5"/>
      <c r="L9076" s="5"/>
      <c r="M9076" s="5"/>
      <c r="N9076" s="5"/>
      <c r="O9076" s="5"/>
      <c r="P9076" s="5"/>
      <c r="Q9076" s="5"/>
      <c r="R9076" s="5"/>
      <c r="S9076" s="5"/>
    </row>
    <row r="9077" spans="2:19" x14ac:dyDescent="0.25">
      <c r="B9077" s="11"/>
      <c r="D9077" s="13"/>
      <c r="E9077" s="12"/>
      <c r="F9077" s="12"/>
      <c r="G9077" s="12"/>
      <c r="I9077" s="4"/>
      <c r="J9077" s="4"/>
      <c r="K9077" s="5"/>
      <c r="L9077" s="5"/>
      <c r="M9077" s="5"/>
      <c r="N9077" s="5"/>
      <c r="O9077" s="5"/>
      <c r="P9077" s="5"/>
      <c r="Q9077" s="5"/>
      <c r="R9077" s="5"/>
      <c r="S9077" s="5"/>
    </row>
    <row r="9078" spans="2:19" x14ac:dyDescent="0.25">
      <c r="B9078" s="11"/>
      <c r="D9078" s="13"/>
      <c r="E9078" s="12"/>
      <c r="F9078" s="12"/>
      <c r="G9078" s="12"/>
      <c r="I9078" s="4"/>
      <c r="J9078" s="4"/>
      <c r="K9078" s="5"/>
      <c r="L9078" s="5"/>
      <c r="M9078" s="5"/>
      <c r="N9078" s="5"/>
      <c r="O9078" s="5"/>
      <c r="P9078" s="5"/>
      <c r="Q9078" s="5"/>
      <c r="R9078" s="5"/>
      <c r="S9078" s="5"/>
    </row>
    <row r="9079" spans="2:19" x14ac:dyDescent="0.25">
      <c r="B9079" s="11"/>
      <c r="D9079" s="13"/>
      <c r="E9079" s="12"/>
      <c r="F9079" s="12"/>
      <c r="G9079" s="12"/>
      <c r="I9079" s="4"/>
      <c r="J9079" s="4"/>
      <c r="K9079" s="5"/>
      <c r="L9079" s="5"/>
      <c r="M9079" s="5"/>
      <c r="N9079" s="5"/>
      <c r="O9079" s="5"/>
      <c r="P9079" s="5"/>
      <c r="Q9079" s="5"/>
      <c r="R9079" s="5"/>
      <c r="S9079" s="5"/>
    </row>
    <row r="9080" spans="2:19" x14ac:dyDescent="0.25">
      <c r="B9080" s="11"/>
      <c r="D9080" s="13"/>
      <c r="E9080" s="12"/>
      <c r="F9080" s="12"/>
      <c r="G9080" s="12"/>
      <c r="I9080" s="4"/>
      <c r="J9080" s="4"/>
      <c r="K9080" s="5"/>
      <c r="L9080" s="5"/>
      <c r="M9080" s="5"/>
      <c r="N9080" s="5"/>
      <c r="O9080" s="5"/>
      <c r="P9080" s="5"/>
      <c r="Q9080" s="5"/>
      <c r="R9080" s="5"/>
      <c r="S9080" s="5"/>
    </row>
    <row r="9081" spans="2:19" x14ac:dyDescent="0.25">
      <c r="B9081" s="11"/>
      <c r="D9081" s="13"/>
      <c r="E9081" s="12"/>
      <c r="F9081" s="12"/>
      <c r="G9081" s="12"/>
      <c r="I9081" s="4"/>
      <c r="J9081" s="4"/>
      <c r="K9081" s="5"/>
      <c r="L9081" s="5"/>
      <c r="M9081" s="5"/>
      <c r="N9081" s="5"/>
      <c r="O9081" s="5"/>
      <c r="P9081" s="5"/>
      <c r="Q9081" s="5"/>
      <c r="R9081" s="5"/>
      <c r="S9081" s="5"/>
    </row>
    <row r="9082" spans="2:19" x14ac:dyDescent="0.25">
      <c r="B9082" s="11"/>
      <c r="D9082" s="13"/>
      <c r="E9082" s="12"/>
      <c r="F9082" s="12"/>
      <c r="G9082" s="12"/>
      <c r="I9082" s="4"/>
      <c r="J9082" s="4"/>
      <c r="K9082" s="5"/>
      <c r="L9082" s="5"/>
      <c r="M9082" s="5"/>
      <c r="N9082" s="5"/>
      <c r="O9082" s="5"/>
      <c r="P9082" s="5"/>
      <c r="Q9082" s="5"/>
      <c r="R9082" s="5"/>
      <c r="S9082" s="5"/>
    </row>
    <row r="9083" spans="2:19" x14ac:dyDescent="0.25">
      <c r="B9083" s="11"/>
      <c r="D9083" s="13"/>
      <c r="E9083" s="12"/>
      <c r="F9083" s="12"/>
      <c r="G9083" s="12"/>
      <c r="I9083" s="4"/>
      <c r="J9083" s="4"/>
      <c r="K9083" s="5"/>
      <c r="L9083" s="5"/>
      <c r="M9083" s="5"/>
      <c r="N9083" s="5"/>
      <c r="O9083" s="5"/>
      <c r="P9083" s="5"/>
      <c r="Q9083" s="5"/>
      <c r="R9083" s="5"/>
      <c r="S9083" s="5"/>
    </row>
    <row r="9084" spans="2:19" x14ac:dyDescent="0.25">
      <c r="B9084" s="11"/>
      <c r="D9084" s="13"/>
      <c r="E9084" s="12"/>
      <c r="F9084" s="12"/>
      <c r="G9084" s="12"/>
      <c r="I9084" s="4"/>
      <c r="J9084" s="4"/>
      <c r="K9084" s="5"/>
      <c r="L9084" s="5"/>
      <c r="M9084" s="5"/>
      <c r="N9084" s="5"/>
      <c r="O9084" s="5"/>
      <c r="P9084" s="5"/>
      <c r="Q9084" s="5"/>
      <c r="R9084" s="5"/>
      <c r="S9084" s="5"/>
    </row>
    <row r="9085" spans="2:19" x14ac:dyDescent="0.25">
      <c r="B9085" s="11"/>
      <c r="D9085" s="13"/>
      <c r="E9085" s="12"/>
      <c r="F9085" s="12"/>
      <c r="G9085" s="12"/>
      <c r="I9085" s="4"/>
      <c r="J9085" s="4"/>
      <c r="K9085" s="5"/>
      <c r="L9085" s="5"/>
      <c r="M9085" s="5"/>
      <c r="N9085" s="5"/>
      <c r="O9085" s="5"/>
      <c r="P9085" s="5"/>
      <c r="Q9085" s="5"/>
      <c r="R9085" s="5"/>
      <c r="S9085" s="5"/>
    </row>
    <row r="9086" spans="2:19" x14ac:dyDescent="0.25">
      <c r="B9086" s="11"/>
      <c r="D9086" s="13"/>
      <c r="E9086" s="12"/>
      <c r="F9086" s="12"/>
      <c r="G9086" s="12"/>
      <c r="I9086" s="4"/>
      <c r="J9086" s="4"/>
      <c r="K9086" s="5"/>
      <c r="L9086" s="5"/>
      <c r="M9086" s="5"/>
      <c r="N9086" s="5"/>
      <c r="O9086" s="5"/>
      <c r="P9086" s="5"/>
      <c r="Q9086" s="5"/>
      <c r="R9086" s="5"/>
      <c r="S9086" s="5"/>
    </row>
    <row r="9087" spans="2:19" x14ac:dyDescent="0.25">
      <c r="B9087" s="11"/>
      <c r="D9087" s="13"/>
      <c r="E9087" s="12"/>
      <c r="F9087" s="12"/>
      <c r="G9087" s="12"/>
      <c r="I9087" s="4"/>
      <c r="J9087" s="4"/>
      <c r="K9087" s="5"/>
      <c r="L9087" s="5"/>
      <c r="M9087" s="5"/>
      <c r="N9087" s="5"/>
      <c r="O9087" s="5"/>
      <c r="P9087" s="5"/>
      <c r="Q9087" s="5"/>
      <c r="R9087" s="5"/>
      <c r="S9087" s="5"/>
    </row>
    <row r="9088" spans="2:19" x14ac:dyDescent="0.25">
      <c r="B9088" s="11"/>
      <c r="D9088" s="13"/>
      <c r="E9088" s="12"/>
      <c r="F9088" s="12"/>
      <c r="G9088" s="12"/>
      <c r="I9088" s="4"/>
      <c r="J9088" s="4"/>
      <c r="K9088" s="5"/>
      <c r="L9088" s="5"/>
      <c r="M9088" s="5"/>
      <c r="N9088" s="5"/>
      <c r="O9088" s="5"/>
      <c r="P9088" s="5"/>
      <c r="Q9088" s="5"/>
      <c r="R9088" s="5"/>
      <c r="S9088" s="5"/>
    </row>
    <row r="9089" spans="2:19" x14ac:dyDescent="0.25">
      <c r="B9089" s="11"/>
      <c r="D9089" s="13"/>
      <c r="E9089" s="12"/>
      <c r="F9089" s="12"/>
      <c r="G9089" s="12"/>
      <c r="I9089" s="4"/>
      <c r="J9089" s="4"/>
      <c r="K9089" s="5"/>
      <c r="L9089" s="5"/>
      <c r="M9089" s="5"/>
      <c r="N9089" s="5"/>
      <c r="O9089" s="5"/>
      <c r="P9089" s="5"/>
      <c r="Q9089" s="5"/>
      <c r="R9089" s="5"/>
      <c r="S9089" s="5"/>
    </row>
    <row r="9090" spans="2:19" x14ac:dyDescent="0.25">
      <c r="B9090" s="11"/>
      <c r="D9090" s="13"/>
      <c r="E9090" s="12"/>
      <c r="F9090" s="12"/>
      <c r="G9090" s="12"/>
      <c r="I9090" s="4"/>
      <c r="J9090" s="4"/>
      <c r="K9090" s="5"/>
      <c r="L9090" s="5"/>
      <c r="M9090" s="5"/>
      <c r="N9090" s="5"/>
      <c r="O9090" s="5"/>
      <c r="P9090" s="5"/>
      <c r="Q9090" s="5"/>
      <c r="R9090" s="5"/>
      <c r="S9090" s="5"/>
    </row>
    <row r="9091" spans="2:19" x14ac:dyDescent="0.25">
      <c r="B9091" s="11"/>
      <c r="D9091" s="13"/>
      <c r="E9091" s="12"/>
      <c r="F9091" s="12"/>
      <c r="G9091" s="12"/>
      <c r="I9091" s="4"/>
      <c r="J9091" s="4"/>
      <c r="K9091" s="5"/>
      <c r="L9091" s="5"/>
      <c r="M9091" s="5"/>
      <c r="N9091" s="5"/>
      <c r="O9091" s="5"/>
      <c r="P9091" s="5"/>
      <c r="Q9091" s="5"/>
      <c r="R9091" s="5"/>
      <c r="S9091" s="5"/>
    </row>
    <row r="9092" spans="2:19" x14ac:dyDescent="0.25">
      <c r="B9092" s="11"/>
      <c r="D9092" s="13"/>
      <c r="E9092" s="12"/>
      <c r="F9092" s="12"/>
      <c r="G9092" s="12"/>
      <c r="I9092" s="4"/>
      <c r="J9092" s="4"/>
      <c r="K9092" s="5"/>
      <c r="L9092" s="5"/>
      <c r="M9092" s="5"/>
      <c r="N9092" s="5"/>
      <c r="O9092" s="5"/>
      <c r="P9092" s="5"/>
      <c r="Q9092" s="5"/>
      <c r="R9092" s="5"/>
      <c r="S9092" s="5"/>
    </row>
    <row r="9093" spans="2:19" x14ac:dyDescent="0.25">
      <c r="B9093" s="11"/>
      <c r="D9093" s="13"/>
      <c r="E9093" s="12"/>
      <c r="F9093" s="12"/>
      <c r="G9093" s="12"/>
      <c r="I9093" s="4"/>
      <c r="J9093" s="4"/>
      <c r="K9093" s="5"/>
      <c r="L9093" s="5"/>
      <c r="M9093" s="5"/>
      <c r="N9093" s="5"/>
      <c r="O9093" s="5"/>
      <c r="P9093" s="5"/>
      <c r="Q9093" s="5"/>
      <c r="R9093" s="5"/>
      <c r="S9093" s="5"/>
    </row>
    <row r="9094" spans="2:19" x14ac:dyDescent="0.25">
      <c r="B9094" s="11"/>
      <c r="D9094" s="13"/>
      <c r="E9094" s="12"/>
      <c r="F9094" s="12"/>
      <c r="G9094" s="12"/>
      <c r="I9094" s="4"/>
      <c r="J9094" s="4"/>
      <c r="K9094" s="5"/>
      <c r="L9094" s="5"/>
      <c r="M9094" s="5"/>
      <c r="N9094" s="5"/>
      <c r="O9094" s="5"/>
      <c r="P9094" s="5"/>
      <c r="Q9094" s="5"/>
      <c r="R9094" s="5"/>
      <c r="S9094" s="5"/>
    </row>
    <row r="9095" spans="2:19" x14ac:dyDescent="0.25">
      <c r="B9095" s="11"/>
      <c r="D9095" s="13"/>
      <c r="E9095" s="12"/>
      <c r="F9095" s="12"/>
      <c r="G9095" s="12"/>
      <c r="I9095" s="4"/>
      <c r="J9095" s="4"/>
      <c r="K9095" s="5"/>
      <c r="L9095" s="5"/>
      <c r="M9095" s="5"/>
      <c r="N9095" s="5"/>
      <c r="O9095" s="5"/>
      <c r="P9095" s="5"/>
      <c r="Q9095" s="5"/>
      <c r="R9095" s="5"/>
      <c r="S9095" s="5"/>
    </row>
    <row r="9096" spans="2:19" x14ac:dyDescent="0.25">
      <c r="B9096" s="11"/>
      <c r="D9096" s="13"/>
      <c r="E9096" s="12"/>
      <c r="F9096" s="12"/>
      <c r="G9096" s="12"/>
      <c r="I9096" s="4"/>
      <c r="J9096" s="4"/>
      <c r="K9096" s="5"/>
      <c r="L9096" s="5"/>
      <c r="M9096" s="5"/>
      <c r="N9096" s="5"/>
      <c r="O9096" s="5"/>
      <c r="P9096" s="5"/>
      <c r="Q9096" s="5"/>
      <c r="R9096" s="5"/>
      <c r="S9096" s="5"/>
    </row>
    <row r="9097" spans="2:19" x14ac:dyDescent="0.25">
      <c r="B9097" s="11"/>
      <c r="D9097" s="13"/>
      <c r="E9097" s="12"/>
      <c r="F9097" s="12"/>
      <c r="G9097" s="12"/>
      <c r="I9097" s="4"/>
      <c r="J9097" s="4"/>
      <c r="K9097" s="5"/>
      <c r="L9097" s="5"/>
      <c r="M9097" s="5"/>
      <c r="N9097" s="5"/>
      <c r="O9097" s="5"/>
      <c r="P9097" s="5"/>
      <c r="Q9097" s="5"/>
      <c r="R9097" s="5"/>
      <c r="S9097" s="5"/>
    </row>
    <row r="9098" spans="2:19" x14ac:dyDescent="0.25">
      <c r="B9098" s="11"/>
      <c r="D9098" s="13"/>
      <c r="E9098" s="12"/>
      <c r="F9098" s="12"/>
      <c r="G9098" s="12"/>
      <c r="I9098" s="4"/>
      <c r="J9098" s="4"/>
      <c r="K9098" s="5"/>
      <c r="L9098" s="5"/>
      <c r="M9098" s="5"/>
      <c r="N9098" s="5"/>
      <c r="O9098" s="5"/>
      <c r="P9098" s="5"/>
      <c r="Q9098" s="5"/>
      <c r="R9098" s="5"/>
      <c r="S9098" s="5"/>
    </row>
    <row r="9099" spans="2:19" x14ac:dyDescent="0.25">
      <c r="B9099" s="11"/>
      <c r="D9099" s="13"/>
      <c r="E9099" s="12"/>
      <c r="F9099" s="12"/>
      <c r="G9099" s="12"/>
      <c r="I9099" s="4"/>
      <c r="J9099" s="4"/>
      <c r="K9099" s="5"/>
      <c r="L9099" s="5"/>
      <c r="M9099" s="5"/>
      <c r="N9099" s="5"/>
      <c r="O9099" s="5"/>
      <c r="P9099" s="5"/>
      <c r="Q9099" s="5"/>
      <c r="R9099" s="5"/>
      <c r="S9099" s="5"/>
    </row>
    <row r="9100" spans="2:19" x14ac:dyDescent="0.25">
      <c r="B9100" s="11"/>
      <c r="D9100" s="13"/>
      <c r="E9100" s="12"/>
      <c r="F9100" s="12"/>
      <c r="G9100" s="12"/>
      <c r="I9100" s="4"/>
      <c r="J9100" s="4"/>
      <c r="K9100" s="5"/>
      <c r="L9100" s="5"/>
      <c r="M9100" s="5"/>
      <c r="N9100" s="5"/>
      <c r="O9100" s="5"/>
      <c r="P9100" s="5"/>
      <c r="Q9100" s="5"/>
      <c r="R9100" s="5"/>
      <c r="S9100" s="5"/>
    </row>
    <row r="9101" spans="2:19" x14ac:dyDescent="0.25">
      <c r="B9101" s="11"/>
      <c r="D9101" s="13"/>
      <c r="E9101" s="12"/>
      <c r="F9101" s="12"/>
      <c r="G9101" s="12"/>
      <c r="I9101" s="4"/>
      <c r="J9101" s="4"/>
      <c r="K9101" s="5"/>
      <c r="L9101" s="5"/>
      <c r="M9101" s="5"/>
      <c r="N9101" s="5"/>
      <c r="O9101" s="5"/>
      <c r="P9101" s="5"/>
      <c r="Q9101" s="5"/>
      <c r="R9101" s="5"/>
      <c r="S9101" s="5"/>
    </row>
    <row r="9102" spans="2:19" x14ac:dyDescent="0.25">
      <c r="B9102" s="11"/>
      <c r="D9102" s="13"/>
      <c r="E9102" s="12"/>
      <c r="F9102" s="12"/>
      <c r="G9102" s="12"/>
      <c r="I9102" s="4"/>
      <c r="J9102" s="4"/>
      <c r="K9102" s="5"/>
      <c r="L9102" s="5"/>
      <c r="M9102" s="5"/>
      <c r="N9102" s="5"/>
      <c r="O9102" s="5"/>
      <c r="P9102" s="5"/>
      <c r="Q9102" s="5"/>
      <c r="R9102" s="5"/>
      <c r="S9102" s="5"/>
    </row>
    <row r="9103" spans="2:19" x14ac:dyDescent="0.25">
      <c r="B9103" s="11"/>
      <c r="D9103" s="13"/>
      <c r="E9103" s="12"/>
      <c r="F9103" s="12"/>
      <c r="G9103" s="12"/>
      <c r="I9103" s="4"/>
      <c r="J9103" s="4"/>
      <c r="K9103" s="5"/>
      <c r="L9103" s="5"/>
      <c r="M9103" s="5"/>
      <c r="N9103" s="5"/>
      <c r="O9103" s="5"/>
      <c r="P9103" s="5"/>
      <c r="Q9103" s="5"/>
      <c r="R9103" s="5"/>
      <c r="S9103" s="5"/>
    </row>
    <row r="9104" spans="2:19" x14ac:dyDescent="0.25">
      <c r="B9104" s="11"/>
      <c r="D9104" s="13"/>
      <c r="E9104" s="12"/>
      <c r="F9104" s="12"/>
      <c r="G9104" s="12"/>
      <c r="I9104" s="4"/>
      <c r="J9104" s="4"/>
      <c r="K9104" s="5"/>
      <c r="L9104" s="5"/>
      <c r="M9104" s="5"/>
      <c r="N9104" s="5"/>
      <c r="O9104" s="5"/>
      <c r="P9104" s="5"/>
      <c r="Q9104" s="5"/>
      <c r="R9104" s="5"/>
      <c r="S9104" s="5"/>
    </row>
    <row r="9105" spans="2:19" x14ac:dyDescent="0.25">
      <c r="B9105" s="11"/>
      <c r="D9105" s="13"/>
      <c r="E9105" s="12"/>
      <c r="F9105" s="12"/>
      <c r="G9105" s="12"/>
      <c r="I9105" s="4"/>
      <c r="J9105" s="4"/>
      <c r="K9105" s="5"/>
      <c r="L9105" s="5"/>
      <c r="M9105" s="5"/>
      <c r="N9105" s="5"/>
      <c r="O9105" s="5"/>
      <c r="P9105" s="5"/>
      <c r="Q9105" s="5"/>
      <c r="R9105" s="5"/>
      <c r="S9105" s="5"/>
    </row>
    <row r="9106" spans="2:19" x14ac:dyDescent="0.25">
      <c r="B9106" s="11"/>
      <c r="D9106" s="13"/>
      <c r="E9106" s="12"/>
      <c r="F9106" s="12"/>
      <c r="G9106" s="12"/>
      <c r="I9106" s="4"/>
      <c r="J9106" s="4"/>
      <c r="K9106" s="5"/>
      <c r="L9106" s="5"/>
      <c r="M9106" s="5"/>
      <c r="N9106" s="5"/>
      <c r="O9106" s="5"/>
      <c r="P9106" s="5"/>
      <c r="Q9106" s="5"/>
      <c r="R9106" s="5"/>
      <c r="S9106" s="5"/>
    </row>
    <row r="9107" spans="2:19" x14ac:dyDescent="0.25">
      <c r="B9107" s="11"/>
      <c r="D9107" s="13"/>
      <c r="E9107" s="12"/>
      <c r="F9107" s="12"/>
      <c r="G9107" s="12"/>
      <c r="I9107" s="4"/>
      <c r="J9107" s="4"/>
      <c r="K9107" s="5"/>
      <c r="L9107" s="5"/>
      <c r="M9107" s="5"/>
      <c r="N9107" s="5"/>
      <c r="O9107" s="5"/>
      <c r="P9107" s="5"/>
      <c r="Q9107" s="5"/>
      <c r="R9107" s="5"/>
      <c r="S9107" s="5"/>
    </row>
    <row r="9108" spans="2:19" x14ac:dyDescent="0.25">
      <c r="B9108" s="11"/>
      <c r="D9108" s="13"/>
      <c r="E9108" s="12"/>
      <c r="F9108" s="12"/>
      <c r="G9108" s="12"/>
      <c r="I9108" s="4"/>
      <c r="J9108" s="4"/>
      <c r="K9108" s="5"/>
      <c r="L9108" s="5"/>
      <c r="M9108" s="5"/>
      <c r="N9108" s="5"/>
      <c r="O9108" s="5"/>
      <c r="P9108" s="5"/>
      <c r="Q9108" s="5"/>
      <c r="R9108" s="5"/>
      <c r="S9108" s="5"/>
    </row>
    <row r="9109" spans="2:19" x14ac:dyDescent="0.25">
      <c r="B9109" s="11"/>
      <c r="D9109" s="13"/>
      <c r="E9109" s="12"/>
      <c r="F9109" s="12"/>
      <c r="G9109" s="12"/>
      <c r="I9109" s="4"/>
      <c r="J9109" s="4"/>
      <c r="K9109" s="5"/>
      <c r="L9109" s="5"/>
      <c r="M9109" s="5"/>
      <c r="N9109" s="5"/>
      <c r="O9109" s="5"/>
      <c r="P9109" s="5"/>
      <c r="Q9109" s="5"/>
      <c r="R9109" s="5"/>
      <c r="S9109" s="5"/>
    </row>
    <row r="9110" spans="2:19" x14ac:dyDescent="0.25">
      <c r="B9110" s="11"/>
      <c r="D9110" s="13"/>
      <c r="E9110" s="12"/>
      <c r="F9110" s="12"/>
      <c r="G9110" s="12"/>
      <c r="I9110" s="4"/>
      <c r="J9110" s="4"/>
      <c r="K9110" s="5"/>
      <c r="L9110" s="5"/>
      <c r="M9110" s="5"/>
      <c r="N9110" s="5"/>
      <c r="O9110" s="5"/>
      <c r="P9110" s="5"/>
      <c r="Q9110" s="5"/>
      <c r="R9110" s="5"/>
      <c r="S9110" s="5"/>
    </row>
    <row r="9111" spans="2:19" x14ac:dyDescent="0.25">
      <c r="B9111" s="11"/>
      <c r="D9111" s="13"/>
      <c r="E9111" s="12"/>
      <c r="F9111" s="12"/>
      <c r="G9111" s="12"/>
      <c r="I9111" s="4"/>
      <c r="J9111" s="4"/>
      <c r="K9111" s="5"/>
      <c r="L9111" s="5"/>
      <c r="M9111" s="5"/>
      <c r="N9111" s="5"/>
      <c r="O9111" s="5"/>
      <c r="P9111" s="5"/>
      <c r="Q9111" s="5"/>
      <c r="R9111" s="5"/>
      <c r="S9111" s="5"/>
    </row>
    <row r="9112" spans="2:19" x14ac:dyDescent="0.25">
      <c r="B9112" s="11"/>
      <c r="D9112" s="13"/>
      <c r="E9112" s="12"/>
      <c r="F9112" s="12"/>
      <c r="G9112" s="12"/>
      <c r="I9112" s="4"/>
      <c r="J9112" s="4"/>
      <c r="K9112" s="5"/>
      <c r="L9112" s="5"/>
      <c r="M9112" s="5"/>
      <c r="N9112" s="5"/>
      <c r="O9112" s="5"/>
      <c r="P9112" s="5"/>
      <c r="Q9112" s="5"/>
      <c r="R9112" s="5"/>
      <c r="S9112" s="5"/>
    </row>
    <row r="9113" spans="2:19" x14ac:dyDescent="0.25">
      <c r="B9113" s="11"/>
      <c r="D9113" s="13"/>
      <c r="E9113" s="12"/>
      <c r="F9113" s="12"/>
      <c r="G9113" s="12"/>
      <c r="I9113" s="4"/>
      <c r="J9113" s="4"/>
      <c r="K9113" s="5"/>
      <c r="L9113" s="5"/>
      <c r="M9113" s="5"/>
      <c r="N9113" s="5"/>
      <c r="O9113" s="5"/>
      <c r="P9113" s="5"/>
      <c r="Q9113" s="5"/>
      <c r="R9113" s="5"/>
      <c r="S9113" s="5"/>
    </row>
    <row r="9114" spans="2:19" x14ac:dyDescent="0.25">
      <c r="B9114" s="11"/>
      <c r="D9114" s="13"/>
      <c r="E9114" s="12"/>
      <c r="F9114" s="12"/>
      <c r="G9114" s="12"/>
      <c r="I9114" s="4"/>
      <c r="J9114" s="4"/>
      <c r="K9114" s="5"/>
      <c r="L9114" s="5"/>
      <c r="M9114" s="5"/>
      <c r="N9114" s="5"/>
      <c r="O9114" s="5"/>
      <c r="P9114" s="5"/>
      <c r="Q9114" s="5"/>
      <c r="R9114" s="5"/>
      <c r="S9114" s="5"/>
    </row>
    <row r="9115" spans="2:19" x14ac:dyDescent="0.25">
      <c r="B9115" s="11"/>
      <c r="D9115" s="13"/>
      <c r="E9115" s="12"/>
      <c r="F9115" s="12"/>
      <c r="G9115" s="12"/>
      <c r="I9115" s="4"/>
      <c r="J9115" s="4"/>
      <c r="K9115" s="5"/>
      <c r="L9115" s="5"/>
      <c r="M9115" s="5"/>
      <c r="N9115" s="5"/>
      <c r="O9115" s="5"/>
      <c r="P9115" s="5"/>
      <c r="Q9115" s="5"/>
      <c r="R9115" s="5"/>
      <c r="S9115" s="5"/>
    </row>
    <row r="9116" spans="2:19" x14ac:dyDescent="0.25">
      <c r="B9116" s="11"/>
      <c r="D9116" s="13"/>
      <c r="E9116" s="12"/>
      <c r="F9116" s="12"/>
      <c r="G9116" s="12"/>
      <c r="I9116" s="4"/>
      <c r="J9116" s="4"/>
      <c r="K9116" s="5"/>
      <c r="L9116" s="5"/>
      <c r="M9116" s="5"/>
      <c r="N9116" s="5"/>
      <c r="O9116" s="5"/>
      <c r="P9116" s="5"/>
      <c r="Q9116" s="5"/>
      <c r="R9116" s="5"/>
      <c r="S9116" s="5"/>
    </row>
    <row r="9117" spans="2:19" x14ac:dyDescent="0.25">
      <c r="B9117" s="11"/>
      <c r="D9117" s="13"/>
      <c r="E9117" s="12"/>
      <c r="F9117" s="12"/>
      <c r="G9117" s="12"/>
      <c r="I9117" s="4"/>
      <c r="J9117" s="4"/>
      <c r="K9117" s="5"/>
      <c r="L9117" s="5"/>
      <c r="M9117" s="5"/>
      <c r="N9117" s="5"/>
      <c r="O9117" s="5"/>
      <c r="P9117" s="5"/>
      <c r="Q9117" s="5"/>
      <c r="R9117" s="5"/>
      <c r="S9117" s="5"/>
    </row>
    <row r="9118" spans="2:19" x14ac:dyDescent="0.25">
      <c r="B9118" s="11"/>
      <c r="D9118" s="13"/>
      <c r="E9118" s="12"/>
      <c r="F9118" s="12"/>
      <c r="G9118" s="12"/>
      <c r="I9118" s="4"/>
      <c r="J9118" s="4"/>
      <c r="K9118" s="5"/>
      <c r="L9118" s="5"/>
      <c r="M9118" s="5"/>
      <c r="N9118" s="5"/>
      <c r="O9118" s="5"/>
      <c r="P9118" s="5"/>
      <c r="Q9118" s="5"/>
      <c r="R9118" s="5"/>
      <c r="S9118" s="5"/>
    </row>
    <row r="9119" spans="2:19" x14ac:dyDescent="0.25">
      <c r="B9119" s="11"/>
      <c r="D9119" s="13"/>
      <c r="E9119" s="12"/>
      <c r="F9119" s="12"/>
      <c r="G9119" s="12"/>
      <c r="I9119" s="4"/>
      <c r="J9119" s="4"/>
      <c r="K9119" s="5"/>
      <c r="L9119" s="5"/>
      <c r="M9119" s="5"/>
      <c r="N9119" s="5"/>
      <c r="O9119" s="5"/>
      <c r="P9119" s="5"/>
      <c r="Q9119" s="5"/>
      <c r="R9119" s="5"/>
      <c r="S9119" s="5"/>
    </row>
    <row r="9120" spans="2:19" x14ac:dyDescent="0.25">
      <c r="B9120" s="11"/>
      <c r="D9120" s="13"/>
      <c r="E9120" s="12"/>
      <c r="F9120" s="12"/>
      <c r="G9120" s="12"/>
      <c r="I9120" s="4"/>
      <c r="J9120" s="4"/>
      <c r="K9120" s="5"/>
      <c r="L9120" s="5"/>
      <c r="M9120" s="5"/>
      <c r="N9120" s="5"/>
      <c r="O9120" s="5"/>
      <c r="P9120" s="5"/>
      <c r="Q9120" s="5"/>
      <c r="R9120" s="5"/>
      <c r="S9120" s="5"/>
    </row>
    <row r="9121" spans="2:19" x14ac:dyDescent="0.25">
      <c r="B9121" s="11"/>
      <c r="D9121" s="13"/>
      <c r="E9121" s="12"/>
      <c r="F9121" s="12"/>
      <c r="G9121" s="12"/>
      <c r="I9121" s="4"/>
      <c r="J9121" s="4"/>
      <c r="K9121" s="5"/>
      <c r="L9121" s="5"/>
      <c r="M9121" s="5"/>
      <c r="N9121" s="5"/>
      <c r="O9121" s="5"/>
      <c r="P9121" s="5"/>
      <c r="Q9121" s="5"/>
      <c r="R9121" s="5"/>
      <c r="S9121" s="5"/>
    </row>
    <row r="9122" spans="2:19" x14ac:dyDescent="0.25">
      <c r="B9122" s="11"/>
      <c r="D9122" s="13"/>
      <c r="E9122" s="12"/>
      <c r="F9122" s="12"/>
      <c r="G9122" s="12"/>
      <c r="I9122" s="4"/>
      <c r="J9122" s="4"/>
      <c r="K9122" s="5"/>
      <c r="L9122" s="5"/>
      <c r="M9122" s="5"/>
      <c r="N9122" s="5"/>
      <c r="O9122" s="5"/>
      <c r="P9122" s="5"/>
      <c r="Q9122" s="5"/>
      <c r="R9122" s="5"/>
      <c r="S9122" s="5"/>
    </row>
    <row r="9123" spans="2:19" x14ac:dyDescent="0.25">
      <c r="B9123" s="11"/>
      <c r="D9123" s="13"/>
      <c r="E9123" s="12"/>
      <c r="F9123" s="12"/>
      <c r="G9123" s="12"/>
      <c r="I9123" s="4"/>
      <c r="J9123" s="4"/>
      <c r="K9123" s="5"/>
      <c r="L9123" s="5"/>
      <c r="M9123" s="5"/>
      <c r="N9123" s="5"/>
      <c r="O9123" s="5"/>
      <c r="P9123" s="5"/>
      <c r="Q9123" s="5"/>
      <c r="R9123" s="5"/>
      <c r="S9123" s="5"/>
    </row>
    <row r="9124" spans="2:19" x14ac:dyDescent="0.25">
      <c r="B9124" s="11"/>
      <c r="D9124" s="13"/>
      <c r="E9124" s="12"/>
      <c r="F9124" s="12"/>
      <c r="G9124" s="12"/>
      <c r="I9124" s="4"/>
      <c r="J9124" s="4"/>
      <c r="K9124" s="5"/>
      <c r="L9124" s="5"/>
      <c r="M9124" s="5"/>
      <c r="N9124" s="5"/>
      <c r="O9124" s="5"/>
      <c r="P9124" s="5"/>
      <c r="Q9124" s="5"/>
      <c r="R9124" s="5"/>
      <c r="S9124" s="5"/>
    </row>
    <row r="9125" spans="2:19" x14ac:dyDescent="0.25">
      <c r="B9125" s="11"/>
      <c r="D9125" s="13"/>
      <c r="E9125" s="12"/>
      <c r="F9125" s="12"/>
      <c r="G9125" s="12"/>
      <c r="I9125" s="4"/>
      <c r="J9125" s="4"/>
      <c r="K9125" s="5"/>
      <c r="L9125" s="5"/>
      <c r="M9125" s="5"/>
      <c r="N9125" s="5"/>
      <c r="O9125" s="5"/>
      <c r="P9125" s="5"/>
      <c r="Q9125" s="5"/>
      <c r="R9125" s="5"/>
      <c r="S9125" s="5"/>
    </row>
    <row r="9126" spans="2:19" x14ac:dyDescent="0.25">
      <c r="B9126" s="11"/>
      <c r="D9126" s="13"/>
      <c r="E9126" s="12"/>
      <c r="F9126" s="12"/>
      <c r="G9126" s="12"/>
      <c r="I9126" s="4"/>
      <c r="J9126" s="4"/>
      <c r="K9126" s="5"/>
      <c r="L9126" s="5"/>
      <c r="M9126" s="5"/>
      <c r="N9126" s="5"/>
      <c r="O9126" s="5"/>
      <c r="P9126" s="5"/>
      <c r="Q9126" s="5"/>
      <c r="R9126" s="5"/>
      <c r="S9126" s="5"/>
    </row>
    <row r="9127" spans="2:19" x14ac:dyDescent="0.25">
      <c r="B9127" s="11"/>
      <c r="D9127" s="13"/>
      <c r="E9127" s="12"/>
      <c r="F9127" s="12"/>
      <c r="G9127" s="12"/>
      <c r="I9127" s="4"/>
      <c r="J9127" s="4"/>
      <c r="K9127" s="5"/>
      <c r="L9127" s="5"/>
      <c r="M9127" s="5"/>
      <c r="N9127" s="5"/>
      <c r="O9127" s="5"/>
      <c r="P9127" s="5"/>
      <c r="Q9127" s="5"/>
      <c r="R9127" s="5"/>
      <c r="S9127" s="5"/>
    </row>
    <row r="9128" spans="2:19" x14ac:dyDescent="0.25">
      <c r="B9128" s="11"/>
      <c r="D9128" s="13"/>
      <c r="E9128" s="12"/>
      <c r="F9128" s="12"/>
      <c r="G9128" s="12"/>
      <c r="I9128" s="4"/>
      <c r="J9128" s="4"/>
      <c r="K9128" s="5"/>
      <c r="L9128" s="5"/>
      <c r="M9128" s="5"/>
      <c r="N9128" s="5"/>
      <c r="O9128" s="5"/>
      <c r="P9128" s="5"/>
      <c r="Q9128" s="5"/>
      <c r="R9128" s="5"/>
      <c r="S9128" s="5"/>
    </row>
    <row r="9129" spans="2:19" x14ac:dyDescent="0.25">
      <c r="B9129" s="11"/>
      <c r="D9129" s="13"/>
      <c r="E9129" s="12"/>
      <c r="F9129" s="12"/>
      <c r="G9129" s="12"/>
      <c r="I9129" s="4"/>
      <c r="J9129" s="4"/>
      <c r="K9129" s="5"/>
      <c r="L9129" s="5"/>
      <c r="M9129" s="5"/>
      <c r="N9129" s="5"/>
      <c r="O9129" s="5"/>
      <c r="P9129" s="5"/>
      <c r="Q9129" s="5"/>
      <c r="R9129" s="5"/>
      <c r="S9129" s="5"/>
    </row>
    <row r="9130" spans="2:19" x14ac:dyDescent="0.25">
      <c r="B9130" s="11"/>
      <c r="D9130" s="13"/>
      <c r="E9130" s="12"/>
      <c r="F9130" s="12"/>
      <c r="G9130" s="12"/>
      <c r="I9130" s="4"/>
      <c r="J9130" s="4"/>
      <c r="K9130" s="5"/>
      <c r="L9130" s="5"/>
      <c r="M9130" s="5"/>
      <c r="N9130" s="5"/>
      <c r="O9130" s="5"/>
      <c r="P9130" s="5"/>
      <c r="Q9130" s="5"/>
      <c r="R9130" s="5"/>
      <c r="S9130" s="5"/>
    </row>
    <row r="9131" spans="2:19" x14ac:dyDescent="0.25">
      <c r="B9131" s="11"/>
      <c r="D9131" s="13"/>
      <c r="E9131" s="12"/>
      <c r="F9131" s="12"/>
      <c r="G9131" s="12"/>
      <c r="I9131" s="4"/>
      <c r="J9131" s="4"/>
      <c r="K9131" s="5"/>
      <c r="L9131" s="5"/>
      <c r="M9131" s="5"/>
      <c r="N9131" s="5"/>
      <c r="O9131" s="5"/>
      <c r="P9131" s="5"/>
      <c r="Q9131" s="5"/>
      <c r="R9131" s="5"/>
      <c r="S9131" s="5"/>
    </row>
    <row r="9132" spans="2:19" x14ac:dyDescent="0.25">
      <c r="B9132" s="11"/>
      <c r="D9132" s="13"/>
      <c r="E9132" s="12"/>
      <c r="F9132" s="12"/>
      <c r="G9132" s="12"/>
      <c r="I9132" s="4"/>
      <c r="J9132" s="4"/>
      <c r="K9132" s="5"/>
      <c r="L9132" s="5"/>
      <c r="M9132" s="5"/>
      <c r="N9132" s="5"/>
      <c r="O9132" s="5"/>
      <c r="P9132" s="5"/>
      <c r="Q9132" s="5"/>
      <c r="R9132" s="5"/>
      <c r="S9132" s="5"/>
    </row>
    <row r="9133" spans="2:19" x14ac:dyDescent="0.25">
      <c r="B9133" s="11"/>
      <c r="D9133" s="13"/>
      <c r="E9133" s="12"/>
      <c r="F9133" s="12"/>
      <c r="G9133" s="12"/>
      <c r="I9133" s="4"/>
      <c r="J9133" s="4"/>
      <c r="K9133" s="5"/>
      <c r="L9133" s="5"/>
      <c r="M9133" s="5"/>
      <c r="N9133" s="5"/>
      <c r="O9133" s="5"/>
      <c r="P9133" s="5"/>
      <c r="Q9133" s="5"/>
      <c r="R9133" s="5"/>
      <c r="S9133" s="5"/>
    </row>
    <row r="9134" spans="2:19" x14ac:dyDescent="0.25">
      <c r="B9134" s="11"/>
      <c r="D9134" s="13"/>
      <c r="E9134" s="12"/>
      <c r="F9134" s="12"/>
      <c r="G9134" s="12"/>
      <c r="I9134" s="4"/>
      <c r="J9134" s="4"/>
      <c r="K9134" s="5"/>
      <c r="L9134" s="5"/>
      <c r="M9134" s="5"/>
      <c r="N9134" s="5"/>
      <c r="O9134" s="5"/>
      <c r="P9134" s="5"/>
      <c r="Q9134" s="5"/>
      <c r="R9134" s="5"/>
      <c r="S9134" s="5"/>
    </row>
    <row r="9135" spans="2:19" x14ac:dyDescent="0.25">
      <c r="B9135" s="11"/>
      <c r="D9135" s="13"/>
      <c r="E9135" s="12"/>
      <c r="F9135" s="12"/>
      <c r="G9135" s="12"/>
      <c r="I9135" s="4"/>
      <c r="J9135" s="4"/>
      <c r="K9135" s="5"/>
      <c r="L9135" s="5"/>
      <c r="M9135" s="5"/>
      <c r="N9135" s="5"/>
      <c r="O9135" s="5"/>
      <c r="P9135" s="5"/>
      <c r="Q9135" s="5"/>
      <c r="R9135" s="5"/>
      <c r="S9135" s="5"/>
    </row>
    <row r="9136" spans="2:19" x14ac:dyDescent="0.25">
      <c r="B9136" s="11"/>
      <c r="D9136" s="13"/>
      <c r="E9136" s="12"/>
      <c r="F9136" s="12"/>
      <c r="G9136" s="12"/>
      <c r="I9136" s="4"/>
      <c r="J9136" s="4"/>
      <c r="K9136" s="5"/>
      <c r="L9136" s="5"/>
      <c r="M9136" s="5"/>
      <c r="N9136" s="5"/>
      <c r="O9136" s="5"/>
      <c r="P9136" s="5"/>
      <c r="Q9136" s="5"/>
      <c r="R9136" s="5"/>
      <c r="S9136" s="5"/>
    </row>
    <row r="9137" spans="2:19" x14ac:dyDescent="0.25">
      <c r="B9137" s="11"/>
      <c r="D9137" s="13"/>
      <c r="E9137" s="12"/>
      <c r="F9137" s="12"/>
      <c r="G9137" s="12"/>
      <c r="I9137" s="4"/>
      <c r="J9137" s="4"/>
      <c r="K9137" s="5"/>
      <c r="L9137" s="5"/>
      <c r="M9137" s="5"/>
      <c r="N9137" s="5"/>
      <c r="O9137" s="5"/>
      <c r="P9137" s="5"/>
      <c r="Q9137" s="5"/>
      <c r="R9137" s="5"/>
      <c r="S9137" s="5"/>
    </row>
    <row r="9138" spans="2:19" x14ac:dyDescent="0.25">
      <c r="B9138" s="11"/>
      <c r="D9138" s="13"/>
      <c r="E9138" s="12"/>
      <c r="F9138" s="12"/>
      <c r="G9138" s="12"/>
      <c r="I9138" s="4"/>
      <c r="J9138" s="4"/>
      <c r="K9138" s="5"/>
      <c r="L9138" s="5"/>
      <c r="M9138" s="5"/>
      <c r="N9138" s="5"/>
      <c r="O9138" s="5"/>
      <c r="P9138" s="5"/>
      <c r="Q9138" s="5"/>
      <c r="R9138" s="5"/>
      <c r="S9138" s="5"/>
    </row>
    <row r="9139" spans="2:19" x14ac:dyDescent="0.25">
      <c r="B9139" s="11"/>
      <c r="D9139" s="13"/>
      <c r="E9139" s="12"/>
      <c r="F9139" s="12"/>
      <c r="G9139" s="12"/>
      <c r="I9139" s="4"/>
      <c r="J9139" s="4"/>
      <c r="K9139" s="5"/>
      <c r="L9139" s="5"/>
      <c r="M9139" s="5"/>
      <c r="N9139" s="5"/>
      <c r="O9139" s="5"/>
      <c r="P9139" s="5"/>
      <c r="Q9139" s="5"/>
      <c r="R9139" s="5"/>
      <c r="S9139" s="5"/>
    </row>
    <row r="9140" spans="2:19" x14ac:dyDescent="0.25">
      <c r="B9140" s="11"/>
      <c r="D9140" s="13"/>
      <c r="E9140" s="12"/>
      <c r="F9140" s="12"/>
      <c r="G9140" s="12"/>
      <c r="I9140" s="4"/>
      <c r="J9140" s="4"/>
      <c r="K9140" s="5"/>
      <c r="L9140" s="5"/>
      <c r="M9140" s="5"/>
      <c r="N9140" s="5"/>
      <c r="O9140" s="5"/>
      <c r="P9140" s="5"/>
      <c r="Q9140" s="5"/>
      <c r="R9140" s="5"/>
      <c r="S9140" s="5"/>
    </row>
    <row r="9141" spans="2:19" x14ac:dyDescent="0.25">
      <c r="B9141" s="11"/>
      <c r="D9141" s="13"/>
      <c r="E9141" s="12"/>
      <c r="F9141" s="12"/>
      <c r="G9141" s="12"/>
      <c r="I9141" s="4"/>
      <c r="J9141" s="4"/>
      <c r="K9141" s="5"/>
      <c r="L9141" s="5"/>
      <c r="M9141" s="5"/>
      <c r="N9141" s="5"/>
      <c r="O9141" s="5"/>
      <c r="P9141" s="5"/>
      <c r="Q9141" s="5"/>
      <c r="R9141" s="5"/>
      <c r="S9141" s="5"/>
    </row>
    <row r="9142" spans="2:19" x14ac:dyDescent="0.25">
      <c r="B9142" s="11"/>
      <c r="D9142" s="13"/>
      <c r="E9142" s="12"/>
      <c r="F9142" s="12"/>
      <c r="G9142" s="12"/>
      <c r="I9142" s="4"/>
      <c r="J9142" s="4"/>
      <c r="K9142" s="5"/>
      <c r="L9142" s="5"/>
      <c r="M9142" s="5"/>
      <c r="N9142" s="5"/>
      <c r="O9142" s="5"/>
      <c r="P9142" s="5"/>
      <c r="Q9142" s="5"/>
      <c r="R9142" s="5"/>
      <c r="S9142" s="5"/>
    </row>
    <row r="9143" spans="2:19" x14ac:dyDescent="0.25">
      <c r="B9143" s="11"/>
      <c r="D9143" s="13"/>
      <c r="E9143" s="12"/>
      <c r="F9143" s="12"/>
      <c r="G9143" s="12"/>
      <c r="I9143" s="4"/>
      <c r="J9143" s="4"/>
      <c r="K9143" s="5"/>
      <c r="L9143" s="5"/>
      <c r="M9143" s="5"/>
      <c r="N9143" s="5"/>
      <c r="O9143" s="5"/>
      <c r="P9143" s="5"/>
      <c r="Q9143" s="5"/>
      <c r="R9143" s="5"/>
      <c r="S9143" s="5"/>
    </row>
    <row r="9144" spans="2:19" x14ac:dyDescent="0.25">
      <c r="B9144" s="11"/>
      <c r="D9144" s="13"/>
      <c r="E9144" s="12"/>
      <c r="F9144" s="12"/>
      <c r="G9144" s="12"/>
      <c r="I9144" s="4"/>
      <c r="J9144" s="4"/>
      <c r="K9144" s="5"/>
      <c r="L9144" s="5"/>
      <c r="M9144" s="5"/>
      <c r="N9144" s="5"/>
      <c r="O9144" s="5"/>
      <c r="P9144" s="5"/>
      <c r="Q9144" s="5"/>
      <c r="R9144" s="5"/>
      <c r="S9144" s="5"/>
    </row>
    <row r="9145" spans="2:19" x14ac:dyDescent="0.25">
      <c r="B9145" s="11"/>
      <c r="D9145" s="13"/>
      <c r="E9145" s="12"/>
      <c r="F9145" s="12"/>
      <c r="G9145" s="12"/>
      <c r="I9145" s="4"/>
      <c r="J9145" s="4"/>
      <c r="K9145" s="5"/>
      <c r="L9145" s="5"/>
      <c r="M9145" s="5"/>
      <c r="N9145" s="5"/>
      <c r="O9145" s="5"/>
      <c r="P9145" s="5"/>
      <c r="Q9145" s="5"/>
      <c r="R9145" s="5"/>
      <c r="S9145" s="5"/>
    </row>
    <row r="9146" spans="2:19" x14ac:dyDescent="0.25">
      <c r="B9146" s="11"/>
      <c r="D9146" s="13"/>
      <c r="E9146" s="12"/>
      <c r="F9146" s="12"/>
      <c r="G9146" s="12"/>
      <c r="I9146" s="4"/>
      <c r="J9146" s="4"/>
      <c r="K9146" s="5"/>
      <c r="L9146" s="5"/>
      <c r="M9146" s="5"/>
      <c r="N9146" s="5"/>
      <c r="O9146" s="5"/>
      <c r="P9146" s="5"/>
      <c r="Q9146" s="5"/>
      <c r="R9146" s="5"/>
      <c r="S9146" s="5"/>
    </row>
    <row r="9147" spans="2:19" x14ac:dyDescent="0.25">
      <c r="B9147" s="11"/>
      <c r="D9147" s="13"/>
      <c r="E9147" s="12"/>
      <c r="F9147" s="12"/>
      <c r="G9147" s="12"/>
      <c r="I9147" s="4"/>
      <c r="J9147" s="4"/>
      <c r="K9147" s="5"/>
      <c r="L9147" s="5"/>
      <c r="M9147" s="5"/>
      <c r="N9147" s="5"/>
      <c r="O9147" s="5"/>
      <c r="P9147" s="5"/>
      <c r="Q9147" s="5"/>
      <c r="R9147" s="5"/>
      <c r="S9147" s="5"/>
    </row>
    <row r="9148" spans="2:19" x14ac:dyDescent="0.25">
      <c r="B9148" s="11"/>
      <c r="D9148" s="13"/>
      <c r="E9148" s="12"/>
      <c r="F9148" s="12"/>
      <c r="G9148" s="12"/>
      <c r="I9148" s="4"/>
      <c r="J9148" s="4"/>
      <c r="K9148" s="5"/>
      <c r="L9148" s="5"/>
      <c r="M9148" s="5"/>
      <c r="N9148" s="5"/>
      <c r="O9148" s="5"/>
      <c r="P9148" s="5"/>
      <c r="Q9148" s="5"/>
      <c r="R9148" s="5"/>
      <c r="S9148" s="5"/>
    </row>
    <row r="9149" spans="2:19" x14ac:dyDescent="0.25">
      <c r="B9149" s="11"/>
      <c r="D9149" s="13"/>
      <c r="E9149" s="12"/>
      <c r="F9149" s="12"/>
      <c r="G9149" s="12"/>
      <c r="I9149" s="4"/>
      <c r="J9149" s="4"/>
      <c r="K9149" s="5"/>
      <c r="L9149" s="5"/>
      <c r="M9149" s="5"/>
      <c r="N9149" s="5"/>
      <c r="O9149" s="5"/>
      <c r="P9149" s="5"/>
      <c r="Q9149" s="5"/>
      <c r="R9149" s="5"/>
      <c r="S9149" s="5"/>
    </row>
    <row r="9150" spans="2:19" x14ac:dyDescent="0.25">
      <c r="B9150" s="11"/>
      <c r="D9150" s="13"/>
      <c r="E9150" s="12"/>
      <c r="F9150" s="12"/>
      <c r="G9150" s="12"/>
      <c r="I9150" s="4"/>
      <c r="J9150" s="4"/>
      <c r="K9150" s="5"/>
      <c r="L9150" s="5"/>
      <c r="M9150" s="5"/>
      <c r="N9150" s="5"/>
      <c r="O9150" s="5"/>
      <c r="P9150" s="5"/>
      <c r="Q9150" s="5"/>
      <c r="R9150" s="5"/>
      <c r="S9150" s="5"/>
    </row>
    <row r="9151" spans="2:19" x14ac:dyDescent="0.25">
      <c r="B9151" s="11"/>
      <c r="D9151" s="13"/>
      <c r="E9151" s="12"/>
      <c r="F9151" s="12"/>
      <c r="G9151" s="12"/>
      <c r="I9151" s="4"/>
      <c r="J9151" s="4"/>
      <c r="K9151" s="5"/>
      <c r="L9151" s="5"/>
      <c r="M9151" s="5"/>
      <c r="N9151" s="5"/>
      <c r="O9151" s="5"/>
      <c r="P9151" s="5"/>
      <c r="Q9151" s="5"/>
      <c r="R9151" s="5"/>
      <c r="S9151" s="5"/>
    </row>
    <row r="9152" spans="2:19" x14ac:dyDescent="0.25">
      <c r="B9152" s="11"/>
      <c r="D9152" s="13"/>
      <c r="E9152" s="12"/>
      <c r="F9152" s="12"/>
      <c r="G9152" s="12"/>
      <c r="I9152" s="4"/>
      <c r="J9152" s="4"/>
      <c r="K9152" s="5"/>
      <c r="L9152" s="5"/>
      <c r="M9152" s="5"/>
      <c r="N9152" s="5"/>
      <c r="O9152" s="5"/>
      <c r="P9152" s="5"/>
      <c r="Q9152" s="5"/>
      <c r="R9152" s="5"/>
      <c r="S9152" s="5"/>
    </row>
    <row r="9153" spans="2:19" x14ac:dyDescent="0.25">
      <c r="B9153" s="11"/>
      <c r="D9153" s="13"/>
      <c r="E9153" s="12"/>
      <c r="F9153" s="12"/>
      <c r="G9153" s="12"/>
      <c r="I9153" s="4"/>
      <c r="J9153" s="4"/>
      <c r="K9153" s="5"/>
      <c r="L9153" s="5"/>
      <c r="M9153" s="5"/>
      <c r="N9153" s="5"/>
      <c r="O9153" s="5"/>
      <c r="P9153" s="5"/>
      <c r="Q9153" s="5"/>
      <c r="R9153" s="5"/>
      <c r="S9153" s="5"/>
    </row>
    <row r="9154" spans="2:19" x14ac:dyDescent="0.25">
      <c r="B9154" s="11"/>
      <c r="D9154" s="13"/>
      <c r="E9154" s="12"/>
      <c r="F9154" s="12"/>
      <c r="G9154" s="12"/>
      <c r="I9154" s="4"/>
      <c r="J9154" s="4"/>
      <c r="K9154" s="5"/>
      <c r="L9154" s="5"/>
      <c r="M9154" s="5"/>
      <c r="N9154" s="5"/>
      <c r="O9154" s="5"/>
      <c r="P9154" s="5"/>
      <c r="Q9154" s="5"/>
      <c r="R9154" s="5"/>
      <c r="S9154" s="5"/>
    </row>
    <row r="9155" spans="2:19" x14ac:dyDescent="0.25">
      <c r="B9155" s="11"/>
      <c r="D9155" s="13"/>
      <c r="E9155" s="12"/>
      <c r="F9155" s="12"/>
      <c r="G9155" s="12"/>
      <c r="I9155" s="4"/>
      <c r="J9155" s="4"/>
      <c r="K9155" s="5"/>
      <c r="L9155" s="5"/>
      <c r="M9155" s="5"/>
      <c r="N9155" s="5"/>
      <c r="O9155" s="5"/>
      <c r="P9155" s="5"/>
      <c r="Q9155" s="5"/>
      <c r="R9155" s="5"/>
      <c r="S9155" s="5"/>
    </row>
    <row r="9156" spans="2:19" x14ac:dyDescent="0.25">
      <c r="B9156" s="11"/>
      <c r="D9156" s="13"/>
      <c r="E9156" s="12"/>
      <c r="F9156" s="12"/>
      <c r="G9156" s="12"/>
      <c r="I9156" s="4"/>
      <c r="J9156" s="4"/>
      <c r="K9156" s="5"/>
      <c r="L9156" s="5"/>
      <c r="M9156" s="5"/>
      <c r="N9156" s="5"/>
      <c r="O9156" s="5"/>
      <c r="P9156" s="5"/>
      <c r="Q9156" s="5"/>
      <c r="R9156" s="5"/>
      <c r="S9156" s="5"/>
    </row>
    <row r="9157" spans="2:19" x14ac:dyDescent="0.25">
      <c r="B9157" s="11"/>
      <c r="D9157" s="13"/>
      <c r="E9157" s="12"/>
      <c r="F9157" s="12"/>
      <c r="G9157" s="12"/>
      <c r="I9157" s="4"/>
      <c r="J9157" s="4"/>
      <c r="K9157" s="5"/>
      <c r="L9157" s="5"/>
      <c r="M9157" s="5"/>
      <c r="N9157" s="5"/>
      <c r="O9157" s="5"/>
      <c r="P9157" s="5"/>
      <c r="Q9157" s="5"/>
      <c r="R9157" s="5"/>
      <c r="S9157" s="5"/>
    </row>
    <row r="9158" spans="2:19" x14ac:dyDescent="0.25">
      <c r="B9158" s="11"/>
      <c r="D9158" s="13"/>
      <c r="E9158" s="12"/>
      <c r="F9158" s="12"/>
      <c r="G9158" s="12"/>
      <c r="I9158" s="4"/>
      <c r="J9158" s="4"/>
      <c r="K9158" s="5"/>
      <c r="L9158" s="5"/>
      <c r="M9158" s="5"/>
      <c r="N9158" s="5"/>
      <c r="O9158" s="5"/>
      <c r="P9158" s="5"/>
      <c r="Q9158" s="5"/>
      <c r="R9158" s="5"/>
      <c r="S9158" s="5"/>
    </row>
    <row r="9159" spans="2:19" x14ac:dyDescent="0.25">
      <c r="B9159" s="11"/>
      <c r="D9159" s="13"/>
      <c r="E9159" s="12"/>
      <c r="F9159" s="12"/>
      <c r="G9159" s="12"/>
      <c r="I9159" s="4"/>
      <c r="J9159" s="4"/>
      <c r="K9159" s="5"/>
      <c r="L9159" s="5"/>
      <c r="M9159" s="5"/>
      <c r="N9159" s="5"/>
      <c r="O9159" s="5"/>
      <c r="P9159" s="5"/>
      <c r="Q9159" s="5"/>
      <c r="R9159" s="5"/>
      <c r="S9159" s="5"/>
    </row>
    <row r="9160" spans="2:19" x14ac:dyDescent="0.25">
      <c r="B9160" s="11"/>
      <c r="D9160" s="13"/>
      <c r="E9160" s="12"/>
      <c r="F9160" s="12"/>
      <c r="G9160" s="12"/>
      <c r="I9160" s="4"/>
      <c r="J9160" s="4"/>
      <c r="K9160" s="5"/>
      <c r="L9160" s="5"/>
      <c r="M9160" s="5"/>
      <c r="N9160" s="5"/>
      <c r="O9160" s="5"/>
      <c r="P9160" s="5"/>
      <c r="Q9160" s="5"/>
      <c r="R9160" s="5"/>
      <c r="S9160" s="5"/>
    </row>
    <row r="9161" spans="2:19" x14ac:dyDescent="0.25">
      <c r="B9161" s="11"/>
      <c r="D9161" s="13"/>
      <c r="E9161" s="12"/>
      <c r="F9161" s="12"/>
      <c r="G9161" s="12"/>
      <c r="I9161" s="4"/>
      <c r="J9161" s="4"/>
      <c r="K9161" s="5"/>
      <c r="L9161" s="5"/>
      <c r="M9161" s="5"/>
      <c r="N9161" s="5"/>
      <c r="O9161" s="5"/>
      <c r="P9161" s="5"/>
      <c r="Q9161" s="5"/>
      <c r="R9161" s="5"/>
      <c r="S9161" s="5"/>
    </row>
    <row r="9162" spans="2:19" x14ac:dyDescent="0.25">
      <c r="B9162" s="11"/>
      <c r="D9162" s="13"/>
      <c r="E9162" s="12"/>
      <c r="F9162" s="12"/>
      <c r="G9162" s="12"/>
      <c r="I9162" s="4"/>
      <c r="J9162" s="4"/>
      <c r="K9162" s="5"/>
      <c r="L9162" s="5"/>
      <c r="M9162" s="5"/>
      <c r="N9162" s="5"/>
      <c r="O9162" s="5"/>
      <c r="P9162" s="5"/>
      <c r="Q9162" s="5"/>
      <c r="R9162" s="5"/>
      <c r="S9162" s="5"/>
    </row>
    <row r="9163" spans="2:19" x14ac:dyDescent="0.25">
      <c r="B9163" s="11"/>
      <c r="D9163" s="13"/>
      <c r="E9163" s="12"/>
      <c r="F9163" s="12"/>
      <c r="G9163" s="12"/>
      <c r="I9163" s="4"/>
      <c r="J9163" s="4"/>
      <c r="K9163" s="5"/>
      <c r="L9163" s="5"/>
      <c r="M9163" s="5"/>
      <c r="N9163" s="5"/>
      <c r="O9163" s="5"/>
      <c r="P9163" s="5"/>
      <c r="Q9163" s="5"/>
      <c r="R9163" s="5"/>
      <c r="S9163" s="5"/>
    </row>
    <row r="9164" spans="2:19" x14ac:dyDescent="0.25">
      <c r="B9164" s="11"/>
      <c r="D9164" s="13"/>
      <c r="E9164" s="12"/>
      <c r="F9164" s="12"/>
      <c r="G9164" s="12"/>
      <c r="I9164" s="4"/>
      <c r="J9164" s="4"/>
      <c r="K9164" s="5"/>
      <c r="L9164" s="5"/>
      <c r="M9164" s="5"/>
      <c r="N9164" s="5"/>
      <c r="O9164" s="5"/>
      <c r="P9164" s="5"/>
      <c r="Q9164" s="5"/>
      <c r="R9164" s="5"/>
      <c r="S9164" s="5"/>
    </row>
    <row r="9165" spans="2:19" x14ac:dyDescent="0.25">
      <c r="B9165" s="11"/>
      <c r="D9165" s="13"/>
      <c r="E9165" s="12"/>
      <c r="F9165" s="12"/>
      <c r="G9165" s="12"/>
      <c r="I9165" s="4"/>
      <c r="J9165" s="4"/>
      <c r="K9165" s="5"/>
      <c r="L9165" s="5"/>
      <c r="M9165" s="5"/>
      <c r="N9165" s="5"/>
      <c r="O9165" s="5"/>
      <c r="P9165" s="5"/>
      <c r="Q9165" s="5"/>
      <c r="R9165" s="5"/>
      <c r="S9165" s="5"/>
    </row>
    <row r="9166" spans="2:19" x14ac:dyDescent="0.25">
      <c r="B9166" s="11"/>
      <c r="D9166" s="13"/>
      <c r="E9166" s="12"/>
      <c r="F9166" s="12"/>
      <c r="G9166" s="12"/>
      <c r="I9166" s="4"/>
      <c r="J9166" s="4"/>
      <c r="K9166" s="5"/>
      <c r="L9166" s="5"/>
      <c r="M9166" s="5"/>
      <c r="N9166" s="5"/>
      <c r="O9166" s="5"/>
      <c r="P9166" s="5"/>
      <c r="Q9166" s="5"/>
      <c r="R9166" s="5"/>
      <c r="S9166" s="5"/>
    </row>
    <row r="9167" spans="2:19" x14ac:dyDescent="0.25">
      <c r="B9167" s="11"/>
      <c r="D9167" s="13"/>
      <c r="E9167" s="12"/>
      <c r="F9167" s="12"/>
      <c r="G9167" s="12"/>
      <c r="I9167" s="4"/>
      <c r="J9167" s="4"/>
      <c r="K9167" s="5"/>
      <c r="L9167" s="5"/>
      <c r="M9167" s="5"/>
      <c r="N9167" s="5"/>
      <c r="O9167" s="5"/>
      <c r="P9167" s="5"/>
      <c r="Q9167" s="5"/>
      <c r="R9167" s="5"/>
      <c r="S9167" s="5"/>
    </row>
    <row r="9168" spans="2:19" x14ac:dyDescent="0.25">
      <c r="B9168" s="11"/>
      <c r="D9168" s="13"/>
      <c r="E9168" s="12"/>
      <c r="F9168" s="12"/>
      <c r="G9168" s="12"/>
      <c r="I9168" s="4"/>
      <c r="J9168" s="4"/>
      <c r="K9168" s="5"/>
      <c r="L9168" s="5"/>
      <c r="M9168" s="5"/>
      <c r="N9168" s="5"/>
      <c r="O9168" s="5"/>
      <c r="P9168" s="5"/>
      <c r="Q9168" s="5"/>
      <c r="R9168" s="5"/>
      <c r="S9168" s="5"/>
    </row>
    <row r="9169" spans="2:19" x14ac:dyDescent="0.25">
      <c r="B9169" s="11"/>
      <c r="D9169" s="13"/>
      <c r="E9169" s="12"/>
      <c r="F9169" s="12"/>
      <c r="G9169" s="12"/>
      <c r="I9169" s="4"/>
      <c r="J9169" s="4"/>
      <c r="K9169" s="5"/>
      <c r="L9169" s="5"/>
      <c r="M9169" s="5"/>
      <c r="N9169" s="5"/>
      <c r="O9169" s="5"/>
      <c r="P9169" s="5"/>
      <c r="Q9169" s="5"/>
      <c r="R9169" s="5"/>
      <c r="S9169" s="5"/>
    </row>
    <row r="9170" spans="2:19" x14ac:dyDescent="0.25">
      <c r="B9170" s="11"/>
      <c r="D9170" s="13"/>
      <c r="E9170" s="12"/>
      <c r="F9170" s="12"/>
      <c r="G9170" s="12"/>
      <c r="I9170" s="4"/>
      <c r="J9170" s="4"/>
      <c r="K9170" s="5"/>
      <c r="L9170" s="5"/>
      <c r="M9170" s="5"/>
      <c r="N9170" s="5"/>
      <c r="O9170" s="5"/>
      <c r="P9170" s="5"/>
      <c r="Q9170" s="5"/>
      <c r="R9170" s="5"/>
      <c r="S9170" s="5"/>
    </row>
    <row r="9171" spans="2:19" x14ac:dyDescent="0.25">
      <c r="B9171" s="11"/>
      <c r="D9171" s="13"/>
      <c r="E9171" s="12"/>
      <c r="F9171" s="12"/>
      <c r="G9171" s="12"/>
      <c r="I9171" s="4"/>
      <c r="J9171" s="4"/>
      <c r="K9171" s="5"/>
      <c r="L9171" s="5"/>
      <c r="M9171" s="5"/>
      <c r="N9171" s="5"/>
      <c r="O9171" s="5"/>
      <c r="P9171" s="5"/>
      <c r="Q9171" s="5"/>
      <c r="R9171" s="5"/>
      <c r="S9171" s="5"/>
    </row>
    <row r="9172" spans="2:19" x14ac:dyDescent="0.25">
      <c r="B9172" s="11"/>
      <c r="D9172" s="13"/>
      <c r="E9172" s="12"/>
      <c r="F9172" s="12"/>
      <c r="G9172" s="12"/>
      <c r="I9172" s="4"/>
      <c r="J9172" s="4"/>
      <c r="K9172" s="5"/>
      <c r="L9172" s="5"/>
      <c r="M9172" s="5"/>
      <c r="N9172" s="5"/>
      <c r="O9172" s="5"/>
      <c r="P9172" s="5"/>
      <c r="Q9172" s="5"/>
      <c r="R9172" s="5"/>
      <c r="S9172" s="5"/>
    </row>
    <row r="9173" spans="2:19" x14ac:dyDescent="0.25">
      <c r="B9173" s="11"/>
      <c r="D9173" s="13"/>
      <c r="E9173" s="12"/>
      <c r="F9173" s="12"/>
      <c r="G9173" s="12"/>
      <c r="I9173" s="4"/>
      <c r="J9173" s="4"/>
      <c r="K9173" s="5"/>
      <c r="L9173" s="5"/>
      <c r="M9173" s="5"/>
      <c r="N9173" s="5"/>
      <c r="O9173" s="5"/>
      <c r="P9173" s="5"/>
      <c r="Q9173" s="5"/>
      <c r="R9173" s="5"/>
      <c r="S9173" s="5"/>
    </row>
    <row r="9174" spans="2:19" x14ac:dyDescent="0.25">
      <c r="B9174" s="11"/>
      <c r="D9174" s="13"/>
      <c r="E9174" s="12"/>
      <c r="F9174" s="12"/>
      <c r="G9174" s="12"/>
      <c r="I9174" s="4"/>
      <c r="J9174" s="4"/>
      <c r="K9174" s="5"/>
      <c r="L9174" s="5"/>
      <c r="M9174" s="5"/>
      <c r="N9174" s="5"/>
      <c r="O9174" s="5"/>
      <c r="P9174" s="5"/>
      <c r="Q9174" s="5"/>
      <c r="R9174" s="5"/>
      <c r="S9174" s="5"/>
    </row>
    <row r="9175" spans="2:19" x14ac:dyDescent="0.25">
      <c r="B9175" s="11"/>
      <c r="D9175" s="13"/>
      <c r="E9175" s="12"/>
      <c r="F9175" s="12"/>
      <c r="G9175" s="12"/>
      <c r="I9175" s="4"/>
      <c r="J9175" s="4"/>
      <c r="K9175" s="5"/>
      <c r="L9175" s="5"/>
      <c r="M9175" s="5"/>
      <c r="N9175" s="5"/>
      <c r="O9175" s="5"/>
      <c r="P9175" s="5"/>
      <c r="Q9175" s="5"/>
      <c r="R9175" s="5"/>
      <c r="S9175" s="5"/>
    </row>
    <row r="9176" spans="2:19" x14ac:dyDescent="0.25">
      <c r="B9176" s="11"/>
      <c r="D9176" s="13"/>
      <c r="E9176" s="12"/>
      <c r="F9176" s="12"/>
      <c r="G9176" s="12"/>
      <c r="I9176" s="4"/>
      <c r="J9176" s="4"/>
      <c r="K9176" s="5"/>
      <c r="L9176" s="5"/>
      <c r="M9176" s="5"/>
      <c r="N9176" s="5"/>
      <c r="O9176" s="5"/>
      <c r="P9176" s="5"/>
      <c r="Q9176" s="5"/>
      <c r="R9176" s="5"/>
      <c r="S9176" s="5"/>
    </row>
    <row r="9177" spans="2:19" x14ac:dyDescent="0.25">
      <c r="B9177" s="11"/>
      <c r="D9177" s="13"/>
      <c r="E9177" s="12"/>
      <c r="F9177" s="12"/>
      <c r="G9177" s="12"/>
      <c r="I9177" s="4"/>
      <c r="J9177" s="4"/>
      <c r="K9177" s="5"/>
      <c r="L9177" s="5"/>
      <c r="M9177" s="5"/>
      <c r="N9177" s="5"/>
      <c r="O9177" s="5"/>
      <c r="P9177" s="5"/>
      <c r="Q9177" s="5"/>
      <c r="R9177" s="5"/>
      <c r="S9177" s="5"/>
    </row>
    <row r="9178" spans="2:19" x14ac:dyDescent="0.25">
      <c r="B9178" s="11"/>
      <c r="D9178" s="13"/>
      <c r="E9178" s="12"/>
      <c r="F9178" s="12"/>
      <c r="G9178" s="12"/>
      <c r="I9178" s="4"/>
      <c r="J9178" s="4"/>
      <c r="K9178" s="5"/>
      <c r="L9178" s="5"/>
      <c r="M9178" s="5"/>
      <c r="N9178" s="5"/>
      <c r="O9178" s="5"/>
      <c r="P9178" s="5"/>
      <c r="Q9178" s="5"/>
      <c r="R9178" s="5"/>
      <c r="S9178" s="5"/>
    </row>
    <row r="9179" spans="2:19" x14ac:dyDescent="0.25">
      <c r="B9179" s="11"/>
      <c r="D9179" s="13"/>
      <c r="E9179" s="12"/>
      <c r="F9179" s="12"/>
      <c r="G9179" s="12"/>
      <c r="I9179" s="4"/>
      <c r="J9179" s="4"/>
      <c r="K9179" s="5"/>
      <c r="L9179" s="5"/>
      <c r="M9179" s="5"/>
      <c r="N9179" s="5"/>
      <c r="O9179" s="5"/>
      <c r="P9179" s="5"/>
      <c r="Q9179" s="5"/>
      <c r="R9179" s="5"/>
      <c r="S9179" s="5"/>
    </row>
    <row r="9180" spans="2:19" x14ac:dyDescent="0.25">
      <c r="B9180" s="11"/>
      <c r="D9180" s="13"/>
      <c r="E9180" s="12"/>
      <c r="F9180" s="12"/>
      <c r="G9180" s="12"/>
      <c r="I9180" s="4"/>
      <c r="J9180" s="4"/>
      <c r="K9180" s="5"/>
      <c r="L9180" s="5"/>
      <c r="M9180" s="5"/>
      <c r="N9180" s="5"/>
      <c r="O9180" s="5"/>
      <c r="P9180" s="5"/>
      <c r="Q9180" s="5"/>
      <c r="R9180" s="5"/>
      <c r="S9180" s="5"/>
    </row>
    <row r="9181" spans="2:19" x14ac:dyDescent="0.25">
      <c r="B9181" s="11"/>
      <c r="D9181" s="13"/>
      <c r="E9181" s="12"/>
      <c r="F9181" s="12"/>
      <c r="G9181" s="12"/>
      <c r="I9181" s="4"/>
      <c r="J9181" s="4"/>
      <c r="K9181" s="5"/>
      <c r="L9181" s="5"/>
      <c r="M9181" s="5"/>
      <c r="N9181" s="5"/>
      <c r="O9181" s="5"/>
      <c r="P9181" s="5"/>
      <c r="Q9181" s="5"/>
      <c r="R9181" s="5"/>
      <c r="S9181" s="5"/>
    </row>
    <row r="9182" spans="2:19" x14ac:dyDescent="0.25">
      <c r="B9182" s="11"/>
      <c r="D9182" s="13"/>
      <c r="E9182" s="12"/>
      <c r="F9182" s="12"/>
      <c r="G9182" s="12"/>
      <c r="I9182" s="4"/>
      <c r="J9182" s="4"/>
      <c r="K9182" s="5"/>
      <c r="L9182" s="5"/>
      <c r="M9182" s="5"/>
      <c r="N9182" s="5"/>
      <c r="O9182" s="5"/>
      <c r="P9182" s="5"/>
      <c r="Q9182" s="5"/>
      <c r="R9182" s="5"/>
      <c r="S9182" s="5"/>
    </row>
    <row r="9183" spans="2:19" x14ac:dyDescent="0.25">
      <c r="B9183" s="11"/>
      <c r="D9183" s="13"/>
      <c r="E9183" s="12"/>
      <c r="F9183" s="12"/>
      <c r="G9183" s="12"/>
      <c r="I9183" s="4"/>
      <c r="J9183" s="4"/>
      <c r="K9183" s="5"/>
      <c r="L9183" s="5"/>
      <c r="M9183" s="5"/>
      <c r="N9183" s="5"/>
      <c r="O9183" s="5"/>
      <c r="P9183" s="5"/>
      <c r="Q9183" s="5"/>
      <c r="R9183" s="5"/>
      <c r="S9183" s="5"/>
    </row>
    <row r="9184" spans="2:19" x14ac:dyDescent="0.25">
      <c r="B9184" s="11"/>
      <c r="D9184" s="13"/>
      <c r="E9184" s="12"/>
      <c r="F9184" s="12"/>
      <c r="G9184" s="12"/>
      <c r="I9184" s="4"/>
      <c r="J9184" s="4"/>
      <c r="K9184" s="5"/>
      <c r="L9184" s="5"/>
      <c r="M9184" s="5"/>
      <c r="N9184" s="5"/>
      <c r="O9184" s="5"/>
      <c r="P9184" s="5"/>
      <c r="Q9184" s="5"/>
      <c r="R9184" s="5"/>
      <c r="S9184" s="5"/>
    </row>
    <row r="9185" spans="2:19" x14ac:dyDescent="0.25">
      <c r="B9185" s="11"/>
      <c r="D9185" s="13"/>
      <c r="E9185" s="12"/>
      <c r="F9185" s="12"/>
      <c r="G9185" s="12"/>
      <c r="I9185" s="4"/>
      <c r="J9185" s="4"/>
      <c r="K9185" s="5"/>
      <c r="L9185" s="5"/>
      <c r="M9185" s="5"/>
      <c r="N9185" s="5"/>
      <c r="O9185" s="5"/>
      <c r="P9185" s="5"/>
      <c r="Q9185" s="5"/>
      <c r="R9185" s="5"/>
      <c r="S9185" s="5"/>
    </row>
    <row r="9186" spans="2:19" x14ac:dyDescent="0.25">
      <c r="B9186" s="11"/>
      <c r="D9186" s="13"/>
      <c r="E9186" s="12"/>
      <c r="F9186" s="12"/>
      <c r="G9186" s="12"/>
      <c r="I9186" s="4"/>
      <c r="J9186" s="4"/>
      <c r="K9186" s="5"/>
      <c r="L9186" s="5"/>
      <c r="M9186" s="5"/>
      <c r="N9186" s="5"/>
      <c r="O9186" s="5"/>
      <c r="P9186" s="5"/>
      <c r="Q9186" s="5"/>
      <c r="R9186" s="5"/>
      <c r="S9186" s="5"/>
    </row>
    <row r="9187" spans="2:19" x14ac:dyDescent="0.25">
      <c r="B9187" s="11"/>
      <c r="D9187" s="13"/>
      <c r="E9187" s="12"/>
      <c r="F9187" s="12"/>
      <c r="G9187" s="12"/>
      <c r="I9187" s="4"/>
      <c r="J9187" s="4"/>
      <c r="K9187" s="5"/>
      <c r="L9187" s="5"/>
      <c r="M9187" s="5"/>
      <c r="N9187" s="5"/>
      <c r="O9187" s="5"/>
      <c r="P9187" s="5"/>
      <c r="Q9187" s="5"/>
      <c r="R9187" s="5"/>
      <c r="S9187" s="5"/>
    </row>
    <row r="9188" spans="2:19" x14ac:dyDescent="0.25">
      <c r="B9188" s="11"/>
      <c r="D9188" s="13"/>
      <c r="E9188" s="12"/>
      <c r="F9188" s="12"/>
      <c r="G9188" s="12"/>
      <c r="I9188" s="4"/>
      <c r="J9188" s="4"/>
      <c r="K9188" s="5"/>
      <c r="L9188" s="5"/>
      <c r="M9188" s="5"/>
      <c r="N9188" s="5"/>
      <c r="O9188" s="5"/>
      <c r="P9188" s="5"/>
      <c r="Q9188" s="5"/>
      <c r="R9188" s="5"/>
      <c r="S9188" s="5"/>
    </row>
    <row r="9189" spans="2:19" x14ac:dyDescent="0.25">
      <c r="B9189" s="11"/>
      <c r="D9189" s="13"/>
      <c r="E9189" s="12"/>
      <c r="F9189" s="12"/>
      <c r="G9189" s="12"/>
      <c r="I9189" s="4"/>
      <c r="J9189" s="4"/>
      <c r="K9189" s="5"/>
      <c r="L9189" s="5"/>
      <c r="M9189" s="5"/>
      <c r="N9189" s="5"/>
      <c r="O9189" s="5"/>
      <c r="P9189" s="5"/>
      <c r="Q9189" s="5"/>
      <c r="R9189" s="5"/>
      <c r="S9189" s="5"/>
    </row>
    <row r="9190" spans="2:19" x14ac:dyDescent="0.25">
      <c r="B9190" s="11"/>
      <c r="D9190" s="13"/>
      <c r="E9190" s="12"/>
      <c r="F9190" s="12"/>
      <c r="G9190" s="12"/>
      <c r="I9190" s="4"/>
      <c r="J9190" s="4"/>
      <c r="K9190" s="5"/>
      <c r="L9190" s="5"/>
      <c r="M9190" s="5"/>
      <c r="N9190" s="5"/>
      <c r="O9190" s="5"/>
      <c r="P9190" s="5"/>
      <c r="Q9190" s="5"/>
      <c r="R9190" s="5"/>
      <c r="S9190" s="5"/>
    </row>
    <row r="9191" spans="2:19" x14ac:dyDescent="0.25">
      <c r="B9191" s="11"/>
      <c r="D9191" s="13"/>
      <c r="E9191" s="12"/>
      <c r="F9191" s="12"/>
      <c r="G9191" s="12"/>
      <c r="I9191" s="4"/>
      <c r="J9191" s="4"/>
      <c r="K9191" s="5"/>
      <c r="L9191" s="5"/>
      <c r="M9191" s="5"/>
      <c r="N9191" s="5"/>
      <c r="O9191" s="5"/>
      <c r="P9191" s="5"/>
      <c r="Q9191" s="5"/>
      <c r="R9191" s="5"/>
      <c r="S9191" s="5"/>
    </row>
    <row r="9192" spans="2:19" x14ac:dyDescent="0.25">
      <c r="B9192" s="11"/>
      <c r="D9192" s="13"/>
      <c r="E9192" s="12"/>
      <c r="F9192" s="12"/>
      <c r="G9192" s="12"/>
      <c r="I9192" s="4"/>
      <c r="J9192" s="4"/>
      <c r="K9192" s="5"/>
      <c r="L9192" s="5"/>
      <c r="M9192" s="5"/>
      <c r="N9192" s="5"/>
      <c r="O9192" s="5"/>
      <c r="P9192" s="5"/>
      <c r="Q9192" s="5"/>
      <c r="R9192" s="5"/>
      <c r="S9192" s="5"/>
    </row>
    <row r="9193" spans="2:19" x14ac:dyDescent="0.25">
      <c r="B9193" s="11"/>
      <c r="D9193" s="13"/>
      <c r="E9193" s="12"/>
      <c r="F9193" s="12"/>
      <c r="G9193" s="12"/>
      <c r="I9193" s="4"/>
      <c r="J9193" s="4"/>
      <c r="K9193" s="5"/>
      <c r="L9193" s="5"/>
      <c r="M9193" s="5"/>
      <c r="N9193" s="5"/>
      <c r="O9193" s="5"/>
      <c r="P9193" s="5"/>
      <c r="Q9193" s="5"/>
      <c r="R9193" s="5"/>
      <c r="S9193" s="5"/>
    </row>
    <row r="9194" spans="2:19" x14ac:dyDescent="0.25">
      <c r="B9194" s="11"/>
      <c r="D9194" s="13"/>
      <c r="E9194" s="12"/>
      <c r="F9194" s="12"/>
      <c r="G9194" s="12"/>
      <c r="I9194" s="4"/>
      <c r="J9194" s="4"/>
      <c r="K9194" s="5"/>
      <c r="L9194" s="5"/>
      <c r="M9194" s="5"/>
      <c r="N9194" s="5"/>
      <c r="O9194" s="5"/>
      <c r="P9194" s="5"/>
      <c r="Q9194" s="5"/>
      <c r="R9194" s="5"/>
      <c r="S9194" s="5"/>
    </row>
    <row r="9195" spans="2:19" x14ac:dyDescent="0.25">
      <c r="B9195" s="11"/>
      <c r="D9195" s="13"/>
      <c r="E9195" s="12"/>
      <c r="F9195" s="12"/>
      <c r="G9195" s="12"/>
      <c r="I9195" s="4"/>
      <c r="J9195" s="4"/>
      <c r="K9195" s="5"/>
      <c r="L9195" s="5"/>
      <c r="M9195" s="5"/>
      <c r="N9195" s="5"/>
      <c r="O9195" s="5"/>
      <c r="P9195" s="5"/>
      <c r="Q9195" s="5"/>
      <c r="R9195" s="5"/>
      <c r="S9195" s="5"/>
    </row>
    <row r="9196" spans="2:19" x14ac:dyDescent="0.25">
      <c r="B9196" s="11"/>
      <c r="D9196" s="13"/>
      <c r="E9196" s="12"/>
      <c r="F9196" s="12"/>
      <c r="G9196" s="12"/>
      <c r="I9196" s="4"/>
      <c r="J9196" s="4"/>
      <c r="K9196" s="5"/>
      <c r="L9196" s="5"/>
      <c r="M9196" s="5"/>
      <c r="N9196" s="5"/>
      <c r="O9196" s="5"/>
      <c r="P9196" s="5"/>
      <c r="Q9196" s="5"/>
      <c r="R9196" s="5"/>
      <c r="S9196" s="5"/>
    </row>
    <row r="9197" spans="2:19" x14ac:dyDescent="0.25">
      <c r="B9197" s="11"/>
      <c r="D9197" s="13"/>
      <c r="E9197" s="12"/>
      <c r="F9197" s="12"/>
      <c r="G9197" s="12"/>
      <c r="I9197" s="4"/>
      <c r="J9197" s="4"/>
      <c r="K9197" s="5"/>
      <c r="L9197" s="5"/>
      <c r="M9197" s="5"/>
      <c r="N9197" s="5"/>
      <c r="O9197" s="5"/>
      <c r="P9197" s="5"/>
      <c r="Q9197" s="5"/>
      <c r="R9197" s="5"/>
      <c r="S9197" s="5"/>
    </row>
    <row r="9198" spans="2:19" x14ac:dyDescent="0.25">
      <c r="B9198" s="11"/>
      <c r="D9198" s="13"/>
      <c r="E9198" s="12"/>
      <c r="F9198" s="12"/>
      <c r="G9198" s="12"/>
      <c r="I9198" s="4"/>
      <c r="J9198" s="4"/>
      <c r="K9198" s="5"/>
      <c r="L9198" s="5"/>
      <c r="M9198" s="5"/>
      <c r="N9198" s="5"/>
      <c r="O9198" s="5"/>
      <c r="P9198" s="5"/>
      <c r="Q9198" s="5"/>
      <c r="R9198" s="5"/>
      <c r="S9198" s="5"/>
    </row>
    <row r="9199" spans="2:19" x14ac:dyDescent="0.25">
      <c r="B9199" s="11"/>
      <c r="D9199" s="13"/>
      <c r="E9199" s="12"/>
      <c r="F9199" s="12"/>
      <c r="G9199" s="12"/>
      <c r="I9199" s="4"/>
      <c r="J9199" s="4"/>
      <c r="K9199" s="5"/>
      <c r="L9199" s="5"/>
      <c r="M9199" s="5"/>
      <c r="N9199" s="5"/>
      <c r="O9199" s="5"/>
      <c r="P9199" s="5"/>
      <c r="Q9199" s="5"/>
      <c r="R9199" s="5"/>
      <c r="S9199" s="5"/>
    </row>
    <row r="9200" spans="2:19" x14ac:dyDescent="0.25">
      <c r="B9200" s="11"/>
      <c r="D9200" s="13"/>
      <c r="E9200" s="12"/>
      <c r="F9200" s="12"/>
      <c r="G9200" s="12"/>
      <c r="I9200" s="4"/>
      <c r="J9200" s="4"/>
      <c r="K9200" s="5"/>
      <c r="L9200" s="5"/>
      <c r="M9200" s="5"/>
      <c r="N9200" s="5"/>
      <c r="O9200" s="5"/>
      <c r="P9200" s="5"/>
      <c r="Q9200" s="5"/>
      <c r="R9200" s="5"/>
      <c r="S9200" s="5"/>
    </row>
    <row r="9201" spans="2:19" x14ac:dyDescent="0.25">
      <c r="B9201" s="11"/>
      <c r="D9201" s="13"/>
      <c r="E9201" s="12"/>
      <c r="F9201" s="12"/>
      <c r="G9201" s="12"/>
      <c r="I9201" s="4"/>
      <c r="J9201" s="4"/>
      <c r="K9201" s="5"/>
      <c r="L9201" s="5"/>
      <c r="M9201" s="5"/>
      <c r="N9201" s="5"/>
      <c r="O9201" s="5"/>
      <c r="P9201" s="5"/>
      <c r="Q9201" s="5"/>
      <c r="R9201" s="5"/>
      <c r="S9201" s="5"/>
    </row>
    <row r="9202" spans="2:19" x14ac:dyDescent="0.25">
      <c r="B9202" s="11"/>
      <c r="D9202" s="13"/>
      <c r="E9202" s="12"/>
      <c r="F9202" s="12"/>
      <c r="G9202" s="12"/>
      <c r="I9202" s="4"/>
      <c r="J9202" s="4"/>
      <c r="K9202" s="5"/>
      <c r="L9202" s="5"/>
      <c r="M9202" s="5"/>
      <c r="N9202" s="5"/>
      <c r="O9202" s="5"/>
      <c r="P9202" s="5"/>
      <c r="Q9202" s="5"/>
      <c r="R9202" s="5"/>
      <c r="S9202" s="5"/>
    </row>
    <row r="9203" spans="2:19" x14ac:dyDescent="0.25">
      <c r="B9203" s="11"/>
      <c r="D9203" s="13"/>
      <c r="E9203" s="12"/>
      <c r="F9203" s="12"/>
      <c r="G9203" s="12"/>
      <c r="I9203" s="4"/>
      <c r="J9203" s="4"/>
      <c r="K9203" s="5"/>
      <c r="L9203" s="5"/>
      <c r="M9203" s="5"/>
      <c r="N9203" s="5"/>
      <c r="O9203" s="5"/>
      <c r="P9203" s="5"/>
      <c r="Q9203" s="5"/>
      <c r="R9203" s="5"/>
      <c r="S9203" s="5"/>
    </row>
    <row r="9204" spans="2:19" x14ac:dyDescent="0.25">
      <c r="B9204" s="11"/>
      <c r="D9204" s="13"/>
      <c r="E9204" s="12"/>
      <c r="F9204" s="12"/>
      <c r="G9204" s="12"/>
      <c r="I9204" s="4"/>
      <c r="J9204" s="4"/>
      <c r="K9204" s="5"/>
      <c r="L9204" s="5"/>
      <c r="M9204" s="5"/>
      <c r="N9204" s="5"/>
      <c r="O9204" s="5"/>
      <c r="P9204" s="5"/>
      <c r="Q9204" s="5"/>
      <c r="R9204" s="5"/>
      <c r="S9204" s="5"/>
    </row>
    <row r="9205" spans="2:19" x14ac:dyDescent="0.25">
      <c r="B9205" s="11"/>
      <c r="D9205" s="13"/>
      <c r="E9205" s="12"/>
      <c r="F9205" s="12"/>
      <c r="G9205" s="12"/>
      <c r="I9205" s="4"/>
      <c r="J9205" s="4"/>
      <c r="K9205" s="5"/>
      <c r="L9205" s="5"/>
      <c r="M9205" s="5"/>
      <c r="N9205" s="5"/>
      <c r="O9205" s="5"/>
      <c r="P9205" s="5"/>
      <c r="Q9205" s="5"/>
      <c r="R9205" s="5"/>
      <c r="S9205" s="5"/>
    </row>
    <row r="9206" spans="2:19" x14ac:dyDescent="0.25">
      <c r="B9206" s="11"/>
      <c r="D9206" s="13"/>
      <c r="E9206" s="12"/>
      <c r="F9206" s="12"/>
      <c r="G9206" s="12"/>
      <c r="I9206" s="4"/>
      <c r="J9206" s="4"/>
      <c r="K9206" s="5"/>
      <c r="L9206" s="5"/>
      <c r="M9206" s="5"/>
      <c r="N9206" s="5"/>
      <c r="O9206" s="5"/>
      <c r="P9206" s="5"/>
      <c r="Q9206" s="5"/>
      <c r="R9206" s="5"/>
      <c r="S9206" s="5"/>
    </row>
    <row r="9207" spans="2:19" x14ac:dyDescent="0.25">
      <c r="B9207" s="11"/>
      <c r="D9207" s="13"/>
      <c r="E9207" s="12"/>
      <c r="F9207" s="12"/>
      <c r="G9207" s="12"/>
      <c r="I9207" s="4"/>
      <c r="J9207" s="4"/>
      <c r="K9207" s="5"/>
      <c r="L9207" s="5"/>
      <c r="M9207" s="5"/>
      <c r="N9207" s="5"/>
      <c r="O9207" s="5"/>
      <c r="P9207" s="5"/>
      <c r="Q9207" s="5"/>
      <c r="R9207" s="5"/>
      <c r="S9207" s="5"/>
    </row>
    <row r="9208" spans="2:19" x14ac:dyDescent="0.25">
      <c r="B9208" s="11"/>
      <c r="D9208" s="13"/>
      <c r="E9208" s="12"/>
      <c r="F9208" s="12"/>
      <c r="G9208" s="12"/>
      <c r="I9208" s="4"/>
      <c r="J9208" s="4"/>
      <c r="K9208" s="5"/>
      <c r="L9208" s="5"/>
      <c r="M9208" s="5"/>
      <c r="N9208" s="5"/>
      <c r="O9208" s="5"/>
      <c r="P9208" s="5"/>
      <c r="Q9208" s="5"/>
      <c r="R9208" s="5"/>
      <c r="S9208" s="5"/>
    </row>
    <row r="9209" spans="2:19" x14ac:dyDescent="0.25">
      <c r="B9209" s="11"/>
      <c r="D9209" s="13"/>
      <c r="E9209" s="12"/>
      <c r="F9209" s="12"/>
      <c r="G9209" s="12"/>
      <c r="I9209" s="4"/>
      <c r="J9209" s="4"/>
      <c r="K9209" s="5"/>
      <c r="L9209" s="5"/>
      <c r="M9209" s="5"/>
      <c r="N9209" s="5"/>
      <c r="O9209" s="5"/>
      <c r="P9209" s="5"/>
      <c r="Q9209" s="5"/>
      <c r="R9209" s="5"/>
      <c r="S9209" s="5"/>
    </row>
    <row r="9210" spans="2:19" x14ac:dyDescent="0.25">
      <c r="B9210" s="11"/>
      <c r="D9210" s="13"/>
      <c r="E9210" s="12"/>
      <c r="F9210" s="12"/>
      <c r="G9210" s="12"/>
      <c r="I9210" s="4"/>
      <c r="J9210" s="4"/>
      <c r="K9210" s="5"/>
      <c r="L9210" s="5"/>
      <c r="M9210" s="5"/>
      <c r="N9210" s="5"/>
      <c r="O9210" s="5"/>
      <c r="P9210" s="5"/>
      <c r="Q9210" s="5"/>
      <c r="R9210" s="5"/>
      <c r="S9210" s="5"/>
    </row>
    <row r="9211" spans="2:19" x14ac:dyDescent="0.25">
      <c r="B9211" s="11"/>
      <c r="D9211" s="13"/>
      <c r="E9211" s="12"/>
      <c r="F9211" s="12"/>
      <c r="G9211" s="12"/>
      <c r="I9211" s="4"/>
      <c r="J9211" s="4"/>
      <c r="K9211" s="5"/>
      <c r="L9211" s="5"/>
      <c r="M9211" s="5"/>
      <c r="N9211" s="5"/>
      <c r="O9211" s="5"/>
      <c r="P9211" s="5"/>
      <c r="Q9211" s="5"/>
      <c r="R9211" s="5"/>
      <c r="S9211" s="5"/>
    </row>
    <row r="9212" spans="2:19" x14ac:dyDescent="0.25">
      <c r="B9212" s="11"/>
      <c r="D9212" s="13"/>
      <c r="E9212" s="12"/>
      <c r="F9212" s="12"/>
      <c r="G9212" s="12"/>
      <c r="I9212" s="4"/>
      <c r="J9212" s="4"/>
      <c r="K9212" s="5"/>
      <c r="L9212" s="5"/>
      <c r="M9212" s="5"/>
      <c r="N9212" s="5"/>
      <c r="O9212" s="5"/>
      <c r="P9212" s="5"/>
      <c r="Q9212" s="5"/>
      <c r="R9212" s="5"/>
      <c r="S9212" s="5"/>
    </row>
    <row r="9213" spans="2:19" x14ac:dyDescent="0.25">
      <c r="B9213" s="11"/>
      <c r="D9213" s="13"/>
      <c r="E9213" s="12"/>
      <c r="F9213" s="12"/>
      <c r="G9213" s="12"/>
      <c r="I9213" s="4"/>
      <c r="J9213" s="4"/>
      <c r="K9213" s="5"/>
      <c r="L9213" s="5"/>
      <c r="M9213" s="5"/>
      <c r="N9213" s="5"/>
      <c r="O9213" s="5"/>
      <c r="P9213" s="5"/>
      <c r="Q9213" s="5"/>
      <c r="R9213" s="5"/>
      <c r="S9213" s="5"/>
    </row>
    <row r="9214" spans="2:19" x14ac:dyDescent="0.25">
      <c r="B9214" s="11"/>
      <c r="D9214" s="13"/>
      <c r="E9214" s="12"/>
      <c r="F9214" s="12"/>
      <c r="G9214" s="12"/>
      <c r="I9214" s="4"/>
      <c r="J9214" s="4"/>
      <c r="K9214" s="5"/>
      <c r="L9214" s="5"/>
      <c r="M9214" s="5"/>
      <c r="N9214" s="5"/>
      <c r="O9214" s="5"/>
      <c r="P9214" s="5"/>
      <c r="Q9214" s="5"/>
      <c r="R9214" s="5"/>
      <c r="S9214" s="5"/>
    </row>
    <row r="9215" spans="2:19" x14ac:dyDescent="0.25">
      <c r="B9215" s="11"/>
      <c r="D9215" s="13"/>
      <c r="E9215" s="12"/>
      <c r="F9215" s="12"/>
      <c r="G9215" s="12"/>
      <c r="I9215" s="4"/>
      <c r="J9215" s="4"/>
      <c r="K9215" s="5"/>
      <c r="L9215" s="5"/>
      <c r="M9215" s="5"/>
      <c r="N9215" s="5"/>
      <c r="O9215" s="5"/>
      <c r="P9215" s="5"/>
      <c r="Q9215" s="5"/>
      <c r="R9215" s="5"/>
      <c r="S9215" s="5"/>
    </row>
    <row r="9216" spans="2:19" x14ac:dyDescent="0.25">
      <c r="B9216" s="11"/>
      <c r="D9216" s="13"/>
      <c r="E9216" s="12"/>
      <c r="F9216" s="12"/>
      <c r="G9216" s="12"/>
      <c r="I9216" s="4"/>
      <c r="J9216" s="4"/>
      <c r="K9216" s="5"/>
      <c r="L9216" s="5"/>
      <c r="M9216" s="5"/>
      <c r="N9216" s="5"/>
      <c r="O9216" s="5"/>
      <c r="P9216" s="5"/>
      <c r="Q9216" s="5"/>
      <c r="R9216" s="5"/>
      <c r="S9216" s="5"/>
    </row>
    <row r="9217" spans="2:19" x14ac:dyDescent="0.25">
      <c r="B9217" s="11"/>
      <c r="D9217" s="13"/>
      <c r="E9217" s="12"/>
      <c r="F9217" s="12"/>
      <c r="G9217" s="12"/>
      <c r="I9217" s="4"/>
      <c r="J9217" s="4"/>
      <c r="K9217" s="5"/>
      <c r="L9217" s="5"/>
      <c r="M9217" s="5"/>
      <c r="N9217" s="5"/>
      <c r="O9217" s="5"/>
      <c r="P9217" s="5"/>
      <c r="Q9217" s="5"/>
      <c r="R9217" s="5"/>
      <c r="S9217" s="5"/>
    </row>
    <row r="9218" spans="2:19" x14ac:dyDescent="0.25">
      <c r="B9218" s="11"/>
      <c r="D9218" s="13"/>
      <c r="E9218" s="12"/>
      <c r="F9218" s="12"/>
      <c r="G9218" s="12"/>
      <c r="I9218" s="4"/>
      <c r="J9218" s="4"/>
      <c r="K9218" s="5"/>
      <c r="L9218" s="5"/>
      <c r="M9218" s="5"/>
      <c r="N9218" s="5"/>
      <c r="O9218" s="5"/>
      <c r="P9218" s="5"/>
      <c r="Q9218" s="5"/>
      <c r="R9218" s="5"/>
      <c r="S9218" s="5"/>
    </row>
    <row r="9219" spans="2:19" x14ac:dyDescent="0.25">
      <c r="B9219" s="11"/>
      <c r="D9219" s="13"/>
      <c r="E9219" s="12"/>
      <c r="F9219" s="12"/>
      <c r="G9219" s="12"/>
      <c r="I9219" s="4"/>
      <c r="J9219" s="4"/>
      <c r="K9219" s="5"/>
      <c r="L9219" s="5"/>
      <c r="M9219" s="5"/>
      <c r="N9219" s="5"/>
      <c r="O9219" s="5"/>
      <c r="P9219" s="5"/>
      <c r="Q9219" s="5"/>
      <c r="R9219" s="5"/>
      <c r="S9219" s="5"/>
    </row>
    <row r="9220" spans="2:19" x14ac:dyDescent="0.25">
      <c r="B9220" s="11"/>
      <c r="D9220" s="13"/>
      <c r="E9220" s="12"/>
      <c r="F9220" s="12"/>
      <c r="G9220" s="12"/>
      <c r="I9220" s="4"/>
      <c r="J9220" s="4"/>
      <c r="K9220" s="5"/>
      <c r="L9220" s="5"/>
      <c r="M9220" s="5"/>
      <c r="N9220" s="5"/>
      <c r="O9220" s="5"/>
      <c r="P9220" s="5"/>
      <c r="Q9220" s="5"/>
      <c r="R9220" s="5"/>
      <c r="S9220" s="5"/>
    </row>
    <row r="9221" spans="2:19" x14ac:dyDescent="0.25">
      <c r="B9221" s="11"/>
      <c r="D9221" s="13"/>
      <c r="E9221" s="12"/>
      <c r="F9221" s="12"/>
      <c r="G9221" s="12"/>
      <c r="I9221" s="4"/>
      <c r="J9221" s="4"/>
      <c r="K9221" s="5"/>
      <c r="L9221" s="5"/>
      <c r="M9221" s="5"/>
      <c r="N9221" s="5"/>
      <c r="O9221" s="5"/>
      <c r="P9221" s="5"/>
      <c r="Q9221" s="5"/>
      <c r="R9221" s="5"/>
      <c r="S9221" s="5"/>
    </row>
    <row r="9222" spans="2:19" x14ac:dyDescent="0.25">
      <c r="B9222" s="11"/>
      <c r="D9222" s="13"/>
      <c r="E9222" s="12"/>
      <c r="F9222" s="12"/>
      <c r="G9222" s="12"/>
      <c r="I9222" s="4"/>
      <c r="J9222" s="4"/>
      <c r="K9222" s="5"/>
      <c r="L9222" s="5"/>
      <c r="M9222" s="5"/>
      <c r="N9222" s="5"/>
      <c r="O9222" s="5"/>
      <c r="P9222" s="5"/>
      <c r="Q9222" s="5"/>
      <c r="R9222" s="5"/>
      <c r="S9222" s="5"/>
    </row>
    <row r="9223" spans="2:19" x14ac:dyDescent="0.25">
      <c r="B9223" s="11"/>
      <c r="D9223" s="13"/>
      <c r="E9223" s="12"/>
      <c r="F9223" s="12"/>
      <c r="G9223" s="12"/>
      <c r="I9223" s="4"/>
      <c r="J9223" s="4"/>
      <c r="K9223" s="5"/>
      <c r="L9223" s="5"/>
      <c r="M9223" s="5"/>
      <c r="N9223" s="5"/>
      <c r="O9223" s="5"/>
      <c r="P9223" s="5"/>
      <c r="Q9223" s="5"/>
      <c r="R9223" s="5"/>
      <c r="S9223" s="5"/>
    </row>
    <row r="9224" spans="2:19" x14ac:dyDescent="0.25">
      <c r="B9224" s="11"/>
      <c r="D9224" s="13"/>
      <c r="E9224" s="12"/>
      <c r="F9224" s="12"/>
      <c r="G9224" s="12"/>
      <c r="I9224" s="4"/>
      <c r="J9224" s="4"/>
      <c r="K9224" s="5"/>
      <c r="L9224" s="5"/>
      <c r="M9224" s="5"/>
      <c r="N9224" s="5"/>
      <c r="O9224" s="5"/>
      <c r="P9224" s="5"/>
      <c r="Q9224" s="5"/>
      <c r="R9224" s="5"/>
      <c r="S9224" s="5"/>
    </row>
    <row r="9225" spans="2:19" x14ac:dyDescent="0.25">
      <c r="B9225" s="11"/>
      <c r="D9225" s="13"/>
      <c r="E9225" s="12"/>
      <c r="F9225" s="12"/>
      <c r="G9225" s="12"/>
      <c r="I9225" s="4"/>
      <c r="J9225" s="4"/>
      <c r="K9225" s="5"/>
      <c r="L9225" s="5"/>
      <c r="M9225" s="5"/>
      <c r="N9225" s="5"/>
      <c r="O9225" s="5"/>
      <c r="P9225" s="5"/>
      <c r="Q9225" s="5"/>
      <c r="R9225" s="5"/>
      <c r="S9225" s="5"/>
    </row>
    <row r="9226" spans="2:19" x14ac:dyDescent="0.25">
      <c r="B9226" s="11"/>
      <c r="D9226" s="13"/>
      <c r="E9226" s="12"/>
      <c r="F9226" s="12"/>
      <c r="G9226" s="12"/>
      <c r="I9226" s="4"/>
      <c r="J9226" s="4"/>
      <c r="K9226" s="5"/>
      <c r="L9226" s="5"/>
      <c r="M9226" s="5"/>
      <c r="N9226" s="5"/>
      <c r="O9226" s="5"/>
      <c r="P9226" s="5"/>
      <c r="Q9226" s="5"/>
      <c r="R9226" s="5"/>
      <c r="S9226" s="5"/>
    </row>
    <row r="9227" spans="2:19" x14ac:dyDescent="0.25">
      <c r="B9227" s="11"/>
      <c r="D9227" s="13"/>
      <c r="E9227" s="12"/>
      <c r="F9227" s="12"/>
      <c r="G9227" s="12"/>
      <c r="I9227" s="4"/>
      <c r="J9227" s="4"/>
      <c r="K9227" s="5"/>
      <c r="L9227" s="5"/>
      <c r="M9227" s="5"/>
      <c r="N9227" s="5"/>
      <c r="O9227" s="5"/>
      <c r="P9227" s="5"/>
      <c r="Q9227" s="5"/>
      <c r="R9227" s="5"/>
      <c r="S9227" s="5"/>
    </row>
    <row r="9228" spans="2:19" x14ac:dyDescent="0.25">
      <c r="B9228" s="11"/>
      <c r="D9228" s="13"/>
      <c r="E9228" s="12"/>
      <c r="F9228" s="12"/>
      <c r="G9228" s="12"/>
      <c r="I9228" s="4"/>
      <c r="J9228" s="4"/>
      <c r="K9228" s="5"/>
      <c r="L9228" s="5"/>
      <c r="M9228" s="5"/>
      <c r="N9228" s="5"/>
      <c r="O9228" s="5"/>
      <c r="P9228" s="5"/>
      <c r="Q9228" s="5"/>
      <c r="R9228" s="5"/>
      <c r="S9228" s="5"/>
    </row>
    <row r="9229" spans="2:19" x14ac:dyDescent="0.25">
      <c r="B9229" s="11"/>
      <c r="D9229" s="13"/>
      <c r="E9229" s="12"/>
      <c r="F9229" s="12"/>
      <c r="G9229" s="12"/>
      <c r="I9229" s="4"/>
      <c r="J9229" s="4"/>
      <c r="K9229" s="5"/>
      <c r="L9229" s="5"/>
      <c r="M9229" s="5"/>
      <c r="N9229" s="5"/>
      <c r="O9229" s="5"/>
      <c r="P9229" s="5"/>
      <c r="Q9229" s="5"/>
      <c r="R9229" s="5"/>
      <c r="S9229" s="5"/>
    </row>
    <row r="9230" spans="2:19" x14ac:dyDescent="0.25">
      <c r="B9230" s="11"/>
      <c r="D9230" s="13"/>
      <c r="E9230" s="12"/>
      <c r="F9230" s="12"/>
      <c r="G9230" s="12"/>
      <c r="I9230" s="4"/>
      <c r="J9230" s="4"/>
      <c r="K9230" s="5"/>
      <c r="L9230" s="5"/>
      <c r="M9230" s="5"/>
      <c r="N9230" s="5"/>
      <c r="O9230" s="5"/>
      <c r="P9230" s="5"/>
      <c r="Q9230" s="5"/>
      <c r="R9230" s="5"/>
      <c r="S9230" s="5"/>
    </row>
    <row r="9231" spans="2:19" x14ac:dyDescent="0.25">
      <c r="B9231" s="11"/>
      <c r="D9231" s="13"/>
      <c r="E9231" s="12"/>
      <c r="F9231" s="12"/>
      <c r="G9231" s="12"/>
      <c r="I9231" s="4"/>
      <c r="J9231" s="4"/>
      <c r="K9231" s="5"/>
      <c r="L9231" s="5"/>
      <c r="M9231" s="5"/>
      <c r="N9231" s="5"/>
      <c r="O9231" s="5"/>
      <c r="P9231" s="5"/>
      <c r="Q9231" s="5"/>
      <c r="R9231" s="5"/>
      <c r="S9231" s="5"/>
    </row>
    <row r="9232" spans="2:19" x14ac:dyDescent="0.25">
      <c r="B9232" s="11"/>
      <c r="D9232" s="13"/>
      <c r="E9232" s="12"/>
      <c r="F9232" s="12"/>
      <c r="G9232" s="12"/>
      <c r="I9232" s="4"/>
      <c r="J9232" s="4"/>
      <c r="K9232" s="5"/>
      <c r="L9232" s="5"/>
      <c r="M9232" s="5"/>
      <c r="N9232" s="5"/>
      <c r="O9232" s="5"/>
      <c r="P9232" s="5"/>
      <c r="Q9232" s="5"/>
      <c r="R9232" s="5"/>
      <c r="S9232" s="5"/>
    </row>
    <row r="9233" spans="2:19" x14ac:dyDescent="0.25">
      <c r="B9233" s="11"/>
      <c r="D9233" s="13"/>
      <c r="E9233" s="12"/>
      <c r="F9233" s="12"/>
      <c r="G9233" s="12"/>
      <c r="I9233" s="4"/>
      <c r="J9233" s="4"/>
      <c r="K9233" s="5"/>
      <c r="L9233" s="5"/>
      <c r="M9233" s="5"/>
      <c r="N9233" s="5"/>
      <c r="O9233" s="5"/>
      <c r="P9233" s="5"/>
      <c r="Q9233" s="5"/>
      <c r="R9233" s="5"/>
      <c r="S9233" s="5"/>
    </row>
    <row r="9234" spans="2:19" x14ac:dyDescent="0.25">
      <c r="B9234" s="11"/>
      <c r="D9234" s="13"/>
      <c r="E9234" s="12"/>
      <c r="F9234" s="12"/>
      <c r="G9234" s="12"/>
      <c r="I9234" s="4"/>
      <c r="J9234" s="4"/>
      <c r="K9234" s="5"/>
      <c r="L9234" s="5"/>
      <c r="M9234" s="5"/>
      <c r="N9234" s="5"/>
      <c r="O9234" s="5"/>
      <c r="P9234" s="5"/>
      <c r="Q9234" s="5"/>
      <c r="R9234" s="5"/>
      <c r="S9234" s="5"/>
    </row>
    <row r="9235" spans="2:19" x14ac:dyDescent="0.25">
      <c r="B9235" s="11"/>
      <c r="D9235" s="13"/>
      <c r="E9235" s="12"/>
      <c r="F9235" s="12"/>
      <c r="G9235" s="12"/>
      <c r="I9235" s="4"/>
      <c r="J9235" s="4"/>
      <c r="K9235" s="5"/>
      <c r="L9235" s="5"/>
      <c r="M9235" s="5"/>
      <c r="N9235" s="5"/>
      <c r="O9235" s="5"/>
      <c r="P9235" s="5"/>
      <c r="Q9235" s="5"/>
      <c r="R9235" s="5"/>
      <c r="S9235" s="5"/>
    </row>
    <row r="9236" spans="2:19" x14ac:dyDescent="0.25">
      <c r="B9236" s="11"/>
      <c r="D9236" s="13"/>
      <c r="E9236" s="12"/>
      <c r="F9236" s="12"/>
      <c r="G9236" s="12"/>
      <c r="I9236" s="4"/>
      <c r="J9236" s="4"/>
      <c r="K9236" s="5"/>
      <c r="L9236" s="5"/>
      <c r="M9236" s="5"/>
      <c r="N9236" s="5"/>
      <c r="O9236" s="5"/>
      <c r="P9236" s="5"/>
      <c r="Q9236" s="5"/>
      <c r="R9236" s="5"/>
      <c r="S9236" s="5"/>
    </row>
    <row r="9237" spans="2:19" x14ac:dyDescent="0.25">
      <c r="B9237" s="11"/>
      <c r="D9237" s="13"/>
      <c r="E9237" s="12"/>
      <c r="F9237" s="12"/>
      <c r="G9237" s="12"/>
      <c r="I9237" s="4"/>
      <c r="J9237" s="4"/>
      <c r="K9237" s="5"/>
      <c r="L9237" s="5"/>
      <c r="M9237" s="5"/>
      <c r="N9237" s="5"/>
      <c r="O9237" s="5"/>
      <c r="P9237" s="5"/>
      <c r="Q9237" s="5"/>
      <c r="R9237" s="5"/>
      <c r="S9237" s="5"/>
    </row>
    <row r="9238" spans="2:19" x14ac:dyDescent="0.25">
      <c r="B9238" s="11"/>
      <c r="D9238" s="13"/>
      <c r="E9238" s="12"/>
      <c r="F9238" s="12"/>
      <c r="G9238" s="12"/>
      <c r="I9238" s="4"/>
      <c r="J9238" s="4"/>
      <c r="K9238" s="5"/>
      <c r="L9238" s="5"/>
      <c r="M9238" s="5"/>
      <c r="N9238" s="5"/>
      <c r="O9238" s="5"/>
      <c r="P9238" s="5"/>
      <c r="Q9238" s="5"/>
      <c r="R9238" s="5"/>
      <c r="S9238" s="5"/>
    </row>
    <row r="9239" spans="2:19" x14ac:dyDescent="0.25">
      <c r="B9239" s="11"/>
      <c r="D9239" s="13"/>
      <c r="E9239" s="12"/>
      <c r="F9239" s="12"/>
      <c r="G9239" s="12"/>
      <c r="I9239" s="4"/>
      <c r="J9239" s="4"/>
      <c r="K9239" s="5"/>
      <c r="L9239" s="5"/>
      <c r="M9239" s="5"/>
      <c r="N9239" s="5"/>
      <c r="O9239" s="5"/>
      <c r="P9239" s="5"/>
      <c r="Q9239" s="5"/>
      <c r="R9239" s="5"/>
      <c r="S9239" s="5"/>
    </row>
    <row r="9240" spans="2:19" x14ac:dyDescent="0.25">
      <c r="B9240" s="11"/>
      <c r="D9240" s="13"/>
      <c r="E9240" s="12"/>
      <c r="F9240" s="12"/>
      <c r="G9240" s="12"/>
      <c r="I9240" s="4"/>
      <c r="J9240" s="4"/>
      <c r="K9240" s="5"/>
      <c r="L9240" s="5"/>
      <c r="M9240" s="5"/>
      <c r="N9240" s="5"/>
      <c r="O9240" s="5"/>
      <c r="P9240" s="5"/>
      <c r="Q9240" s="5"/>
      <c r="R9240" s="5"/>
      <c r="S9240" s="5"/>
    </row>
    <row r="9241" spans="2:19" x14ac:dyDescent="0.25">
      <c r="B9241" s="11"/>
      <c r="D9241" s="13"/>
      <c r="E9241" s="12"/>
      <c r="F9241" s="12"/>
      <c r="G9241" s="12"/>
      <c r="I9241" s="4"/>
      <c r="J9241" s="4"/>
      <c r="K9241" s="5"/>
      <c r="L9241" s="5"/>
      <c r="M9241" s="5"/>
      <c r="N9241" s="5"/>
      <c r="O9241" s="5"/>
      <c r="P9241" s="5"/>
      <c r="Q9241" s="5"/>
      <c r="R9241" s="5"/>
      <c r="S9241" s="5"/>
    </row>
    <row r="9242" spans="2:19" x14ac:dyDescent="0.25">
      <c r="B9242" s="11"/>
      <c r="D9242" s="13"/>
      <c r="E9242" s="12"/>
      <c r="F9242" s="12"/>
      <c r="G9242" s="12"/>
      <c r="I9242" s="4"/>
      <c r="J9242" s="4"/>
      <c r="K9242" s="5"/>
      <c r="L9242" s="5"/>
      <c r="M9242" s="5"/>
      <c r="N9242" s="5"/>
      <c r="O9242" s="5"/>
      <c r="P9242" s="5"/>
      <c r="Q9242" s="5"/>
      <c r="R9242" s="5"/>
      <c r="S9242" s="5"/>
    </row>
    <row r="9243" spans="2:19" x14ac:dyDescent="0.25">
      <c r="B9243" s="11"/>
      <c r="D9243" s="13"/>
      <c r="E9243" s="12"/>
      <c r="F9243" s="12"/>
      <c r="G9243" s="12"/>
      <c r="I9243" s="4"/>
      <c r="J9243" s="4"/>
      <c r="K9243" s="5"/>
      <c r="L9243" s="5"/>
      <c r="M9243" s="5"/>
      <c r="N9243" s="5"/>
      <c r="O9243" s="5"/>
      <c r="P9243" s="5"/>
      <c r="Q9243" s="5"/>
      <c r="R9243" s="5"/>
      <c r="S9243" s="5"/>
    </row>
    <row r="9244" spans="2:19" x14ac:dyDescent="0.25">
      <c r="B9244" s="11"/>
      <c r="D9244" s="13"/>
      <c r="E9244" s="12"/>
      <c r="F9244" s="12"/>
      <c r="G9244" s="12"/>
      <c r="I9244" s="4"/>
      <c r="J9244" s="4"/>
      <c r="K9244" s="5"/>
      <c r="L9244" s="5"/>
      <c r="M9244" s="5"/>
      <c r="N9244" s="5"/>
      <c r="O9244" s="5"/>
      <c r="P9244" s="5"/>
      <c r="Q9244" s="5"/>
      <c r="R9244" s="5"/>
      <c r="S9244" s="5"/>
    </row>
    <row r="9245" spans="2:19" x14ac:dyDescent="0.25">
      <c r="B9245" s="11"/>
      <c r="D9245" s="13"/>
      <c r="E9245" s="12"/>
      <c r="F9245" s="12"/>
      <c r="G9245" s="12"/>
      <c r="I9245" s="4"/>
      <c r="J9245" s="4"/>
      <c r="K9245" s="5"/>
      <c r="L9245" s="5"/>
      <c r="M9245" s="5"/>
      <c r="N9245" s="5"/>
      <c r="O9245" s="5"/>
      <c r="P9245" s="5"/>
      <c r="Q9245" s="5"/>
      <c r="R9245" s="5"/>
      <c r="S9245" s="5"/>
    </row>
    <row r="9246" spans="2:19" x14ac:dyDescent="0.25">
      <c r="B9246" s="11"/>
      <c r="D9246" s="13"/>
      <c r="E9246" s="12"/>
      <c r="F9246" s="12"/>
      <c r="G9246" s="12"/>
      <c r="I9246" s="4"/>
      <c r="J9246" s="4"/>
      <c r="K9246" s="5"/>
      <c r="L9246" s="5"/>
      <c r="M9246" s="5"/>
      <c r="N9246" s="5"/>
      <c r="O9246" s="5"/>
      <c r="P9246" s="5"/>
      <c r="Q9246" s="5"/>
      <c r="R9246" s="5"/>
      <c r="S9246" s="5"/>
    </row>
    <row r="9247" spans="2:19" x14ac:dyDescent="0.25">
      <c r="B9247" s="11"/>
      <c r="D9247" s="13"/>
      <c r="E9247" s="12"/>
      <c r="F9247" s="12"/>
      <c r="G9247" s="12"/>
      <c r="I9247" s="4"/>
      <c r="J9247" s="4"/>
      <c r="K9247" s="5"/>
      <c r="L9247" s="5"/>
      <c r="M9247" s="5"/>
      <c r="N9247" s="5"/>
      <c r="O9247" s="5"/>
      <c r="P9247" s="5"/>
      <c r="Q9247" s="5"/>
      <c r="R9247" s="5"/>
      <c r="S9247" s="5"/>
    </row>
    <row r="9248" spans="2:19" x14ac:dyDescent="0.25">
      <c r="B9248" s="11"/>
      <c r="D9248" s="13"/>
      <c r="E9248" s="12"/>
      <c r="F9248" s="12"/>
      <c r="G9248" s="12"/>
      <c r="I9248" s="4"/>
      <c r="J9248" s="4"/>
      <c r="K9248" s="5"/>
      <c r="L9248" s="5"/>
      <c r="M9248" s="5"/>
      <c r="N9248" s="5"/>
      <c r="O9248" s="5"/>
      <c r="P9248" s="5"/>
      <c r="Q9248" s="5"/>
      <c r="R9248" s="5"/>
      <c r="S9248" s="5"/>
    </row>
    <row r="9249" spans="2:19" x14ac:dyDescent="0.25">
      <c r="B9249" s="11"/>
      <c r="D9249" s="13"/>
      <c r="E9249" s="12"/>
      <c r="F9249" s="12"/>
      <c r="G9249" s="12"/>
      <c r="I9249" s="4"/>
      <c r="J9249" s="4"/>
      <c r="K9249" s="5"/>
      <c r="L9249" s="5"/>
      <c r="M9249" s="5"/>
      <c r="N9249" s="5"/>
      <c r="O9249" s="5"/>
      <c r="P9249" s="5"/>
      <c r="Q9249" s="5"/>
      <c r="R9249" s="5"/>
      <c r="S9249" s="5"/>
    </row>
    <row r="9250" spans="2:19" x14ac:dyDescent="0.25">
      <c r="B9250" s="11"/>
      <c r="D9250" s="13"/>
      <c r="E9250" s="12"/>
      <c r="F9250" s="12"/>
      <c r="G9250" s="12"/>
      <c r="I9250" s="4"/>
      <c r="J9250" s="4"/>
      <c r="K9250" s="5"/>
      <c r="L9250" s="5"/>
      <c r="M9250" s="5"/>
      <c r="N9250" s="5"/>
      <c r="O9250" s="5"/>
      <c r="P9250" s="5"/>
      <c r="Q9250" s="5"/>
      <c r="R9250" s="5"/>
      <c r="S9250" s="5"/>
    </row>
    <row r="9251" spans="2:19" x14ac:dyDescent="0.25">
      <c r="B9251" s="11"/>
      <c r="D9251" s="13"/>
      <c r="E9251" s="12"/>
      <c r="F9251" s="12"/>
      <c r="G9251" s="12"/>
      <c r="I9251" s="4"/>
      <c r="J9251" s="4"/>
      <c r="K9251" s="5"/>
      <c r="L9251" s="5"/>
      <c r="M9251" s="5"/>
      <c r="N9251" s="5"/>
      <c r="O9251" s="5"/>
      <c r="P9251" s="5"/>
      <c r="Q9251" s="5"/>
      <c r="R9251" s="5"/>
      <c r="S9251" s="5"/>
    </row>
    <row r="9252" spans="2:19" x14ac:dyDescent="0.25">
      <c r="B9252" s="11"/>
      <c r="D9252" s="13"/>
      <c r="E9252" s="12"/>
      <c r="F9252" s="12"/>
      <c r="G9252" s="12"/>
      <c r="I9252" s="4"/>
      <c r="J9252" s="4"/>
      <c r="K9252" s="5"/>
      <c r="L9252" s="5"/>
      <c r="M9252" s="5"/>
      <c r="N9252" s="5"/>
      <c r="O9252" s="5"/>
      <c r="P9252" s="5"/>
      <c r="Q9252" s="5"/>
      <c r="R9252" s="5"/>
      <c r="S9252" s="5"/>
    </row>
    <row r="9253" spans="2:19" x14ac:dyDescent="0.25">
      <c r="B9253" s="11"/>
      <c r="D9253" s="13"/>
      <c r="E9253" s="12"/>
      <c r="F9253" s="12"/>
      <c r="G9253" s="12"/>
      <c r="I9253" s="4"/>
      <c r="J9253" s="4"/>
      <c r="K9253" s="5"/>
      <c r="L9253" s="5"/>
      <c r="M9253" s="5"/>
      <c r="N9253" s="5"/>
      <c r="O9253" s="5"/>
      <c r="P9253" s="5"/>
      <c r="Q9253" s="5"/>
      <c r="R9253" s="5"/>
      <c r="S9253" s="5"/>
    </row>
    <row r="9254" spans="2:19" x14ac:dyDescent="0.25">
      <c r="B9254" s="11"/>
      <c r="D9254" s="13"/>
      <c r="E9254" s="12"/>
      <c r="F9254" s="12"/>
      <c r="G9254" s="12"/>
      <c r="I9254" s="4"/>
      <c r="J9254" s="4"/>
      <c r="K9254" s="5"/>
      <c r="L9254" s="5"/>
      <c r="M9254" s="5"/>
      <c r="N9254" s="5"/>
      <c r="O9254" s="5"/>
      <c r="P9254" s="5"/>
      <c r="Q9254" s="5"/>
      <c r="R9254" s="5"/>
      <c r="S9254" s="5"/>
    </row>
    <row r="9255" spans="2:19" x14ac:dyDescent="0.25">
      <c r="B9255" s="11"/>
      <c r="D9255" s="13"/>
      <c r="E9255" s="12"/>
      <c r="F9255" s="12"/>
      <c r="G9255" s="12"/>
      <c r="I9255" s="4"/>
      <c r="J9255" s="4"/>
      <c r="K9255" s="5"/>
      <c r="L9255" s="5"/>
      <c r="M9255" s="5"/>
      <c r="N9255" s="5"/>
      <c r="O9255" s="5"/>
      <c r="P9255" s="5"/>
      <c r="Q9255" s="5"/>
      <c r="R9255" s="5"/>
      <c r="S9255" s="5"/>
    </row>
    <row r="9256" spans="2:19" x14ac:dyDescent="0.25">
      <c r="B9256" s="11"/>
      <c r="D9256" s="13"/>
      <c r="E9256" s="12"/>
      <c r="F9256" s="12"/>
      <c r="G9256" s="12"/>
      <c r="I9256" s="4"/>
      <c r="J9256" s="4"/>
      <c r="K9256" s="5"/>
      <c r="L9256" s="5"/>
      <c r="M9256" s="5"/>
      <c r="N9256" s="5"/>
      <c r="O9256" s="5"/>
      <c r="P9256" s="5"/>
      <c r="Q9256" s="5"/>
      <c r="R9256" s="5"/>
      <c r="S9256" s="5"/>
    </row>
    <row r="9257" spans="2:19" x14ac:dyDescent="0.25">
      <c r="B9257" s="11"/>
      <c r="D9257" s="13"/>
      <c r="E9257" s="12"/>
      <c r="F9257" s="12"/>
      <c r="G9257" s="12"/>
      <c r="I9257" s="4"/>
      <c r="J9257" s="4"/>
      <c r="K9257" s="5"/>
      <c r="L9257" s="5"/>
      <c r="M9257" s="5"/>
      <c r="N9257" s="5"/>
      <c r="O9257" s="5"/>
      <c r="P9257" s="5"/>
      <c r="Q9257" s="5"/>
      <c r="R9257" s="5"/>
      <c r="S9257" s="5"/>
    </row>
    <row r="9258" spans="2:19" x14ac:dyDescent="0.25">
      <c r="B9258" s="11"/>
      <c r="D9258" s="13"/>
      <c r="E9258" s="12"/>
      <c r="F9258" s="12"/>
      <c r="G9258" s="12"/>
      <c r="I9258" s="4"/>
      <c r="J9258" s="4"/>
      <c r="K9258" s="5"/>
      <c r="L9258" s="5"/>
      <c r="M9258" s="5"/>
      <c r="N9258" s="5"/>
      <c r="O9258" s="5"/>
      <c r="P9258" s="5"/>
      <c r="Q9258" s="5"/>
      <c r="R9258" s="5"/>
      <c r="S9258" s="5"/>
    </row>
    <row r="9259" spans="2:19" x14ac:dyDescent="0.25">
      <c r="B9259" s="11"/>
      <c r="D9259" s="13"/>
      <c r="E9259" s="12"/>
      <c r="F9259" s="12"/>
      <c r="G9259" s="12"/>
      <c r="I9259" s="4"/>
      <c r="J9259" s="4"/>
      <c r="K9259" s="5"/>
      <c r="L9259" s="5"/>
      <c r="M9259" s="5"/>
      <c r="N9259" s="5"/>
      <c r="O9259" s="5"/>
      <c r="P9259" s="5"/>
      <c r="Q9259" s="5"/>
      <c r="R9259" s="5"/>
      <c r="S9259" s="5"/>
    </row>
    <row r="9260" spans="2:19" x14ac:dyDescent="0.25">
      <c r="B9260" s="11"/>
      <c r="D9260" s="13"/>
      <c r="E9260" s="12"/>
      <c r="F9260" s="12"/>
      <c r="G9260" s="12"/>
      <c r="I9260" s="4"/>
      <c r="J9260" s="4"/>
      <c r="K9260" s="5"/>
      <c r="L9260" s="5"/>
      <c r="M9260" s="5"/>
      <c r="N9260" s="5"/>
      <c r="O9260" s="5"/>
      <c r="P9260" s="5"/>
      <c r="Q9260" s="5"/>
      <c r="R9260" s="5"/>
      <c r="S9260" s="5"/>
    </row>
    <row r="9261" spans="2:19" x14ac:dyDescent="0.25">
      <c r="B9261" s="11"/>
      <c r="D9261" s="13"/>
      <c r="E9261" s="12"/>
      <c r="F9261" s="12"/>
      <c r="G9261" s="12"/>
      <c r="I9261" s="4"/>
      <c r="J9261" s="4"/>
      <c r="K9261" s="5"/>
      <c r="L9261" s="5"/>
      <c r="M9261" s="5"/>
      <c r="N9261" s="5"/>
      <c r="O9261" s="5"/>
      <c r="P9261" s="5"/>
      <c r="Q9261" s="5"/>
      <c r="R9261" s="5"/>
      <c r="S9261" s="5"/>
    </row>
    <row r="9262" spans="2:19" x14ac:dyDescent="0.25">
      <c r="B9262" s="11"/>
      <c r="D9262" s="13"/>
      <c r="E9262" s="12"/>
      <c r="F9262" s="12"/>
      <c r="G9262" s="12"/>
      <c r="I9262" s="4"/>
      <c r="J9262" s="4"/>
      <c r="K9262" s="5"/>
      <c r="L9262" s="5"/>
      <c r="M9262" s="5"/>
      <c r="N9262" s="5"/>
      <c r="O9262" s="5"/>
      <c r="P9262" s="5"/>
      <c r="Q9262" s="5"/>
      <c r="R9262" s="5"/>
      <c r="S9262" s="5"/>
    </row>
    <row r="9263" spans="2:19" x14ac:dyDescent="0.25">
      <c r="B9263" s="11"/>
      <c r="D9263" s="13"/>
      <c r="E9263" s="12"/>
      <c r="F9263" s="12"/>
      <c r="G9263" s="12"/>
      <c r="I9263" s="4"/>
      <c r="J9263" s="4"/>
      <c r="K9263" s="5"/>
      <c r="L9263" s="5"/>
      <c r="M9263" s="5"/>
      <c r="N9263" s="5"/>
      <c r="O9263" s="5"/>
      <c r="P9263" s="5"/>
      <c r="Q9263" s="5"/>
      <c r="R9263" s="5"/>
      <c r="S9263" s="5"/>
    </row>
    <row r="9264" spans="2:19" x14ac:dyDescent="0.25">
      <c r="B9264" s="11"/>
      <c r="D9264" s="13"/>
      <c r="E9264" s="12"/>
      <c r="F9264" s="12"/>
      <c r="G9264" s="12"/>
      <c r="I9264" s="4"/>
      <c r="J9264" s="4"/>
      <c r="K9264" s="5"/>
      <c r="L9264" s="5"/>
      <c r="M9264" s="5"/>
      <c r="N9264" s="5"/>
      <c r="O9264" s="5"/>
      <c r="P9264" s="5"/>
      <c r="Q9264" s="5"/>
      <c r="R9264" s="5"/>
      <c r="S9264" s="5"/>
    </row>
    <row r="9265" spans="2:19" x14ac:dyDescent="0.25">
      <c r="B9265" s="11"/>
      <c r="D9265" s="13"/>
      <c r="E9265" s="12"/>
      <c r="F9265" s="12"/>
      <c r="G9265" s="12"/>
      <c r="I9265" s="4"/>
      <c r="J9265" s="4"/>
      <c r="K9265" s="5"/>
      <c r="L9265" s="5"/>
      <c r="M9265" s="5"/>
      <c r="N9265" s="5"/>
      <c r="O9265" s="5"/>
      <c r="P9265" s="5"/>
      <c r="Q9265" s="5"/>
      <c r="R9265" s="5"/>
      <c r="S9265" s="5"/>
    </row>
    <row r="9266" spans="2:19" x14ac:dyDescent="0.25">
      <c r="B9266" s="11"/>
      <c r="D9266" s="13"/>
      <c r="E9266" s="12"/>
      <c r="F9266" s="12"/>
      <c r="G9266" s="12"/>
      <c r="I9266" s="4"/>
      <c r="J9266" s="4"/>
      <c r="K9266" s="5"/>
      <c r="L9266" s="5"/>
      <c r="M9266" s="5"/>
      <c r="N9266" s="5"/>
      <c r="O9266" s="5"/>
      <c r="P9266" s="5"/>
      <c r="Q9266" s="5"/>
      <c r="R9266" s="5"/>
      <c r="S9266" s="5"/>
    </row>
    <row r="9267" spans="2:19" x14ac:dyDescent="0.25">
      <c r="B9267" s="11"/>
      <c r="D9267" s="13"/>
      <c r="E9267" s="12"/>
      <c r="F9267" s="12"/>
      <c r="G9267" s="12"/>
      <c r="I9267" s="4"/>
      <c r="J9267" s="4"/>
      <c r="K9267" s="5"/>
      <c r="L9267" s="5"/>
      <c r="M9267" s="5"/>
      <c r="N9267" s="5"/>
      <c r="O9267" s="5"/>
      <c r="P9267" s="5"/>
      <c r="Q9267" s="5"/>
      <c r="R9267" s="5"/>
      <c r="S9267" s="5"/>
    </row>
    <row r="9268" spans="2:19" x14ac:dyDescent="0.25">
      <c r="B9268" s="11"/>
      <c r="D9268" s="13"/>
      <c r="E9268" s="12"/>
      <c r="F9268" s="12"/>
      <c r="G9268" s="12"/>
      <c r="I9268" s="4"/>
      <c r="J9268" s="4"/>
      <c r="K9268" s="5"/>
      <c r="L9268" s="5"/>
      <c r="M9268" s="5"/>
      <c r="N9268" s="5"/>
      <c r="O9268" s="5"/>
      <c r="P9268" s="5"/>
      <c r="Q9268" s="5"/>
      <c r="R9268" s="5"/>
      <c r="S9268" s="5"/>
    </row>
    <row r="9269" spans="2:19" x14ac:dyDescent="0.25">
      <c r="B9269" s="11"/>
      <c r="D9269" s="13"/>
      <c r="E9269" s="12"/>
      <c r="F9269" s="12"/>
      <c r="G9269" s="12"/>
      <c r="I9269" s="4"/>
      <c r="J9269" s="4"/>
      <c r="K9269" s="5"/>
      <c r="L9269" s="5"/>
      <c r="M9269" s="5"/>
      <c r="N9269" s="5"/>
      <c r="O9269" s="5"/>
      <c r="P9269" s="5"/>
      <c r="Q9269" s="5"/>
      <c r="R9269" s="5"/>
      <c r="S9269" s="5"/>
    </row>
    <row r="9270" spans="2:19" x14ac:dyDescent="0.25">
      <c r="B9270" s="11"/>
      <c r="D9270" s="13"/>
      <c r="E9270" s="12"/>
      <c r="F9270" s="12"/>
      <c r="G9270" s="12"/>
      <c r="I9270" s="4"/>
      <c r="J9270" s="4"/>
      <c r="K9270" s="5"/>
      <c r="L9270" s="5"/>
      <c r="M9270" s="5"/>
      <c r="N9270" s="5"/>
      <c r="O9270" s="5"/>
      <c r="P9270" s="5"/>
      <c r="Q9270" s="5"/>
      <c r="R9270" s="5"/>
      <c r="S9270" s="5"/>
    </row>
    <row r="9271" spans="2:19" x14ac:dyDescent="0.25">
      <c r="B9271" s="11"/>
      <c r="D9271" s="13"/>
      <c r="E9271" s="12"/>
      <c r="F9271" s="12"/>
      <c r="G9271" s="12"/>
      <c r="I9271" s="4"/>
      <c r="J9271" s="4"/>
      <c r="K9271" s="5"/>
      <c r="L9271" s="5"/>
      <c r="M9271" s="5"/>
      <c r="N9271" s="5"/>
      <c r="O9271" s="5"/>
      <c r="P9271" s="5"/>
      <c r="Q9271" s="5"/>
      <c r="R9271" s="5"/>
      <c r="S9271" s="5"/>
    </row>
    <row r="9272" spans="2:19" x14ac:dyDescent="0.25">
      <c r="B9272" s="11"/>
      <c r="D9272" s="13"/>
      <c r="E9272" s="12"/>
      <c r="F9272" s="12"/>
      <c r="G9272" s="12"/>
      <c r="I9272" s="4"/>
      <c r="J9272" s="4"/>
      <c r="K9272" s="5"/>
      <c r="L9272" s="5"/>
      <c r="M9272" s="5"/>
      <c r="N9272" s="5"/>
      <c r="O9272" s="5"/>
      <c r="P9272" s="5"/>
      <c r="Q9272" s="5"/>
      <c r="R9272" s="5"/>
      <c r="S9272" s="5"/>
    </row>
    <row r="9273" spans="2:19" x14ac:dyDescent="0.25">
      <c r="B9273" s="11"/>
      <c r="D9273" s="13"/>
      <c r="E9273" s="12"/>
      <c r="F9273" s="12"/>
      <c r="G9273" s="12"/>
      <c r="I9273" s="4"/>
      <c r="J9273" s="4"/>
      <c r="K9273" s="5"/>
      <c r="L9273" s="5"/>
      <c r="M9273" s="5"/>
      <c r="N9273" s="5"/>
      <c r="O9273" s="5"/>
      <c r="P9273" s="5"/>
      <c r="Q9273" s="5"/>
      <c r="R9273" s="5"/>
      <c r="S9273" s="5"/>
    </row>
    <row r="9274" spans="2:19" x14ac:dyDescent="0.25">
      <c r="B9274" s="11"/>
      <c r="D9274" s="13"/>
      <c r="E9274" s="12"/>
      <c r="F9274" s="12"/>
      <c r="G9274" s="12"/>
      <c r="I9274" s="4"/>
      <c r="J9274" s="4"/>
      <c r="K9274" s="5"/>
      <c r="L9274" s="5"/>
      <c r="M9274" s="5"/>
      <c r="N9274" s="5"/>
      <c r="O9274" s="5"/>
      <c r="P9274" s="5"/>
      <c r="Q9274" s="5"/>
      <c r="R9274" s="5"/>
      <c r="S9274" s="5"/>
    </row>
    <row r="9275" spans="2:19" x14ac:dyDescent="0.25">
      <c r="B9275" s="11"/>
      <c r="D9275" s="13"/>
      <c r="E9275" s="12"/>
      <c r="F9275" s="12"/>
      <c r="G9275" s="12"/>
      <c r="I9275" s="4"/>
      <c r="J9275" s="4"/>
      <c r="K9275" s="5"/>
      <c r="L9275" s="5"/>
      <c r="M9275" s="5"/>
      <c r="N9275" s="5"/>
      <c r="O9275" s="5"/>
      <c r="P9275" s="5"/>
      <c r="Q9275" s="5"/>
      <c r="R9275" s="5"/>
      <c r="S9275" s="5"/>
    </row>
    <row r="9276" spans="2:19" x14ac:dyDescent="0.25">
      <c r="B9276" s="11"/>
      <c r="D9276" s="13"/>
      <c r="E9276" s="12"/>
      <c r="F9276" s="12"/>
      <c r="G9276" s="12"/>
      <c r="I9276" s="4"/>
      <c r="J9276" s="4"/>
      <c r="K9276" s="5"/>
      <c r="L9276" s="5"/>
      <c r="M9276" s="5"/>
      <c r="N9276" s="5"/>
      <c r="O9276" s="5"/>
      <c r="P9276" s="5"/>
      <c r="Q9276" s="5"/>
      <c r="R9276" s="5"/>
      <c r="S9276" s="5"/>
    </row>
    <row r="9277" spans="2:19" x14ac:dyDescent="0.25">
      <c r="B9277" s="11"/>
      <c r="D9277" s="13"/>
      <c r="E9277" s="12"/>
      <c r="F9277" s="12"/>
      <c r="G9277" s="12"/>
      <c r="I9277" s="4"/>
      <c r="J9277" s="4"/>
      <c r="K9277" s="5"/>
      <c r="L9277" s="5"/>
      <c r="M9277" s="5"/>
      <c r="N9277" s="5"/>
      <c r="O9277" s="5"/>
      <c r="P9277" s="5"/>
      <c r="Q9277" s="5"/>
      <c r="R9277" s="5"/>
      <c r="S9277" s="5"/>
    </row>
    <row r="9278" spans="2:19" x14ac:dyDescent="0.25">
      <c r="B9278" s="11"/>
      <c r="D9278" s="13"/>
      <c r="E9278" s="12"/>
      <c r="F9278" s="12"/>
      <c r="G9278" s="12"/>
      <c r="I9278" s="4"/>
      <c r="J9278" s="4"/>
      <c r="K9278" s="5"/>
      <c r="L9278" s="5"/>
      <c r="M9278" s="5"/>
      <c r="N9278" s="5"/>
      <c r="O9278" s="5"/>
      <c r="P9278" s="5"/>
      <c r="Q9278" s="5"/>
      <c r="R9278" s="5"/>
      <c r="S9278" s="5"/>
    </row>
    <row r="9279" spans="2:19" x14ac:dyDescent="0.25">
      <c r="B9279" s="11"/>
      <c r="D9279" s="13"/>
      <c r="E9279" s="12"/>
      <c r="F9279" s="12"/>
      <c r="G9279" s="12"/>
      <c r="I9279" s="4"/>
      <c r="J9279" s="4"/>
      <c r="K9279" s="5"/>
      <c r="L9279" s="5"/>
      <c r="M9279" s="5"/>
      <c r="N9279" s="5"/>
      <c r="O9279" s="5"/>
      <c r="P9279" s="5"/>
      <c r="Q9279" s="5"/>
      <c r="R9279" s="5"/>
      <c r="S9279" s="5"/>
    </row>
    <row r="9280" spans="2:19" x14ac:dyDescent="0.25">
      <c r="B9280" s="11"/>
      <c r="D9280" s="13"/>
      <c r="E9280" s="12"/>
      <c r="F9280" s="12"/>
      <c r="G9280" s="12"/>
      <c r="I9280" s="4"/>
      <c r="J9280" s="4"/>
      <c r="K9280" s="5"/>
      <c r="L9280" s="5"/>
      <c r="M9280" s="5"/>
      <c r="N9280" s="5"/>
      <c r="O9280" s="5"/>
      <c r="P9280" s="5"/>
      <c r="Q9280" s="5"/>
      <c r="R9280" s="5"/>
      <c r="S9280" s="5"/>
    </row>
    <row r="9281" spans="2:19" x14ac:dyDescent="0.25">
      <c r="B9281" s="11"/>
      <c r="D9281" s="13"/>
      <c r="E9281" s="12"/>
      <c r="F9281" s="12"/>
      <c r="G9281" s="12"/>
      <c r="I9281" s="4"/>
      <c r="J9281" s="4"/>
      <c r="K9281" s="5"/>
      <c r="L9281" s="5"/>
      <c r="M9281" s="5"/>
      <c r="N9281" s="5"/>
      <c r="O9281" s="5"/>
      <c r="P9281" s="5"/>
      <c r="Q9281" s="5"/>
      <c r="R9281" s="5"/>
      <c r="S9281" s="5"/>
    </row>
    <row r="9282" spans="2:19" x14ac:dyDescent="0.25">
      <c r="B9282" s="11"/>
      <c r="D9282" s="13"/>
      <c r="E9282" s="12"/>
      <c r="F9282" s="12"/>
      <c r="G9282" s="12"/>
      <c r="I9282" s="4"/>
      <c r="J9282" s="4"/>
      <c r="K9282" s="5"/>
      <c r="L9282" s="5"/>
      <c r="M9282" s="5"/>
      <c r="N9282" s="5"/>
      <c r="O9282" s="5"/>
      <c r="P9282" s="5"/>
      <c r="Q9282" s="5"/>
      <c r="R9282" s="5"/>
      <c r="S9282" s="5"/>
    </row>
    <row r="9283" spans="2:19" x14ac:dyDescent="0.25">
      <c r="B9283" s="11"/>
      <c r="D9283" s="13"/>
      <c r="E9283" s="12"/>
      <c r="F9283" s="12"/>
      <c r="G9283" s="12"/>
      <c r="I9283" s="4"/>
      <c r="J9283" s="4"/>
      <c r="K9283" s="5"/>
      <c r="L9283" s="5"/>
      <c r="M9283" s="5"/>
      <c r="N9283" s="5"/>
      <c r="O9283" s="5"/>
      <c r="P9283" s="5"/>
      <c r="Q9283" s="5"/>
      <c r="R9283" s="5"/>
      <c r="S9283" s="5"/>
    </row>
    <row r="9284" spans="2:19" x14ac:dyDescent="0.25">
      <c r="B9284" s="11"/>
      <c r="D9284" s="13"/>
      <c r="E9284" s="12"/>
      <c r="F9284" s="12"/>
      <c r="G9284" s="12"/>
      <c r="I9284" s="4"/>
      <c r="J9284" s="4"/>
      <c r="K9284" s="5"/>
      <c r="L9284" s="5"/>
      <c r="M9284" s="5"/>
      <c r="N9284" s="5"/>
      <c r="O9284" s="5"/>
      <c r="P9284" s="5"/>
      <c r="Q9284" s="5"/>
      <c r="R9284" s="5"/>
      <c r="S9284" s="5"/>
    </row>
    <row r="9285" spans="2:19" x14ac:dyDescent="0.25">
      <c r="B9285" s="11"/>
      <c r="D9285" s="13"/>
      <c r="E9285" s="12"/>
      <c r="F9285" s="12"/>
      <c r="G9285" s="12"/>
      <c r="I9285" s="4"/>
      <c r="J9285" s="4"/>
      <c r="K9285" s="5"/>
      <c r="L9285" s="5"/>
      <c r="M9285" s="5"/>
      <c r="N9285" s="5"/>
      <c r="O9285" s="5"/>
      <c r="P9285" s="5"/>
      <c r="Q9285" s="5"/>
      <c r="R9285" s="5"/>
      <c r="S9285" s="5"/>
    </row>
    <row r="9286" spans="2:19" x14ac:dyDescent="0.25">
      <c r="B9286" s="11"/>
      <c r="D9286" s="13"/>
      <c r="E9286" s="12"/>
      <c r="F9286" s="12"/>
      <c r="G9286" s="12"/>
      <c r="I9286" s="4"/>
      <c r="J9286" s="4"/>
      <c r="K9286" s="5"/>
      <c r="L9286" s="5"/>
      <c r="M9286" s="5"/>
      <c r="N9286" s="5"/>
      <c r="O9286" s="5"/>
      <c r="P9286" s="5"/>
      <c r="Q9286" s="5"/>
      <c r="R9286" s="5"/>
      <c r="S9286" s="5"/>
    </row>
    <row r="9287" spans="2:19" x14ac:dyDescent="0.25">
      <c r="B9287" s="11"/>
      <c r="D9287" s="13"/>
      <c r="E9287" s="12"/>
      <c r="F9287" s="12"/>
      <c r="G9287" s="12"/>
      <c r="I9287" s="4"/>
      <c r="J9287" s="4"/>
      <c r="K9287" s="5"/>
      <c r="L9287" s="5"/>
      <c r="M9287" s="5"/>
      <c r="N9287" s="5"/>
      <c r="O9287" s="5"/>
      <c r="P9287" s="5"/>
      <c r="Q9287" s="5"/>
      <c r="R9287" s="5"/>
      <c r="S9287" s="5"/>
    </row>
    <row r="9288" spans="2:19" x14ac:dyDescent="0.25">
      <c r="B9288" s="11"/>
      <c r="D9288" s="13"/>
      <c r="E9288" s="12"/>
      <c r="F9288" s="12"/>
      <c r="G9288" s="12"/>
      <c r="I9288" s="4"/>
      <c r="J9288" s="4"/>
      <c r="K9288" s="5"/>
      <c r="L9288" s="5"/>
      <c r="M9288" s="5"/>
      <c r="N9288" s="5"/>
      <c r="O9288" s="5"/>
      <c r="P9288" s="5"/>
      <c r="Q9288" s="5"/>
      <c r="R9288" s="5"/>
      <c r="S9288" s="5"/>
    </row>
    <row r="9289" spans="2:19" x14ac:dyDescent="0.25">
      <c r="B9289" s="11"/>
      <c r="D9289" s="13"/>
      <c r="E9289" s="12"/>
      <c r="F9289" s="12"/>
      <c r="G9289" s="12"/>
      <c r="I9289" s="4"/>
      <c r="J9289" s="4"/>
      <c r="K9289" s="5"/>
      <c r="L9289" s="5"/>
      <c r="M9289" s="5"/>
      <c r="N9289" s="5"/>
      <c r="O9289" s="5"/>
      <c r="P9289" s="5"/>
      <c r="Q9289" s="5"/>
      <c r="R9289" s="5"/>
      <c r="S9289" s="5"/>
    </row>
    <row r="9290" spans="2:19" x14ac:dyDescent="0.25">
      <c r="B9290" s="11"/>
      <c r="D9290" s="13"/>
      <c r="E9290" s="12"/>
      <c r="F9290" s="12"/>
      <c r="G9290" s="12"/>
      <c r="I9290" s="4"/>
      <c r="J9290" s="4"/>
      <c r="K9290" s="5"/>
      <c r="L9290" s="5"/>
      <c r="M9290" s="5"/>
      <c r="N9290" s="5"/>
      <c r="O9290" s="5"/>
      <c r="P9290" s="5"/>
      <c r="Q9290" s="5"/>
      <c r="R9290" s="5"/>
      <c r="S9290" s="5"/>
    </row>
    <row r="9291" spans="2:19" x14ac:dyDescent="0.25">
      <c r="B9291" s="11"/>
      <c r="D9291" s="13"/>
      <c r="E9291" s="12"/>
      <c r="F9291" s="12"/>
      <c r="G9291" s="12"/>
      <c r="I9291" s="4"/>
      <c r="J9291" s="4"/>
      <c r="K9291" s="5"/>
      <c r="L9291" s="5"/>
      <c r="M9291" s="5"/>
      <c r="N9291" s="5"/>
      <c r="O9291" s="5"/>
      <c r="P9291" s="5"/>
      <c r="Q9291" s="5"/>
      <c r="R9291" s="5"/>
      <c r="S9291" s="5"/>
    </row>
    <row r="9292" spans="2:19" x14ac:dyDescent="0.25">
      <c r="B9292" s="11"/>
      <c r="D9292" s="13"/>
      <c r="E9292" s="12"/>
      <c r="F9292" s="12"/>
      <c r="G9292" s="12"/>
      <c r="I9292" s="4"/>
      <c r="J9292" s="4"/>
      <c r="K9292" s="5"/>
      <c r="L9292" s="5"/>
      <c r="M9292" s="5"/>
      <c r="N9292" s="5"/>
      <c r="O9292" s="5"/>
      <c r="P9292" s="5"/>
      <c r="Q9292" s="5"/>
      <c r="R9292" s="5"/>
      <c r="S9292" s="5"/>
    </row>
    <row r="9293" spans="2:19" x14ac:dyDescent="0.25">
      <c r="B9293" s="11"/>
      <c r="D9293" s="13"/>
      <c r="E9293" s="12"/>
      <c r="F9293" s="12"/>
      <c r="G9293" s="12"/>
      <c r="I9293" s="4"/>
      <c r="J9293" s="4"/>
      <c r="K9293" s="5"/>
      <c r="L9293" s="5"/>
      <c r="M9293" s="5"/>
      <c r="N9293" s="5"/>
      <c r="O9293" s="5"/>
      <c r="P9293" s="5"/>
      <c r="Q9293" s="5"/>
      <c r="R9293" s="5"/>
      <c r="S9293" s="5"/>
    </row>
    <row r="9294" spans="2:19" x14ac:dyDescent="0.25">
      <c r="B9294" s="11"/>
      <c r="D9294" s="13"/>
      <c r="E9294" s="12"/>
      <c r="F9294" s="12"/>
      <c r="G9294" s="12"/>
      <c r="I9294" s="4"/>
      <c r="J9294" s="4"/>
      <c r="K9294" s="5"/>
      <c r="L9294" s="5"/>
      <c r="M9294" s="5"/>
      <c r="N9294" s="5"/>
      <c r="O9294" s="5"/>
      <c r="P9294" s="5"/>
      <c r="Q9294" s="5"/>
      <c r="R9294" s="5"/>
      <c r="S9294" s="5"/>
    </row>
    <row r="9295" spans="2:19" x14ac:dyDescent="0.25">
      <c r="B9295" s="11"/>
      <c r="D9295" s="13"/>
      <c r="E9295" s="12"/>
      <c r="F9295" s="12"/>
      <c r="G9295" s="12"/>
      <c r="I9295" s="4"/>
      <c r="J9295" s="4"/>
      <c r="K9295" s="5"/>
      <c r="L9295" s="5"/>
      <c r="M9295" s="5"/>
      <c r="N9295" s="5"/>
      <c r="O9295" s="5"/>
      <c r="P9295" s="5"/>
      <c r="Q9295" s="5"/>
      <c r="R9295" s="5"/>
      <c r="S9295" s="5"/>
    </row>
    <row r="9296" spans="2:19" x14ac:dyDescent="0.25">
      <c r="B9296" s="11"/>
      <c r="D9296" s="13"/>
      <c r="E9296" s="12"/>
      <c r="F9296" s="12"/>
      <c r="G9296" s="12"/>
      <c r="I9296" s="4"/>
      <c r="J9296" s="4"/>
      <c r="K9296" s="5"/>
      <c r="L9296" s="5"/>
      <c r="M9296" s="5"/>
      <c r="N9296" s="5"/>
      <c r="O9296" s="5"/>
      <c r="P9296" s="5"/>
      <c r="Q9296" s="5"/>
      <c r="R9296" s="5"/>
      <c r="S9296" s="5"/>
    </row>
    <row r="9297" spans="2:19" x14ac:dyDescent="0.25">
      <c r="B9297" s="11"/>
      <c r="D9297" s="13"/>
      <c r="E9297" s="12"/>
      <c r="F9297" s="12"/>
      <c r="G9297" s="12"/>
      <c r="I9297" s="4"/>
      <c r="J9297" s="4"/>
      <c r="K9297" s="5"/>
      <c r="L9297" s="5"/>
      <c r="M9297" s="5"/>
      <c r="N9297" s="5"/>
      <c r="O9297" s="5"/>
      <c r="P9297" s="5"/>
      <c r="Q9297" s="5"/>
      <c r="R9297" s="5"/>
      <c r="S9297" s="5"/>
    </row>
    <row r="9298" spans="2:19" x14ac:dyDescent="0.25">
      <c r="B9298" s="11"/>
      <c r="D9298" s="13"/>
      <c r="E9298" s="12"/>
      <c r="F9298" s="12"/>
      <c r="G9298" s="12"/>
      <c r="I9298" s="4"/>
      <c r="J9298" s="4"/>
      <c r="K9298" s="5"/>
      <c r="L9298" s="5"/>
      <c r="M9298" s="5"/>
      <c r="N9298" s="5"/>
      <c r="O9298" s="5"/>
      <c r="P9298" s="5"/>
      <c r="Q9298" s="5"/>
      <c r="R9298" s="5"/>
      <c r="S9298" s="5"/>
    </row>
    <row r="9299" spans="2:19" x14ac:dyDescent="0.25">
      <c r="B9299" s="11"/>
      <c r="D9299" s="13"/>
      <c r="E9299" s="12"/>
      <c r="F9299" s="12"/>
      <c r="G9299" s="12"/>
      <c r="I9299" s="4"/>
      <c r="J9299" s="4"/>
      <c r="K9299" s="5"/>
      <c r="L9299" s="5"/>
      <c r="M9299" s="5"/>
      <c r="N9299" s="5"/>
      <c r="O9299" s="5"/>
      <c r="P9299" s="5"/>
      <c r="Q9299" s="5"/>
      <c r="R9299" s="5"/>
      <c r="S9299" s="5"/>
    </row>
    <row r="9300" spans="2:19" x14ac:dyDescent="0.25">
      <c r="B9300" s="11"/>
      <c r="D9300" s="13"/>
      <c r="E9300" s="12"/>
      <c r="F9300" s="12"/>
      <c r="G9300" s="12"/>
      <c r="I9300" s="4"/>
      <c r="J9300" s="4"/>
      <c r="K9300" s="5"/>
      <c r="L9300" s="5"/>
      <c r="M9300" s="5"/>
      <c r="N9300" s="5"/>
      <c r="O9300" s="5"/>
      <c r="P9300" s="5"/>
      <c r="Q9300" s="5"/>
      <c r="R9300" s="5"/>
      <c r="S9300" s="5"/>
    </row>
    <row r="9301" spans="2:19" x14ac:dyDescent="0.25">
      <c r="B9301" s="11"/>
      <c r="D9301" s="13"/>
      <c r="E9301" s="12"/>
      <c r="F9301" s="12"/>
      <c r="G9301" s="12"/>
      <c r="I9301" s="4"/>
      <c r="J9301" s="4"/>
      <c r="K9301" s="5"/>
      <c r="L9301" s="5"/>
      <c r="M9301" s="5"/>
      <c r="N9301" s="5"/>
      <c r="O9301" s="5"/>
      <c r="P9301" s="5"/>
      <c r="Q9301" s="5"/>
      <c r="R9301" s="5"/>
      <c r="S9301" s="5"/>
    </row>
    <row r="9302" spans="2:19" x14ac:dyDescent="0.25">
      <c r="B9302" s="11"/>
      <c r="D9302" s="13"/>
      <c r="E9302" s="12"/>
      <c r="F9302" s="12"/>
      <c r="G9302" s="12"/>
      <c r="I9302" s="4"/>
      <c r="J9302" s="4"/>
      <c r="K9302" s="5"/>
      <c r="L9302" s="5"/>
      <c r="M9302" s="5"/>
      <c r="N9302" s="5"/>
      <c r="O9302" s="5"/>
      <c r="P9302" s="5"/>
      <c r="Q9302" s="5"/>
      <c r="R9302" s="5"/>
      <c r="S9302" s="5"/>
    </row>
    <row r="9303" spans="2:19" x14ac:dyDescent="0.25">
      <c r="B9303" s="11"/>
      <c r="D9303" s="13"/>
      <c r="E9303" s="12"/>
      <c r="F9303" s="12"/>
      <c r="G9303" s="12"/>
      <c r="I9303" s="4"/>
      <c r="J9303" s="4"/>
      <c r="K9303" s="5"/>
      <c r="L9303" s="5"/>
      <c r="M9303" s="5"/>
      <c r="N9303" s="5"/>
      <c r="O9303" s="5"/>
      <c r="P9303" s="5"/>
      <c r="Q9303" s="5"/>
      <c r="R9303" s="5"/>
      <c r="S9303" s="5"/>
    </row>
    <row r="9304" spans="2:19" x14ac:dyDescent="0.25">
      <c r="B9304" s="11"/>
      <c r="D9304" s="13"/>
      <c r="E9304" s="12"/>
      <c r="F9304" s="12"/>
      <c r="G9304" s="12"/>
      <c r="I9304" s="4"/>
      <c r="J9304" s="4"/>
      <c r="K9304" s="5"/>
      <c r="L9304" s="5"/>
      <c r="M9304" s="5"/>
      <c r="N9304" s="5"/>
      <c r="O9304" s="5"/>
      <c r="P9304" s="5"/>
      <c r="Q9304" s="5"/>
      <c r="R9304" s="5"/>
      <c r="S9304" s="5"/>
    </row>
    <row r="9305" spans="2:19" x14ac:dyDescent="0.25">
      <c r="B9305" s="11"/>
      <c r="D9305" s="13"/>
      <c r="E9305" s="12"/>
      <c r="F9305" s="12"/>
      <c r="G9305" s="12"/>
      <c r="I9305" s="4"/>
      <c r="J9305" s="4"/>
      <c r="K9305" s="5"/>
      <c r="L9305" s="5"/>
      <c r="M9305" s="5"/>
      <c r="N9305" s="5"/>
      <c r="O9305" s="5"/>
      <c r="P9305" s="5"/>
      <c r="Q9305" s="5"/>
      <c r="R9305" s="5"/>
      <c r="S9305" s="5"/>
    </row>
    <row r="9306" spans="2:19" x14ac:dyDescent="0.25">
      <c r="B9306" s="11"/>
      <c r="D9306" s="13"/>
      <c r="E9306" s="12"/>
      <c r="F9306" s="12"/>
      <c r="G9306" s="12"/>
      <c r="I9306" s="4"/>
      <c r="J9306" s="4"/>
      <c r="K9306" s="5"/>
      <c r="L9306" s="5"/>
      <c r="M9306" s="5"/>
      <c r="N9306" s="5"/>
      <c r="O9306" s="5"/>
      <c r="P9306" s="5"/>
      <c r="Q9306" s="5"/>
      <c r="R9306" s="5"/>
      <c r="S9306" s="5"/>
    </row>
    <row r="9307" spans="2:19" x14ac:dyDescent="0.25">
      <c r="B9307" s="11"/>
      <c r="D9307" s="13"/>
      <c r="E9307" s="12"/>
      <c r="F9307" s="12"/>
      <c r="G9307" s="12"/>
      <c r="I9307" s="4"/>
      <c r="J9307" s="4"/>
      <c r="K9307" s="5"/>
      <c r="L9307" s="5"/>
      <c r="M9307" s="5"/>
      <c r="N9307" s="5"/>
      <c r="O9307" s="5"/>
      <c r="P9307" s="5"/>
      <c r="Q9307" s="5"/>
      <c r="R9307" s="5"/>
      <c r="S9307" s="5"/>
    </row>
    <row r="9308" spans="2:19" x14ac:dyDescent="0.25">
      <c r="B9308" s="11"/>
      <c r="D9308" s="13"/>
      <c r="E9308" s="12"/>
      <c r="F9308" s="12"/>
      <c r="G9308" s="12"/>
      <c r="I9308" s="4"/>
      <c r="J9308" s="4"/>
      <c r="K9308" s="5"/>
      <c r="L9308" s="5"/>
      <c r="M9308" s="5"/>
      <c r="N9308" s="5"/>
      <c r="O9308" s="5"/>
      <c r="P9308" s="5"/>
      <c r="Q9308" s="5"/>
      <c r="R9308" s="5"/>
      <c r="S9308" s="5"/>
    </row>
    <row r="9309" spans="2:19" x14ac:dyDescent="0.25">
      <c r="B9309" s="11"/>
      <c r="D9309" s="13"/>
      <c r="E9309" s="12"/>
      <c r="F9309" s="12"/>
      <c r="G9309" s="12"/>
      <c r="I9309" s="4"/>
      <c r="J9309" s="4"/>
      <c r="K9309" s="5"/>
      <c r="L9309" s="5"/>
      <c r="M9309" s="5"/>
      <c r="N9309" s="5"/>
      <c r="O9309" s="5"/>
      <c r="P9309" s="5"/>
      <c r="Q9309" s="5"/>
      <c r="R9309" s="5"/>
      <c r="S9309" s="5"/>
    </row>
    <row r="9310" spans="2:19" x14ac:dyDescent="0.25">
      <c r="B9310" s="11"/>
      <c r="D9310" s="13"/>
      <c r="E9310" s="12"/>
      <c r="F9310" s="12"/>
      <c r="G9310" s="12"/>
      <c r="I9310" s="4"/>
      <c r="J9310" s="4"/>
      <c r="K9310" s="5"/>
      <c r="L9310" s="5"/>
      <c r="M9310" s="5"/>
      <c r="N9310" s="5"/>
      <c r="O9310" s="5"/>
      <c r="P9310" s="5"/>
      <c r="Q9310" s="5"/>
      <c r="R9310" s="5"/>
      <c r="S9310" s="5"/>
    </row>
    <row r="9311" spans="2:19" x14ac:dyDescent="0.25">
      <c r="B9311" s="11"/>
      <c r="D9311" s="13"/>
      <c r="E9311" s="12"/>
      <c r="F9311" s="12"/>
      <c r="G9311" s="12"/>
      <c r="I9311" s="4"/>
      <c r="J9311" s="4"/>
      <c r="K9311" s="5"/>
      <c r="L9311" s="5"/>
      <c r="M9311" s="5"/>
      <c r="N9311" s="5"/>
      <c r="O9311" s="5"/>
      <c r="P9311" s="5"/>
      <c r="Q9311" s="5"/>
      <c r="R9311" s="5"/>
      <c r="S9311" s="5"/>
    </row>
    <row r="9312" spans="2:19" x14ac:dyDescent="0.25">
      <c r="B9312" s="11"/>
      <c r="D9312" s="13"/>
      <c r="E9312" s="12"/>
      <c r="F9312" s="12"/>
      <c r="G9312" s="12"/>
      <c r="I9312" s="4"/>
      <c r="J9312" s="4"/>
      <c r="K9312" s="5"/>
      <c r="L9312" s="5"/>
      <c r="M9312" s="5"/>
      <c r="N9312" s="5"/>
      <c r="O9312" s="5"/>
      <c r="P9312" s="5"/>
      <c r="Q9312" s="5"/>
      <c r="R9312" s="5"/>
      <c r="S9312" s="5"/>
    </row>
    <row r="9313" spans="2:19" x14ac:dyDescent="0.25">
      <c r="B9313" s="11"/>
      <c r="D9313" s="13"/>
      <c r="E9313" s="12"/>
      <c r="F9313" s="12"/>
      <c r="G9313" s="12"/>
      <c r="I9313" s="4"/>
      <c r="J9313" s="4"/>
      <c r="K9313" s="5"/>
      <c r="L9313" s="5"/>
      <c r="M9313" s="5"/>
      <c r="N9313" s="5"/>
      <c r="O9313" s="5"/>
      <c r="P9313" s="5"/>
      <c r="Q9313" s="5"/>
      <c r="R9313" s="5"/>
      <c r="S9313" s="5"/>
    </row>
    <row r="9314" spans="2:19" x14ac:dyDescent="0.25">
      <c r="B9314" s="11"/>
      <c r="D9314" s="13"/>
      <c r="E9314" s="12"/>
      <c r="F9314" s="12"/>
      <c r="G9314" s="12"/>
      <c r="I9314" s="4"/>
      <c r="J9314" s="4"/>
      <c r="K9314" s="5"/>
      <c r="L9314" s="5"/>
      <c r="M9314" s="5"/>
      <c r="N9314" s="5"/>
      <c r="O9314" s="5"/>
      <c r="P9314" s="5"/>
      <c r="Q9314" s="5"/>
      <c r="R9314" s="5"/>
      <c r="S9314" s="5"/>
    </row>
    <row r="9315" spans="2:19" x14ac:dyDescent="0.25">
      <c r="B9315" s="11"/>
      <c r="D9315" s="13"/>
      <c r="E9315" s="12"/>
      <c r="F9315" s="12"/>
      <c r="G9315" s="12"/>
      <c r="I9315" s="4"/>
      <c r="J9315" s="4"/>
      <c r="K9315" s="5"/>
      <c r="L9315" s="5"/>
      <c r="M9315" s="5"/>
      <c r="N9315" s="5"/>
      <c r="O9315" s="5"/>
      <c r="P9315" s="5"/>
      <c r="Q9315" s="5"/>
      <c r="R9315" s="5"/>
      <c r="S9315" s="5"/>
    </row>
    <row r="9316" spans="2:19" x14ac:dyDescent="0.25">
      <c r="B9316" s="11"/>
      <c r="D9316" s="13"/>
      <c r="E9316" s="12"/>
      <c r="F9316" s="12"/>
      <c r="G9316" s="12"/>
      <c r="I9316" s="4"/>
      <c r="J9316" s="4"/>
      <c r="K9316" s="5"/>
      <c r="L9316" s="5"/>
      <c r="M9316" s="5"/>
      <c r="N9316" s="5"/>
      <c r="O9316" s="5"/>
      <c r="P9316" s="5"/>
      <c r="Q9316" s="5"/>
      <c r="R9316" s="5"/>
      <c r="S9316" s="5"/>
    </row>
    <row r="9317" spans="2:19" x14ac:dyDescent="0.25">
      <c r="B9317" s="11"/>
      <c r="D9317" s="13"/>
      <c r="E9317" s="12"/>
      <c r="F9317" s="12"/>
      <c r="G9317" s="12"/>
      <c r="I9317" s="4"/>
      <c r="J9317" s="4"/>
      <c r="K9317" s="5"/>
      <c r="L9317" s="5"/>
      <c r="M9317" s="5"/>
      <c r="N9317" s="5"/>
      <c r="O9317" s="5"/>
      <c r="P9317" s="5"/>
      <c r="Q9317" s="5"/>
      <c r="R9317" s="5"/>
      <c r="S9317" s="5"/>
    </row>
    <row r="9318" spans="2:19" x14ac:dyDescent="0.25">
      <c r="B9318" s="11"/>
      <c r="D9318" s="13"/>
      <c r="E9318" s="12"/>
      <c r="F9318" s="12"/>
      <c r="G9318" s="12"/>
      <c r="I9318" s="4"/>
      <c r="J9318" s="4"/>
      <c r="K9318" s="5"/>
      <c r="L9318" s="5"/>
      <c r="M9318" s="5"/>
      <c r="N9318" s="5"/>
      <c r="O9318" s="5"/>
      <c r="P9318" s="5"/>
      <c r="Q9318" s="5"/>
      <c r="R9318" s="5"/>
      <c r="S9318" s="5"/>
    </row>
    <row r="9319" spans="2:19" x14ac:dyDescent="0.25">
      <c r="B9319" s="11"/>
      <c r="D9319" s="13"/>
      <c r="E9319" s="12"/>
      <c r="F9319" s="12"/>
      <c r="G9319" s="12"/>
      <c r="I9319" s="4"/>
      <c r="J9319" s="4"/>
      <c r="K9319" s="5"/>
      <c r="L9319" s="5"/>
      <c r="M9319" s="5"/>
      <c r="N9319" s="5"/>
      <c r="O9319" s="5"/>
      <c r="P9319" s="5"/>
      <c r="Q9319" s="5"/>
      <c r="R9319" s="5"/>
      <c r="S9319" s="5"/>
    </row>
    <row r="9320" spans="2:19" x14ac:dyDescent="0.25">
      <c r="B9320" s="11"/>
      <c r="D9320" s="13"/>
      <c r="E9320" s="12"/>
      <c r="F9320" s="12"/>
      <c r="G9320" s="12"/>
      <c r="I9320" s="4"/>
      <c r="J9320" s="4"/>
      <c r="K9320" s="5"/>
      <c r="L9320" s="5"/>
      <c r="M9320" s="5"/>
      <c r="N9320" s="5"/>
      <c r="O9320" s="5"/>
      <c r="P9320" s="5"/>
      <c r="Q9320" s="5"/>
      <c r="R9320" s="5"/>
      <c r="S9320" s="5"/>
    </row>
    <row r="9321" spans="2:19" x14ac:dyDescent="0.25">
      <c r="B9321" s="11"/>
      <c r="D9321" s="13"/>
      <c r="E9321" s="12"/>
      <c r="F9321" s="12"/>
      <c r="G9321" s="12"/>
      <c r="I9321" s="4"/>
      <c r="J9321" s="4"/>
      <c r="K9321" s="5"/>
      <c r="L9321" s="5"/>
      <c r="M9321" s="5"/>
      <c r="N9321" s="5"/>
      <c r="O9321" s="5"/>
      <c r="P9321" s="5"/>
      <c r="Q9321" s="5"/>
      <c r="R9321" s="5"/>
      <c r="S9321" s="5"/>
    </row>
    <row r="9322" spans="2:19" x14ac:dyDescent="0.25">
      <c r="B9322" s="11"/>
      <c r="D9322" s="13"/>
      <c r="E9322" s="12"/>
      <c r="F9322" s="12"/>
      <c r="G9322" s="12"/>
      <c r="I9322" s="4"/>
      <c r="J9322" s="4"/>
      <c r="K9322" s="5"/>
      <c r="L9322" s="5"/>
      <c r="M9322" s="5"/>
      <c r="N9322" s="5"/>
      <c r="O9322" s="5"/>
      <c r="P9322" s="5"/>
      <c r="Q9322" s="5"/>
      <c r="R9322" s="5"/>
      <c r="S9322" s="5"/>
    </row>
    <row r="9323" spans="2:19" x14ac:dyDescent="0.25">
      <c r="B9323" s="11"/>
      <c r="D9323" s="13"/>
      <c r="E9323" s="12"/>
      <c r="F9323" s="12"/>
      <c r="G9323" s="12"/>
      <c r="I9323" s="4"/>
      <c r="J9323" s="4"/>
      <c r="K9323" s="5"/>
      <c r="L9323" s="5"/>
      <c r="M9323" s="5"/>
      <c r="N9323" s="5"/>
      <c r="O9323" s="5"/>
      <c r="P9323" s="5"/>
      <c r="Q9323" s="5"/>
      <c r="R9323" s="5"/>
      <c r="S9323" s="5"/>
    </row>
    <row r="9324" spans="2:19" x14ac:dyDescent="0.25">
      <c r="B9324" s="11"/>
      <c r="D9324" s="13"/>
      <c r="E9324" s="12"/>
      <c r="F9324" s="12"/>
      <c r="G9324" s="12"/>
      <c r="I9324" s="4"/>
      <c r="J9324" s="4"/>
      <c r="K9324" s="5"/>
      <c r="L9324" s="5"/>
      <c r="M9324" s="5"/>
      <c r="N9324" s="5"/>
      <c r="O9324" s="5"/>
      <c r="P9324" s="5"/>
      <c r="Q9324" s="5"/>
      <c r="R9324" s="5"/>
      <c r="S9324" s="5"/>
    </row>
    <row r="9325" spans="2:19" x14ac:dyDescent="0.25">
      <c r="B9325" s="11"/>
      <c r="D9325" s="13"/>
      <c r="E9325" s="12"/>
      <c r="F9325" s="12"/>
      <c r="G9325" s="12"/>
      <c r="I9325" s="4"/>
      <c r="J9325" s="4"/>
      <c r="K9325" s="5"/>
      <c r="L9325" s="5"/>
      <c r="M9325" s="5"/>
      <c r="N9325" s="5"/>
      <c r="O9325" s="5"/>
      <c r="P9325" s="5"/>
      <c r="Q9325" s="5"/>
      <c r="R9325" s="5"/>
      <c r="S9325" s="5"/>
    </row>
    <row r="9326" spans="2:19" x14ac:dyDescent="0.25">
      <c r="B9326" s="11"/>
      <c r="D9326" s="13"/>
      <c r="E9326" s="12"/>
      <c r="F9326" s="12"/>
      <c r="G9326" s="12"/>
      <c r="I9326" s="4"/>
      <c r="J9326" s="4"/>
      <c r="K9326" s="5"/>
      <c r="L9326" s="5"/>
      <c r="M9326" s="5"/>
      <c r="N9326" s="5"/>
      <c r="O9326" s="5"/>
      <c r="P9326" s="5"/>
      <c r="Q9326" s="5"/>
      <c r="R9326" s="5"/>
      <c r="S9326" s="5"/>
    </row>
    <row r="9327" spans="2:19" x14ac:dyDescent="0.25">
      <c r="B9327" s="11"/>
      <c r="D9327" s="13"/>
      <c r="E9327" s="12"/>
      <c r="F9327" s="12"/>
      <c r="G9327" s="12"/>
      <c r="I9327" s="4"/>
      <c r="J9327" s="4"/>
      <c r="K9327" s="5"/>
      <c r="L9327" s="5"/>
      <c r="M9327" s="5"/>
      <c r="N9327" s="5"/>
      <c r="O9327" s="5"/>
      <c r="P9327" s="5"/>
      <c r="Q9327" s="5"/>
      <c r="R9327" s="5"/>
      <c r="S9327" s="5"/>
    </row>
    <row r="9328" spans="2:19" x14ac:dyDescent="0.25">
      <c r="B9328" s="11"/>
      <c r="D9328" s="13"/>
      <c r="E9328" s="12"/>
      <c r="F9328" s="12"/>
      <c r="G9328" s="12"/>
      <c r="I9328" s="4"/>
      <c r="J9328" s="4"/>
      <c r="K9328" s="5"/>
      <c r="L9328" s="5"/>
      <c r="M9328" s="5"/>
      <c r="N9328" s="5"/>
      <c r="O9328" s="5"/>
      <c r="P9328" s="5"/>
      <c r="Q9328" s="5"/>
      <c r="R9328" s="5"/>
      <c r="S9328" s="5"/>
    </row>
    <row r="9329" spans="2:19" x14ac:dyDescent="0.25">
      <c r="B9329" s="11"/>
      <c r="D9329" s="13"/>
      <c r="E9329" s="12"/>
      <c r="F9329" s="12"/>
      <c r="G9329" s="12"/>
      <c r="I9329" s="4"/>
      <c r="J9329" s="4"/>
      <c r="K9329" s="5"/>
      <c r="L9329" s="5"/>
      <c r="M9329" s="5"/>
      <c r="N9329" s="5"/>
      <c r="O9329" s="5"/>
      <c r="P9329" s="5"/>
      <c r="Q9329" s="5"/>
      <c r="R9329" s="5"/>
      <c r="S9329" s="5"/>
    </row>
    <row r="9330" spans="2:19" x14ac:dyDescent="0.25">
      <c r="B9330" s="11"/>
      <c r="D9330" s="13"/>
      <c r="E9330" s="12"/>
      <c r="F9330" s="12"/>
      <c r="G9330" s="12"/>
      <c r="I9330" s="4"/>
      <c r="J9330" s="4"/>
      <c r="K9330" s="5"/>
      <c r="L9330" s="5"/>
      <c r="M9330" s="5"/>
      <c r="N9330" s="5"/>
      <c r="O9330" s="5"/>
      <c r="P9330" s="5"/>
      <c r="Q9330" s="5"/>
      <c r="R9330" s="5"/>
      <c r="S9330" s="5"/>
    </row>
    <row r="9331" spans="2:19" x14ac:dyDescent="0.25">
      <c r="B9331" s="11"/>
      <c r="D9331" s="13"/>
      <c r="E9331" s="12"/>
      <c r="F9331" s="12"/>
      <c r="G9331" s="12"/>
      <c r="I9331" s="4"/>
      <c r="J9331" s="4"/>
      <c r="K9331" s="5"/>
      <c r="L9331" s="5"/>
      <c r="M9331" s="5"/>
      <c r="N9331" s="5"/>
      <c r="O9331" s="5"/>
      <c r="P9331" s="5"/>
      <c r="Q9331" s="5"/>
      <c r="R9331" s="5"/>
      <c r="S9331" s="5"/>
    </row>
    <row r="9332" spans="2:19" x14ac:dyDescent="0.25">
      <c r="B9332" s="11"/>
      <c r="D9332" s="13"/>
      <c r="E9332" s="12"/>
      <c r="F9332" s="12"/>
      <c r="G9332" s="12"/>
      <c r="I9332" s="4"/>
      <c r="J9332" s="4"/>
      <c r="K9332" s="5"/>
      <c r="L9332" s="5"/>
      <c r="M9332" s="5"/>
      <c r="N9332" s="5"/>
      <c r="O9332" s="5"/>
      <c r="P9332" s="5"/>
      <c r="Q9332" s="5"/>
      <c r="R9332" s="5"/>
      <c r="S9332" s="5"/>
    </row>
    <row r="9333" spans="2:19" x14ac:dyDescent="0.25">
      <c r="B9333" s="11"/>
      <c r="D9333" s="13"/>
      <c r="E9333" s="12"/>
      <c r="F9333" s="12"/>
      <c r="G9333" s="12"/>
      <c r="I9333" s="4"/>
      <c r="J9333" s="4"/>
      <c r="K9333" s="5"/>
      <c r="L9333" s="5"/>
      <c r="M9333" s="5"/>
      <c r="N9333" s="5"/>
      <c r="O9333" s="5"/>
      <c r="P9333" s="5"/>
      <c r="Q9333" s="5"/>
      <c r="R9333" s="5"/>
      <c r="S9333" s="5"/>
    </row>
    <row r="9334" spans="2:19" x14ac:dyDescent="0.25">
      <c r="B9334" s="11"/>
      <c r="D9334" s="13"/>
      <c r="E9334" s="12"/>
      <c r="F9334" s="12"/>
      <c r="G9334" s="12"/>
      <c r="I9334" s="4"/>
      <c r="J9334" s="4"/>
      <c r="K9334" s="5"/>
      <c r="L9334" s="5"/>
      <c r="M9334" s="5"/>
      <c r="N9334" s="5"/>
      <c r="O9334" s="5"/>
      <c r="P9334" s="5"/>
      <c r="Q9334" s="5"/>
      <c r="R9334" s="5"/>
      <c r="S9334" s="5"/>
    </row>
    <row r="9335" spans="2:19" x14ac:dyDescent="0.25">
      <c r="B9335" s="11"/>
      <c r="D9335" s="13"/>
      <c r="E9335" s="12"/>
      <c r="F9335" s="12"/>
      <c r="G9335" s="12"/>
      <c r="I9335" s="4"/>
      <c r="J9335" s="4"/>
      <c r="K9335" s="5"/>
      <c r="L9335" s="5"/>
      <c r="M9335" s="5"/>
      <c r="N9335" s="5"/>
      <c r="O9335" s="5"/>
      <c r="P9335" s="5"/>
      <c r="Q9335" s="5"/>
      <c r="R9335" s="5"/>
      <c r="S9335" s="5"/>
    </row>
    <row r="9336" spans="2:19" x14ac:dyDescent="0.25">
      <c r="B9336" s="11"/>
      <c r="D9336" s="13"/>
      <c r="E9336" s="12"/>
      <c r="F9336" s="12"/>
      <c r="G9336" s="12"/>
      <c r="I9336" s="4"/>
      <c r="J9336" s="4"/>
      <c r="K9336" s="5"/>
      <c r="L9336" s="5"/>
      <c r="M9336" s="5"/>
      <c r="N9336" s="5"/>
      <c r="O9336" s="5"/>
      <c r="P9336" s="5"/>
      <c r="Q9336" s="5"/>
      <c r="R9336" s="5"/>
      <c r="S9336" s="5"/>
    </row>
    <row r="9337" spans="2:19" x14ac:dyDescent="0.25">
      <c r="B9337" s="11"/>
      <c r="D9337" s="13"/>
      <c r="E9337" s="12"/>
      <c r="F9337" s="12"/>
      <c r="G9337" s="12"/>
      <c r="I9337" s="4"/>
      <c r="J9337" s="4"/>
      <c r="K9337" s="5"/>
      <c r="L9337" s="5"/>
      <c r="M9337" s="5"/>
      <c r="N9337" s="5"/>
      <c r="O9337" s="5"/>
      <c r="P9337" s="5"/>
      <c r="Q9337" s="5"/>
      <c r="R9337" s="5"/>
      <c r="S9337" s="5"/>
    </row>
    <row r="9338" spans="2:19" x14ac:dyDescent="0.25">
      <c r="B9338" s="11"/>
      <c r="D9338" s="13"/>
      <c r="E9338" s="12"/>
      <c r="F9338" s="12"/>
      <c r="G9338" s="12"/>
      <c r="I9338" s="4"/>
      <c r="J9338" s="4"/>
      <c r="K9338" s="5"/>
      <c r="L9338" s="5"/>
      <c r="M9338" s="5"/>
      <c r="N9338" s="5"/>
      <c r="O9338" s="5"/>
      <c r="P9338" s="5"/>
      <c r="Q9338" s="5"/>
      <c r="R9338" s="5"/>
      <c r="S9338" s="5"/>
    </row>
    <row r="9339" spans="2:19" x14ac:dyDescent="0.25">
      <c r="B9339" s="11"/>
      <c r="D9339" s="13"/>
      <c r="E9339" s="12"/>
      <c r="F9339" s="12"/>
      <c r="G9339" s="12"/>
      <c r="I9339" s="4"/>
      <c r="J9339" s="4"/>
      <c r="K9339" s="5"/>
      <c r="L9339" s="5"/>
      <c r="M9339" s="5"/>
      <c r="N9339" s="5"/>
      <c r="O9339" s="5"/>
      <c r="P9339" s="5"/>
      <c r="Q9339" s="5"/>
      <c r="R9339" s="5"/>
      <c r="S9339" s="5"/>
    </row>
    <row r="9340" spans="2:19" x14ac:dyDescent="0.25">
      <c r="B9340" s="11"/>
      <c r="D9340" s="13"/>
      <c r="E9340" s="12"/>
      <c r="F9340" s="12"/>
      <c r="G9340" s="12"/>
      <c r="I9340" s="4"/>
      <c r="J9340" s="4"/>
      <c r="K9340" s="5"/>
      <c r="L9340" s="5"/>
      <c r="M9340" s="5"/>
      <c r="N9340" s="5"/>
      <c r="O9340" s="5"/>
      <c r="P9340" s="5"/>
      <c r="Q9340" s="5"/>
      <c r="R9340" s="5"/>
      <c r="S9340" s="5"/>
    </row>
    <row r="9341" spans="2:19" x14ac:dyDescent="0.25">
      <c r="B9341" s="11"/>
      <c r="D9341" s="13"/>
      <c r="E9341" s="12"/>
      <c r="F9341" s="12"/>
      <c r="G9341" s="12"/>
      <c r="I9341" s="4"/>
      <c r="J9341" s="4"/>
      <c r="K9341" s="5"/>
      <c r="L9341" s="5"/>
      <c r="M9341" s="5"/>
      <c r="N9341" s="5"/>
      <c r="O9341" s="5"/>
      <c r="P9341" s="5"/>
      <c r="Q9341" s="5"/>
      <c r="R9341" s="5"/>
      <c r="S9341" s="5"/>
    </row>
    <row r="9342" spans="2:19" x14ac:dyDescent="0.25">
      <c r="B9342" s="11"/>
      <c r="D9342" s="13"/>
      <c r="E9342" s="12"/>
      <c r="F9342" s="12"/>
      <c r="G9342" s="12"/>
      <c r="I9342" s="4"/>
      <c r="J9342" s="4"/>
      <c r="K9342" s="5"/>
      <c r="L9342" s="5"/>
      <c r="M9342" s="5"/>
      <c r="N9342" s="5"/>
      <c r="O9342" s="5"/>
      <c r="P9342" s="5"/>
      <c r="Q9342" s="5"/>
      <c r="R9342" s="5"/>
      <c r="S9342" s="5"/>
    </row>
    <row r="9343" spans="2:19" x14ac:dyDescent="0.25">
      <c r="B9343" s="11"/>
      <c r="D9343" s="13"/>
      <c r="E9343" s="12"/>
      <c r="F9343" s="12"/>
      <c r="G9343" s="12"/>
      <c r="I9343" s="4"/>
      <c r="J9343" s="4"/>
      <c r="K9343" s="5"/>
      <c r="L9343" s="5"/>
      <c r="M9343" s="5"/>
      <c r="N9343" s="5"/>
      <c r="O9343" s="5"/>
      <c r="P9343" s="5"/>
      <c r="Q9343" s="5"/>
      <c r="R9343" s="5"/>
      <c r="S9343" s="5"/>
    </row>
    <row r="9344" spans="2:19" x14ac:dyDescent="0.25">
      <c r="B9344" s="11"/>
      <c r="D9344" s="13"/>
      <c r="E9344" s="12"/>
      <c r="F9344" s="12"/>
      <c r="G9344" s="12"/>
      <c r="I9344" s="4"/>
      <c r="J9344" s="4"/>
      <c r="K9344" s="5"/>
      <c r="L9344" s="5"/>
      <c r="M9344" s="5"/>
      <c r="N9344" s="5"/>
      <c r="O9344" s="5"/>
      <c r="P9344" s="5"/>
      <c r="Q9344" s="5"/>
      <c r="R9344" s="5"/>
      <c r="S9344" s="5"/>
    </row>
    <row r="9345" spans="2:19" x14ac:dyDescent="0.25">
      <c r="B9345" s="11"/>
      <c r="D9345" s="13"/>
      <c r="E9345" s="12"/>
      <c r="F9345" s="12"/>
      <c r="G9345" s="12"/>
      <c r="I9345" s="4"/>
      <c r="J9345" s="4"/>
      <c r="K9345" s="5"/>
      <c r="L9345" s="5"/>
      <c r="M9345" s="5"/>
      <c r="N9345" s="5"/>
      <c r="O9345" s="5"/>
      <c r="P9345" s="5"/>
      <c r="Q9345" s="5"/>
      <c r="R9345" s="5"/>
      <c r="S9345" s="5"/>
    </row>
    <row r="9346" spans="2:19" x14ac:dyDescent="0.25">
      <c r="B9346" s="11"/>
      <c r="D9346" s="13"/>
      <c r="E9346" s="12"/>
      <c r="F9346" s="12"/>
      <c r="G9346" s="12"/>
      <c r="I9346" s="4"/>
      <c r="J9346" s="4"/>
      <c r="K9346" s="5"/>
      <c r="L9346" s="5"/>
      <c r="M9346" s="5"/>
      <c r="N9346" s="5"/>
      <c r="O9346" s="5"/>
      <c r="P9346" s="5"/>
      <c r="Q9346" s="5"/>
      <c r="R9346" s="5"/>
      <c r="S9346" s="5"/>
    </row>
    <row r="9347" spans="2:19" x14ac:dyDescent="0.25">
      <c r="B9347" s="11"/>
      <c r="D9347" s="13"/>
      <c r="E9347" s="12"/>
      <c r="F9347" s="12"/>
      <c r="G9347" s="12"/>
      <c r="I9347" s="4"/>
      <c r="J9347" s="4"/>
      <c r="K9347" s="5"/>
      <c r="L9347" s="5"/>
      <c r="M9347" s="5"/>
      <c r="N9347" s="5"/>
      <c r="O9347" s="5"/>
      <c r="P9347" s="5"/>
      <c r="Q9347" s="5"/>
      <c r="R9347" s="5"/>
      <c r="S9347" s="5"/>
    </row>
    <row r="9348" spans="2:19" x14ac:dyDescent="0.25">
      <c r="B9348" s="11"/>
      <c r="D9348" s="13"/>
      <c r="E9348" s="12"/>
      <c r="F9348" s="12"/>
      <c r="G9348" s="12"/>
      <c r="I9348" s="4"/>
      <c r="J9348" s="4"/>
      <c r="K9348" s="5"/>
      <c r="L9348" s="5"/>
      <c r="M9348" s="5"/>
      <c r="N9348" s="5"/>
      <c r="O9348" s="5"/>
      <c r="P9348" s="5"/>
      <c r="Q9348" s="5"/>
      <c r="R9348" s="5"/>
      <c r="S9348" s="5"/>
    </row>
    <row r="9349" spans="2:19" x14ac:dyDescent="0.25">
      <c r="B9349" s="11"/>
      <c r="D9349" s="13"/>
      <c r="E9349" s="12"/>
      <c r="F9349" s="12"/>
      <c r="G9349" s="12"/>
      <c r="I9349" s="4"/>
      <c r="J9349" s="4"/>
      <c r="K9349" s="5"/>
      <c r="L9349" s="5"/>
      <c r="M9349" s="5"/>
      <c r="N9349" s="5"/>
      <c r="O9349" s="5"/>
      <c r="P9349" s="5"/>
      <c r="Q9349" s="5"/>
      <c r="R9349" s="5"/>
      <c r="S9349" s="5"/>
    </row>
    <row r="9350" spans="2:19" x14ac:dyDescent="0.25">
      <c r="B9350" s="11"/>
      <c r="D9350" s="13"/>
      <c r="E9350" s="12"/>
      <c r="F9350" s="12"/>
      <c r="G9350" s="12"/>
      <c r="I9350" s="4"/>
      <c r="J9350" s="4"/>
      <c r="K9350" s="5"/>
      <c r="L9350" s="5"/>
      <c r="M9350" s="5"/>
      <c r="N9350" s="5"/>
      <c r="O9350" s="5"/>
      <c r="P9350" s="5"/>
      <c r="Q9350" s="5"/>
      <c r="R9350" s="5"/>
      <c r="S9350" s="5"/>
    </row>
    <row r="9351" spans="2:19" x14ac:dyDescent="0.25">
      <c r="B9351" s="11"/>
      <c r="D9351" s="13"/>
      <c r="E9351" s="12"/>
      <c r="F9351" s="12"/>
      <c r="G9351" s="12"/>
      <c r="I9351" s="4"/>
      <c r="J9351" s="4"/>
      <c r="K9351" s="5"/>
      <c r="L9351" s="5"/>
      <c r="M9351" s="5"/>
      <c r="N9351" s="5"/>
      <c r="O9351" s="5"/>
      <c r="P9351" s="5"/>
      <c r="Q9351" s="5"/>
      <c r="R9351" s="5"/>
      <c r="S9351" s="5"/>
    </row>
    <row r="9352" spans="2:19" x14ac:dyDescent="0.25">
      <c r="B9352" s="11"/>
      <c r="D9352" s="13"/>
      <c r="E9352" s="12"/>
      <c r="F9352" s="12"/>
      <c r="G9352" s="12"/>
      <c r="I9352" s="4"/>
      <c r="J9352" s="4"/>
      <c r="K9352" s="5"/>
      <c r="L9352" s="5"/>
      <c r="M9352" s="5"/>
      <c r="N9352" s="5"/>
      <c r="O9352" s="5"/>
      <c r="P9352" s="5"/>
      <c r="Q9352" s="5"/>
      <c r="R9352" s="5"/>
      <c r="S9352" s="5"/>
    </row>
    <row r="9353" spans="2:19" x14ac:dyDescent="0.25">
      <c r="B9353" s="11"/>
      <c r="D9353" s="13"/>
      <c r="E9353" s="12"/>
      <c r="F9353" s="12"/>
      <c r="G9353" s="12"/>
      <c r="I9353" s="4"/>
      <c r="J9353" s="4"/>
      <c r="K9353" s="5"/>
      <c r="L9353" s="5"/>
      <c r="M9353" s="5"/>
      <c r="N9353" s="5"/>
      <c r="O9353" s="5"/>
      <c r="P9353" s="5"/>
      <c r="Q9353" s="5"/>
      <c r="R9353" s="5"/>
      <c r="S9353" s="5"/>
    </row>
    <row r="9354" spans="2:19" x14ac:dyDescent="0.25">
      <c r="B9354" s="11"/>
      <c r="D9354" s="13"/>
      <c r="E9354" s="12"/>
      <c r="F9354" s="12"/>
      <c r="G9354" s="12"/>
      <c r="I9354" s="4"/>
      <c r="J9354" s="4"/>
      <c r="K9354" s="5"/>
      <c r="L9354" s="5"/>
      <c r="M9354" s="5"/>
      <c r="N9354" s="5"/>
      <c r="O9354" s="5"/>
      <c r="P9354" s="5"/>
      <c r="Q9354" s="5"/>
      <c r="R9354" s="5"/>
      <c r="S9354" s="5"/>
    </row>
    <row r="9355" spans="2:19" x14ac:dyDescent="0.25">
      <c r="B9355" s="11"/>
      <c r="D9355" s="13"/>
      <c r="E9355" s="12"/>
      <c r="F9355" s="12"/>
      <c r="G9355" s="12"/>
      <c r="I9355" s="4"/>
      <c r="J9355" s="4"/>
      <c r="K9355" s="5"/>
      <c r="L9355" s="5"/>
      <c r="M9355" s="5"/>
      <c r="N9355" s="5"/>
      <c r="O9355" s="5"/>
      <c r="P9355" s="5"/>
      <c r="Q9355" s="5"/>
      <c r="R9355" s="5"/>
      <c r="S9355" s="5"/>
    </row>
    <row r="9356" spans="2:19" x14ac:dyDescent="0.25">
      <c r="B9356" s="11"/>
      <c r="D9356" s="13"/>
      <c r="E9356" s="12"/>
      <c r="F9356" s="12"/>
      <c r="G9356" s="12"/>
      <c r="I9356" s="4"/>
      <c r="J9356" s="4"/>
      <c r="K9356" s="5"/>
      <c r="L9356" s="5"/>
      <c r="M9356" s="5"/>
      <c r="N9356" s="5"/>
      <c r="O9356" s="5"/>
      <c r="P9356" s="5"/>
      <c r="Q9356" s="5"/>
      <c r="R9356" s="5"/>
      <c r="S9356" s="5"/>
    </row>
    <row r="9357" spans="2:19" x14ac:dyDescent="0.25">
      <c r="B9357" s="11"/>
      <c r="D9357" s="13"/>
      <c r="E9357" s="12"/>
      <c r="F9357" s="12"/>
      <c r="G9357" s="12"/>
      <c r="I9357" s="4"/>
      <c r="J9357" s="4"/>
      <c r="K9357" s="5"/>
      <c r="L9357" s="5"/>
      <c r="M9357" s="5"/>
      <c r="N9357" s="5"/>
      <c r="O9357" s="5"/>
      <c r="P9357" s="5"/>
      <c r="Q9357" s="5"/>
      <c r="R9357" s="5"/>
      <c r="S9357" s="5"/>
    </row>
    <row r="9358" spans="2:19" x14ac:dyDescent="0.25">
      <c r="B9358" s="11"/>
      <c r="D9358" s="13"/>
      <c r="E9358" s="12"/>
      <c r="F9358" s="12"/>
      <c r="G9358" s="12"/>
      <c r="I9358" s="4"/>
      <c r="J9358" s="4"/>
      <c r="K9358" s="5"/>
      <c r="L9358" s="5"/>
      <c r="M9358" s="5"/>
      <c r="N9358" s="5"/>
      <c r="O9358" s="5"/>
      <c r="P9358" s="5"/>
      <c r="Q9358" s="5"/>
      <c r="R9358" s="5"/>
      <c r="S9358" s="5"/>
    </row>
    <row r="9359" spans="2:19" x14ac:dyDescent="0.25">
      <c r="B9359" s="11"/>
      <c r="D9359" s="13"/>
      <c r="E9359" s="12"/>
      <c r="F9359" s="12"/>
      <c r="G9359" s="12"/>
      <c r="I9359" s="4"/>
      <c r="J9359" s="4"/>
      <c r="K9359" s="5"/>
      <c r="L9359" s="5"/>
      <c r="M9359" s="5"/>
      <c r="N9359" s="5"/>
      <c r="O9359" s="5"/>
      <c r="P9359" s="5"/>
      <c r="Q9359" s="5"/>
      <c r="R9359" s="5"/>
      <c r="S9359" s="5"/>
    </row>
    <row r="9360" spans="2:19" x14ac:dyDescent="0.25">
      <c r="B9360" s="11"/>
      <c r="D9360" s="13"/>
      <c r="E9360" s="12"/>
      <c r="F9360" s="12"/>
      <c r="G9360" s="12"/>
      <c r="I9360" s="4"/>
      <c r="J9360" s="4"/>
      <c r="K9360" s="5"/>
      <c r="L9360" s="5"/>
      <c r="M9360" s="5"/>
      <c r="N9360" s="5"/>
      <c r="O9360" s="5"/>
      <c r="P9360" s="5"/>
      <c r="Q9360" s="5"/>
      <c r="R9360" s="5"/>
      <c r="S9360" s="5"/>
    </row>
    <row r="9361" spans="2:19" x14ac:dyDescent="0.25">
      <c r="B9361" s="11"/>
      <c r="D9361" s="13"/>
      <c r="E9361" s="12"/>
      <c r="F9361" s="12"/>
      <c r="G9361" s="12"/>
      <c r="I9361" s="4"/>
      <c r="J9361" s="4"/>
      <c r="K9361" s="5"/>
      <c r="L9361" s="5"/>
      <c r="M9361" s="5"/>
      <c r="N9361" s="5"/>
      <c r="O9361" s="5"/>
      <c r="P9361" s="5"/>
      <c r="Q9361" s="5"/>
      <c r="R9361" s="5"/>
      <c r="S9361" s="5"/>
    </row>
    <row r="9362" spans="2:19" x14ac:dyDescent="0.25">
      <c r="B9362" s="11"/>
      <c r="D9362" s="13"/>
      <c r="E9362" s="12"/>
      <c r="F9362" s="12"/>
      <c r="G9362" s="12"/>
      <c r="I9362" s="4"/>
      <c r="J9362" s="4"/>
      <c r="K9362" s="5"/>
      <c r="L9362" s="5"/>
      <c r="M9362" s="5"/>
      <c r="N9362" s="5"/>
      <c r="O9362" s="5"/>
      <c r="P9362" s="5"/>
      <c r="Q9362" s="5"/>
      <c r="R9362" s="5"/>
      <c r="S9362" s="5"/>
    </row>
    <row r="9363" spans="2:19" x14ac:dyDescent="0.25">
      <c r="B9363" s="11"/>
      <c r="D9363" s="13"/>
      <c r="E9363" s="12"/>
      <c r="F9363" s="12"/>
      <c r="G9363" s="12"/>
      <c r="I9363" s="4"/>
      <c r="J9363" s="4"/>
      <c r="K9363" s="5"/>
      <c r="L9363" s="5"/>
      <c r="M9363" s="5"/>
      <c r="N9363" s="5"/>
      <c r="O9363" s="5"/>
      <c r="P9363" s="5"/>
      <c r="Q9363" s="5"/>
      <c r="R9363" s="5"/>
      <c r="S9363" s="5"/>
    </row>
    <row r="9364" spans="2:19" x14ac:dyDescent="0.25">
      <c r="B9364" s="11"/>
      <c r="D9364" s="13"/>
      <c r="E9364" s="12"/>
      <c r="F9364" s="12"/>
      <c r="G9364" s="12"/>
      <c r="I9364" s="4"/>
      <c r="J9364" s="4"/>
      <c r="K9364" s="5"/>
      <c r="L9364" s="5"/>
      <c r="M9364" s="5"/>
      <c r="N9364" s="5"/>
      <c r="O9364" s="5"/>
      <c r="P9364" s="5"/>
      <c r="Q9364" s="5"/>
      <c r="R9364" s="5"/>
      <c r="S9364" s="5"/>
    </row>
    <row r="9365" spans="2:19" x14ac:dyDescent="0.25">
      <c r="B9365" s="11"/>
      <c r="D9365" s="13"/>
      <c r="E9365" s="12"/>
      <c r="F9365" s="12"/>
      <c r="G9365" s="12"/>
      <c r="I9365" s="4"/>
      <c r="J9365" s="4"/>
      <c r="K9365" s="5"/>
      <c r="L9365" s="5"/>
      <c r="M9365" s="5"/>
      <c r="N9365" s="5"/>
      <c r="O9365" s="5"/>
      <c r="P9365" s="5"/>
      <c r="Q9365" s="5"/>
      <c r="R9365" s="5"/>
      <c r="S9365" s="5"/>
    </row>
    <row r="9366" spans="2:19" x14ac:dyDescent="0.25">
      <c r="B9366" s="11"/>
      <c r="D9366" s="13"/>
      <c r="E9366" s="12"/>
      <c r="F9366" s="12"/>
      <c r="G9366" s="12"/>
      <c r="I9366" s="4"/>
      <c r="J9366" s="4"/>
      <c r="K9366" s="5"/>
      <c r="L9366" s="5"/>
      <c r="M9366" s="5"/>
      <c r="N9366" s="5"/>
      <c r="O9366" s="5"/>
      <c r="P9366" s="5"/>
      <c r="Q9366" s="5"/>
      <c r="R9366" s="5"/>
      <c r="S9366" s="5"/>
    </row>
    <row r="9367" spans="2:19" x14ac:dyDescent="0.25">
      <c r="B9367" s="11"/>
      <c r="D9367" s="13"/>
      <c r="E9367" s="12"/>
      <c r="F9367" s="12"/>
      <c r="G9367" s="12"/>
      <c r="I9367" s="4"/>
      <c r="J9367" s="4"/>
      <c r="K9367" s="5"/>
      <c r="L9367" s="5"/>
      <c r="M9367" s="5"/>
      <c r="N9367" s="5"/>
      <c r="O9367" s="5"/>
      <c r="P9367" s="5"/>
      <c r="Q9367" s="5"/>
      <c r="R9367" s="5"/>
      <c r="S9367" s="5"/>
    </row>
    <row r="9368" spans="2:19" x14ac:dyDescent="0.25">
      <c r="B9368" s="11"/>
      <c r="D9368" s="13"/>
      <c r="E9368" s="12"/>
      <c r="F9368" s="12"/>
      <c r="G9368" s="12"/>
      <c r="I9368" s="4"/>
      <c r="J9368" s="4"/>
      <c r="K9368" s="5"/>
      <c r="L9368" s="5"/>
      <c r="M9368" s="5"/>
      <c r="N9368" s="5"/>
      <c r="O9368" s="5"/>
      <c r="P9368" s="5"/>
      <c r="Q9368" s="5"/>
      <c r="R9368" s="5"/>
      <c r="S9368" s="5"/>
    </row>
    <row r="9369" spans="2:19" x14ac:dyDescent="0.25">
      <c r="B9369" s="11"/>
      <c r="D9369" s="13"/>
      <c r="E9369" s="12"/>
      <c r="F9369" s="12"/>
      <c r="G9369" s="12"/>
      <c r="I9369" s="4"/>
      <c r="J9369" s="4"/>
      <c r="K9369" s="5"/>
      <c r="L9369" s="5"/>
      <c r="M9369" s="5"/>
      <c r="N9369" s="5"/>
      <c r="O9369" s="5"/>
      <c r="P9369" s="5"/>
      <c r="Q9369" s="5"/>
      <c r="R9369" s="5"/>
      <c r="S9369" s="5"/>
    </row>
    <row r="9370" spans="2:19" x14ac:dyDescent="0.25">
      <c r="B9370" s="11"/>
      <c r="D9370" s="13"/>
      <c r="E9370" s="12"/>
      <c r="F9370" s="12"/>
      <c r="G9370" s="12"/>
      <c r="I9370" s="4"/>
      <c r="J9370" s="4"/>
      <c r="K9370" s="5"/>
      <c r="L9370" s="5"/>
      <c r="M9370" s="5"/>
      <c r="N9370" s="5"/>
      <c r="O9370" s="5"/>
      <c r="P9370" s="5"/>
      <c r="Q9370" s="5"/>
      <c r="R9370" s="5"/>
      <c r="S9370" s="5"/>
    </row>
    <row r="9371" spans="2:19" x14ac:dyDescent="0.25">
      <c r="B9371" s="11"/>
      <c r="D9371" s="13"/>
      <c r="E9371" s="12"/>
      <c r="F9371" s="12"/>
      <c r="G9371" s="12"/>
      <c r="I9371" s="4"/>
      <c r="J9371" s="4"/>
      <c r="K9371" s="5"/>
      <c r="L9371" s="5"/>
      <c r="M9371" s="5"/>
      <c r="N9371" s="5"/>
      <c r="O9371" s="5"/>
      <c r="P9371" s="5"/>
      <c r="Q9371" s="5"/>
      <c r="R9371" s="5"/>
      <c r="S9371" s="5"/>
    </row>
    <row r="9372" spans="2:19" x14ac:dyDescent="0.25">
      <c r="B9372" s="11"/>
      <c r="D9372" s="13"/>
      <c r="E9372" s="12"/>
      <c r="F9372" s="12"/>
      <c r="G9372" s="12"/>
      <c r="I9372" s="4"/>
      <c r="J9372" s="4"/>
      <c r="K9372" s="5"/>
      <c r="L9372" s="5"/>
      <c r="M9372" s="5"/>
      <c r="N9372" s="5"/>
      <c r="O9372" s="5"/>
      <c r="P9372" s="5"/>
      <c r="Q9372" s="5"/>
      <c r="R9372" s="5"/>
      <c r="S9372" s="5"/>
    </row>
    <row r="9373" spans="2:19" x14ac:dyDescent="0.25">
      <c r="B9373" s="11"/>
      <c r="D9373" s="13"/>
      <c r="E9373" s="12"/>
      <c r="F9373" s="12"/>
      <c r="G9373" s="12"/>
      <c r="I9373" s="4"/>
      <c r="J9373" s="4"/>
      <c r="K9373" s="5"/>
      <c r="L9373" s="5"/>
      <c r="M9373" s="5"/>
      <c r="N9373" s="5"/>
      <c r="O9373" s="5"/>
      <c r="P9373" s="5"/>
      <c r="Q9373" s="5"/>
      <c r="R9373" s="5"/>
      <c r="S9373" s="5"/>
    </row>
    <row r="9374" spans="2:19" x14ac:dyDescent="0.25">
      <c r="B9374" s="11"/>
      <c r="D9374" s="13"/>
      <c r="E9374" s="12"/>
      <c r="F9374" s="12"/>
      <c r="G9374" s="12"/>
      <c r="I9374" s="4"/>
      <c r="J9374" s="4"/>
      <c r="K9374" s="5"/>
      <c r="L9374" s="5"/>
      <c r="M9374" s="5"/>
      <c r="N9374" s="5"/>
      <c r="O9374" s="5"/>
      <c r="P9374" s="5"/>
      <c r="Q9374" s="5"/>
      <c r="R9374" s="5"/>
      <c r="S9374" s="5"/>
    </row>
    <row r="9375" spans="2:19" x14ac:dyDescent="0.25">
      <c r="B9375" s="11"/>
      <c r="D9375" s="13"/>
      <c r="E9375" s="12"/>
      <c r="F9375" s="12"/>
      <c r="G9375" s="12"/>
      <c r="I9375" s="4"/>
      <c r="J9375" s="4"/>
      <c r="K9375" s="5"/>
      <c r="L9375" s="5"/>
      <c r="M9375" s="5"/>
      <c r="N9375" s="5"/>
      <c r="O9375" s="5"/>
      <c r="P9375" s="5"/>
      <c r="Q9375" s="5"/>
      <c r="R9375" s="5"/>
      <c r="S9375" s="5"/>
    </row>
    <row r="9376" spans="2:19" x14ac:dyDescent="0.25">
      <c r="B9376" s="11"/>
      <c r="D9376" s="13"/>
      <c r="E9376" s="12"/>
      <c r="F9376" s="12"/>
      <c r="G9376" s="12"/>
      <c r="I9376" s="4"/>
      <c r="J9376" s="4"/>
      <c r="K9376" s="5"/>
      <c r="L9376" s="5"/>
      <c r="M9376" s="5"/>
      <c r="N9376" s="5"/>
      <c r="O9376" s="5"/>
      <c r="P9376" s="5"/>
      <c r="Q9376" s="5"/>
      <c r="R9376" s="5"/>
      <c r="S9376" s="5"/>
    </row>
    <row r="9377" spans="2:19" x14ac:dyDescent="0.25">
      <c r="B9377" s="11"/>
      <c r="D9377" s="13"/>
      <c r="E9377" s="12"/>
      <c r="F9377" s="12"/>
      <c r="G9377" s="12"/>
      <c r="I9377" s="4"/>
      <c r="J9377" s="4"/>
      <c r="K9377" s="5"/>
      <c r="L9377" s="5"/>
      <c r="M9377" s="5"/>
      <c r="N9377" s="5"/>
      <c r="O9377" s="5"/>
      <c r="P9377" s="5"/>
      <c r="Q9377" s="5"/>
      <c r="R9377" s="5"/>
      <c r="S9377" s="5"/>
    </row>
    <row r="9378" spans="2:19" x14ac:dyDescent="0.25">
      <c r="B9378" s="11"/>
      <c r="D9378" s="13"/>
      <c r="E9378" s="12"/>
      <c r="F9378" s="12"/>
      <c r="G9378" s="12"/>
      <c r="I9378" s="4"/>
      <c r="J9378" s="4"/>
      <c r="K9378" s="5"/>
      <c r="L9378" s="5"/>
      <c r="M9378" s="5"/>
      <c r="N9378" s="5"/>
      <c r="O9378" s="5"/>
      <c r="P9378" s="5"/>
      <c r="Q9378" s="5"/>
      <c r="R9378" s="5"/>
      <c r="S9378" s="5"/>
    </row>
    <row r="9379" spans="2:19" x14ac:dyDescent="0.25">
      <c r="B9379" s="11"/>
      <c r="D9379" s="13"/>
      <c r="E9379" s="12"/>
      <c r="F9379" s="12"/>
      <c r="G9379" s="12"/>
      <c r="I9379" s="4"/>
      <c r="J9379" s="4"/>
      <c r="K9379" s="5"/>
      <c r="L9379" s="5"/>
      <c r="M9379" s="5"/>
      <c r="N9379" s="5"/>
      <c r="O9379" s="5"/>
      <c r="P9379" s="5"/>
      <c r="Q9379" s="5"/>
      <c r="R9379" s="5"/>
      <c r="S9379" s="5"/>
    </row>
    <row r="9380" spans="2:19" x14ac:dyDescent="0.25">
      <c r="B9380" s="11"/>
      <c r="D9380" s="13"/>
      <c r="E9380" s="12"/>
      <c r="F9380" s="12"/>
      <c r="G9380" s="12"/>
      <c r="I9380" s="4"/>
      <c r="J9380" s="4"/>
      <c r="K9380" s="5"/>
      <c r="L9380" s="5"/>
      <c r="M9380" s="5"/>
      <c r="N9380" s="5"/>
      <c r="O9380" s="5"/>
      <c r="P9380" s="5"/>
      <c r="Q9380" s="5"/>
      <c r="R9380" s="5"/>
      <c r="S9380" s="5"/>
    </row>
    <row r="9381" spans="2:19" x14ac:dyDescent="0.25">
      <c r="B9381" s="11"/>
      <c r="D9381" s="13"/>
      <c r="E9381" s="12"/>
      <c r="F9381" s="12"/>
      <c r="G9381" s="12"/>
      <c r="I9381" s="4"/>
      <c r="J9381" s="4"/>
      <c r="K9381" s="5"/>
      <c r="L9381" s="5"/>
      <c r="M9381" s="5"/>
      <c r="N9381" s="5"/>
      <c r="O9381" s="5"/>
      <c r="P9381" s="5"/>
      <c r="Q9381" s="5"/>
      <c r="R9381" s="5"/>
      <c r="S9381" s="5"/>
    </row>
    <row r="9382" spans="2:19" x14ac:dyDescent="0.25">
      <c r="B9382" s="11"/>
      <c r="D9382" s="13"/>
      <c r="E9382" s="12"/>
      <c r="F9382" s="12"/>
      <c r="G9382" s="12"/>
      <c r="I9382" s="4"/>
      <c r="J9382" s="4"/>
      <c r="K9382" s="5"/>
      <c r="L9382" s="5"/>
      <c r="M9382" s="5"/>
      <c r="N9382" s="5"/>
      <c r="O9382" s="5"/>
      <c r="P9382" s="5"/>
      <c r="Q9382" s="5"/>
      <c r="R9382" s="5"/>
      <c r="S9382" s="5"/>
    </row>
    <row r="9383" spans="2:19" x14ac:dyDescent="0.25">
      <c r="B9383" s="11"/>
      <c r="D9383" s="13"/>
      <c r="E9383" s="12"/>
      <c r="F9383" s="12"/>
      <c r="G9383" s="12"/>
      <c r="I9383" s="4"/>
      <c r="J9383" s="4"/>
      <c r="K9383" s="5"/>
      <c r="L9383" s="5"/>
      <c r="M9383" s="5"/>
      <c r="N9383" s="5"/>
      <c r="O9383" s="5"/>
      <c r="P9383" s="5"/>
      <c r="Q9383" s="5"/>
      <c r="R9383" s="5"/>
      <c r="S9383" s="5"/>
    </row>
    <row r="9384" spans="2:19" x14ac:dyDescent="0.25">
      <c r="B9384" s="11"/>
      <c r="D9384" s="13"/>
      <c r="E9384" s="12"/>
      <c r="F9384" s="12"/>
      <c r="G9384" s="12"/>
      <c r="I9384" s="4"/>
      <c r="J9384" s="4"/>
      <c r="K9384" s="5"/>
      <c r="L9384" s="5"/>
      <c r="M9384" s="5"/>
      <c r="N9384" s="5"/>
      <c r="O9384" s="5"/>
      <c r="P9384" s="5"/>
      <c r="Q9384" s="5"/>
      <c r="R9384" s="5"/>
      <c r="S9384" s="5"/>
    </row>
    <row r="9385" spans="2:19" x14ac:dyDescent="0.25">
      <c r="B9385" s="11"/>
      <c r="D9385" s="13"/>
      <c r="E9385" s="12"/>
      <c r="F9385" s="12"/>
      <c r="G9385" s="12"/>
      <c r="I9385" s="4"/>
      <c r="J9385" s="4"/>
      <c r="K9385" s="5"/>
      <c r="L9385" s="5"/>
      <c r="M9385" s="5"/>
      <c r="N9385" s="5"/>
      <c r="O9385" s="5"/>
      <c r="P9385" s="5"/>
      <c r="Q9385" s="5"/>
      <c r="R9385" s="5"/>
      <c r="S9385" s="5"/>
    </row>
    <row r="9386" spans="2:19" x14ac:dyDescent="0.25">
      <c r="B9386" s="11"/>
      <c r="D9386" s="13"/>
      <c r="E9386" s="12"/>
      <c r="F9386" s="12"/>
      <c r="G9386" s="12"/>
      <c r="I9386" s="4"/>
      <c r="J9386" s="4"/>
      <c r="K9386" s="5"/>
      <c r="L9386" s="5"/>
      <c r="M9386" s="5"/>
      <c r="N9386" s="5"/>
      <c r="O9386" s="5"/>
      <c r="P9386" s="5"/>
      <c r="Q9386" s="5"/>
      <c r="R9386" s="5"/>
      <c r="S9386" s="5"/>
    </row>
    <row r="9387" spans="2:19" x14ac:dyDescent="0.25">
      <c r="B9387" s="11"/>
      <c r="D9387" s="13"/>
      <c r="E9387" s="12"/>
      <c r="F9387" s="12"/>
      <c r="G9387" s="12"/>
      <c r="I9387" s="4"/>
      <c r="J9387" s="4"/>
      <c r="K9387" s="5"/>
      <c r="L9387" s="5"/>
      <c r="M9387" s="5"/>
      <c r="N9387" s="5"/>
      <c r="O9387" s="5"/>
      <c r="P9387" s="5"/>
      <c r="Q9387" s="5"/>
      <c r="R9387" s="5"/>
      <c r="S9387" s="5"/>
    </row>
    <row r="9388" spans="2:19" x14ac:dyDescent="0.25">
      <c r="B9388" s="11"/>
      <c r="D9388" s="13"/>
      <c r="E9388" s="12"/>
      <c r="F9388" s="12"/>
      <c r="G9388" s="12"/>
      <c r="I9388" s="4"/>
      <c r="J9388" s="4"/>
      <c r="K9388" s="5"/>
      <c r="L9388" s="5"/>
      <c r="M9388" s="5"/>
      <c r="N9388" s="5"/>
      <c r="O9388" s="5"/>
      <c r="P9388" s="5"/>
      <c r="Q9388" s="5"/>
      <c r="R9388" s="5"/>
      <c r="S9388" s="5"/>
    </row>
    <row r="9389" spans="2:19" x14ac:dyDescent="0.25">
      <c r="B9389" s="11"/>
      <c r="D9389" s="13"/>
      <c r="E9389" s="12"/>
      <c r="F9389" s="12"/>
      <c r="G9389" s="12"/>
      <c r="I9389" s="4"/>
      <c r="J9389" s="4"/>
      <c r="K9389" s="5"/>
      <c r="L9389" s="5"/>
      <c r="M9389" s="5"/>
      <c r="N9389" s="5"/>
      <c r="O9389" s="5"/>
      <c r="P9389" s="5"/>
      <c r="Q9389" s="5"/>
      <c r="R9389" s="5"/>
      <c r="S9389" s="5"/>
    </row>
    <row r="9390" spans="2:19" x14ac:dyDescent="0.25">
      <c r="B9390" s="11"/>
      <c r="D9390" s="13"/>
      <c r="E9390" s="12"/>
      <c r="F9390" s="12"/>
      <c r="G9390" s="12"/>
      <c r="I9390" s="4"/>
      <c r="J9390" s="4"/>
      <c r="K9390" s="5"/>
      <c r="L9390" s="5"/>
      <c r="M9390" s="5"/>
      <c r="N9390" s="5"/>
      <c r="O9390" s="5"/>
      <c r="P9390" s="5"/>
      <c r="Q9390" s="5"/>
      <c r="R9390" s="5"/>
      <c r="S9390" s="5"/>
    </row>
    <row r="9391" spans="2:19" x14ac:dyDescent="0.25">
      <c r="B9391" s="11"/>
      <c r="D9391" s="13"/>
      <c r="E9391" s="12"/>
      <c r="F9391" s="12"/>
      <c r="G9391" s="12"/>
      <c r="I9391" s="4"/>
      <c r="J9391" s="4"/>
      <c r="K9391" s="5"/>
      <c r="L9391" s="5"/>
      <c r="M9391" s="5"/>
      <c r="N9391" s="5"/>
      <c r="O9391" s="5"/>
      <c r="P9391" s="5"/>
      <c r="Q9391" s="5"/>
      <c r="R9391" s="5"/>
      <c r="S9391" s="5"/>
    </row>
    <row r="9392" spans="2:19" x14ac:dyDescent="0.25">
      <c r="B9392" s="11"/>
      <c r="D9392" s="13"/>
      <c r="E9392" s="12"/>
      <c r="F9392" s="12"/>
      <c r="G9392" s="12"/>
      <c r="I9392" s="4"/>
      <c r="J9392" s="4"/>
      <c r="K9392" s="5"/>
      <c r="L9392" s="5"/>
      <c r="M9392" s="5"/>
      <c r="N9392" s="5"/>
      <c r="O9392" s="5"/>
      <c r="P9392" s="5"/>
      <c r="Q9392" s="5"/>
      <c r="R9392" s="5"/>
      <c r="S9392" s="5"/>
    </row>
    <row r="9393" spans="2:19" x14ac:dyDescent="0.25">
      <c r="B9393" s="11"/>
      <c r="D9393" s="13"/>
      <c r="E9393" s="12"/>
      <c r="F9393" s="12"/>
      <c r="G9393" s="12"/>
      <c r="I9393" s="4"/>
      <c r="J9393" s="4"/>
      <c r="K9393" s="5"/>
      <c r="L9393" s="5"/>
      <c r="M9393" s="5"/>
      <c r="N9393" s="5"/>
      <c r="O9393" s="5"/>
      <c r="P9393" s="5"/>
      <c r="Q9393" s="5"/>
      <c r="R9393" s="5"/>
      <c r="S9393" s="5"/>
    </row>
    <row r="9394" spans="2:19" x14ac:dyDescent="0.25">
      <c r="B9394" s="11"/>
      <c r="D9394" s="13"/>
      <c r="E9394" s="12"/>
      <c r="F9394" s="12"/>
      <c r="G9394" s="12"/>
      <c r="I9394" s="4"/>
      <c r="J9394" s="4"/>
      <c r="K9394" s="5"/>
      <c r="L9394" s="5"/>
      <c r="M9394" s="5"/>
      <c r="N9394" s="5"/>
      <c r="O9394" s="5"/>
      <c r="P9394" s="5"/>
      <c r="Q9394" s="5"/>
      <c r="R9394" s="5"/>
      <c r="S9394" s="5"/>
    </row>
    <row r="9395" spans="2:19" x14ac:dyDescent="0.25">
      <c r="B9395" s="11"/>
      <c r="D9395" s="13"/>
      <c r="E9395" s="12"/>
      <c r="F9395" s="12"/>
      <c r="G9395" s="12"/>
      <c r="I9395" s="4"/>
      <c r="J9395" s="4"/>
      <c r="K9395" s="5"/>
      <c r="L9395" s="5"/>
      <c r="M9395" s="5"/>
      <c r="N9395" s="5"/>
      <c r="O9395" s="5"/>
      <c r="P9395" s="5"/>
      <c r="Q9395" s="5"/>
      <c r="R9395" s="5"/>
      <c r="S9395" s="5"/>
    </row>
    <row r="9396" spans="2:19" x14ac:dyDescent="0.25">
      <c r="B9396" s="11"/>
      <c r="D9396" s="13"/>
      <c r="E9396" s="12"/>
      <c r="F9396" s="12"/>
      <c r="G9396" s="12"/>
      <c r="I9396" s="4"/>
      <c r="J9396" s="4"/>
      <c r="K9396" s="5"/>
      <c r="L9396" s="5"/>
      <c r="M9396" s="5"/>
      <c r="N9396" s="5"/>
      <c r="O9396" s="5"/>
      <c r="P9396" s="5"/>
      <c r="Q9396" s="5"/>
      <c r="R9396" s="5"/>
      <c r="S9396" s="5"/>
    </row>
    <row r="9397" spans="2:19" x14ac:dyDescent="0.25">
      <c r="B9397" s="11"/>
      <c r="D9397" s="13"/>
      <c r="E9397" s="12"/>
      <c r="F9397" s="12"/>
      <c r="G9397" s="12"/>
      <c r="I9397" s="4"/>
      <c r="J9397" s="4"/>
      <c r="K9397" s="5"/>
      <c r="L9397" s="5"/>
      <c r="M9397" s="5"/>
      <c r="N9397" s="5"/>
      <c r="O9397" s="5"/>
      <c r="P9397" s="5"/>
      <c r="Q9397" s="5"/>
      <c r="R9397" s="5"/>
      <c r="S9397" s="5"/>
    </row>
    <row r="9398" spans="2:19" x14ac:dyDescent="0.25">
      <c r="B9398" s="11"/>
      <c r="D9398" s="13"/>
      <c r="E9398" s="12"/>
      <c r="F9398" s="12"/>
      <c r="G9398" s="12"/>
      <c r="I9398" s="4"/>
      <c r="J9398" s="4"/>
      <c r="K9398" s="5"/>
      <c r="L9398" s="5"/>
      <c r="M9398" s="5"/>
      <c r="N9398" s="5"/>
      <c r="O9398" s="5"/>
      <c r="P9398" s="5"/>
      <c r="Q9398" s="5"/>
      <c r="R9398" s="5"/>
      <c r="S9398" s="5"/>
    </row>
    <row r="9399" spans="2:19" x14ac:dyDescent="0.25">
      <c r="B9399" s="11"/>
      <c r="D9399" s="13"/>
      <c r="E9399" s="12"/>
      <c r="F9399" s="12"/>
      <c r="G9399" s="12"/>
      <c r="I9399" s="4"/>
      <c r="J9399" s="4"/>
      <c r="K9399" s="5"/>
      <c r="L9399" s="5"/>
      <c r="M9399" s="5"/>
      <c r="N9399" s="5"/>
      <c r="O9399" s="5"/>
      <c r="P9399" s="5"/>
      <c r="Q9399" s="5"/>
      <c r="R9399" s="5"/>
      <c r="S9399" s="5"/>
    </row>
    <row r="9400" spans="2:19" x14ac:dyDescent="0.25">
      <c r="B9400" s="11"/>
      <c r="D9400" s="13"/>
      <c r="E9400" s="12"/>
      <c r="F9400" s="12"/>
      <c r="G9400" s="12"/>
      <c r="I9400" s="4"/>
      <c r="J9400" s="4"/>
      <c r="K9400" s="5"/>
      <c r="L9400" s="5"/>
      <c r="M9400" s="5"/>
      <c r="N9400" s="5"/>
      <c r="O9400" s="5"/>
      <c r="P9400" s="5"/>
      <c r="Q9400" s="5"/>
      <c r="R9400" s="5"/>
      <c r="S9400" s="5"/>
    </row>
    <row r="9401" spans="2:19" x14ac:dyDescent="0.25">
      <c r="B9401" s="11"/>
      <c r="D9401" s="13"/>
      <c r="E9401" s="12"/>
      <c r="F9401" s="12"/>
      <c r="G9401" s="12"/>
      <c r="I9401" s="4"/>
      <c r="J9401" s="4"/>
      <c r="K9401" s="5"/>
      <c r="L9401" s="5"/>
      <c r="M9401" s="5"/>
      <c r="N9401" s="5"/>
      <c r="O9401" s="5"/>
      <c r="P9401" s="5"/>
      <c r="Q9401" s="5"/>
      <c r="R9401" s="5"/>
      <c r="S9401" s="5"/>
    </row>
    <row r="9402" spans="2:19" x14ac:dyDescent="0.25">
      <c r="B9402" s="11"/>
      <c r="D9402" s="13"/>
      <c r="E9402" s="12"/>
      <c r="F9402" s="12"/>
      <c r="G9402" s="12"/>
      <c r="I9402" s="4"/>
      <c r="J9402" s="4"/>
      <c r="K9402" s="5"/>
      <c r="L9402" s="5"/>
      <c r="M9402" s="5"/>
      <c r="N9402" s="5"/>
      <c r="O9402" s="5"/>
      <c r="P9402" s="5"/>
      <c r="Q9402" s="5"/>
      <c r="R9402" s="5"/>
      <c r="S9402" s="5"/>
    </row>
    <row r="9403" spans="2:19" x14ac:dyDescent="0.25">
      <c r="B9403" s="11"/>
      <c r="D9403" s="13"/>
      <c r="E9403" s="12"/>
      <c r="F9403" s="12"/>
      <c r="G9403" s="12"/>
      <c r="I9403" s="4"/>
      <c r="J9403" s="4"/>
      <c r="K9403" s="5"/>
      <c r="L9403" s="5"/>
      <c r="M9403" s="5"/>
      <c r="N9403" s="5"/>
      <c r="O9403" s="5"/>
      <c r="P9403" s="5"/>
      <c r="Q9403" s="5"/>
      <c r="R9403" s="5"/>
      <c r="S9403" s="5"/>
    </row>
    <row r="9404" spans="2:19" x14ac:dyDescent="0.25">
      <c r="B9404" s="11"/>
      <c r="D9404" s="13"/>
      <c r="E9404" s="12"/>
      <c r="F9404" s="12"/>
      <c r="G9404" s="12"/>
      <c r="I9404" s="4"/>
      <c r="J9404" s="4"/>
      <c r="K9404" s="5"/>
      <c r="L9404" s="5"/>
      <c r="M9404" s="5"/>
      <c r="N9404" s="5"/>
      <c r="O9404" s="5"/>
      <c r="P9404" s="5"/>
      <c r="Q9404" s="5"/>
      <c r="R9404" s="5"/>
      <c r="S9404" s="5"/>
    </row>
    <row r="9405" spans="2:19" x14ac:dyDescent="0.25">
      <c r="B9405" s="11"/>
      <c r="D9405" s="13"/>
      <c r="E9405" s="12"/>
      <c r="F9405" s="12"/>
      <c r="G9405" s="12"/>
      <c r="I9405" s="4"/>
      <c r="J9405" s="4"/>
      <c r="K9405" s="5"/>
      <c r="L9405" s="5"/>
      <c r="M9405" s="5"/>
      <c r="N9405" s="5"/>
      <c r="O9405" s="5"/>
      <c r="P9405" s="5"/>
      <c r="Q9405" s="5"/>
      <c r="R9405" s="5"/>
      <c r="S9405" s="5"/>
    </row>
    <row r="9406" spans="2:19" x14ac:dyDescent="0.25">
      <c r="B9406" s="11"/>
      <c r="D9406" s="13"/>
      <c r="E9406" s="12"/>
      <c r="F9406" s="12"/>
      <c r="G9406" s="12"/>
      <c r="I9406" s="4"/>
      <c r="J9406" s="4"/>
      <c r="K9406" s="5"/>
      <c r="L9406" s="5"/>
      <c r="M9406" s="5"/>
      <c r="N9406" s="5"/>
      <c r="O9406" s="5"/>
      <c r="P9406" s="5"/>
      <c r="Q9406" s="5"/>
      <c r="R9406" s="5"/>
      <c r="S9406" s="5"/>
    </row>
    <row r="9407" spans="2:19" x14ac:dyDescent="0.25">
      <c r="B9407" s="11"/>
      <c r="D9407" s="13"/>
      <c r="E9407" s="12"/>
      <c r="F9407" s="12"/>
      <c r="G9407" s="12"/>
      <c r="I9407" s="4"/>
      <c r="J9407" s="4"/>
      <c r="K9407" s="5"/>
      <c r="L9407" s="5"/>
      <c r="M9407" s="5"/>
      <c r="N9407" s="5"/>
      <c r="O9407" s="5"/>
      <c r="P9407" s="5"/>
      <c r="Q9407" s="5"/>
      <c r="R9407" s="5"/>
      <c r="S9407" s="5"/>
    </row>
    <row r="9408" spans="2:19" x14ac:dyDescent="0.25">
      <c r="B9408" s="11"/>
      <c r="D9408" s="13"/>
      <c r="E9408" s="12"/>
      <c r="F9408" s="12"/>
      <c r="G9408" s="12"/>
      <c r="I9408" s="4"/>
      <c r="J9408" s="4"/>
      <c r="K9408" s="5"/>
      <c r="L9408" s="5"/>
      <c r="M9408" s="5"/>
      <c r="N9408" s="5"/>
      <c r="O9408" s="5"/>
      <c r="P9408" s="5"/>
      <c r="Q9408" s="5"/>
      <c r="R9408" s="5"/>
      <c r="S9408" s="5"/>
    </row>
    <row r="9409" spans="2:19" x14ac:dyDescent="0.25">
      <c r="B9409" s="11"/>
      <c r="D9409" s="13"/>
      <c r="E9409" s="12"/>
      <c r="F9409" s="12"/>
      <c r="G9409" s="12"/>
      <c r="I9409" s="4"/>
      <c r="J9409" s="4"/>
      <c r="K9409" s="5"/>
      <c r="L9409" s="5"/>
      <c r="M9409" s="5"/>
      <c r="N9409" s="5"/>
      <c r="O9409" s="5"/>
      <c r="P9409" s="5"/>
      <c r="Q9409" s="5"/>
      <c r="R9409" s="5"/>
      <c r="S9409" s="5"/>
    </row>
    <row r="9410" spans="2:19" x14ac:dyDescent="0.25">
      <c r="B9410" s="11"/>
      <c r="D9410" s="13"/>
      <c r="E9410" s="12"/>
      <c r="F9410" s="12"/>
      <c r="G9410" s="12"/>
      <c r="I9410" s="4"/>
      <c r="J9410" s="4"/>
      <c r="K9410" s="5"/>
      <c r="L9410" s="5"/>
      <c r="M9410" s="5"/>
      <c r="N9410" s="5"/>
      <c r="O9410" s="5"/>
      <c r="P9410" s="5"/>
      <c r="Q9410" s="5"/>
      <c r="R9410" s="5"/>
      <c r="S9410" s="5"/>
    </row>
    <row r="9411" spans="2:19" x14ac:dyDescent="0.25">
      <c r="B9411" s="11"/>
      <c r="D9411" s="13"/>
      <c r="E9411" s="12"/>
      <c r="F9411" s="12"/>
      <c r="G9411" s="12"/>
      <c r="I9411" s="4"/>
      <c r="J9411" s="4"/>
      <c r="K9411" s="5"/>
      <c r="L9411" s="5"/>
      <c r="M9411" s="5"/>
      <c r="N9411" s="5"/>
      <c r="O9411" s="5"/>
      <c r="P9411" s="5"/>
      <c r="Q9411" s="5"/>
      <c r="R9411" s="5"/>
      <c r="S9411" s="5"/>
    </row>
    <row r="9412" spans="2:19" x14ac:dyDescent="0.25">
      <c r="B9412" s="11"/>
      <c r="D9412" s="13"/>
      <c r="E9412" s="12"/>
      <c r="F9412" s="12"/>
      <c r="G9412" s="12"/>
      <c r="I9412" s="4"/>
      <c r="J9412" s="4"/>
      <c r="K9412" s="5"/>
      <c r="L9412" s="5"/>
      <c r="M9412" s="5"/>
      <c r="N9412" s="5"/>
      <c r="O9412" s="5"/>
      <c r="P9412" s="5"/>
      <c r="Q9412" s="5"/>
      <c r="R9412" s="5"/>
      <c r="S9412" s="5"/>
    </row>
    <row r="9413" spans="2:19" x14ac:dyDescent="0.25">
      <c r="B9413" s="11"/>
      <c r="D9413" s="13"/>
      <c r="E9413" s="12"/>
      <c r="F9413" s="12"/>
      <c r="G9413" s="12"/>
      <c r="I9413" s="4"/>
      <c r="J9413" s="4"/>
      <c r="K9413" s="5"/>
      <c r="L9413" s="5"/>
      <c r="M9413" s="5"/>
      <c r="N9413" s="5"/>
      <c r="O9413" s="5"/>
      <c r="P9413" s="5"/>
      <c r="Q9413" s="5"/>
      <c r="R9413" s="5"/>
      <c r="S9413" s="5"/>
    </row>
    <row r="9414" spans="2:19" x14ac:dyDescent="0.25">
      <c r="B9414" s="11"/>
      <c r="D9414" s="13"/>
      <c r="E9414" s="12"/>
      <c r="F9414" s="12"/>
      <c r="G9414" s="12"/>
      <c r="I9414" s="4"/>
      <c r="J9414" s="4"/>
      <c r="K9414" s="5"/>
      <c r="L9414" s="5"/>
      <c r="M9414" s="5"/>
      <c r="N9414" s="5"/>
      <c r="O9414" s="5"/>
      <c r="P9414" s="5"/>
      <c r="Q9414" s="5"/>
      <c r="R9414" s="5"/>
      <c r="S9414" s="5"/>
    </row>
    <row r="9415" spans="2:19" x14ac:dyDescent="0.25">
      <c r="B9415" s="11"/>
      <c r="D9415" s="13"/>
      <c r="E9415" s="12"/>
      <c r="F9415" s="12"/>
      <c r="G9415" s="12"/>
      <c r="I9415" s="4"/>
      <c r="J9415" s="4"/>
      <c r="K9415" s="5"/>
      <c r="L9415" s="5"/>
      <c r="M9415" s="5"/>
      <c r="N9415" s="5"/>
      <c r="O9415" s="5"/>
      <c r="P9415" s="5"/>
      <c r="Q9415" s="5"/>
      <c r="R9415" s="5"/>
      <c r="S9415" s="5"/>
    </row>
    <row r="9416" spans="2:19" x14ac:dyDescent="0.25">
      <c r="B9416" s="11"/>
      <c r="D9416" s="13"/>
      <c r="E9416" s="12"/>
      <c r="F9416" s="12"/>
      <c r="G9416" s="12"/>
      <c r="I9416" s="4"/>
      <c r="J9416" s="4"/>
      <c r="K9416" s="5"/>
      <c r="L9416" s="5"/>
      <c r="M9416" s="5"/>
      <c r="N9416" s="5"/>
      <c r="O9416" s="5"/>
      <c r="P9416" s="5"/>
      <c r="Q9416" s="5"/>
      <c r="R9416" s="5"/>
      <c r="S9416" s="5"/>
    </row>
    <row r="9417" spans="2:19" x14ac:dyDescent="0.25">
      <c r="B9417" s="11"/>
      <c r="D9417" s="13"/>
      <c r="E9417" s="12"/>
      <c r="F9417" s="12"/>
      <c r="G9417" s="12"/>
      <c r="I9417" s="4"/>
      <c r="J9417" s="4"/>
      <c r="K9417" s="5"/>
      <c r="L9417" s="5"/>
      <c r="M9417" s="5"/>
      <c r="N9417" s="5"/>
      <c r="O9417" s="5"/>
      <c r="P9417" s="5"/>
      <c r="Q9417" s="5"/>
      <c r="R9417" s="5"/>
      <c r="S9417" s="5"/>
    </row>
    <row r="9418" spans="2:19" x14ac:dyDescent="0.25">
      <c r="B9418" s="11"/>
      <c r="D9418" s="13"/>
      <c r="E9418" s="12"/>
      <c r="F9418" s="12"/>
      <c r="G9418" s="12"/>
      <c r="I9418" s="4"/>
      <c r="J9418" s="4"/>
      <c r="K9418" s="5"/>
      <c r="L9418" s="5"/>
      <c r="M9418" s="5"/>
      <c r="N9418" s="5"/>
      <c r="O9418" s="5"/>
      <c r="P9418" s="5"/>
      <c r="Q9418" s="5"/>
      <c r="R9418" s="5"/>
      <c r="S9418" s="5"/>
    </row>
    <row r="9419" spans="2:19" x14ac:dyDescent="0.25">
      <c r="B9419" s="11"/>
      <c r="D9419" s="13"/>
      <c r="E9419" s="12"/>
      <c r="F9419" s="12"/>
      <c r="G9419" s="12"/>
      <c r="I9419" s="4"/>
      <c r="J9419" s="4"/>
      <c r="K9419" s="5"/>
      <c r="L9419" s="5"/>
      <c r="M9419" s="5"/>
      <c r="N9419" s="5"/>
      <c r="O9419" s="5"/>
      <c r="P9419" s="5"/>
      <c r="Q9419" s="5"/>
      <c r="R9419" s="5"/>
      <c r="S9419" s="5"/>
    </row>
    <row r="9420" spans="2:19" x14ac:dyDescent="0.25">
      <c r="B9420" s="11"/>
      <c r="D9420" s="13"/>
      <c r="E9420" s="12"/>
      <c r="F9420" s="12"/>
      <c r="G9420" s="12"/>
      <c r="I9420" s="4"/>
      <c r="J9420" s="4"/>
      <c r="K9420" s="5"/>
      <c r="L9420" s="5"/>
      <c r="M9420" s="5"/>
      <c r="N9420" s="5"/>
      <c r="O9420" s="5"/>
      <c r="P9420" s="5"/>
      <c r="Q9420" s="5"/>
      <c r="R9420" s="5"/>
      <c r="S9420" s="5"/>
    </row>
    <row r="9421" spans="2:19" x14ac:dyDescent="0.25">
      <c r="B9421" s="11"/>
      <c r="D9421" s="13"/>
      <c r="E9421" s="12"/>
      <c r="F9421" s="12"/>
      <c r="G9421" s="12"/>
      <c r="I9421" s="4"/>
      <c r="J9421" s="4"/>
      <c r="K9421" s="5"/>
      <c r="L9421" s="5"/>
      <c r="M9421" s="5"/>
      <c r="N9421" s="5"/>
      <c r="O9421" s="5"/>
      <c r="P9421" s="5"/>
      <c r="Q9421" s="5"/>
      <c r="R9421" s="5"/>
      <c r="S9421" s="5"/>
    </row>
    <row r="9422" spans="2:19" x14ac:dyDescent="0.25">
      <c r="B9422" s="11"/>
      <c r="D9422" s="13"/>
      <c r="E9422" s="12"/>
      <c r="F9422" s="12"/>
      <c r="G9422" s="12"/>
      <c r="I9422" s="4"/>
      <c r="J9422" s="4"/>
      <c r="K9422" s="5"/>
      <c r="L9422" s="5"/>
      <c r="M9422" s="5"/>
      <c r="N9422" s="5"/>
      <c r="O9422" s="5"/>
      <c r="P9422" s="5"/>
      <c r="Q9422" s="5"/>
      <c r="R9422" s="5"/>
      <c r="S9422" s="5"/>
    </row>
    <row r="9423" spans="2:19" x14ac:dyDescent="0.25">
      <c r="B9423" s="11"/>
      <c r="D9423" s="13"/>
      <c r="E9423" s="12"/>
      <c r="F9423" s="12"/>
      <c r="G9423" s="12"/>
      <c r="I9423" s="4"/>
      <c r="J9423" s="4"/>
      <c r="K9423" s="5"/>
      <c r="L9423" s="5"/>
      <c r="M9423" s="5"/>
      <c r="N9423" s="5"/>
      <c r="O9423" s="5"/>
      <c r="P9423" s="5"/>
      <c r="Q9423" s="5"/>
      <c r="R9423" s="5"/>
      <c r="S9423" s="5"/>
    </row>
    <row r="9424" spans="2:19" x14ac:dyDescent="0.25">
      <c r="B9424" s="11"/>
      <c r="D9424" s="13"/>
      <c r="E9424" s="12"/>
      <c r="F9424" s="12"/>
      <c r="G9424" s="12"/>
      <c r="I9424" s="4"/>
      <c r="J9424" s="4"/>
      <c r="K9424" s="5"/>
      <c r="L9424" s="5"/>
      <c r="M9424" s="5"/>
      <c r="N9424" s="5"/>
      <c r="O9424" s="5"/>
      <c r="P9424" s="5"/>
      <c r="Q9424" s="5"/>
      <c r="R9424" s="5"/>
      <c r="S9424" s="5"/>
    </row>
    <row r="9425" spans="2:19" x14ac:dyDescent="0.25">
      <c r="B9425" s="11"/>
      <c r="D9425" s="13"/>
      <c r="E9425" s="12"/>
      <c r="F9425" s="12"/>
      <c r="G9425" s="12"/>
      <c r="I9425" s="4"/>
      <c r="J9425" s="4"/>
      <c r="K9425" s="5"/>
      <c r="L9425" s="5"/>
      <c r="M9425" s="5"/>
      <c r="N9425" s="5"/>
      <c r="O9425" s="5"/>
      <c r="P9425" s="5"/>
      <c r="Q9425" s="5"/>
      <c r="R9425" s="5"/>
      <c r="S9425" s="5"/>
    </row>
    <row r="9426" spans="2:19" x14ac:dyDescent="0.25">
      <c r="B9426" s="11"/>
      <c r="D9426" s="13"/>
      <c r="E9426" s="12"/>
      <c r="F9426" s="12"/>
      <c r="G9426" s="12"/>
      <c r="I9426" s="4"/>
      <c r="J9426" s="4"/>
      <c r="K9426" s="5"/>
      <c r="L9426" s="5"/>
      <c r="M9426" s="5"/>
      <c r="N9426" s="5"/>
      <c r="O9426" s="5"/>
      <c r="P9426" s="5"/>
      <c r="Q9426" s="5"/>
      <c r="R9426" s="5"/>
      <c r="S9426" s="5"/>
    </row>
    <row r="9427" spans="2:19" x14ac:dyDescent="0.25">
      <c r="B9427" s="11"/>
      <c r="D9427" s="13"/>
      <c r="E9427" s="12"/>
      <c r="F9427" s="12"/>
      <c r="G9427" s="12"/>
      <c r="I9427" s="4"/>
      <c r="J9427" s="4"/>
      <c r="K9427" s="5"/>
      <c r="L9427" s="5"/>
      <c r="M9427" s="5"/>
      <c r="N9427" s="5"/>
      <c r="O9427" s="5"/>
      <c r="P9427" s="5"/>
      <c r="Q9427" s="5"/>
      <c r="R9427" s="5"/>
      <c r="S9427" s="5"/>
    </row>
    <row r="9428" spans="2:19" x14ac:dyDescent="0.25">
      <c r="B9428" s="11"/>
      <c r="D9428" s="13"/>
      <c r="E9428" s="12"/>
      <c r="F9428" s="12"/>
      <c r="G9428" s="12"/>
      <c r="I9428" s="4"/>
      <c r="J9428" s="4"/>
      <c r="K9428" s="5"/>
      <c r="L9428" s="5"/>
      <c r="M9428" s="5"/>
      <c r="N9428" s="5"/>
      <c r="O9428" s="5"/>
      <c r="P9428" s="5"/>
      <c r="Q9428" s="5"/>
      <c r="R9428" s="5"/>
      <c r="S9428" s="5"/>
    </row>
    <row r="9429" spans="2:19" x14ac:dyDescent="0.25">
      <c r="B9429" s="11"/>
      <c r="D9429" s="13"/>
      <c r="E9429" s="12"/>
      <c r="F9429" s="12"/>
      <c r="G9429" s="12"/>
      <c r="I9429" s="4"/>
      <c r="J9429" s="4"/>
      <c r="K9429" s="5"/>
      <c r="L9429" s="5"/>
      <c r="M9429" s="5"/>
      <c r="N9429" s="5"/>
      <c r="O9429" s="5"/>
      <c r="P9429" s="5"/>
      <c r="Q9429" s="5"/>
      <c r="R9429" s="5"/>
      <c r="S9429" s="5"/>
    </row>
    <row r="9430" spans="2:19" x14ac:dyDescent="0.25">
      <c r="B9430" s="11"/>
      <c r="D9430" s="13"/>
      <c r="E9430" s="12"/>
      <c r="F9430" s="12"/>
      <c r="G9430" s="12"/>
      <c r="I9430" s="4"/>
      <c r="J9430" s="4"/>
      <c r="K9430" s="5"/>
      <c r="L9430" s="5"/>
      <c r="M9430" s="5"/>
      <c r="N9430" s="5"/>
      <c r="O9430" s="5"/>
      <c r="P9430" s="5"/>
      <c r="Q9430" s="5"/>
      <c r="R9430" s="5"/>
      <c r="S9430" s="5"/>
    </row>
    <row r="9431" spans="2:19" x14ac:dyDescent="0.25">
      <c r="B9431" s="11"/>
      <c r="D9431" s="13"/>
      <c r="E9431" s="12"/>
      <c r="F9431" s="12"/>
      <c r="G9431" s="12"/>
      <c r="I9431" s="4"/>
      <c r="J9431" s="4"/>
      <c r="K9431" s="5"/>
      <c r="L9431" s="5"/>
      <c r="M9431" s="5"/>
      <c r="N9431" s="5"/>
      <c r="O9431" s="5"/>
      <c r="P9431" s="5"/>
      <c r="Q9431" s="5"/>
      <c r="R9431" s="5"/>
      <c r="S9431" s="5"/>
    </row>
    <row r="9432" spans="2:19" x14ac:dyDescent="0.25">
      <c r="B9432" s="11"/>
      <c r="D9432" s="13"/>
      <c r="E9432" s="12"/>
      <c r="F9432" s="12"/>
      <c r="G9432" s="12"/>
      <c r="I9432" s="4"/>
      <c r="J9432" s="4"/>
      <c r="K9432" s="5"/>
      <c r="L9432" s="5"/>
      <c r="M9432" s="5"/>
      <c r="N9432" s="5"/>
      <c r="O9432" s="5"/>
      <c r="P9432" s="5"/>
      <c r="Q9432" s="5"/>
      <c r="R9432" s="5"/>
      <c r="S9432" s="5"/>
    </row>
    <row r="9433" spans="2:19" x14ac:dyDescent="0.25">
      <c r="B9433" s="11"/>
      <c r="D9433" s="13"/>
      <c r="E9433" s="12"/>
      <c r="F9433" s="12"/>
      <c r="G9433" s="12"/>
      <c r="I9433" s="4"/>
      <c r="J9433" s="4"/>
      <c r="K9433" s="5"/>
      <c r="L9433" s="5"/>
      <c r="M9433" s="5"/>
      <c r="N9433" s="5"/>
      <c r="O9433" s="5"/>
      <c r="P9433" s="5"/>
      <c r="Q9433" s="5"/>
      <c r="R9433" s="5"/>
      <c r="S9433" s="5"/>
    </row>
    <row r="9434" spans="2:19" x14ac:dyDescent="0.25">
      <c r="B9434" s="11"/>
      <c r="D9434" s="13"/>
      <c r="E9434" s="12"/>
      <c r="F9434" s="12"/>
      <c r="G9434" s="12"/>
      <c r="I9434" s="4"/>
      <c r="J9434" s="4"/>
      <c r="K9434" s="5"/>
      <c r="L9434" s="5"/>
      <c r="M9434" s="5"/>
      <c r="N9434" s="5"/>
      <c r="O9434" s="5"/>
      <c r="P9434" s="5"/>
      <c r="Q9434" s="5"/>
      <c r="R9434" s="5"/>
      <c r="S9434" s="5"/>
    </row>
    <row r="9435" spans="2:19" x14ac:dyDescent="0.25">
      <c r="B9435" s="11"/>
      <c r="D9435" s="13"/>
      <c r="E9435" s="12"/>
      <c r="F9435" s="12"/>
      <c r="G9435" s="12"/>
      <c r="I9435" s="4"/>
      <c r="J9435" s="4"/>
      <c r="K9435" s="5"/>
      <c r="L9435" s="5"/>
      <c r="M9435" s="5"/>
      <c r="N9435" s="5"/>
      <c r="O9435" s="5"/>
      <c r="P9435" s="5"/>
      <c r="Q9435" s="5"/>
      <c r="R9435" s="5"/>
      <c r="S9435" s="5"/>
    </row>
    <row r="9436" spans="2:19" x14ac:dyDescent="0.25">
      <c r="B9436" s="11"/>
      <c r="D9436" s="13"/>
      <c r="E9436" s="12"/>
      <c r="F9436" s="12"/>
      <c r="G9436" s="12"/>
      <c r="I9436" s="4"/>
      <c r="J9436" s="4"/>
      <c r="K9436" s="5"/>
      <c r="L9436" s="5"/>
      <c r="M9436" s="5"/>
      <c r="N9436" s="5"/>
      <c r="O9436" s="5"/>
      <c r="P9436" s="5"/>
      <c r="Q9436" s="5"/>
      <c r="R9436" s="5"/>
      <c r="S9436" s="5"/>
    </row>
    <row r="9437" spans="2:19" x14ac:dyDescent="0.25">
      <c r="B9437" s="11"/>
      <c r="D9437" s="13"/>
      <c r="E9437" s="12"/>
      <c r="F9437" s="12"/>
      <c r="G9437" s="12"/>
      <c r="I9437" s="4"/>
      <c r="J9437" s="4"/>
      <c r="K9437" s="5"/>
      <c r="L9437" s="5"/>
      <c r="M9437" s="5"/>
      <c r="N9437" s="5"/>
      <c r="O9437" s="5"/>
      <c r="P9437" s="5"/>
      <c r="Q9437" s="5"/>
      <c r="R9437" s="5"/>
      <c r="S9437" s="5"/>
    </row>
    <row r="9438" spans="2:19" x14ac:dyDescent="0.25">
      <c r="B9438" s="11"/>
      <c r="D9438" s="13"/>
      <c r="E9438" s="12"/>
      <c r="F9438" s="12"/>
      <c r="G9438" s="12"/>
      <c r="I9438" s="4"/>
      <c r="J9438" s="4"/>
      <c r="K9438" s="5"/>
      <c r="L9438" s="5"/>
      <c r="M9438" s="5"/>
      <c r="N9438" s="5"/>
      <c r="O9438" s="5"/>
      <c r="P9438" s="5"/>
      <c r="Q9438" s="5"/>
      <c r="R9438" s="5"/>
      <c r="S9438" s="5"/>
    </row>
    <row r="9439" spans="2:19" x14ac:dyDescent="0.25">
      <c r="B9439" s="11"/>
      <c r="D9439" s="13"/>
      <c r="E9439" s="12"/>
      <c r="F9439" s="12"/>
      <c r="G9439" s="12"/>
      <c r="I9439" s="4"/>
      <c r="J9439" s="4"/>
      <c r="K9439" s="5"/>
      <c r="L9439" s="5"/>
      <c r="M9439" s="5"/>
      <c r="N9439" s="5"/>
      <c r="O9439" s="5"/>
      <c r="P9439" s="5"/>
      <c r="Q9439" s="5"/>
      <c r="R9439" s="5"/>
      <c r="S9439" s="5"/>
    </row>
    <row r="9440" spans="2:19" x14ac:dyDescent="0.25">
      <c r="B9440" s="11"/>
      <c r="D9440" s="13"/>
      <c r="E9440" s="12"/>
      <c r="F9440" s="12"/>
      <c r="G9440" s="12"/>
      <c r="I9440" s="4"/>
      <c r="J9440" s="4"/>
      <c r="K9440" s="5"/>
      <c r="L9440" s="5"/>
      <c r="M9440" s="5"/>
      <c r="N9440" s="5"/>
      <c r="O9440" s="5"/>
      <c r="P9440" s="5"/>
      <c r="Q9440" s="5"/>
      <c r="R9440" s="5"/>
      <c r="S9440" s="5"/>
    </row>
    <row r="9441" spans="2:19" x14ac:dyDescent="0.25">
      <c r="B9441" s="11"/>
      <c r="D9441" s="13"/>
      <c r="E9441" s="12"/>
      <c r="F9441" s="12"/>
      <c r="G9441" s="12"/>
      <c r="I9441" s="4"/>
      <c r="J9441" s="4"/>
      <c r="K9441" s="5"/>
      <c r="L9441" s="5"/>
      <c r="M9441" s="5"/>
      <c r="N9441" s="5"/>
      <c r="O9441" s="5"/>
      <c r="P9441" s="5"/>
      <c r="Q9441" s="5"/>
      <c r="R9441" s="5"/>
      <c r="S9441" s="5"/>
    </row>
    <row r="9442" spans="2:19" x14ac:dyDescent="0.25">
      <c r="B9442" s="11"/>
      <c r="D9442" s="13"/>
      <c r="E9442" s="12"/>
      <c r="F9442" s="12"/>
      <c r="G9442" s="12"/>
      <c r="I9442" s="4"/>
      <c r="J9442" s="4"/>
      <c r="K9442" s="5"/>
      <c r="L9442" s="5"/>
      <c r="M9442" s="5"/>
      <c r="N9442" s="5"/>
      <c r="O9442" s="5"/>
      <c r="P9442" s="5"/>
      <c r="Q9442" s="5"/>
      <c r="R9442" s="5"/>
      <c r="S9442" s="5"/>
    </row>
    <row r="9443" spans="2:19" x14ac:dyDescent="0.25">
      <c r="B9443" s="11"/>
      <c r="D9443" s="13"/>
      <c r="E9443" s="12"/>
      <c r="F9443" s="12"/>
      <c r="G9443" s="12"/>
      <c r="I9443" s="4"/>
      <c r="J9443" s="4"/>
      <c r="K9443" s="5"/>
      <c r="L9443" s="5"/>
      <c r="M9443" s="5"/>
      <c r="N9443" s="5"/>
      <c r="O9443" s="5"/>
      <c r="P9443" s="5"/>
      <c r="Q9443" s="5"/>
      <c r="R9443" s="5"/>
      <c r="S9443" s="5"/>
    </row>
    <row r="9444" spans="2:19" x14ac:dyDescent="0.25">
      <c r="B9444" s="11"/>
      <c r="D9444" s="13"/>
      <c r="E9444" s="12"/>
      <c r="F9444" s="12"/>
      <c r="G9444" s="12"/>
      <c r="I9444" s="4"/>
      <c r="J9444" s="4"/>
      <c r="K9444" s="5"/>
      <c r="L9444" s="5"/>
      <c r="M9444" s="5"/>
      <c r="N9444" s="5"/>
      <c r="O9444" s="5"/>
      <c r="P9444" s="5"/>
      <c r="Q9444" s="5"/>
      <c r="R9444" s="5"/>
      <c r="S9444" s="5"/>
    </row>
    <row r="9445" spans="2:19" x14ac:dyDescent="0.25">
      <c r="B9445" s="11"/>
      <c r="D9445" s="13"/>
      <c r="E9445" s="12"/>
      <c r="F9445" s="12"/>
      <c r="G9445" s="12"/>
      <c r="I9445" s="4"/>
      <c r="J9445" s="4"/>
      <c r="K9445" s="5"/>
      <c r="L9445" s="5"/>
      <c r="M9445" s="5"/>
      <c r="N9445" s="5"/>
      <c r="O9445" s="5"/>
      <c r="P9445" s="5"/>
      <c r="Q9445" s="5"/>
      <c r="R9445" s="5"/>
      <c r="S9445" s="5"/>
    </row>
    <row r="9446" spans="2:19" x14ac:dyDescent="0.25">
      <c r="B9446" s="11"/>
      <c r="D9446" s="13"/>
      <c r="E9446" s="12"/>
      <c r="F9446" s="12"/>
      <c r="G9446" s="12"/>
      <c r="I9446" s="4"/>
      <c r="J9446" s="4"/>
      <c r="K9446" s="5"/>
      <c r="L9446" s="5"/>
      <c r="M9446" s="5"/>
      <c r="N9446" s="5"/>
      <c r="O9446" s="5"/>
      <c r="P9446" s="5"/>
      <c r="Q9446" s="5"/>
      <c r="R9446" s="5"/>
      <c r="S9446" s="5"/>
    </row>
    <row r="9447" spans="2:19" x14ac:dyDescent="0.25">
      <c r="B9447" s="11"/>
      <c r="D9447" s="13"/>
      <c r="E9447" s="12"/>
      <c r="F9447" s="12"/>
      <c r="G9447" s="12"/>
      <c r="I9447" s="4"/>
      <c r="J9447" s="4"/>
      <c r="K9447" s="5"/>
      <c r="L9447" s="5"/>
      <c r="M9447" s="5"/>
      <c r="N9447" s="5"/>
      <c r="O9447" s="5"/>
      <c r="P9447" s="5"/>
      <c r="Q9447" s="5"/>
      <c r="R9447" s="5"/>
      <c r="S9447" s="5"/>
    </row>
    <row r="9448" spans="2:19" x14ac:dyDescent="0.25">
      <c r="B9448" s="11"/>
      <c r="D9448" s="13"/>
      <c r="E9448" s="12"/>
      <c r="F9448" s="12"/>
      <c r="G9448" s="12"/>
      <c r="I9448" s="4"/>
      <c r="J9448" s="4"/>
      <c r="K9448" s="5"/>
      <c r="L9448" s="5"/>
      <c r="M9448" s="5"/>
      <c r="N9448" s="5"/>
      <c r="O9448" s="5"/>
      <c r="P9448" s="5"/>
      <c r="Q9448" s="5"/>
      <c r="R9448" s="5"/>
      <c r="S9448" s="5"/>
    </row>
    <row r="9449" spans="2:19" x14ac:dyDescent="0.25">
      <c r="B9449" s="11"/>
      <c r="D9449" s="13"/>
      <c r="E9449" s="12"/>
      <c r="F9449" s="12"/>
      <c r="G9449" s="12"/>
      <c r="I9449" s="4"/>
      <c r="J9449" s="4"/>
      <c r="K9449" s="5"/>
      <c r="L9449" s="5"/>
      <c r="M9449" s="5"/>
      <c r="N9449" s="5"/>
      <c r="O9449" s="5"/>
      <c r="P9449" s="5"/>
      <c r="Q9449" s="5"/>
      <c r="R9449" s="5"/>
      <c r="S9449" s="5"/>
    </row>
    <row r="9450" spans="2:19" x14ac:dyDescent="0.25">
      <c r="B9450" s="11"/>
      <c r="D9450" s="13"/>
      <c r="E9450" s="12"/>
      <c r="F9450" s="12"/>
      <c r="G9450" s="12"/>
      <c r="I9450" s="4"/>
      <c r="J9450" s="4"/>
      <c r="K9450" s="5"/>
      <c r="L9450" s="5"/>
      <c r="M9450" s="5"/>
      <c r="N9450" s="5"/>
      <c r="O9450" s="5"/>
      <c r="P9450" s="5"/>
      <c r="Q9450" s="5"/>
      <c r="R9450" s="5"/>
      <c r="S9450" s="5"/>
    </row>
    <row r="9451" spans="2:19" x14ac:dyDescent="0.25">
      <c r="B9451" s="11"/>
      <c r="D9451" s="13"/>
      <c r="E9451" s="12"/>
      <c r="F9451" s="12"/>
      <c r="G9451" s="12"/>
      <c r="I9451" s="4"/>
      <c r="J9451" s="4"/>
      <c r="K9451" s="5"/>
      <c r="L9451" s="5"/>
      <c r="M9451" s="5"/>
      <c r="N9451" s="5"/>
      <c r="O9451" s="5"/>
      <c r="P9451" s="5"/>
      <c r="Q9451" s="5"/>
      <c r="R9451" s="5"/>
      <c r="S9451" s="5"/>
    </row>
    <row r="9452" spans="2:19" x14ac:dyDescent="0.25">
      <c r="B9452" s="11"/>
      <c r="D9452" s="13"/>
      <c r="E9452" s="12"/>
      <c r="F9452" s="12"/>
      <c r="G9452" s="12"/>
      <c r="I9452" s="4"/>
      <c r="J9452" s="4"/>
      <c r="K9452" s="5"/>
      <c r="L9452" s="5"/>
      <c r="M9452" s="5"/>
      <c r="N9452" s="5"/>
      <c r="O9452" s="5"/>
      <c r="P9452" s="5"/>
      <c r="Q9452" s="5"/>
      <c r="R9452" s="5"/>
      <c r="S9452" s="5"/>
    </row>
    <row r="9453" spans="2:19" x14ac:dyDescent="0.25">
      <c r="B9453" s="11"/>
      <c r="D9453" s="13"/>
      <c r="E9453" s="12"/>
      <c r="F9453" s="12"/>
      <c r="G9453" s="12"/>
      <c r="I9453" s="4"/>
      <c r="J9453" s="4"/>
      <c r="K9453" s="5"/>
      <c r="L9453" s="5"/>
      <c r="M9453" s="5"/>
      <c r="N9453" s="5"/>
      <c r="O9453" s="5"/>
      <c r="P9453" s="5"/>
      <c r="Q9453" s="5"/>
      <c r="R9453" s="5"/>
      <c r="S9453" s="5"/>
    </row>
    <row r="9454" spans="2:19" x14ac:dyDescent="0.25">
      <c r="B9454" s="11"/>
      <c r="D9454" s="13"/>
      <c r="E9454" s="12"/>
      <c r="F9454" s="12"/>
      <c r="G9454" s="12"/>
      <c r="I9454" s="4"/>
      <c r="J9454" s="4"/>
      <c r="K9454" s="5"/>
      <c r="L9454" s="5"/>
      <c r="M9454" s="5"/>
      <c r="N9454" s="5"/>
      <c r="O9454" s="5"/>
      <c r="P9454" s="5"/>
      <c r="Q9454" s="5"/>
      <c r="R9454" s="5"/>
      <c r="S9454" s="5"/>
    </row>
    <row r="9455" spans="2:19" x14ac:dyDescent="0.25">
      <c r="B9455" s="11"/>
      <c r="D9455" s="13"/>
      <c r="E9455" s="12"/>
      <c r="F9455" s="12"/>
      <c r="G9455" s="12"/>
      <c r="I9455" s="4"/>
      <c r="J9455" s="4"/>
      <c r="K9455" s="5"/>
      <c r="L9455" s="5"/>
      <c r="M9455" s="5"/>
      <c r="N9455" s="5"/>
      <c r="O9455" s="5"/>
      <c r="P9455" s="5"/>
      <c r="Q9455" s="5"/>
      <c r="R9455" s="5"/>
      <c r="S9455" s="5"/>
    </row>
    <row r="9456" spans="2:19" x14ac:dyDescent="0.25">
      <c r="B9456" s="11"/>
      <c r="D9456" s="13"/>
      <c r="E9456" s="12"/>
      <c r="F9456" s="12"/>
      <c r="G9456" s="12"/>
      <c r="I9456" s="4"/>
      <c r="J9456" s="4"/>
      <c r="K9456" s="5"/>
      <c r="L9456" s="5"/>
      <c r="M9456" s="5"/>
      <c r="N9456" s="5"/>
      <c r="O9456" s="5"/>
      <c r="P9456" s="5"/>
      <c r="Q9456" s="5"/>
      <c r="R9456" s="5"/>
      <c r="S9456" s="5"/>
    </row>
    <row r="9457" spans="2:19" x14ac:dyDescent="0.25">
      <c r="B9457" s="11"/>
      <c r="D9457" s="13"/>
      <c r="E9457" s="12"/>
      <c r="F9457" s="12"/>
      <c r="G9457" s="12"/>
      <c r="I9457" s="4"/>
      <c r="J9457" s="4"/>
      <c r="K9457" s="5"/>
      <c r="L9457" s="5"/>
      <c r="M9457" s="5"/>
      <c r="N9457" s="5"/>
      <c r="O9457" s="5"/>
      <c r="P9457" s="5"/>
      <c r="Q9457" s="5"/>
      <c r="R9457" s="5"/>
      <c r="S9457" s="5"/>
    </row>
    <row r="9458" spans="2:19" x14ac:dyDescent="0.25">
      <c r="B9458" s="11"/>
      <c r="D9458" s="13"/>
      <c r="E9458" s="12"/>
      <c r="F9458" s="12"/>
      <c r="G9458" s="12"/>
      <c r="I9458" s="4"/>
      <c r="J9458" s="4"/>
      <c r="K9458" s="5"/>
      <c r="L9458" s="5"/>
      <c r="M9458" s="5"/>
      <c r="N9458" s="5"/>
      <c r="O9458" s="5"/>
      <c r="P9458" s="5"/>
      <c r="Q9458" s="5"/>
      <c r="R9458" s="5"/>
      <c r="S9458" s="5"/>
    </row>
    <row r="9459" spans="2:19" x14ac:dyDescent="0.25">
      <c r="B9459" s="11"/>
      <c r="D9459" s="13"/>
      <c r="E9459" s="12"/>
      <c r="F9459" s="12"/>
      <c r="G9459" s="12"/>
      <c r="I9459" s="4"/>
      <c r="J9459" s="4"/>
      <c r="K9459" s="5"/>
      <c r="L9459" s="5"/>
      <c r="M9459" s="5"/>
      <c r="N9459" s="5"/>
      <c r="O9459" s="5"/>
      <c r="P9459" s="5"/>
      <c r="Q9459" s="5"/>
      <c r="R9459" s="5"/>
      <c r="S9459" s="5"/>
    </row>
    <row r="9460" spans="2:19" x14ac:dyDescent="0.25">
      <c r="B9460" s="11"/>
      <c r="D9460" s="13"/>
      <c r="E9460" s="12"/>
      <c r="F9460" s="12"/>
      <c r="G9460" s="12"/>
      <c r="I9460" s="4"/>
      <c r="J9460" s="4"/>
      <c r="K9460" s="5"/>
      <c r="L9460" s="5"/>
      <c r="M9460" s="5"/>
      <c r="N9460" s="5"/>
      <c r="O9460" s="5"/>
      <c r="P9460" s="5"/>
      <c r="Q9460" s="5"/>
      <c r="R9460" s="5"/>
      <c r="S9460" s="5"/>
    </row>
    <row r="9461" spans="2:19" x14ac:dyDescent="0.25">
      <c r="B9461" s="11"/>
      <c r="D9461" s="13"/>
      <c r="E9461" s="12"/>
      <c r="F9461" s="12"/>
      <c r="G9461" s="12"/>
      <c r="I9461" s="4"/>
      <c r="J9461" s="4"/>
      <c r="K9461" s="5"/>
      <c r="L9461" s="5"/>
      <c r="M9461" s="5"/>
      <c r="N9461" s="5"/>
      <c r="O9461" s="5"/>
      <c r="P9461" s="5"/>
      <c r="Q9461" s="5"/>
      <c r="R9461" s="5"/>
      <c r="S9461" s="5"/>
    </row>
    <row r="9462" spans="2:19" x14ac:dyDescent="0.25">
      <c r="B9462" s="11"/>
      <c r="D9462" s="13"/>
      <c r="E9462" s="12"/>
      <c r="F9462" s="12"/>
      <c r="G9462" s="12"/>
      <c r="I9462" s="4"/>
      <c r="J9462" s="4"/>
      <c r="K9462" s="5"/>
      <c r="L9462" s="5"/>
      <c r="M9462" s="5"/>
      <c r="N9462" s="5"/>
      <c r="O9462" s="5"/>
      <c r="P9462" s="5"/>
      <c r="Q9462" s="5"/>
      <c r="R9462" s="5"/>
      <c r="S9462" s="5"/>
    </row>
    <row r="9463" spans="2:19" x14ac:dyDescent="0.25">
      <c r="B9463" s="11"/>
      <c r="D9463" s="13"/>
      <c r="E9463" s="12"/>
      <c r="F9463" s="12"/>
      <c r="G9463" s="12"/>
      <c r="I9463" s="4"/>
      <c r="J9463" s="4"/>
      <c r="K9463" s="5"/>
      <c r="L9463" s="5"/>
      <c r="M9463" s="5"/>
      <c r="N9463" s="5"/>
      <c r="O9463" s="5"/>
      <c r="P9463" s="5"/>
      <c r="Q9463" s="5"/>
      <c r="R9463" s="5"/>
      <c r="S9463" s="5"/>
    </row>
    <row r="9464" spans="2:19" x14ac:dyDescent="0.25">
      <c r="B9464" s="11"/>
      <c r="D9464" s="13"/>
      <c r="E9464" s="12"/>
      <c r="F9464" s="12"/>
      <c r="G9464" s="12"/>
      <c r="I9464" s="4"/>
      <c r="J9464" s="4"/>
      <c r="K9464" s="5"/>
      <c r="L9464" s="5"/>
      <c r="M9464" s="5"/>
      <c r="N9464" s="5"/>
      <c r="O9464" s="5"/>
      <c r="P9464" s="5"/>
      <c r="Q9464" s="5"/>
      <c r="R9464" s="5"/>
      <c r="S9464" s="5"/>
    </row>
    <row r="9465" spans="2:19" x14ac:dyDescent="0.25">
      <c r="B9465" s="11"/>
      <c r="D9465" s="13"/>
      <c r="E9465" s="12"/>
      <c r="F9465" s="12"/>
      <c r="G9465" s="12"/>
      <c r="I9465" s="4"/>
      <c r="J9465" s="4"/>
      <c r="K9465" s="5"/>
      <c r="L9465" s="5"/>
      <c r="M9465" s="5"/>
      <c r="N9465" s="5"/>
      <c r="O9465" s="5"/>
      <c r="P9465" s="5"/>
      <c r="Q9465" s="5"/>
      <c r="R9465" s="5"/>
      <c r="S9465" s="5"/>
    </row>
    <row r="9466" spans="2:19" x14ac:dyDescent="0.25">
      <c r="B9466" s="11"/>
      <c r="D9466" s="13"/>
      <c r="E9466" s="12"/>
      <c r="F9466" s="12"/>
      <c r="G9466" s="12"/>
      <c r="I9466" s="4"/>
      <c r="J9466" s="4"/>
      <c r="K9466" s="5"/>
      <c r="L9466" s="5"/>
      <c r="M9466" s="5"/>
      <c r="N9466" s="5"/>
      <c r="O9466" s="5"/>
      <c r="P9466" s="5"/>
      <c r="Q9466" s="5"/>
      <c r="R9466" s="5"/>
      <c r="S9466" s="5"/>
    </row>
    <row r="9467" spans="2:19" x14ac:dyDescent="0.25">
      <c r="B9467" s="11"/>
      <c r="D9467" s="13"/>
      <c r="E9467" s="12"/>
      <c r="F9467" s="12"/>
      <c r="G9467" s="12"/>
      <c r="I9467" s="4"/>
      <c r="J9467" s="4"/>
      <c r="K9467" s="5"/>
      <c r="L9467" s="5"/>
      <c r="M9467" s="5"/>
      <c r="N9467" s="5"/>
      <c r="O9467" s="5"/>
      <c r="P9467" s="5"/>
      <c r="Q9467" s="5"/>
      <c r="R9467" s="5"/>
      <c r="S9467" s="5"/>
    </row>
    <row r="9468" spans="2:19" x14ac:dyDescent="0.25">
      <c r="B9468" s="11"/>
      <c r="D9468" s="13"/>
      <c r="E9468" s="12"/>
      <c r="F9468" s="12"/>
      <c r="G9468" s="12"/>
      <c r="I9468" s="4"/>
      <c r="J9468" s="4"/>
      <c r="K9468" s="5"/>
      <c r="L9468" s="5"/>
      <c r="M9468" s="5"/>
      <c r="N9468" s="5"/>
      <c r="O9468" s="5"/>
      <c r="P9468" s="5"/>
      <c r="Q9468" s="5"/>
      <c r="R9468" s="5"/>
      <c r="S9468" s="5"/>
    </row>
    <row r="9469" spans="2:19" x14ac:dyDescent="0.25">
      <c r="B9469" s="11"/>
      <c r="D9469" s="13"/>
      <c r="E9469" s="12"/>
      <c r="F9469" s="12"/>
      <c r="G9469" s="12"/>
      <c r="I9469" s="4"/>
      <c r="J9469" s="4"/>
      <c r="K9469" s="5"/>
      <c r="L9469" s="5"/>
      <c r="M9469" s="5"/>
      <c r="N9469" s="5"/>
      <c r="O9469" s="5"/>
      <c r="P9469" s="5"/>
      <c r="Q9469" s="5"/>
      <c r="R9469" s="5"/>
      <c r="S9469" s="5"/>
    </row>
    <row r="9470" spans="2:19" x14ac:dyDescent="0.25">
      <c r="B9470" s="11"/>
      <c r="D9470" s="13"/>
      <c r="E9470" s="12"/>
      <c r="F9470" s="12"/>
      <c r="G9470" s="12"/>
      <c r="I9470" s="4"/>
      <c r="J9470" s="4"/>
      <c r="K9470" s="5"/>
      <c r="L9470" s="5"/>
      <c r="M9470" s="5"/>
      <c r="N9470" s="5"/>
      <c r="O9470" s="5"/>
      <c r="P9470" s="5"/>
      <c r="Q9470" s="5"/>
      <c r="R9470" s="5"/>
      <c r="S9470" s="5"/>
    </row>
    <row r="9471" spans="2:19" x14ac:dyDescent="0.25">
      <c r="B9471" s="11"/>
      <c r="D9471" s="13"/>
      <c r="E9471" s="12"/>
      <c r="F9471" s="12"/>
      <c r="G9471" s="12"/>
      <c r="I9471" s="4"/>
      <c r="J9471" s="4"/>
      <c r="K9471" s="5"/>
      <c r="L9471" s="5"/>
      <c r="M9471" s="5"/>
      <c r="N9471" s="5"/>
      <c r="O9471" s="5"/>
      <c r="P9471" s="5"/>
      <c r="Q9471" s="5"/>
      <c r="R9471" s="5"/>
      <c r="S9471" s="5"/>
    </row>
    <row r="9472" spans="2:19" x14ac:dyDescent="0.25">
      <c r="B9472" s="11"/>
      <c r="D9472" s="13"/>
      <c r="E9472" s="12"/>
      <c r="F9472" s="12"/>
      <c r="G9472" s="12"/>
      <c r="I9472" s="4"/>
      <c r="J9472" s="4"/>
      <c r="K9472" s="5"/>
      <c r="L9472" s="5"/>
      <c r="M9472" s="5"/>
      <c r="N9472" s="5"/>
      <c r="O9472" s="5"/>
      <c r="P9472" s="5"/>
      <c r="Q9472" s="5"/>
      <c r="R9472" s="5"/>
      <c r="S9472" s="5"/>
    </row>
    <row r="9473" spans="2:19" x14ac:dyDescent="0.25">
      <c r="B9473" s="11"/>
      <c r="D9473" s="13"/>
      <c r="E9473" s="12"/>
      <c r="F9473" s="12"/>
      <c r="G9473" s="12"/>
      <c r="I9473" s="4"/>
      <c r="J9473" s="4"/>
      <c r="K9473" s="5"/>
      <c r="L9473" s="5"/>
      <c r="M9473" s="5"/>
      <c r="N9473" s="5"/>
      <c r="O9473" s="5"/>
      <c r="P9473" s="5"/>
      <c r="Q9473" s="5"/>
      <c r="R9473" s="5"/>
      <c r="S9473" s="5"/>
    </row>
    <row r="9474" spans="2:19" x14ac:dyDescent="0.25">
      <c r="B9474" s="11"/>
      <c r="D9474" s="13"/>
      <c r="E9474" s="12"/>
      <c r="F9474" s="12"/>
      <c r="G9474" s="12"/>
      <c r="I9474" s="4"/>
      <c r="J9474" s="4"/>
      <c r="K9474" s="5"/>
      <c r="L9474" s="5"/>
      <c r="M9474" s="5"/>
      <c r="N9474" s="5"/>
      <c r="O9474" s="5"/>
      <c r="P9474" s="5"/>
      <c r="Q9474" s="5"/>
      <c r="R9474" s="5"/>
      <c r="S9474" s="5"/>
    </row>
    <row r="9475" spans="2:19" x14ac:dyDescent="0.25">
      <c r="B9475" s="11"/>
      <c r="D9475" s="13"/>
      <c r="E9475" s="12"/>
      <c r="F9475" s="12"/>
      <c r="G9475" s="12"/>
      <c r="I9475" s="4"/>
      <c r="J9475" s="4"/>
      <c r="K9475" s="5"/>
      <c r="L9475" s="5"/>
      <c r="M9475" s="5"/>
      <c r="N9475" s="5"/>
      <c r="O9475" s="5"/>
      <c r="P9475" s="5"/>
      <c r="Q9475" s="5"/>
      <c r="R9475" s="5"/>
      <c r="S9475" s="5"/>
    </row>
    <row r="9476" spans="2:19" x14ac:dyDescent="0.25">
      <c r="B9476" s="11"/>
      <c r="D9476" s="13"/>
      <c r="E9476" s="12"/>
      <c r="F9476" s="12"/>
      <c r="G9476" s="12"/>
      <c r="I9476" s="4"/>
      <c r="J9476" s="4"/>
      <c r="K9476" s="5"/>
      <c r="L9476" s="5"/>
      <c r="M9476" s="5"/>
      <c r="N9476" s="5"/>
      <c r="O9476" s="5"/>
      <c r="P9476" s="5"/>
      <c r="Q9476" s="5"/>
      <c r="R9476" s="5"/>
      <c r="S9476" s="5"/>
    </row>
    <row r="9477" spans="2:19" x14ac:dyDescent="0.25">
      <c r="B9477" s="11"/>
      <c r="D9477" s="13"/>
      <c r="E9477" s="12"/>
      <c r="F9477" s="12"/>
      <c r="G9477" s="12"/>
      <c r="I9477" s="4"/>
      <c r="J9477" s="4"/>
      <c r="K9477" s="5"/>
      <c r="L9477" s="5"/>
      <c r="M9477" s="5"/>
      <c r="N9477" s="5"/>
      <c r="O9477" s="5"/>
      <c r="P9477" s="5"/>
      <c r="Q9477" s="5"/>
      <c r="R9477" s="5"/>
      <c r="S9477" s="5"/>
    </row>
    <row r="9478" spans="2:19" x14ac:dyDescent="0.25">
      <c r="B9478" s="11"/>
      <c r="D9478" s="13"/>
      <c r="E9478" s="12"/>
      <c r="F9478" s="12"/>
      <c r="G9478" s="12"/>
      <c r="I9478" s="4"/>
      <c r="J9478" s="4"/>
      <c r="K9478" s="5"/>
      <c r="L9478" s="5"/>
      <c r="M9478" s="5"/>
      <c r="N9478" s="5"/>
      <c r="O9478" s="5"/>
      <c r="P9478" s="5"/>
      <c r="Q9478" s="5"/>
      <c r="R9478" s="5"/>
      <c r="S9478" s="5"/>
    </row>
    <row r="9479" spans="2:19" x14ac:dyDescent="0.25">
      <c r="B9479" s="11"/>
      <c r="D9479" s="13"/>
      <c r="E9479" s="12"/>
      <c r="F9479" s="12"/>
      <c r="G9479" s="12"/>
      <c r="I9479" s="4"/>
      <c r="J9479" s="4"/>
      <c r="K9479" s="5"/>
      <c r="L9479" s="5"/>
      <c r="M9479" s="5"/>
      <c r="N9479" s="5"/>
      <c r="O9479" s="5"/>
      <c r="P9479" s="5"/>
      <c r="Q9479" s="5"/>
      <c r="R9479" s="5"/>
      <c r="S9479" s="5"/>
    </row>
    <row r="9480" spans="2:19" x14ac:dyDescent="0.25">
      <c r="B9480" s="11"/>
      <c r="D9480" s="13"/>
      <c r="E9480" s="12"/>
      <c r="F9480" s="12"/>
      <c r="G9480" s="12"/>
      <c r="I9480" s="4"/>
      <c r="J9480" s="4"/>
      <c r="K9480" s="5"/>
      <c r="L9480" s="5"/>
      <c r="M9480" s="5"/>
      <c r="N9480" s="5"/>
      <c r="O9480" s="5"/>
      <c r="P9480" s="5"/>
      <c r="Q9480" s="5"/>
      <c r="R9480" s="5"/>
      <c r="S9480" s="5"/>
    </row>
    <row r="9481" spans="2:19" x14ac:dyDescent="0.25">
      <c r="B9481" s="11"/>
      <c r="D9481" s="13"/>
      <c r="E9481" s="12"/>
      <c r="F9481" s="12"/>
      <c r="G9481" s="12"/>
      <c r="I9481" s="4"/>
      <c r="J9481" s="4"/>
      <c r="K9481" s="5"/>
      <c r="L9481" s="5"/>
      <c r="M9481" s="5"/>
      <c r="N9481" s="5"/>
      <c r="O9481" s="5"/>
      <c r="P9481" s="5"/>
      <c r="Q9481" s="5"/>
      <c r="R9481" s="5"/>
      <c r="S9481" s="5"/>
    </row>
    <row r="9482" spans="2:19" x14ac:dyDescent="0.25">
      <c r="B9482" s="11"/>
      <c r="D9482" s="13"/>
      <c r="E9482" s="12"/>
      <c r="F9482" s="12"/>
      <c r="G9482" s="12"/>
      <c r="I9482" s="4"/>
      <c r="J9482" s="4"/>
      <c r="K9482" s="5"/>
      <c r="L9482" s="5"/>
      <c r="M9482" s="5"/>
      <c r="N9482" s="5"/>
      <c r="O9482" s="5"/>
      <c r="P9482" s="5"/>
      <c r="Q9482" s="5"/>
      <c r="R9482" s="5"/>
      <c r="S9482" s="5"/>
    </row>
    <row r="9483" spans="2:19" x14ac:dyDescent="0.25">
      <c r="B9483" s="11"/>
      <c r="D9483" s="13"/>
      <c r="E9483" s="12"/>
      <c r="F9483" s="12"/>
      <c r="G9483" s="12"/>
      <c r="I9483" s="4"/>
      <c r="J9483" s="4"/>
      <c r="K9483" s="5"/>
      <c r="L9483" s="5"/>
      <c r="M9483" s="5"/>
      <c r="N9483" s="5"/>
      <c r="O9483" s="5"/>
      <c r="P9483" s="5"/>
      <c r="Q9483" s="5"/>
      <c r="R9483" s="5"/>
      <c r="S9483" s="5"/>
    </row>
    <row r="9484" spans="2:19" x14ac:dyDescent="0.25">
      <c r="B9484" s="11"/>
      <c r="D9484" s="13"/>
      <c r="E9484" s="12"/>
      <c r="F9484" s="12"/>
      <c r="G9484" s="12"/>
      <c r="I9484" s="4"/>
      <c r="J9484" s="4"/>
      <c r="K9484" s="5"/>
      <c r="L9484" s="5"/>
      <c r="M9484" s="5"/>
      <c r="N9484" s="5"/>
      <c r="O9484" s="5"/>
      <c r="P9484" s="5"/>
      <c r="Q9484" s="5"/>
      <c r="R9484" s="5"/>
      <c r="S9484" s="5"/>
    </row>
    <row r="9485" spans="2:19" x14ac:dyDescent="0.25">
      <c r="B9485" s="11"/>
      <c r="D9485" s="13"/>
      <c r="E9485" s="12"/>
      <c r="F9485" s="12"/>
      <c r="G9485" s="12"/>
      <c r="I9485" s="4"/>
      <c r="J9485" s="4"/>
      <c r="K9485" s="5"/>
      <c r="L9485" s="5"/>
      <c r="M9485" s="5"/>
      <c r="N9485" s="5"/>
      <c r="O9485" s="5"/>
      <c r="P9485" s="5"/>
      <c r="Q9485" s="5"/>
      <c r="R9485" s="5"/>
      <c r="S9485" s="5"/>
    </row>
    <row r="9486" spans="2:19" x14ac:dyDescent="0.25">
      <c r="B9486" s="11"/>
      <c r="D9486" s="13"/>
      <c r="E9486" s="12"/>
      <c r="F9486" s="12"/>
      <c r="G9486" s="12"/>
      <c r="I9486" s="4"/>
      <c r="J9486" s="4"/>
      <c r="K9486" s="5"/>
      <c r="L9486" s="5"/>
      <c r="M9486" s="5"/>
      <c r="N9486" s="5"/>
      <c r="O9486" s="5"/>
      <c r="P9486" s="5"/>
      <c r="Q9486" s="5"/>
      <c r="R9486" s="5"/>
      <c r="S9486" s="5"/>
    </row>
    <row r="9487" spans="2:19" x14ac:dyDescent="0.25">
      <c r="B9487" s="11"/>
      <c r="D9487" s="13"/>
      <c r="E9487" s="12"/>
      <c r="F9487" s="12"/>
      <c r="G9487" s="12"/>
      <c r="I9487" s="4"/>
      <c r="J9487" s="4"/>
      <c r="K9487" s="5"/>
      <c r="L9487" s="5"/>
      <c r="M9487" s="5"/>
      <c r="N9487" s="5"/>
      <c r="O9487" s="5"/>
      <c r="P9487" s="5"/>
      <c r="Q9487" s="5"/>
      <c r="R9487" s="5"/>
      <c r="S9487" s="5"/>
    </row>
    <row r="9488" spans="2:19" x14ac:dyDescent="0.25">
      <c r="B9488" s="11"/>
      <c r="D9488" s="13"/>
      <c r="E9488" s="12"/>
      <c r="F9488" s="12"/>
      <c r="G9488" s="12"/>
      <c r="I9488" s="4"/>
      <c r="J9488" s="4"/>
      <c r="K9488" s="5"/>
      <c r="L9488" s="5"/>
      <c r="M9488" s="5"/>
      <c r="N9488" s="5"/>
      <c r="O9488" s="5"/>
      <c r="P9488" s="5"/>
      <c r="Q9488" s="5"/>
      <c r="R9488" s="5"/>
      <c r="S9488" s="5"/>
    </row>
    <row r="9489" spans="2:19" x14ac:dyDescent="0.25">
      <c r="B9489" s="11"/>
      <c r="D9489" s="13"/>
      <c r="E9489" s="12"/>
      <c r="F9489" s="12"/>
      <c r="G9489" s="12"/>
      <c r="I9489" s="4"/>
      <c r="J9489" s="4"/>
      <c r="K9489" s="5"/>
      <c r="L9489" s="5"/>
      <c r="M9489" s="5"/>
      <c r="N9489" s="5"/>
      <c r="O9489" s="5"/>
      <c r="P9489" s="5"/>
      <c r="Q9489" s="5"/>
      <c r="R9489" s="5"/>
      <c r="S9489" s="5"/>
    </row>
    <row r="9490" spans="2:19" x14ac:dyDescent="0.25">
      <c r="B9490" s="11"/>
      <c r="D9490" s="13"/>
      <c r="E9490" s="12"/>
      <c r="F9490" s="12"/>
      <c r="G9490" s="12"/>
      <c r="I9490" s="4"/>
      <c r="J9490" s="4"/>
      <c r="K9490" s="5"/>
      <c r="L9490" s="5"/>
      <c r="M9490" s="5"/>
      <c r="N9490" s="5"/>
      <c r="O9490" s="5"/>
      <c r="P9490" s="5"/>
      <c r="Q9490" s="5"/>
      <c r="R9490" s="5"/>
      <c r="S9490" s="5"/>
    </row>
    <row r="9491" spans="2:19" x14ac:dyDescent="0.25">
      <c r="B9491" s="11"/>
      <c r="D9491" s="13"/>
      <c r="E9491" s="12"/>
      <c r="F9491" s="12"/>
      <c r="G9491" s="12"/>
      <c r="I9491" s="4"/>
      <c r="J9491" s="4"/>
      <c r="K9491" s="5"/>
      <c r="L9491" s="5"/>
      <c r="M9491" s="5"/>
      <c r="N9491" s="5"/>
      <c r="O9491" s="5"/>
      <c r="P9491" s="5"/>
      <c r="Q9491" s="5"/>
      <c r="R9491" s="5"/>
      <c r="S9491" s="5"/>
    </row>
    <row r="9492" spans="2:19" x14ac:dyDescent="0.25">
      <c r="B9492" s="11"/>
      <c r="D9492" s="13"/>
      <c r="E9492" s="12"/>
      <c r="F9492" s="12"/>
      <c r="G9492" s="12"/>
      <c r="I9492" s="4"/>
      <c r="J9492" s="4"/>
      <c r="K9492" s="5"/>
      <c r="L9492" s="5"/>
      <c r="M9492" s="5"/>
      <c r="N9492" s="5"/>
      <c r="O9492" s="5"/>
      <c r="P9492" s="5"/>
      <c r="Q9492" s="5"/>
      <c r="R9492" s="5"/>
      <c r="S9492" s="5"/>
    </row>
    <row r="9493" spans="2:19" x14ac:dyDescent="0.25">
      <c r="B9493" s="11"/>
      <c r="D9493" s="13"/>
      <c r="E9493" s="12"/>
      <c r="F9493" s="12"/>
      <c r="G9493" s="12"/>
      <c r="I9493" s="4"/>
      <c r="J9493" s="4"/>
      <c r="K9493" s="5"/>
      <c r="L9493" s="5"/>
      <c r="M9493" s="5"/>
      <c r="N9493" s="5"/>
      <c r="O9493" s="5"/>
      <c r="P9493" s="5"/>
      <c r="Q9493" s="5"/>
      <c r="R9493" s="5"/>
      <c r="S9493" s="5"/>
    </row>
    <row r="9494" spans="2:19" x14ac:dyDescent="0.25">
      <c r="B9494" s="11"/>
      <c r="D9494" s="13"/>
      <c r="E9494" s="12"/>
      <c r="F9494" s="12"/>
      <c r="G9494" s="12"/>
      <c r="I9494" s="4"/>
      <c r="J9494" s="4"/>
      <c r="K9494" s="5"/>
      <c r="L9494" s="5"/>
      <c r="M9494" s="5"/>
      <c r="N9494" s="5"/>
      <c r="O9494" s="5"/>
      <c r="P9494" s="5"/>
      <c r="Q9494" s="5"/>
      <c r="R9494" s="5"/>
      <c r="S9494" s="5"/>
    </row>
    <row r="9495" spans="2:19" x14ac:dyDescent="0.25">
      <c r="B9495" s="11"/>
      <c r="D9495" s="13"/>
      <c r="E9495" s="12"/>
      <c r="F9495" s="12"/>
      <c r="G9495" s="12"/>
      <c r="I9495" s="4"/>
      <c r="J9495" s="4"/>
      <c r="K9495" s="5"/>
      <c r="L9495" s="5"/>
      <c r="M9495" s="5"/>
      <c r="N9495" s="5"/>
      <c r="O9495" s="5"/>
      <c r="P9495" s="5"/>
      <c r="Q9495" s="5"/>
      <c r="R9495" s="5"/>
      <c r="S9495" s="5"/>
    </row>
    <row r="9496" spans="2:19" x14ac:dyDescent="0.25">
      <c r="B9496" s="11"/>
      <c r="D9496" s="13"/>
      <c r="E9496" s="12"/>
      <c r="F9496" s="12"/>
      <c r="G9496" s="12"/>
      <c r="I9496" s="4"/>
      <c r="J9496" s="4"/>
      <c r="K9496" s="5"/>
      <c r="L9496" s="5"/>
      <c r="M9496" s="5"/>
      <c r="N9496" s="5"/>
      <c r="O9496" s="5"/>
      <c r="P9496" s="5"/>
      <c r="Q9496" s="5"/>
      <c r="R9496" s="5"/>
      <c r="S9496" s="5"/>
    </row>
    <row r="9497" spans="2:19" x14ac:dyDescent="0.25">
      <c r="B9497" s="11"/>
      <c r="D9497" s="13"/>
      <c r="E9497" s="12"/>
      <c r="F9497" s="12"/>
      <c r="G9497" s="12"/>
      <c r="I9497" s="4"/>
      <c r="J9497" s="4"/>
      <c r="K9497" s="5"/>
      <c r="L9497" s="5"/>
      <c r="M9497" s="5"/>
      <c r="N9497" s="5"/>
      <c r="O9497" s="5"/>
      <c r="P9497" s="5"/>
      <c r="Q9497" s="5"/>
      <c r="R9497" s="5"/>
      <c r="S9497" s="5"/>
    </row>
    <row r="9498" spans="2:19" x14ac:dyDescent="0.25">
      <c r="B9498" s="11"/>
      <c r="D9498" s="13"/>
      <c r="E9498" s="12"/>
      <c r="F9498" s="12"/>
      <c r="G9498" s="12"/>
      <c r="I9498" s="4"/>
      <c r="J9498" s="4"/>
      <c r="K9498" s="5"/>
      <c r="L9498" s="5"/>
      <c r="M9498" s="5"/>
      <c r="N9498" s="5"/>
      <c r="O9498" s="5"/>
      <c r="P9498" s="5"/>
      <c r="Q9498" s="5"/>
      <c r="R9498" s="5"/>
      <c r="S9498" s="5"/>
    </row>
    <row r="9499" spans="2:19" x14ac:dyDescent="0.25">
      <c r="B9499" s="11"/>
      <c r="D9499" s="13"/>
      <c r="E9499" s="12"/>
      <c r="F9499" s="12"/>
      <c r="G9499" s="12"/>
      <c r="I9499" s="4"/>
      <c r="J9499" s="4"/>
      <c r="K9499" s="5"/>
      <c r="L9499" s="5"/>
      <c r="M9499" s="5"/>
      <c r="N9499" s="5"/>
      <c r="O9499" s="5"/>
      <c r="P9499" s="5"/>
      <c r="Q9499" s="5"/>
      <c r="R9499" s="5"/>
      <c r="S9499" s="5"/>
    </row>
    <row r="9500" spans="2:19" x14ac:dyDescent="0.25">
      <c r="B9500" s="11"/>
      <c r="D9500" s="13"/>
      <c r="E9500" s="12"/>
      <c r="F9500" s="12"/>
      <c r="G9500" s="12"/>
      <c r="I9500" s="4"/>
      <c r="J9500" s="4"/>
      <c r="K9500" s="5"/>
      <c r="L9500" s="5"/>
      <c r="M9500" s="5"/>
      <c r="N9500" s="5"/>
      <c r="O9500" s="5"/>
      <c r="P9500" s="5"/>
      <c r="Q9500" s="5"/>
      <c r="R9500" s="5"/>
      <c r="S9500" s="5"/>
    </row>
    <row r="9501" spans="2:19" x14ac:dyDescent="0.25">
      <c r="B9501" s="11"/>
      <c r="D9501" s="13"/>
      <c r="E9501" s="12"/>
      <c r="F9501" s="12"/>
      <c r="G9501" s="12"/>
      <c r="I9501" s="4"/>
      <c r="J9501" s="4"/>
      <c r="K9501" s="5"/>
      <c r="L9501" s="5"/>
      <c r="M9501" s="5"/>
      <c r="N9501" s="5"/>
      <c r="O9501" s="5"/>
      <c r="P9501" s="5"/>
      <c r="Q9501" s="5"/>
      <c r="R9501" s="5"/>
      <c r="S9501" s="5"/>
    </row>
    <row r="9502" spans="2:19" x14ac:dyDescent="0.25">
      <c r="B9502" s="11"/>
      <c r="D9502" s="13"/>
      <c r="E9502" s="12"/>
      <c r="F9502" s="12"/>
      <c r="G9502" s="12"/>
      <c r="I9502" s="4"/>
      <c r="J9502" s="4"/>
      <c r="K9502" s="5"/>
      <c r="L9502" s="5"/>
      <c r="M9502" s="5"/>
      <c r="N9502" s="5"/>
      <c r="O9502" s="5"/>
      <c r="P9502" s="5"/>
      <c r="Q9502" s="5"/>
      <c r="R9502" s="5"/>
      <c r="S9502" s="5"/>
    </row>
    <row r="9503" spans="2:19" x14ac:dyDescent="0.25">
      <c r="B9503" s="11"/>
      <c r="D9503" s="13"/>
      <c r="E9503" s="12"/>
      <c r="F9503" s="12"/>
      <c r="G9503" s="12"/>
      <c r="I9503" s="4"/>
      <c r="J9503" s="4"/>
      <c r="K9503" s="5"/>
      <c r="L9503" s="5"/>
      <c r="M9503" s="5"/>
      <c r="N9503" s="5"/>
      <c r="O9503" s="5"/>
      <c r="P9503" s="5"/>
      <c r="Q9503" s="5"/>
      <c r="R9503" s="5"/>
      <c r="S9503" s="5"/>
    </row>
    <row r="9504" spans="2:19" x14ac:dyDescent="0.25">
      <c r="B9504" s="11"/>
      <c r="D9504" s="13"/>
      <c r="E9504" s="12"/>
      <c r="F9504" s="12"/>
      <c r="G9504" s="12"/>
      <c r="I9504" s="4"/>
      <c r="J9504" s="4"/>
      <c r="K9504" s="5"/>
      <c r="L9504" s="5"/>
      <c r="M9504" s="5"/>
      <c r="N9504" s="5"/>
      <c r="O9504" s="5"/>
      <c r="P9504" s="5"/>
      <c r="Q9504" s="5"/>
      <c r="R9504" s="5"/>
      <c r="S9504" s="5"/>
    </row>
    <row r="9505" spans="2:19" x14ac:dyDescent="0.25">
      <c r="B9505" s="11"/>
      <c r="D9505" s="13"/>
      <c r="E9505" s="12"/>
      <c r="F9505" s="12"/>
      <c r="G9505" s="12"/>
      <c r="I9505" s="4"/>
      <c r="J9505" s="4"/>
      <c r="K9505" s="5"/>
      <c r="L9505" s="5"/>
      <c r="M9505" s="5"/>
      <c r="N9505" s="5"/>
      <c r="O9505" s="5"/>
      <c r="P9505" s="5"/>
      <c r="Q9505" s="5"/>
      <c r="R9505" s="5"/>
      <c r="S9505" s="5"/>
    </row>
    <row r="9506" spans="2:19" x14ac:dyDescent="0.25">
      <c r="B9506" s="11"/>
      <c r="D9506" s="13"/>
      <c r="E9506" s="12"/>
      <c r="F9506" s="12"/>
      <c r="G9506" s="12"/>
      <c r="I9506" s="4"/>
      <c r="J9506" s="4"/>
      <c r="K9506" s="5"/>
      <c r="L9506" s="5"/>
      <c r="M9506" s="5"/>
      <c r="N9506" s="5"/>
      <c r="O9506" s="5"/>
      <c r="P9506" s="5"/>
      <c r="Q9506" s="5"/>
      <c r="R9506" s="5"/>
      <c r="S9506" s="5"/>
    </row>
    <row r="9507" spans="2:19" x14ac:dyDescent="0.25">
      <c r="B9507" s="11"/>
      <c r="D9507" s="13"/>
      <c r="E9507" s="12"/>
      <c r="F9507" s="12"/>
      <c r="G9507" s="12"/>
      <c r="I9507" s="4"/>
      <c r="J9507" s="4"/>
      <c r="K9507" s="5"/>
      <c r="L9507" s="5"/>
      <c r="M9507" s="5"/>
      <c r="N9507" s="5"/>
      <c r="O9507" s="5"/>
      <c r="P9507" s="5"/>
      <c r="Q9507" s="5"/>
      <c r="R9507" s="5"/>
      <c r="S9507" s="5"/>
    </row>
    <row r="9508" spans="2:19" x14ac:dyDescent="0.25">
      <c r="B9508" s="11"/>
      <c r="D9508" s="13"/>
      <c r="E9508" s="12"/>
      <c r="F9508" s="12"/>
      <c r="G9508" s="12"/>
      <c r="I9508" s="4"/>
      <c r="J9508" s="4"/>
      <c r="K9508" s="5"/>
      <c r="L9508" s="5"/>
      <c r="M9508" s="5"/>
      <c r="N9508" s="5"/>
      <c r="O9508" s="5"/>
      <c r="P9508" s="5"/>
      <c r="Q9508" s="5"/>
      <c r="R9508" s="5"/>
      <c r="S9508" s="5"/>
    </row>
    <row r="9509" spans="2:19" x14ac:dyDescent="0.25">
      <c r="B9509" s="11"/>
      <c r="D9509" s="13"/>
      <c r="E9509" s="12"/>
      <c r="F9509" s="12"/>
      <c r="G9509" s="12"/>
      <c r="I9509" s="4"/>
      <c r="J9509" s="4"/>
      <c r="K9509" s="5"/>
      <c r="L9509" s="5"/>
      <c r="M9509" s="5"/>
      <c r="N9509" s="5"/>
      <c r="O9509" s="5"/>
      <c r="P9509" s="5"/>
      <c r="Q9509" s="5"/>
      <c r="R9509" s="5"/>
      <c r="S9509" s="5"/>
    </row>
    <row r="9510" spans="2:19" x14ac:dyDescent="0.25">
      <c r="B9510" s="11"/>
      <c r="D9510" s="13"/>
      <c r="E9510" s="12"/>
      <c r="F9510" s="12"/>
      <c r="G9510" s="12"/>
      <c r="I9510" s="4"/>
      <c r="J9510" s="4"/>
      <c r="K9510" s="5"/>
      <c r="L9510" s="5"/>
      <c r="M9510" s="5"/>
      <c r="N9510" s="5"/>
      <c r="O9510" s="5"/>
      <c r="P9510" s="5"/>
      <c r="Q9510" s="5"/>
      <c r="R9510" s="5"/>
      <c r="S9510" s="5"/>
    </row>
    <row r="9511" spans="2:19" x14ac:dyDescent="0.25">
      <c r="B9511" s="11"/>
      <c r="D9511" s="13"/>
      <c r="E9511" s="12"/>
      <c r="F9511" s="12"/>
      <c r="G9511" s="12"/>
      <c r="I9511" s="4"/>
      <c r="J9511" s="4"/>
      <c r="K9511" s="5"/>
      <c r="L9511" s="5"/>
      <c r="M9511" s="5"/>
      <c r="N9511" s="5"/>
      <c r="O9511" s="5"/>
      <c r="P9511" s="5"/>
      <c r="Q9511" s="5"/>
      <c r="R9511" s="5"/>
      <c r="S9511" s="5"/>
    </row>
    <row r="9512" spans="2:19" x14ac:dyDescent="0.25">
      <c r="B9512" s="11"/>
      <c r="D9512" s="13"/>
      <c r="E9512" s="12"/>
      <c r="F9512" s="12"/>
      <c r="G9512" s="12"/>
      <c r="I9512" s="4"/>
      <c r="J9512" s="4"/>
      <c r="K9512" s="5"/>
      <c r="L9512" s="5"/>
      <c r="M9512" s="5"/>
      <c r="N9512" s="5"/>
      <c r="O9512" s="5"/>
      <c r="P9512" s="5"/>
      <c r="Q9512" s="5"/>
      <c r="R9512" s="5"/>
      <c r="S9512" s="5"/>
    </row>
    <row r="9513" spans="2:19" x14ac:dyDescent="0.25">
      <c r="B9513" s="11"/>
      <c r="D9513" s="13"/>
      <c r="E9513" s="12"/>
      <c r="F9513" s="12"/>
      <c r="G9513" s="12"/>
      <c r="I9513" s="4"/>
      <c r="J9513" s="4"/>
      <c r="K9513" s="5"/>
      <c r="L9513" s="5"/>
      <c r="M9513" s="5"/>
      <c r="N9513" s="5"/>
      <c r="O9513" s="5"/>
      <c r="P9513" s="5"/>
      <c r="Q9513" s="5"/>
      <c r="R9513" s="5"/>
      <c r="S9513" s="5"/>
    </row>
    <row r="9514" spans="2:19" x14ac:dyDescent="0.25">
      <c r="B9514" s="11"/>
      <c r="D9514" s="13"/>
      <c r="E9514" s="12"/>
      <c r="F9514" s="12"/>
      <c r="G9514" s="12"/>
      <c r="I9514" s="4"/>
      <c r="J9514" s="4"/>
      <c r="K9514" s="5"/>
      <c r="L9514" s="5"/>
      <c r="M9514" s="5"/>
      <c r="N9514" s="5"/>
      <c r="O9514" s="5"/>
      <c r="P9514" s="5"/>
      <c r="Q9514" s="5"/>
      <c r="R9514" s="5"/>
      <c r="S9514" s="5"/>
    </row>
    <row r="9515" spans="2:19" x14ac:dyDescent="0.25">
      <c r="B9515" s="11"/>
      <c r="D9515" s="13"/>
      <c r="E9515" s="12"/>
      <c r="F9515" s="12"/>
      <c r="G9515" s="12"/>
      <c r="I9515" s="4"/>
      <c r="J9515" s="4"/>
      <c r="K9515" s="5"/>
      <c r="L9515" s="5"/>
      <c r="M9515" s="5"/>
      <c r="N9515" s="5"/>
      <c r="O9515" s="5"/>
      <c r="P9515" s="5"/>
      <c r="Q9515" s="5"/>
      <c r="R9515" s="5"/>
      <c r="S9515" s="5"/>
    </row>
    <row r="9516" spans="2:19" x14ac:dyDescent="0.25">
      <c r="B9516" s="11"/>
      <c r="D9516" s="13"/>
      <c r="E9516" s="12"/>
      <c r="F9516" s="12"/>
      <c r="G9516" s="12"/>
      <c r="I9516" s="4"/>
      <c r="J9516" s="4"/>
      <c r="K9516" s="5"/>
      <c r="L9516" s="5"/>
      <c r="M9516" s="5"/>
      <c r="N9516" s="5"/>
      <c r="O9516" s="5"/>
      <c r="P9516" s="5"/>
      <c r="Q9516" s="5"/>
      <c r="R9516" s="5"/>
      <c r="S9516" s="5"/>
    </row>
    <row r="9517" spans="2:19" x14ac:dyDescent="0.25">
      <c r="B9517" s="11"/>
      <c r="D9517" s="13"/>
      <c r="E9517" s="12"/>
      <c r="F9517" s="12"/>
      <c r="G9517" s="12"/>
      <c r="I9517" s="4"/>
      <c r="J9517" s="4"/>
      <c r="K9517" s="5"/>
      <c r="L9517" s="5"/>
      <c r="M9517" s="5"/>
      <c r="N9517" s="5"/>
      <c r="O9517" s="5"/>
      <c r="P9517" s="5"/>
      <c r="Q9517" s="5"/>
      <c r="R9517" s="5"/>
      <c r="S9517" s="5"/>
    </row>
    <row r="9518" spans="2:19" x14ac:dyDescent="0.25">
      <c r="B9518" s="11"/>
      <c r="D9518" s="13"/>
      <c r="E9518" s="12"/>
      <c r="F9518" s="12"/>
      <c r="G9518" s="12"/>
      <c r="I9518" s="4"/>
      <c r="J9518" s="4"/>
      <c r="K9518" s="5"/>
      <c r="L9518" s="5"/>
      <c r="M9518" s="5"/>
      <c r="N9518" s="5"/>
      <c r="O9518" s="5"/>
      <c r="P9518" s="5"/>
      <c r="Q9518" s="5"/>
      <c r="R9518" s="5"/>
      <c r="S9518" s="5"/>
    </row>
    <row r="9519" spans="2:19" x14ac:dyDescent="0.25">
      <c r="B9519" s="11"/>
      <c r="D9519" s="13"/>
      <c r="E9519" s="12"/>
      <c r="F9519" s="12"/>
      <c r="G9519" s="12"/>
      <c r="I9519" s="4"/>
      <c r="J9519" s="4"/>
      <c r="K9519" s="5"/>
      <c r="L9519" s="5"/>
      <c r="M9519" s="5"/>
      <c r="N9519" s="5"/>
      <c r="O9519" s="5"/>
      <c r="P9519" s="5"/>
      <c r="Q9519" s="5"/>
      <c r="R9519" s="5"/>
      <c r="S9519" s="5"/>
    </row>
    <row r="9520" spans="2:19" x14ac:dyDescent="0.25">
      <c r="B9520" s="11"/>
      <c r="D9520" s="13"/>
      <c r="E9520" s="12"/>
      <c r="F9520" s="12"/>
      <c r="G9520" s="12"/>
      <c r="I9520" s="4"/>
      <c r="J9520" s="4"/>
      <c r="K9520" s="5"/>
      <c r="L9520" s="5"/>
      <c r="M9520" s="5"/>
      <c r="N9520" s="5"/>
      <c r="O9520" s="5"/>
      <c r="P9520" s="5"/>
      <c r="Q9520" s="5"/>
      <c r="R9520" s="5"/>
      <c r="S9520" s="5"/>
    </row>
    <row r="9521" spans="2:19" x14ac:dyDescent="0.25">
      <c r="B9521" s="11"/>
      <c r="D9521" s="13"/>
      <c r="E9521" s="12"/>
      <c r="F9521" s="12"/>
      <c r="G9521" s="12"/>
      <c r="I9521" s="4"/>
      <c r="J9521" s="4"/>
      <c r="K9521" s="5"/>
      <c r="L9521" s="5"/>
      <c r="M9521" s="5"/>
      <c r="N9521" s="5"/>
      <c r="O9521" s="5"/>
      <c r="P9521" s="5"/>
      <c r="Q9521" s="5"/>
      <c r="R9521" s="5"/>
      <c r="S9521" s="5"/>
    </row>
    <row r="9522" spans="2:19" x14ac:dyDescent="0.25">
      <c r="B9522" s="11"/>
      <c r="D9522" s="13"/>
      <c r="E9522" s="12"/>
      <c r="F9522" s="12"/>
      <c r="G9522" s="12"/>
      <c r="I9522" s="4"/>
      <c r="J9522" s="4"/>
      <c r="K9522" s="5"/>
      <c r="L9522" s="5"/>
      <c r="M9522" s="5"/>
      <c r="N9522" s="5"/>
      <c r="O9522" s="5"/>
      <c r="P9522" s="5"/>
      <c r="Q9522" s="5"/>
      <c r="R9522" s="5"/>
      <c r="S9522" s="5"/>
    </row>
    <row r="9523" spans="2:19" x14ac:dyDescent="0.25">
      <c r="B9523" s="11"/>
      <c r="D9523" s="13"/>
      <c r="E9523" s="12"/>
      <c r="F9523" s="12"/>
      <c r="G9523" s="12"/>
      <c r="I9523" s="4"/>
      <c r="J9523" s="4"/>
      <c r="K9523" s="5"/>
      <c r="L9523" s="5"/>
      <c r="M9523" s="5"/>
      <c r="N9523" s="5"/>
      <c r="O9523" s="5"/>
      <c r="P9523" s="5"/>
      <c r="Q9523" s="5"/>
      <c r="R9523" s="5"/>
      <c r="S9523" s="5"/>
    </row>
    <row r="9524" spans="2:19" x14ac:dyDescent="0.25">
      <c r="B9524" s="11"/>
      <c r="D9524" s="13"/>
      <c r="E9524" s="12"/>
      <c r="F9524" s="12"/>
      <c r="G9524" s="12"/>
      <c r="I9524" s="4"/>
      <c r="J9524" s="4"/>
      <c r="K9524" s="5"/>
      <c r="L9524" s="5"/>
      <c r="M9524" s="5"/>
      <c r="N9524" s="5"/>
      <c r="O9524" s="5"/>
      <c r="P9524" s="5"/>
      <c r="Q9524" s="5"/>
      <c r="R9524" s="5"/>
      <c r="S9524" s="5"/>
    </row>
    <row r="9525" spans="2:19" x14ac:dyDescent="0.25">
      <c r="B9525" s="11"/>
      <c r="D9525" s="13"/>
      <c r="E9525" s="12"/>
      <c r="F9525" s="12"/>
      <c r="G9525" s="12"/>
      <c r="I9525" s="4"/>
      <c r="J9525" s="4"/>
      <c r="K9525" s="5"/>
      <c r="L9525" s="5"/>
      <c r="M9525" s="5"/>
      <c r="N9525" s="5"/>
      <c r="O9525" s="5"/>
      <c r="P9525" s="5"/>
      <c r="Q9525" s="5"/>
      <c r="R9525" s="5"/>
      <c r="S9525" s="5"/>
    </row>
    <row r="9526" spans="2:19" x14ac:dyDescent="0.25">
      <c r="B9526" s="11"/>
      <c r="D9526" s="13"/>
      <c r="E9526" s="12"/>
      <c r="F9526" s="12"/>
      <c r="G9526" s="12"/>
      <c r="I9526" s="4"/>
      <c r="J9526" s="4"/>
      <c r="K9526" s="5"/>
      <c r="L9526" s="5"/>
      <c r="M9526" s="5"/>
      <c r="N9526" s="5"/>
      <c r="O9526" s="5"/>
      <c r="P9526" s="5"/>
      <c r="Q9526" s="5"/>
      <c r="R9526" s="5"/>
      <c r="S9526" s="5"/>
    </row>
    <row r="9527" spans="2:19" x14ac:dyDescent="0.25">
      <c r="B9527" s="11"/>
      <c r="D9527" s="13"/>
      <c r="E9527" s="12"/>
      <c r="F9527" s="12"/>
      <c r="G9527" s="12"/>
      <c r="I9527" s="4"/>
      <c r="J9527" s="4"/>
      <c r="K9527" s="5"/>
      <c r="L9527" s="5"/>
      <c r="M9527" s="5"/>
      <c r="N9527" s="5"/>
      <c r="O9527" s="5"/>
      <c r="P9527" s="5"/>
      <c r="Q9527" s="5"/>
      <c r="R9527" s="5"/>
      <c r="S9527" s="5"/>
    </row>
    <row r="9528" spans="2:19" x14ac:dyDescent="0.25">
      <c r="B9528" s="11"/>
      <c r="D9528" s="13"/>
      <c r="E9528" s="12"/>
      <c r="F9528" s="12"/>
      <c r="G9528" s="12"/>
      <c r="I9528" s="4"/>
      <c r="J9528" s="4"/>
      <c r="K9528" s="5"/>
      <c r="L9528" s="5"/>
      <c r="M9528" s="5"/>
      <c r="N9528" s="5"/>
      <c r="O9528" s="5"/>
      <c r="P9528" s="5"/>
      <c r="Q9528" s="5"/>
      <c r="R9528" s="5"/>
      <c r="S9528" s="5"/>
    </row>
    <row r="9529" spans="2:19" x14ac:dyDescent="0.25">
      <c r="B9529" s="11"/>
      <c r="D9529" s="13"/>
      <c r="E9529" s="12"/>
      <c r="F9529" s="12"/>
      <c r="G9529" s="12"/>
      <c r="I9529" s="4"/>
      <c r="J9529" s="4"/>
      <c r="K9529" s="5"/>
      <c r="L9529" s="5"/>
      <c r="M9529" s="5"/>
      <c r="N9529" s="5"/>
      <c r="O9529" s="5"/>
      <c r="P9529" s="5"/>
      <c r="Q9529" s="5"/>
      <c r="R9529" s="5"/>
      <c r="S9529" s="5"/>
    </row>
    <row r="9530" spans="2:19" x14ac:dyDescent="0.25">
      <c r="B9530" s="11"/>
      <c r="D9530" s="13"/>
      <c r="E9530" s="12"/>
      <c r="F9530" s="12"/>
      <c r="G9530" s="12"/>
      <c r="I9530" s="4"/>
      <c r="J9530" s="4"/>
      <c r="K9530" s="5"/>
      <c r="L9530" s="5"/>
      <c r="M9530" s="5"/>
      <c r="N9530" s="5"/>
      <c r="O9530" s="5"/>
      <c r="P9530" s="5"/>
      <c r="Q9530" s="5"/>
      <c r="R9530" s="5"/>
      <c r="S9530" s="5"/>
    </row>
    <row r="9531" spans="2:19" x14ac:dyDescent="0.25">
      <c r="B9531" s="11"/>
      <c r="D9531" s="13"/>
      <c r="E9531" s="12"/>
      <c r="F9531" s="12"/>
      <c r="G9531" s="12"/>
      <c r="I9531" s="4"/>
      <c r="J9531" s="4"/>
      <c r="K9531" s="5"/>
      <c r="L9531" s="5"/>
      <c r="M9531" s="5"/>
      <c r="N9531" s="5"/>
      <c r="O9531" s="5"/>
      <c r="P9531" s="5"/>
      <c r="Q9531" s="5"/>
      <c r="R9531" s="5"/>
      <c r="S9531" s="5"/>
    </row>
    <row r="9532" spans="2:19" x14ac:dyDescent="0.25">
      <c r="B9532" s="11"/>
      <c r="D9532" s="13"/>
      <c r="E9532" s="12"/>
      <c r="F9532" s="12"/>
      <c r="G9532" s="12"/>
      <c r="I9532" s="4"/>
      <c r="J9532" s="4"/>
      <c r="K9532" s="5"/>
      <c r="L9532" s="5"/>
      <c r="M9532" s="5"/>
      <c r="N9532" s="5"/>
      <c r="O9532" s="5"/>
      <c r="P9532" s="5"/>
      <c r="Q9532" s="5"/>
      <c r="R9532" s="5"/>
      <c r="S9532" s="5"/>
    </row>
    <row r="9533" spans="2:19" x14ac:dyDescent="0.25">
      <c r="B9533" s="11"/>
      <c r="D9533" s="13"/>
      <c r="E9533" s="12"/>
      <c r="F9533" s="12"/>
      <c r="G9533" s="12"/>
      <c r="I9533" s="4"/>
      <c r="J9533" s="4"/>
      <c r="K9533" s="5"/>
      <c r="L9533" s="5"/>
      <c r="M9533" s="5"/>
      <c r="N9533" s="5"/>
      <c r="O9533" s="5"/>
      <c r="P9533" s="5"/>
      <c r="Q9533" s="5"/>
      <c r="R9533" s="5"/>
      <c r="S9533" s="5"/>
    </row>
    <row r="9534" spans="2:19" x14ac:dyDescent="0.25">
      <c r="B9534" s="11"/>
      <c r="D9534" s="13"/>
      <c r="E9534" s="12"/>
      <c r="F9534" s="12"/>
      <c r="G9534" s="12"/>
      <c r="I9534" s="4"/>
      <c r="J9534" s="4"/>
      <c r="K9534" s="5"/>
      <c r="L9534" s="5"/>
      <c r="M9534" s="5"/>
      <c r="N9534" s="5"/>
      <c r="O9534" s="5"/>
      <c r="P9534" s="5"/>
      <c r="Q9534" s="5"/>
      <c r="R9534" s="5"/>
      <c r="S9534" s="5"/>
    </row>
    <row r="9535" spans="2:19" x14ac:dyDescent="0.25">
      <c r="B9535" s="11"/>
      <c r="D9535" s="13"/>
      <c r="E9535" s="12"/>
      <c r="F9535" s="12"/>
      <c r="G9535" s="12"/>
      <c r="I9535" s="4"/>
      <c r="J9535" s="4"/>
      <c r="K9535" s="5"/>
      <c r="L9535" s="5"/>
      <c r="M9535" s="5"/>
      <c r="N9535" s="5"/>
      <c r="O9535" s="5"/>
      <c r="P9535" s="5"/>
      <c r="Q9535" s="5"/>
      <c r="R9535" s="5"/>
      <c r="S9535" s="5"/>
    </row>
    <row r="9536" spans="2:19" x14ac:dyDescent="0.25">
      <c r="B9536" s="11"/>
      <c r="D9536" s="13"/>
      <c r="E9536" s="12"/>
      <c r="F9536" s="12"/>
      <c r="G9536" s="12"/>
      <c r="I9536" s="4"/>
      <c r="J9536" s="4"/>
      <c r="K9536" s="5"/>
      <c r="L9536" s="5"/>
      <c r="M9536" s="5"/>
      <c r="N9536" s="5"/>
      <c r="O9536" s="5"/>
      <c r="P9536" s="5"/>
      <c r="Q9536" s="5"/>
      <c r="R9536" s="5"/>
      <c r="S9536" s="5"/>
    </row>
    <row r="9537" spans="2:19" x14ac:dyDescent="0.25">
      <c r="B9537" s="11"/>
      <c r="D9537" s="13"/>
      <c r="E9537" s="12"/>
      <c r="F9537" s="12"/>
      <c r="G9537" s="12"/>
      <c r="I9537" s="4"/>
      <c r="J9537" s="4"/>
      <c r="K9537" s="5"/>
      <c r="L9537" s="5"/>
      <c r="M9537" s="5"/>
      <c r="N9537" s="5"/>
      <c r="O9537" s="5"/>
      <c r="P9537" s="5"/>
      <c r="Q9537" s="5"/>
      <c r="R9537" s="5"/>
      <c r="S9537" s="5"/>
    </row>
    <row r="9538" spans="2:19" x14ac:dyDescent="0.25">
      <c r="B9538" s="11"/>
      <c r="D9538" s="13"/>
      <c r="E9538" s="12"/>
      <c r="F9538" s="12"/>
      <c r="G9538" s="12"/>
      <c r="I9538" s="4"/>
      <c r="J9538" s="4"/>
      <c r="K9538" s="5"/>
      <c r="L9538" s="5"/>
      <c r="M9538" s="5"/>
      <c r="N9538" s="5"/>
      <c r="O9538" s="5"/>
      <c r="P9538" s="5"/>
      <c r="Q9538" s="5"/>
      <c r="R9538" s="5"/>
      <c r="S9538" s="5"/>
    </row>
    <row r="9539" spans="2:19" x14ac:dyDescent="0.25">
      <c r="B9539" s="11"/>
      <c r="D9539" s="13"/>
      <c r="E9539" s="12"/>
      <c r="F9539" s="12"/>
      <c r="G9539" s="12"/>
      <c r="I9539" s="4"/>
      <c r="J9539" s="4"/>
      <c r="K9539" s="5"/>
      <c r="L9539" s="5"/>
      <c r="M9539" s="5"/>
      <c r="N9539" s="5"/>
      <c r="O9539" s="5"/>
      <c r="P9539" s="5"/>
      <c r="Q9539" s="5"/>
      <c r="R9539" s="5"/>
      <c r="S9539" s="5"/>
    </row>
    <row r="9540" spans="2:19" x14ac:dyDescent="0.25">
      <c r="B9540" s="11"/>
      <c r="D9540" s="13"/>
      <c r="E9540" s="12"/>
      <c r="F9540" s="12"/>
      <c r="G9540" s="12"/>
      <c r="I9540" s="4"/>
      <c r="J9540" s="4"/>
      <c r="K9540" s="5"/>
      <c r="L9540" s="5"/>
      <c r="M9540" s="5"/>
      <c r="N9540" s="5"/>
      <c r="O9540" s="5"/>
      <c r="P9540" s="5"/>
      <c r="Q9540" s="5"/>
      <c r="R9540" s="5"/>
      <c r="S9540" s="5"/>
    </row>
    <row r="9541" spans="2:19" x14ac:dyDescent="0.25">
      <c r="B9541" s="11"/>
      <c r="D9541" s="13"/>
      <c r="E9541" s="12"/>
      <c r="F9541" s="12"/>
      <c r="G9541" s="12"/>
      <c r="I9541" s="4"/>
      <c r="J9541" s="4"/>
      <c r="K9541" s="5"/>
      <c r="L9541" s="5"/>
      <c r="M9541" s="5"/>
      <c r="N9541" s="5"/>
      <c r="O9541" s="5"/>
      <c r="P9541" s="5"/>
      <c r="Q9541" s="5"/>
      <c r="R9541" s="5"/>
      <c r="S9541" s="5"/>
    </row>
    <row r="9542" spans="2:19" x14ac:dyDescent="0.25">
      <c r="B9542" s="11"/>
      <c r="D9542" s="13"/>
      <c r="E9542" s="12"/>
      <c r="F9542" s="12"/>
      <c r="G9542" s="12"/>
      <c r="I9542" s="4"/>
      <c r="J9542" s="4"/>
      <c r="K9542" s="5"/>
      <c r="L9542" s="5"/>
      <c r="M9542" s="5"/>
      <c r="N9542" s="5"/>
      <c r="O9542" s="5"/>
      <c r="P9542" s="5"/>
      <c r="Q9542" s="5"/>
      <c r="R9542" s="5"/>
      <c r="S9542" s="5"/>
    </row>
    <row r="9543" spans="2:19" x14ac:dyDescent="0.25">
      <c r="B9543" s="11"/>
      <c r="D9543" s="13"/>
      <c r="E9543" s="12"/>
      <c r="F9543" s="12"/>
      <c r="G9543" s="12"/>
      <c r="I9543" s="4"/>
      <c r="J9543" s="4"/>
      <c r="K9543" s="5"/>
      <c r="L9543" s="5"/>
      <c r="M9543" s="5"/>
      <c r="N9543" s="5"/>
      <c r="O9543" s="5"/>
      <c r="P9543" s="5"/>
      <c r="Q9543" s="5"/>
      <c r="R9543" s="5"/>
      <c r="S9543" s="5"/>
    </row>
    <row r="9544" spans="2:19" x14ac:dyDescent="0.25">
      <c r="B9544" s="11"/>
      <c r="D9544" s="13"/>
      <c r="E9544" s="12"/>
      <c r="F9544" s="12"/>
      <c r="G9544" s="12"/>
      <c r="I9544" s="4"/>
      <c r="J9544" s="4"/>
      <c r="K9544" s="5"/>
      <c r="L9544" s="5"/>
      <c r="M9544" s="5"/>
      <c r="N9544" s="5"/>
      <c r="O9544" s="5"/>
      <c r="P9544" s="5"/>
      <c r="Q9544" s="5"/>
      <c r="R9544" s="5"/>
      <c r="S9544" s="5"/>
    </row>
    <row r="9545" spans="2:19" x14ac:dyDescent="0.25">
      <c r="B9545" s="11"/>
      <c r="D9545" s="13"/>
      <c r="E9545" s="12"/>
      <c r="F9545" s="12"/>
      <c r="G9545" s="12"/>
      <c r="I9545" s="4"/>
      <c r="J9545" s="4"/>
      <c r="K9545" s="5"/>
      <c r="L9545" s="5"/>
      <c r="M9545" s="5"/>
      <c r="N9545" s="5"/>
      <c r="O9545" s="5"/>
      <c r="P9545" s="5"/>
      <c r="Q9545" s="5"/>
      <c r="R9545" s="5"/>
      <c r="S9545" s="5"/>
    </row>
    <row r="9546" spans="2:19" x14ac:dyDescent="0.25">
      <c r="B9546" s="11"/>
      <c r="D9546" s="13"/>
      <c r="E9546" s="12"/>
      <c r="F9546" s="12"/>
      <c r="G9546" s="12"/>
      <c r="I9546" s="4"/>
      <c r="J9546" s="4"/>
      <c r="K9546" s="5"/>
      <c r="L9546" s="5"/>
      <c r="M9546" s="5"/>
      <c r="N9546" s="5"/>
      <c r="O9546" s="5"/>
      <c r="P9546" s="5"/>
      <c r="Q9546" s="5"/>
      <c r="R9546" s="5"/>
      <c r="S9546" s="5"/>
    </row>
    <row r="9547" spans="2:19" x14ac:dyDescent="0.25">
      <c r="B9547" s="11"/>
      <c r="D9547" s="13"/>
      <c r="E9547" s="12"/>
      <c r="F9547" s="12"/>
      <c r="G9547" s="12"/>
      <c r="I9547" s="4"/>
      <c r="J9547" s="4"/>
      <c r="K9547" s="5"/>
      <c r="L9547" s="5"/>
      <c r="M9547" s="5"/>
      <c r="N9547" s="5"/>
      <c r="O9547" s="5"/>
      <c r="P9547" s="5"/>
      <c r="Q9547" s="5"/>
      <c r="R9547" s="5"/>
      <c r="S9547" s="5"/>
    </row>
    <row r="9548" spans="2:19" x14ac:dyDescent="0.25">
      <c r="B9548" s="11"/>
      <c r="D9548" s="13"/>
      <c r="E9548" s="12"/>
      <c r="F9548" s="12"/>
      <c r="G9548" s="12"/>
      <c r="I9548" s="4"/>
      <c r="J9548" s="4"/>
      <c r="K9548" s="5"/>
      <c r="L9548" s="5"/>
      <c r="M9548" s="5"/>
      <c r="N9548" s="5"/>
      <c r="O9548" s="5"/>
      <c r="P9548" s="5"/>
      <c r="Q9548" s="5"/>
      <c r="R9548" s="5"/>
      <c r="S9548" s="5"/>
    </row>
    <row r="9549" spans="2:19" x14ac:dyDescent="0.25">
      <c r="B9549" s="11"/>
      <c r="D9549" s="13"/>
      <c r="E9549" s="12"/>
      <c r="F9549" s="12"/>
      <c r="G9549" s="12"/>
      <c r="I9549" s="4"/>
      <c r="J9549" s="4"/>
      <c r="K9549" s="5"/>
      <c r="L9549" s="5"/>
      <c r="M9549" s="5"/>
      <c r="N9549" s="5"/>
      <c r="O9549" s="5"/>
      <c r="P9549" s="5"/>
      <c r="Q9549" s="5"/>
      <c r="R9549" s="5"/>
      <c r="S9549" s="5"/>
    </row>
    <row r="9550" spans="2:19" x14ac:dyDescent="0.25">
      <c r="B9550" s="11"/>
      <c r="D9550" s="13"/>
      <c r="E9550" s="12"/>
      <c r="F9550" s="12"/>
      <c r="G9550" s="12"/>
      <c r="I9550" s="4"/>
      <c r="J9550" s="4"/>
      <c r="K9550" s="5"/>
      <c r="L9550" s="5"/>
      <c r="M9550" s="5"/>
      <c r="N9550" s="5"/>
      <c r="O9550" s="5"/>
      <c r="P9550" s="5"/>
      <c r="Q9550" s="5"/>
      <c r="R9550" s="5"/>
      <c r="S9550" s="5"/>
    </row>
    <row r="9551" spans="2:19" x14ac:dyDescent="0.25">
      <c r="B9551" s="11"/>
      <c r="D9551" s="13"/>
      <c r="E9551" s="12"/>
      <c r="F9551" s="12"/>
      <c r="G9551" s="12"/>
      <c r="I9551" s="4"/>
      <c r="J9551" s="4"/>
      <c r="K9551" s="5"/>
      <c r="L9551" s="5"/>
      <c r="M9551" s="5"/>
      <c r="N9551" s="5"/>
      <c r="O9551" s="5"/>
      <c r="P9551" s="5"/>
      <c r="Q9551" s="5"/>
      <c r="R9551" s="5"/>
      <c r="S9551" s="5"/>
    </row>
    <row r="9552" spans="2:19" x14ac:dyDescent="0.25">
      <c r="B9552" s="11"/>
      <c r="D9552" s="13"/>
      <c r="E9552" s="12"/>
      <c r="F9552" s="12"/>
      <c r="G9552" s="12"/>
      <c r="I9552" s="4"/>
      <c r="J9552" s="4"/>
      <c r="K9552" s="5"/>
      <c r="L9552" s="5"/>
      <c r="M9552" s="5"/>
      <c r="N9552" s="5"/>
      <c r="O9552" s="5"/>
      <c r="P9552" s="5"/>
      <c r="Q9552" s="5"/>
      <c r="R9552" s="5"/>
      <c r="S9552" s="5"/>
    </row>
    <row r="9553" spans="2:19" x14ac:dyDescent="0.25">
      <c r="B9553" s="11"/>
      <c r="D9553" s="13"/>
      <c r="E9553" s="12"/>
      <c r="F9553" s="12"/>
      <c r="G9553" s="12"/>
      <c r="I9553" s="4"/>
      <c r="J9553" s="4"/>
      <c r="K9553" s="5"/>
      <c r="L9553" s="5"/>
      <c r="M9553" s="5"/>
      <c r="N9553" s="5"/>
      <c r="O9553" s="5"/>
      <c r="P9553" s="5"/>
      <c r="Q9553" s="5"/>
      <c r="R9553" s="5"/>
      <c r="S9553" s="5"/>
    </row>
    <row r="9554" spans="2:19" x14ac:dyDescent="0.25">
      <c r="B9554" s="11"/>
      <c r="D9554" s="13"/>
      <c r="E9554" s="12"/>
      <c r="F9554" s="12"/>
      <c r="G9554" s="12"/>
      <c r="I9554" s="4"/>
      <c r="J9554" s="4"/>
      <c r="K9554" s="5"/>
      <c r="L9554" s="5"/>
      <c r="M9554" s="5"/>
      <c r="N9554" s="5"/>
      <c r="O9554" s="5"/>
      <c r="P9554" s="5"/>
      <c r="Q9554" s="5"/>
      <c r="R9554" s="5"/>
      <c r="S9554" s="5"/>
    </row>
    <row r="9555" spans="2:19" x14ac:dyDescent="0.25">
      <c r="B9555" s="11"/>
      <c r="D9555" s="13"/>
      <c r="E9555" s="12"/>
      <c r="F9555" s="12"/>
      <c r="G9555" s="12"/>
      <c r="I9555" s="4"/>
      <c r="J9555" s="4"/>
      <c r="K9555" s="5"/>
      <c r="L9555" s="5"/>
      <c r="M9555" s="5"/>
      <c r="N9555" s="5"/>
      <c r="O9555" s="5"/>
      <c r="P9555" s="5"/>
      <c r="Q9555" s="5"/>
      <c r="R9555" s="5"/>
      <c r="S9555" s="5"/>
    </row>
    <row r="9556" spans="2:19" x14ac:dyDescent="0.25">
      <c r="B9556" s="11"/>
      <c r="D9556" s="13"/>
      <c r="E9556" s="12"/>
      <c r="F9556" s="12"/>
      <c r="G9556" s="12"/>
      <c r="I9556" s="4"/>
      <c r="J9556" s="4"/>
      <c r="K9556" s="5"/>
      <c r="L9556" s="5"/>
      <c r="M9556" s="5"/>
      <c r="N9556" s="5"/>
      <c r="O9556" s="5"/>
      <c r="P9556" s="5"/>
      <c r="Q9556" s="5"/>
      <c r="R9556" s="5"/>
      <c r="S9556" s="5"/>
    </row>
    <row r="9557" spans="2:19" x14ac:dyDescent="0.25">
      <c r="B9557" s="11"/>
      <c r="D9557" s="13"/>
      <c r="E9557" s="12"/>
      <c r="F9557" s="12"/>
      <c r="G9557" s="12"/>
      <c r="I9557" s="4"/>
      <c r="J9557" s="4"/>
      <c r="K9557" s="5"/>
      <c r="L9557" s="5"/>
      <c r="M9557" s="5"/>
      <c r="N9557" s="5"/>
      <c r="O9557" s="5"/>
      <c r="P9557" s="5"/>
      <c r="Q9557" s="5"/>
      <c r="R9557" s="5"/>
      <c r="S9557" s="5"/>
    </row>
    <row r="9558" spans="2:19" x14ac:dyDescent="0.25">
      <c r="B9558" s="11"/>
      <c r="D9558" s="13"/>
      <c r="E9558" s="12"/>
      <c r="F9558" s="12"/>
      <c r="G9558" s="12"/>
      <c r="I9558" s="4"/>
      <c r="J9558" s="4"/>
      <c r="K9558" s="5"/>
      <c r="L9558" s="5"/>
      <c r="M9558" s="5"/>
      <c r="N9558" s="5"/>
      <c r="O9558" s="5"/>
      <c r="P9558" s="5"/>
      <c r="Q9558" s="5"/>
      <c r="R9558" s="5"/>
      <c r="S9558" s="5"/>
    </row>
    <row r="9559" spans="2:19" x14ac:dyDescent="0.25">
      <c r="B9559" s="11"/>
      <c r="D9559" s="13"/>
      <c r="E9559" s="12"/>
      <c r="F9559" s="12"/>
      <c r="G9559" s="12"/>
      <c r="I9559" s="4"/>
      <c r="J9559" s="4"/>
      <c r="K9559" s="5"/>
      <c r="L9559" s="5"/>
      <c r="M9559" s="5"/>
      <c r="N9559" s="5"/>
      <c r="O9559" s="5"/>
      <c r="P9559" s="5"/>
      <c r="Q9559" s="5"/>
      <c r="R9559" s="5"/>
      <c r="S9559" s="5"/>
    </row>
    <row r="9560" spans="2:19" x14ac:dyDescent="0.25">
      <c r="B9560" s="11"/>
      <c r="D9560" s="13"/>
      <c r="E9560" s="12"/>
      <c r="F9560" s="12"/>
      <c r="G9560" s="12"/>
      <c r="I9560" s="4"/>
      <c r="J9560" s="4"/>
      <c r="K9560" s="5"/>
      <c r="L9560" s="5"/>
      <c r="M9560" s="5"/>
      <c r="N9560" s="5"/>
      <c r="O9560" s="5"/>
      <c r="P9560" s="5"/>
      <c r="Q9560" s="5"/>
      <c r="R9560" s="5"/>
      <c r="S9560" s="5"/>
    </row>
    <row r="9561" spans="2:19" x14ac:dyDescent="0.25">
      <c r="B9561" s="11"/>
      <c r="D9561" s="13"/>
      <c r="E9561" s="12"/>
      <c r="F9561" s="12"/>
      <c r="G9561" s="12"/>
      <c r="I9561" s="4"/>
      <c r="J9561" s="4"/>
      <c r="K9561" s="5"/>
      <c r="L9561" s="5"/>
      <c r="M9561" s="5"/>
      <c r="N9561" s="5"/>
      <c r="O9561" s="5"/>
      <c r="P9561" s="5"/>
      <c r="Q9561" s="5"/>
      <c r="R9561" s="5"/>
      <c r="S9561" s="5"/>
    </row>
    <row r="9562" spans="2:19" x14ac:dyDescent="0.25">
      <c r="B9562" s="11"/>
      <c r="D9562" s="13"/>
      <c r="E9562" s="12"/>
      <c r="F9562" s="12"/>
      <c r="G9562" s="12"/>
      <c r="I9562" s="4"/>
      <c r="J9562" s="4"/>
      <c r="K9562" s="5"/>
      <c r="L9562" s="5"/>
      <c r="M9562" s="5"/>
      <c r="N9562" s="5"/>
      <c r="O9562" s="5"/>
      <c r="P9562" s="5"/>
      <c r="Q9562" s="5"/>
      <c r="R9562" s="5"/>
      <c r="S9562" s="5"/>
    </row>
    <row r="9563" spans="2:19" x14ac:dyDescent="0.25">
      <c r="B9563" s="11"/>
      <c r="D9563" s="13"/>
      <c r="E9563" s="12"/>
      <c r="F9563" s="12"/>
      <c r="G9563" s="12"/>
      <c r="I9563" s="4"/>
      <c r="J9563" s="4"/>
      <c r="K9563" s="5"/>
      <c r="L9563" s="5"/>
      <c r="M9563" s="5"/>
      <c r="N9563" s="5"/>
      <c r="O9563" s="5"/>
      <c r="P9563" s="5"/>
      <c r="Q9563" s="5"/>
      <c r="R9563" s="5"/>
      <c r="S9563" s="5"/>
    </row>
    <row r="9564" spans="2:19" x14ac:dyDescent="0.25">
      <c r="B9564" s="11"/>
      <c r="D9564" s="13"/>
      <c r="E9564" s="12"/>
      <c r="F9564" s="12"/>
      <c r="G9564" s="12"/>
      <c r="I9564" s="4"/>
      <c r="J9564" s="4"/>
      <c r="K9564" s="5"/>
      <c r="L9564" s="5"/>
      <c r="M9564" s="5"/>
      <c r="N9564" s="5"/>
      <c r="O9564" s="5"/>
      <c r="P9564" s="5"/>
      <c r="Q9564" s="5"/>
      <c r="R9564" s="5"/>
      <c r="S9564" s="5"/>
    </row>
    <row r="9565" spans="2:19" x14ac:dyDescent="0.25">
      <c r="B9565" s="11"/>
      <c r="D9565" s="13"/>
      <c r="E9565" s="12"/>
      <c r="F9565" s="12"/>
      <c r="G9565" s="12"/>
      <c r="I9565" s="4"/>
      <c r="J9565" s="4"/>
      <c r="K9565" s="5"/>
      <c r="L9565" s="5"/>
      <c r="M9565" s="5"/>
      <c r="N9565" s="5"/>
      <c r="O9565" s="5"/>
      <c r="P9565" s="5"/>
      <c r="Q9565" s="5"/>
      <c r="R9565" s="5"/>
      <c r="S9565" s="5"/>
    </row>
    <row r="9566" spans="2:19" x14ac:dyDescent="0.25">
      <c r="B9566" s="11"/>
      <c r="D9566" s="13"/>
      <c r="E9566" s="12"/>
      <c r="F9566" s="12"/>
      <c r="G9566" s="12"/>
      <c r="I9566" s="4"/>
      <c r="J9566" s="4"/>
      <c r="K9566" s="5"/>
      <c r="L9566" s="5"/>
      <c r="M9566" s="5"/>
      <c r="N9566" s="5"/>
      <c r="O9566" s="5"/>
      <c r="P9566" s="5"/>
      <c r="Q9566" s="5"/>
      <c r="R9566" s="5"/>
      <c r="S9566" s="5"/>
    </row>
    <row r="9567" spans="2:19" x14ac:dyDescent="0.25">
      <c r="B9567" s="11"/>
      <c r="D9567" s="13"/>
      <c r="E9567" s="12"/>
      <c r="F9567" s="12"/>
      <c r="G9567" s="12"/>
      <c r="I9567" s="4"/>
      <c r="J9567" s="4"/>
      <c r="K9567" s="5"/>
      <c r="L9567" s="5"/>
      <c r="M9567" s="5"/>
      <c r="N9567" s="5"/>
      <c r="O9567" s="5"/>
      <c r="P9567" s="5"/>
      <c r="Q9567" s="5"/>
      <c r="R9567" s="5"/>
      <c r="S9567" s="5"/>
    </row>
    <row r="9568" spans="2:19" x14ac:dyDescent="0.25">
      <c r="B9568" s="11"/>
      <c r="D9568" s="13"/>
      <c r="E9568" s="12"/>
      <c r="F9568" s="12"/>
      <c r="G9568" s="12"/>
      <c r="I9568" s="4"/>
      <c r="J9568" s="4"/>
      <c r="K9568" s="5"/>
      <c r="L9568" s="5"/>
      <c r="M9568" s="5"/>
      <c r="N9568" s="5"/>
      <c r="O9568" s="5"/>
      <c r="P9568" s="5"/>
      <c r="Q9568" s="5"/>
      <c r="R9568" s="5"/>
      <c r="S9568" s="5"/>
    </row>
    <row r="9569" spans="2:19" x14ac:dyDescent="0.25">
      <c r="B9569" s="11"/>
      <c r="D9569" s="13"/>
      <c r="E9569" s="12"/>
      <c r="F9569" s="12"/>
      <c r="G9569" s="12"/>
      <c r="I9569" s="4"/>
      <c r="J9569" s="4"/>
      <c r="K9569" s="5"/>
      <c r="L9569" s="5"/>
      <c r="M9569" s="5"/>
      <c r="N9569" s="5"/>
      <c r="O9569" s="5"/>
      <c r="P9569" s="5"/>
      <c r="Q9569" s="5"/>
      <c r="R9569" s="5"/>
      <c r="S9569" s="5"/>
    </row>
    <row r="9570" spans="2:19" x14ac:dyDescent="0.25">
      <c r="B9570" s="11"/>
      <c r="D9570" s="13"/>
      <c r="E9570" s="12"/>
      <c r="F9570" s="12"/>
      <c r="G9570" s="12"/>
      <c r="I9570" s="4"/>
      <c r="J9570" s="4"/>
      <c r="K9570" s="5"/>
      <c r="L9570" s="5"/>
      <c r="M9570" s="5"/>
      <c r="N9570" s="5"/>
      <c r="O9570" s="5"/>
      <c r="P9570" s="5"/>
      <c r="Q9570" s="5"/>
      <c r="R9570" s="5"/>
      <c r="S9570" s="5"/>
    </row>
    <row r="9571" spans="2:19" x14ac:dyDescent="0.25">
      <c r="B9571" s="11"/>
      <c r="D9571" s="13"/>
      <c r="E9571" s="12"/>
      <c r="F9571" s="12"/>
      <c r="G9571" s="12"/>
      <c r="I9571" s="4"/>
      <c r="J9571" s="4"/>
      <c r="K9571" s="5"/>
      <c r="L9571" s="5"/>
      <c r="M9571" s="5"/>
      <c r="N9571" s="5"/>
      <c r="O9571" s="5"/>
      <c r="P9571" s="5"/>
      <c r="Q9571" s="5"/>
      <c r="R9571" s="5"/>
      <c r="S9571" s="5"/>
    </row>
    <row r="9572" spans="2:19" x14ac:dyDescent="0.25">
      <c r="B9572" s="11"/>
      <c r="D9572" s="13"/>
      <c r="E9572" s="12"/>
      <c r="F9572" s="12"/>
      <c r="G9572" s="12"/>
      <c r="I9572" s="4"/>
      <c r="J9572" s="4"/>
      <c r="K9572" s="5"/>
      <c r="L9572" s="5"/>
      <c r="M9572" s="5"/>
      <c r="N9572" s="5"/>
      <c r="O9572" s="5"/>
      <c r="P9572" s="5"/>
      <c r="Q9572" s="5"/>
      <c r="R9572" s="5"/>
      <c r="S9572" s="5"/>
    </row>
    <row r="9573" spans="2:19" x14ac:dyDescent="0.25">
      <c r="B9573" s="11"/>
      <c r="D9573" s="13"/>
      <c r="E9573" s="12"/>
      <c r="F9573" s="12"/>
      <c r="G9573" s="12"/>
      <c r="I9573" s="4"/>
      <c r="J9573" s="4"/>
      <c r="K9573" s="5"/>
      <c r="L9573" s="5"/>
      <c r="M9573" s="5"/>
      <c r="N9573" s="5"/>
      <c r="O9573" s="5"/>
      <c r="P9573" s="5"/>
      <c r="Q9573" s="5"/>
      <c r="R9573" s="5"/>
      <c r="S9573" s="5"/>
    </row>
    <row r="9574" spans="2:19" x14ac:dyDescent="0.25">
      <c r="B9574" s="11"/>
      <c r="D9574" s="13"/>
      <c r="E9574" s="12"/>
      <c r="F9574" s="12"/>
      <c r="G9574" s="12"/>
      <c r="I9574" s="4"/>
      <c r="J9574" s="4"/>
      <c r="K9574" s="5"/>
      <c r="L9574" s="5"/>
      <c r="M9574" s="5"/>
      <c r="N9574" s="5"/>
      <c r="O9574" s="5"/>
      <c r="P9574" s="5"/>
      <c r="Q9574" s="5"/>
      <c r="R9574" s="5"/>
      <c r="S9574" s="5"/>
    </row>
    <row r="9575" spans="2:19" x14ac:dyDescent="0.25">
      <c r="B9575" s="11"/>
      <c r="D9575" s="13"/>
      <c r="E9575" s="12"/>
      <c r="F9575" s="12"/>
      <c r="G9575" s="12"/>
      <c r="I9575" s="4"/>
      <c r="J9575" s="4"/>
      <c r="K9575" s="5"/>
      <c r="L9575" s="5"/>
      <c r="M9575" s="5"/>
      <c r="N9575" s="5"/>
      <c r="O9575" s="5"/>
      <c r="P9575" s="5"/>
      <c r="Q9575" s="5"/>
      <c r="R9575" s="5"/>
      <c r="S9575" s="5"/>
    </row>
    <row r="9576" spans="2:19" x14ac:dyDescent="0.25">
      <c r="B9576" s="11"/>
      <c r="D9576" s="13"/>
      <c r="E9576" s="12"/>
      <c r="F9576" s="12"/>
      <c r="G9576" s="12"/>
      <c r="I9576" s="4"/>
      <c r="J9576" s="4"/>
      <c r="K9576" s="5"/>
      <c r="L9576" s="5"/>
      <c r="M9576" s="5"/>
      <c r="N9576" s="5"/>
      <c r="O9576" s="5"/>
      <c r="P9576" s="5"/>
      <c r="Q9576" s="5"/>
      <c r="R9576" s="5"/>
      <c r="S9576" s="5"/>
    </row>
    <row r="9577" spans="2:19" x14ac:dyDescent="0.25">
      <c r="B9577" s="11"/>
      <c r="D9577" s="13"/>
      <c r="E9577" s="12"/>
      <c r="F9577" s="12"/>
      <c r="G9577" s="12"/>
      <c r="I9577" s="4"/>
      <c r="J9577" s="4"/>
      <c r="K9577" s="5"/>
      <c r="L9577" s="5"/>
      <c r="M9577" s="5"/>
      <c r="N9577" s="5"/>
      <c r="O9577" s="5"/>
      <c r="P9577" s="5"/>
      <c r="Q9577" s="5"/>
      <c r="R9577" s="5"/>
      <c r="S9577" s="5"/>
    </row>
    <row r="9578" spans="2:19" x14ac:dyDescent="0.25">
      <c r="B9578" s="11"/>
      <c r="D9578" s="13"/>
      <c r="E9578" s="12"/>
      <c r="F9578" s="12"/>
      <c r="G9578" s="12"/>
      <c r="I9578" s="4"/>
      <c r="J9578" s="4"/>
      <c r="K9578" s="5"/>
      <c r="L9578" s="5"/>
      <c r="M9578" s="5"/>
      <c r="N9578" s="5"/>
      <c r="O9578" s="5"/>
      <c r="P9578" s="5"/>
      <c r="Q9578" s="5"/>
      <c r="R9578" s="5"/>
      <c r="S9578" s="5"/>
    </row>
    <row r="9579" spans="2:19" x14ac:dyDescent="0.25">
      <c r="B9579" s="11"/>
      <c r="D9579" s="13"/>
      <c r="E9579" s="12"/>
      <c r="F9579" s="12"/>
      <c r="G9579" s="12"/>
      <c r="I9579" s="4"/>
      <c r="J9579" s="4"/>
      <c r="K9579" s="5"/>
      <c r="L9579" s="5"/>
      <c r="M9579" s="5"/>
      <c r="N9579" s="5"/>
      <c r="O9579" s="5"/>
      <c r="P9579" s="5"/>
      <c r="Q9579" s="5"/>
      <c r="R9579" s="5"/>
      <c r="S9579" s="5"/>
    </row>
    <row r="9580" spans="2:19" x14ac:dyDescent="0.25">
      <c r="B9580" s="11"/>
      <c r="D9580" s="13"/>
      <c r="E9580" s="12"/>
      <c r="F9580" s="12"/>
      <c r="G9580" s="12"/>
      <c r="I9580" s="4"/>
      <c r="J9580" s="4"/>
      <c r="K9580" s="5"/>
      <c r="L9580" s="5"/>
      <c r="M9580" s="5"/>
      <c r="N9580" s="5"/>
      <c r="O9580" s="5"/>
      <c r="P9580" s="5"/>
      <c r="Q9580" s="5"/>
      <c r="R9580" s="5"/>
      <c r="S9580" s="5"/>
    </row>
    <row r="9581" spans="2:19" x14ac:dyDescent="0.25">
      <c r="B9581" s="11"/>
      <c r="D9581" s="13"/>
      <c r="E9581" s="12"/>
      <c r="F9581" s="12"/>
      <c r="G9581" s="12"/>
      <c r="I9581" s="4"/>
      <c r="J9581" s="4"/>
      <c r="K9581" s="5"/>
      <c r="L9581" s="5"/>
      <c r="M9581" s="5"/>
      <c r="N9581" s="5"/>
      <c r="O9581" s="5"/>
      <c r="P9581" s="5"/>
      <c r="Q9581" s="5"/>
      <c r="R9581" s="5"/>
      <c r="S9581" s="5"/>
    </row>
    <row r="9582" spans="2:19" x14ac:dyDescent="0.25">
      <c r="B9582" s="11"/>
      <c r="D9582" s="13"/>
      <c r="E9582" s="12"/>
      <c r="F9582" s="12"/>
      <c r="G9582" s="12"/>
      <c r="I9582" s="4"/>
      <c r="J9582" s="4"/>
      <c r="K9582" s="5"/>
      <c r="L9582" s="5"/>
      <c r="M9582" s="5"/>
      <c r="N9582" s="5"/>
      <c r="O9582" s="5"/>
      <c r="P9582" s="5"/>
      <c r="Q9582" s="5"/>
      <c r="R9582" s="5"/>
      <c r="S9582" s="5"/>
    </row>
    <row r="9583" spans="2:19" x14ac:dyDescent="0.25">
      <c r="B9583" s="11"/>
      <c r="D9583" s="13"/>
      <c r="E9583" s="12"/>
      <c r="F9583" s="12"/>
      <c r="G9583" s="12"/>
      <c r="I9583" s="4"/>
      <c r="J9583" s="4"/>
      <c r="K9583" s="5"/>
      <c r="L9583" s="5"/>
      <c r="M9583" s="5"/>
      <c r="N9583" s="5"/>
      <c r="O9583" s="5"/>
      <c r="P9583" s="5"/>
      <c r="Q9583" s="5"/>
      <c r="R9583" s="5"/>
      <c r="S9583" s="5"/>
    </row>
    <row r="9584" spans="2:19" x14ac:dyDescent="0.25">
      <c r="B9584" s="11"/>
      <c r="D9584" s="13"/>
      <c r="E9584" s="12"/>
      <c r="F9584" s="12"/>
      <c r="G9584" s="12"/>
      <c r="I9584" s="4"/>
      <c r="J9584" s="4"/>
      <c r="K9584" s="5"/>
      <c r="L9584" s="5"/>
      <c r="M9584" s="5"/>
      <c r="N9584" s="5"/>
      <c r="O9584" s="5"/>
      <c r="P9584" s="5"/>
      <c r="Q9584" s="5"/>
      <c r="R9584" s="5"/>
      <c r="S9584" s="5"/>
    </row>
    <row r="9585" spans="2:19" x14ac:dyDescent="0.25">
      <c r="B9585" s="11"/>
      <c r="D9585" s="13"/>
      <c r="E9585" s="12"/>
      <c r="F9585" s="12"/>
      <c r="G9585" s="12"/>
      <c r="I9585" s="4"/>
      <c r="J9585" s="4"/>
      <c r="K9585" s="5"/>
      <c r="L9585" s="5"/>
      <c r="M9585" s="5"/>
      <c r="N9585" s="5"/>
      <c r="O9585" s="5"/>
      <c r="P9585" s="5"/>
      <c r="Q9585" s="5"/>
      <c r="R9585" s="5"/>
      <c r="S9585" s="5"/>
    </row>
    <row r="9586" spans="2:19" x14ac:dyDescent="0.25">
      <c r="B9586" s="11"/>
      <c r="D9586" s="13"/>
      <c r="E9586" s="12"/>
      <c r="F9586" s="12"/>
      <c r="G9586" s="12"/>
      <c r="I9586" s="4"/>
      <c r="J9586" s="4"/>
      <c r="K9586" s="5"/>
      <c r="L9586" s="5"/>
      <c r="M9586" s="5"/>
      <c r="N9586" s="5"/>
      <c r="O9586" s="5"/>
      <c r="P9586" s="5"/>
      <c r="Q9586" s="5"/>
      <c r="R9586" s="5"/>
      <c r="S9586" s="5"/>
    </row>
    <row r="9587" spans="2:19" x14ac:dyDescent="0.25">
      <c r="B9587" s="11"/>
      <c r="D9587" s="13"/>
      <c r="E9587" s="12"/>
      <c r="F9587" s="12"/>
      <c r="G9587" s="12"/>
      <c r="I9587" s="4"/>
      <c r="J9587" s="4"/>
      <c r="K9587" s="5"/>
      <c r="L9587" s="5"/>
      <c r="M9587" s="5"/>
      <c r="N9587" s="5"/>
      <c r="O9587" s="5"/>
      <c r="P9587" s="5"/>
      <c r="Q9587" s="5"/>
      <c r="R9587" s="5"/>
      <c r="S9587" s="5"/>
    </row>
    <row r="9588" spans="2:19" x14ac:dyDescent="0.25">
      <c r="B9588" s="11"/>
      <c r="D9588" s="13"/>
      <c r="E9588" s="12"/>
      <c r="F9588" s="12"/>
      <c r="G9588" s="12"/>
      <c r="I9588" s="4"/>
      <c r="J9588" s="4"/>
      <c r="K9588" s="5"/>
      <c r="L9588" s="5"/>
      <c r="M9588" s="5"/>
      <c r="N9588" s="5"/>
      <c r="O9588" s="5"/>
      <c r="P9588" s="5"/>
      <c r="Q9588" s="5"/>
      <c r="R9588" s="5"/>
      <c r="S9588" s="5"/>
    </row>
    <row r="9589" spans="2:19" x14ac:dyDescent="0.25">
      <c r="B9589" s="11"/>
      <c r="D9589" s="13"/>
      <c r="E9589" s="12"/>
      <c r="F9589" s="12"/>
      <c r="G9589" s="12"/>
      <c r="I9589" s="4"/>
      <c r="J9589" s="4"/>
      <c r="K9589" s="5"/>
      <c r="L9589" s="5"/>
      <c r="M9589" s="5"/>
      <c r="N9589" s="5"/>
      <c r="O9589" s="5"/>
      <c r="P9589" s="5"/>
      <c r="Q9589" s="5"/>
      <c r="R9589" s="5"/>
      <c r="S9589" s="5"/>
    </row>
    <row r="9590" spans="2:19" x14ac:dyDescent="0.25">
      <c r="B9590" s="11"/>
      <c r="D9590" s="13"/>
      <c r="E9590" s="12"/>
      <c r="F9590" s="12"/>
      <c r="G9590" s="12"/>
      <c r="I9590" s="4"/>
      <c r="J9590" s="4"/>
      <c r="K9590" s="5"/>
      <c r="L9590" s="5"/>
      <c r="M9590" s="5"/>
      <c r="N9590" s="5"/>
      <c r="O9590" s="5"/>
      <c r="P9590" s="5"/>
      <c r="Q9590" s="5"/>
      <c r="R9590" s="5"/>
      <c r="S9590" s="5"/>
    </row>
    <row r="9591" spans="2:19" x14ac:dyDescent="0.25">
      <c r="B9591" s="11"/>
      <c r="D9591" s="13"/>
      <c r="E9591" s="12"/>
      <c r="F9591" s="12"/>
      <c r="G9591" s="12"/>
      <c r="I9591" s="4"/>
      <c r="J9591" s="4"/>
      <c r="K9591" s="5"/>
      <c r="L9591" s="5"/>
      <c r="M9591" s="5"/>
      <c r="N9591" s="5"/>
      <c r="O9591" s="5"/>
      <c r="P9591" s="5"/>
      <c r="Q9591" s="5"/>
      <c r="R9591" s="5"/>
      <c r="S9591" s="5"/>
    </row>
    <row r="9592" spans="2:19" x14ac:dyDescent="0.25">
      <c r="B9592" s="11"/>
      <c r="D9592" s="13"/>
      <c r="E9592" s="12"/>
      <c r="F9592" s="12"/>
      <c r="G9592" s="12"/>
      <c r="I9592" s="4"/>
      <c r="J9592" s="4"/>
      <c r="K9592" s="5"/>
      <c r="L9592" s="5"/>
      <c r="M9592" s="5"/>
      <c r="N9592" s="5"/>
      <c r="O9592" s="5"/>
      <c r="P9592" s="5"/>
      <c r="Q9592" s="5"/>
      <c r="R9592" s="5"/>
      <c r="S9592" s="5"/>
    </row>
    <row r="9593" spans="2:19" x14ac:dyDescent="0.25">
      <c r="B9593" s="11"/>
      <c r="D9593" s="13"/>
      <c r="E9593" s="12"/>
      <c r="F9593" s="12"/>
      <c r="G9593" s="12"/>
      <c r="I9593" s="4"/>
      <c r="J9593" s="4"/>
      <c r="K9593" s="5"/>
      <c r="L9593" s="5"/>
      <c r="M9593" s="5"/>
      <c r="N9593" s="5"/>
      <c r="O9593" s="5"/>
      <c r="P9593" s="5"/>
      <c r="Q9593" s="5"/>
      <c r="R9593" s="5"/>
      <c r="S9593" s="5"/>
    </row>
    <row r="9594" spans="2:19" x14ac:dyDescent="0.25">
      <c r="B9594" s="11"/>
      <c r="D9594" s="13"/>
      <c r="E9594" s="12"/>
      <c r="F9594" s="12"/>
      <c r="G9594" s="12"/>
      <c r="I9594" s="4"/>
      <c r="J9594" s="4"/>
      <c r="K9594" s="5"/>
      <c r="L9594" s="5"/>
      <c r="M9594" s="5"/>
      <c r="N9594" s="5"/>
      <c r="O9594" s="5"/>
      <c r="P9594" s="5"/>
      <c r="Q9594" s="5"/>
      <c r="R9594" s="5"/>
      <c r="S9594" s="5"/>
    </row>
    <row r="9595" spans="2:19" x14ac:dyDescent="0.25">
      <c r="B9595" s="11"/>
      <c r="D9595" s="13"/>
      <c r="E9595" s="12"/>
      <c r="F9595" s="12"/>
      <c r="G9595" s="12"/>
      <c r="I9595" s="4"/>
      <c r="J9595" s="4"/>
      <c r="K9595" s="5"/>
      <c r="L9595" s="5"/>
      <c r="M9595" s="5"/>
      <c r="N9595" s="5"/>
      <c r="O9595" s="5"/>
      <c r="P9595" s="5"/>
      <c r="Q9595" s="5"/>
      <c r="R9595" s="5"/>
      <c r="S9595" s="5"/>
    </row>
    <row r="9596" spans="2:19" x14ac:dyDescent="0.25">
      <c r="B9596" s="11"/>
      <c r="D9596" s="13"/>
      <c r="E9596" s="12"/>
      <c r="F9596" s="12"/>
      <c r="G9596" s="12"/>
      <c r="I9596" s="4"/>
      <c r="J9596" s="4"/>
      <c r="K9596" s="5"/>
      <c r="L9596" s="5"/>
      <c r="M9596" s="5"/>
      <c r="N9596" s="5"/>
      <c r="O9596" s="5"/>
      <c r="P9596" s="5"/>
      <c r="Q9596" s="5"/>
      <c r="R9596" s="5"/>
      <c r="S9596" s="5"/>
    </row>
    <row r="9597" spans="2:19" x14ac:dyDescent="0.25">
      <c r="B9597" s="11"/>
      <c r="D9597" s="13"/>
      <c r="E9597" s="12"/>
      <c r="F9597" s="12"/>
      <c r="G9597" s="12"/>
      <c r="I9597" s="4"/>
      <c r="J9597" s="4"/>
      <c r="K9597" s="5"/>
      <c r="L9597" s="5"/>
      <c r="M9597" s="5"/>
      <c r="N9597" s="5"/>
      <c r="O9597" s="5"/>
      <c r="P9597" s="5"/>
      <c r="Q9597" s="5"/>
      <c r="R9597" s="5"/>
      <c r="S9597" s="5"/>
    </row>
    <row r="9598" spans="2:19" x14ac:dyDescent="0.25">
      <c r="B9598" s="11"/>
      <c r="D9598" s="13"/>
      <c r="E9598" s="12"/>
      <c r="F9598" s="12"/>
      <c r="G9598" s="12"/>
      <c r="I9598" s="4"/>
      <c r="J9598" s="4"/>
      <c r="K9598" s="5"/>
      <c r="L9598" s="5"/>
      <c r="M9598" s="5"/>
      <c r="N9598" s="5"/>
      <c r="O9598" s="5"/>
      <c r="P9598" s="5"/>
      <c r="Q9598" s="5"/>
      <c r="R9598" s="5"/>
      <c r="S9598" s="5"/>
    </row>
    <row r="9599" spans="2:19" x14ac:dyDescent="0.25">
      <c r="B9599" s="11"/>
      <c r="D9599" s="13"/>
      <c r="E9599" s="12"/>
      <c r="F9599" s="12"/>
      <c r="G9599" s="12"/>
      <c r="I9599" s="4"/>
      <c r="J9599" s="4"/>
      <c r="K9599" s="5"/>
      <c r="L9599" s="5"/>
      <c r="M9599" s="5"/>
      <c r="N9599" s="5"/>
      <c r="O9599" s="5"/>
      <c r="P9599" s="5"/>
      <c r="Q9599" s="5"/>
      <c r="R9599" s="5"/>
      <c r="S9599" s="5"/>
    </row>
    <row r="9600" spans="2:19" x14ac:dyDescent="0.25">
      <c r="B9600" s="11"/>
      <c r="D9600" s="13"/>
      <c r="E9600" s="12"/>
      <c r="F9600" s="12"/>
      <c r="G9600" s="12"/>
      <c r="I9600" s="4"/>
      <c r="J9600" s="4"/>
      <c r="K9600" s="5"/>
      <c r="L9600" s="5"/>
      <c r="M9600" s="5"/>
      <c r="N9600" s="5"/>
      <c r="O9600" s="5"/>
      <c r="P9600" s="5"/>
      <c r="Q9600" s="5"/>
      <c r="R9600" s="5"/>
      <c r="S9600" s="5"/>
    </row>
    <row r="9601" spans="2:19" x14ac:dyDescent="0.25">
      <c r="B9601" s="11"/>
      <c r="D9601" s="13"/>
      <c r="E9601" s="12"/>
      <c r="F9601" s="12"/>
      <c r="G9601" s="12"/>
      <c r="I9601" s="4"/>
      <c r="J9601" s="4"/>
      <c r="K9601" s="5"/>
      <c r="L9601" s="5"/>
      <c r="M9601" s="5"/>
      <c r="N9601" s="5"/>
      <c r="O9601" s="5"/>
      <c r="P9601" s="5"/>
      <c r="Q9601" s="5"/>
      <c r="R9601" s="5"/>
      <c r="S9601" s="5"/>
    </row>
    <row r="9602" spans="2:19" x14ac:dyDescent="0.25">
      <c r="B9602" s="11"/>
      <c r="D9602" s="13"/>
      <c r="E9602" s="12"/>
      <c r="F9602" s="12"/>
      <c r="G9602" s="12"/>
      <c r="I9602" s="4"/>
      <c r="J9602" s="4"/>
      <c r="K9602" s="5"/>
      <c r="L9602" s="5"/>
      <c r="M9602" s="5"/>
      <c r="N9602" s="5"/>
      <c r="O9602" s="5"/>
      <c r="P9602" s="5"/>
      <c r="Q9602" s="5"/>
      <c r="R9602" s="5"/>
      <c r="S9602" s="5"/>
    </row>
    <row r="9603" spans="2:19" x14ac:dyDescent="0.25">
      <c r="B9603" s="11"/>
      <c r="D9603" s="13"/>
      <c r="E9603" s="12"/>
      <c r="F9603" s="12"/>
      <c r="G9603" s="12"/>
      <c r="I9603" s="4"/>
      <c r="J9603" s="4"/>
      <c r="K9603" s="5"/>
      <c r="L9603" s="5"/>
      <c r="M9603" s="5"/>
      <c r="N9603" s="5"/>
      <c r="O9603" s="5"/>
      <c r="P9603" s="5"/>
      <c r="Q9603" s="5"/>
      <c r="R9603" s="5"/>
      <c r="S9603" s="5"/>
    </row>
    <row r="9604" spans="2:19" x14ac:dyDescent="0.25">
      <c r="B9604" s="11"/>
      <c r="D9604" s="13"/>
      <c r="E9604" s="12"/>
      <c r="F9604" s="12"/>
      <c r="G9604" s="12"/>
      <c r="I9604" s="4"/>
      <c r="J9604" s="4"/>
      <c r="K9604" s="5"/>
      <c r="L9604" s="5"/>
      <c r="M9604" s="5"/>
      <c r="N9604" s="5"/>
      <c r="O9604" s="5"/>
      <c r="P9604" s="5"/>
      <c r="Q9604" s="5"/>
      <c r="R9604" s="5"/>
      <c r="S9604" s="5"/>
    </row>
    <row r="9605" spans="2:19" x14ac:dyDescent="0.25">
      <c r="B9605" s="11"/>
      <c r="D9605" s="13"/>
      <c r="E9605" s="12"/>
      <c r="F9605" s="12"/>
      <c r="G9605" s="12"/>
      <c r="I9605" s="4"/>
      <c r="J9605" s="4"/>
      <c r="K9605" s="5"/>
      <c r="L9605" s="5"/>
      <c r="M9605" s="5"/>
      <c r="N9605" s="5"/>
      <c r="O9605" s="5"/>
      <c r="P9605" s="5"/>
      <c r="Q9605" s="5"/>
      <c r="R9605" s="5"/>
      <c r="S9605" s="5"/>
    </row>
    <row r="9606" spans="2:19" x14ac:dyDescent="0.25">
      <c r="B9606" s="11"/>
      <c r="D9606" s="13"/>
      <c r="E9606" s="12"/>
      <c r="F9606" s="12"/>
      <c r="G9606" s="12"/>
      <c r="I9606" s="4"/>
      <c r="J9606" s="4"/>
      <c r="K9606" s="5"/>
      <c r="L9606" s="5"/>
      <c r="M9606" s="5"/>
      <c r="N9606" s="5"/>
      <c r="O9606" s="5"/>
      <c r="P9606" s="5"/>
      <c r="Q9606" s="5"/>
      <c r="R9606" s="5"/>
      <c r="S9606" s="5"/>
    </row>
    <row r="9607" spans="2:19" x14ac:dyDescent="0.25">
      <c r="B9607" s="11"/>
      <c r="D9607" s="13"/>
      <c r="E9607" s="12"/>
      <c r="F9607" s="12"/>
      <c r="G9607" s="12"/>
      <c r="I9607" s="4"/>
      <c r="J9607" s="4"/>
      <c r="K9607" s="5"/>
      <c r="L9607" s="5"/>
      <c r="M9607" s="5"/>
      <c r="N9607" s="5"/>
      <c r="O9607" s="5"/>
      <c r="P9607" s="5"/>
      <c r="Q9607" s="5"/>
      <c r="R9607" s="5"/>
      <c r="S9607" s="5"/>
    </row>
    <row r="9608" spans="2:19" x14ac:dyDescent="0.25">
      <c r="B9608" s="11"/>
      <c r="D9608" s="13"/>
      <c r="E9608" s="12"/>
      <c r="F9608" s="12"/>
      <c r="G9608" s="12"/>
      <c r="I9608" s="4"/>
      <c r="J9608" s="4"/>
      <c r="K9608" s="5"/>
      <c r="L9608" s="5"/>
      <c r="M9608" s="5"/>
      <c r="N9608" s="5"/>
      <c r="O9608" s="5"/>
      <c r="P9608" s="5"/>
      <c r="Q9608" s="5"/>
      <c r="R9608" s="5"/>
      <c r="S9608" s="5"/>
    </row>
    <row r="9609" spans="2:19" x14ac:dyDescent="0.25">
      <c r="B9609" s="11"/>
      <c r="D9609" s="13"/>
      <c r="E9609" s="12"/>
      <c r="F9609" s="12"/>
      <c r="G9609" s="12"/>
      <c r="I9609" s="4"/>
      <c r="J9609" s="4"/>
      <c r="K9609" s="5"/>
      <c r="L9609" s="5"/>
      <c r="M9609" s="5"/>
      <c r="N9609" s="5"/>
      <c r="O9609" s="5"/>
      <c r="P9609" s="5"/>
      <c r="Q9609" s="5"/>
      <c r="R9609" s="5"/>
      <c r="S9609" s="5"/>
    </row>
    <row r="9610" spans="2:19" x14ac:dyDescent="0.25">
      <c r="B9610" s="11"/>
      <c r="D9610" s="13"/>
      <c r="E9610" s="12"/>
      <c r="F9610" s="12"/>
      <c r="G9610" s="12"/>
      <c r="I9610" s="4"/>
      <c r="J9610" s="4"/>
      <c r="K9610" s="5"/>
      <c r="L9610" s="5"/>
      <c r="M9610" s="5"/>
      <c r="N9610" s="5"/>
      <c r="O9610" s="5"/>
      <c r="P9610" s="5"/>
      <c r="Q9610" s="5"/>
      <c r="R9610" s="5"/>
      <c r="S9610" s="5"/>
    </row>
    <row r="9611" spans="2:19" x14ac:dyDescent="0.25">
      <c r="B9611" s="11"/>
      <c r="D9611" s="13"/>
      <c r="E9611" s="12"/>
      <c r="F9611" s="12"/>
      <c r="G9611" s="12"/>
      <c r="I9611" s="4"/>
      <c r="J9611" s="4"/>
      <c r="K9611" s="5"/>
      <c r="L9611" s="5"/>
      <c r="M9611" s="5"/>
      <c r="N9611" s="5"/>
      <c r="O9611" s="5"/>
      <c r="P9611" s="5"/>
      <c r="Q9611" s="5"/>
      <c r="R9611" s="5"/>
      <c r="S9611" s="5"/>
    </row>
    <row r="9612" spans="2:19" x14ac:dyDescent="0.25">
      <c r="B9612" s="11"/>
      <c r="D9612" s="13"/>
      <c r="E9612" s="12"/>
      <c r="F9612" s="12"/>
      <c r="G9612" s="12"/>
      <c r="I9612" s="4"/>
      <c r="J9612" s="4"/>
      <c r="K9612" s="5"/>
      <c r="L9612" s="5"/>
      <c r="M9612" s="5"/>
      <c r="N9612" s="5"/>
      <c r="O9612" s="5"/>
      <c r="P9612" s="5"/>
      <c r="Q9612" s="5"/>
      <c r="R9612" s="5"/>
      <c r="S9612" s="5"/>
    </row>
    <row r="9613" spans="2:19" x14ac:dyDescent="0.25">
      <c r="B9613" s="11"/>
      <c r="D9613" s="13"/>
      <c r="E9613" s="12"/>
      <c r="F9613" s="12"/>
      <c r="G9613" s="12"/>
      <c r="I9613" s="4"/>
      <c r="J9613" s="4"/>
      <c r="K9613" s="5"/>
      <c r="L9613" s="5"/>
      <c r="M9613" s="5"/>
      <c r="N9613" s="5"/>
      <c r="O9613" s="5"/>
      <c r="P9613" s="5"/>
      <c r="Q9613" s="5"/>
      <c r="R9613" s="5"/>
      <c r="S9613" s="5"/>
    </row>
    <row r="9614" spans="2:19" x14ac:dyDescent="0.25">
      <c r="B9614" s="11"/>
      <c r="D9614" s="13"/>
      <c r="E9614" s="12"/>
      <c r="F9614" s="12"/>
      <c r="G9614" s="12"/>
      <c r="I9614" s="4"/>
      <c r="J9614" s="4"/>
      <c r="K9614" s="5"/>
      <c r="L9614" s="5"/>
      <c r="M9614" s="5"/>
      <c r="N9614" s="5"/>
      <c r="O9614" s="5"/>
      <c r="P9614" s="5"/>
      <c r="Q9614" s="5"/>
      <c r="R9614" s="5"/>
      <c r="S9614" s="5"/>
    </row>
    <row r="9615" spans="2:19" x14ac:dyDescent="0.25">
      <c r="B9615" s="11"/>
      <c r="D9615" s="13"/>
      <c r="E9615" s="12"/>
      <c r="F9615" s="12"/>
      <c r="G9615" s="12"/>
      <c r="I9615" s="4"/>
      <c r="J9615" s="4"/>
      <c r="K9615" s="5"/>
      <c r="L9615" s="5"/>
      <c r="M9615" s="5"/>
      <c r="N9615" s="5"/>
      <c r="O9615" s="5"/>
      <c r="P9615" s="5"/>
      <c r="Q9615" s="5"/>
      <c r="R9615" s="5"/>
      <c r="S9615" s="5"/>
    </row>
    <row r="9616" spans="2:19" x14ac:dyDescent="0.25">
      <c r="B9616" s="11"/>
      <c r="D9616" s="13"/>
      <c r="E9616" s="12"/>
      <c r="F9616" s="12"/>
      <c r="G9616" s="12"/>
      <c r="I9616" s="4"/>
      <c r="J9616" s="4"/>
      <c r="K9616" s="5"/>
      <c r="L9616" s="5"/>
      <c r="M9616" s="5"/>
      <c r="N9616" s="5"/>
      <c r="O9616" s="5"/>
      <c r="P9616" s="5"/>
      <c r="Q9616" s="5"/>
      <c r="R9616" s="5"/>
      <c r="S9616" s="5"/>
    </row>
    <row r="9617" spans="2:19" x14ac:dyDescent="0.25">
      <c r="B9617" s="11"/>
      <c r="D9617" s="13"/>
      <c r="E9617" s="12"/>
      <c r="F9617" s="12"/>
      <c r="G9617" s="12"/>
      <c r="I9617" s="4"/>
      <c r="J9617" s="4"/>
      <c r="K9617" s="5"/>
      <c r="L9617" s="5"/>
      <c r="M9617" s="5"/>
      <c r="N9617" s="5"/>
      <c r="O9617" s="5"/>
      <c r="P9617" s="5"/>
      <c r="Q9617" s="5"/>
      <c r="R9617" s="5"/>
      <c r="S9617" s="5"/>
    </row>
    <row r="9618" spans="2:19" x14ac:dyDescent="0.25">
      <c r="B9618" s="11"/>
      <c r="D9618" s="13"/>
      <c r="E9618" s="12"/>
      <c r="F9618" s="12"/>
      <c r="G9618" s="12"/>
      <c r="I9618" s="4"/>
      <c r="J9618" s="4"/>
      <c r="K9618" s="5"/>
      <c r="L9618" s="5"/>
      <c r="M9618" s="5"/>
      <c r="N9618" s="5"/>
      <c r="O9618" s="5"/>
      <c r="P9618" s="5"/>
      <c r="Q9618" s="5"/>
      <c r="R9618" s="5"/>
      <c r="S9618" s="5"/>
    </row>
    <row r="9619" spans="2:19" x14ac:dyDescent="0.25">
      <c r="B9619" s="11"/>
      <c r="D9619" s="13"/>
      <c r="E9619" s="12"/>
      <c r="F9619" s="12"/>
      <c r="G9619" s="12"/>
      <c r="I9619" s="4"/>
      <c r="J9619" s="4"/>
      <c r="K9619" s="5"/>
      <c r="L9619" s="5"/>
      <c r="M9619" s="5"/>
      <c r="N9619" s="5"/>
      <c r="O9619" s="5"/>
      <c r="P9619" s="5"/>
      <c r="Q9619" s="5"/>
      <c r="R9619" s="5"/>
      <c r="S9619" s="5"/>
    </row>
    <row r="9620" spans="2:19" x14ac:dyDescent="0.25">
      <c r="B9620" s="11"/>
      <c r="D9620" s="13"/>
      <c r="E9620" s="12"/>
      <c r="F9620" s="12"/>
      <c r="G9620" s="12"/>
      <c r="I9620" s="4"/>
      <c r="J9620" s="4"/>
      <c r="K9620" s="5"/>
      <c r="L9620" s="5"/>
      <c r="M9620" s="5"/>
      <c r="N9620" s="5"/>
      <c r="O9620" s="5"/>
      <c r="P9620" s="5"/>
      <c r="Q9620" s="5"/>
      <c r="R9620" s="5"/>
      <c r="S9620" s="5"/>
    </row>
    <row r="9621" spans="2:19" x14ac:dyDescent="0.25">
      <c r="B9621" s="11"/>
      <c r="D9621" s="13"/>
      <c r="E9621" s="12"/>
      <c r="F9621" s="12"/>
      <c r="G9621" s="12"/>
      <c r="I9621" s="4"/>
      <c r="J9621" s="4"/>
      <c r="K9621" s="5"/>
      <c r="L9621" s="5"/>
      <c r="M9621" s="5"/>
      <c r="N9621" s="5"/>
      <c r="O9621" s="5"/>
      <c r="P9621" s="5"/>
      <c r="Q9621" s="5"/>
      <c r="R9621" s="5"/>
      <c r="S9621" s="5"/>
    </row>
    <row r="9622" spans="2:19" x14ac:dyDescent="0.25">
      <c r="B9622" s="11"/>
      <c r="D9622" s="13"/>
      <c r="E9622" s="12"/>
      <c r="F9622" s="12"/>
      <c r="G9622" s="12"/>
      <c r="I9622" s="4"/>
      <c r="J9622" s="4"/>
      <c r="K9622" s="5"/>
      <c r="L9622" s="5"/>
      <c r="M9622" s="5"/>
      <c r="N9622" s="5"/>
      <c r="O9622" s="5"/>
      <c r="P9622" s="5"/>
      <c r="Q9622" s="5"/>
      <c r="R9622" s="5"/>
      <c r="S9622" s="5"/>
    </row>
    <row r="9623" spans="2:19" x14ac:dyDescent="0.25">
      <c r="B9623" s="11"/>
      <c r="D9623" s="13"/>
      <c r="E9623" s="12"/>
      <c r="F9623" s="12"/>
      <c r="G9623" s="12"/>
      <c r="I9623" s="4"/>
      <c r="J9623" s="4"/>
      <c r="K9623" s="5"/>
      <c r="L9623" s="5"/>
      <c r="M9623" s="5"/>
      <c r="N9623" s="5"/>
      <c r="O9623" s="5"/>
      <c r="P9623" s="5"/>
      <c r="Q9623" s="5"/>
      <c r="R9623" s="5"/>
      <c r="S9623" s="5"/>
    </row>
    <row r="9624" spans="2:19" x14ac:dyDescent="0.25">
      <c r="B9624" s="11"/>
      <c r="D9624" s="13"/>
      <c r="E9624" s="12"/>
      <c r="F9624" s="12"/>
      <c r="G9624" s="12"/>
      <c r="I9624" s="4"/>
      <c r="J9624" s="4"/>
      <c r="K9624" s="5"/>
      <c r="L9624" s="5"/>
      <c r="M9624" s="5"/>
      <c r="N9624" s="5"/>
      <c r="O9624" s="5"/>
      <c r="P9624" s="5"/>
      <c r="Q9624" s="5"/>
      <c r="R9624" s="5"/>
      <c r="S9624" s="5"/>
    </row>
    <row r="9625" spans="2:19" x14ac:dyDescent="0.25">
      <c r="B9625" s="11"/>
      <c r="D9625" s="13"/>
      <c r="E9625" s="12"/>
      <c r="F9625" s="12"/>
      <c r="G9625" s="12"/>
      <c r="I9625" s="4"/>
      <c r="J9625" s="4"/>
      <c r="K9625" s="5"/>
      <c r="L9625" s="5"/>
      <c r="M9625" s="5"/>
      <c r="N9625" s="5"/>
      <c r="O9625" s="5"/>
      <c r="P9625" s="5"/>
      <c r="Q9625" s="5"/>
      <c r="R9625" s="5"/>
      <c r="S9625" s="5"/>
    </row>
    <row r="9626" spans="2:19" x14ac:dyDescent="0.25">
      <c r="B9626" s="11"/>
      <c r="D9626" s="13"/>
      <c r="E9626" s="12"/>
      <c r="F9626" s="12"/>
      <c r="G9626" s="12"/>
      <c r="I9626" s="4"/>
      <c r="J9626" s="4"/>
      <c r="K9626" s="5"/>
      <c r="L9626" s="5"/>
      <c r="M9626" s="5"/>
      <c r="N9626" s="5"/>
      <c r="O9626" s="5"/>
      <c r="P9626" s="5"/>
      <c r="Q9626" s="5"/>
      <c r="R9626" s="5"/>
      <c r="S9626" s="5"/>
    </row>
    <row r="9627" spans="2:19" x14ac:dyDescent="0.25">
      <c r="B9627" s="11"/>
      <c r="D9627" s="13"/>
      <c r="E9627" s="12"/>
      <c r="F9627" s="12"/>
      <c r="G9627" s="12"/>
      <c r="I9627" s="4"/>
      <c r="J9627" s="4"/>
      <c r="K9627" s="5"/>
      <c r="L9627" s="5"/>
      <c r="M9627" s="5"/>
      <c r="N9627" s="5"/>
      <c r="O9627" s="5"/>
      <c r="P9627" s="5"/>
      <c r="Q9627" s="5"/>
      <c r="R9627" s="5"/>
      <c r="S9627" s="5"/>
    </row>
    <row r="9628" spans="2:19" x14ac:dyDescent="0.25">
      <c r="B9628" s="11"/>
      <c r="D9628" s="13"/>
      <c r="E9628" s="12"/>
      <c r="F9628" s="12"/>
      <c r="G9628" s="12"/>
      <c r="I9628" s="4"/>
      <c r="J9628" s="4"/>
      <c r="K9628" s="5"/>
      <c r="L9628" s="5"/>
      <c r="M9628" s="5"/>
      <c r="N9628" s="5"/>
      <c r="O9628" s="5"/>
      <c r="P9628" s="5"/>
      <c r="Q9628" s="5"/>
      <c r="R9628" s="5"/>
      <c r="S9628" s="5"/>
    </row>
    <row r="9629" spans="2:19" x14ac:dyDescent="0.25">
      <c r="B9629" s="11"/>
      <c r="D9629" s="13"/>
      <c r="E9629" s="12"/>
      <c r="F9629" s="12"/>
      <c r="G9629" s="12"/>
      <c r="I9629" s="4"/>
      <c r="J9629" s="4"/>
      <c r="K9629" s="5"/>
      <c r="L9629" s="5"/>
      <c r="M9629" s="5"/>
      <c r="N9629" s="5"/>
      <c r="O9629" s="5"/>
      <c r="P9629" s="5"/>
      <c r="Q9629" s="5"/>
      <c r="R9629" s="5"/>
      <c r="S9629" s="5"/>
    </row>
    <row r="9630" spans="2:19" x14ac:dyDescent="0.25">
      <c r="B9630" s="11"/>
      <c r="D9630" s="13"/>
      <c r="E9630" s="12"/>
      <c r="F9630" s="12"/>
      <c r="G9630" s="12"/>
      <c r="I9630" s="4"/>
      <c r="J9630" s="4"/>
      <c r="K9630" s="5"/>
      <c r="L9630" s="5"/>
      <c r="M9630" s="5"/>
      <c r="N9630" s="5"/>
      <c r="O9630" s="5"/>
      <c r="P9630" s="5"/>
      <c r="Q9630" s="5"/>
      <c r="R9630" s="5"/>
      <c r="S9630" s="5"/>
    </row>
    <row r="9631" spans="2:19" x14ac:dyDescent="0.25">
      <c r="B9631" s="11"/>
      <c r="D9631" s="13"/>
      <c r="E9631" s="12"/>
      <c r="F9631" s="12"/>
      <c r="G9631" s="12"/>
      <c r="I9631" s="4"/>
      <c r="J9631" s="4"/>
      <c r="K9631" s="5"/>
      <c r="L9631" s="5"/>
      <c r="M9631" s="5"/>
      <c r="N9631" s="5"/>
      <c r="O9631" s="5"/>
      <c r="P9631" s="5"/>
      <c r="Q9631" s="5"/>
      <c r="R9631" s="5"/>
      <c r="S9631" s="5"/>
    </row>
    <row r="9632" spans="2:19" x14ac:dyDescent="0.25">
      <c r="B9632" s="11"/>
      <c r="D9632" s="13"/>
      <c r="E9632" s="12"/>
      <c r="F9632" s="12"/>
      <c r="G9632" s="12"/>
      <c r="I9632" s="4"/>
      <c r="J9632" s="4"/>
      <c r="K9632" s="5"/>
      <c r="L9632" s="5"/>
      <c r="M9632" s="5"/>
      <c r="N9632" s="5"/>
      <c r="O9632" s="5"/>
      <c r="P9632" s="5"/>
      <c r="Q9632" s="5"/>
      <c r="R9632" s="5"/>
      <c r="S9632" s="5"/>
    </row>
    <row r="9633" spans="2:19" x14ac:dyDescent="0.25">
      <c r="B9633" s="11"/>
      <c r="D9633" s="13"/>
      <c r="E9633" s="12"/>
      <c r="F9633" s="12"/>
      <c r="G9633" s="12"/>
      <c r="I9633" s="4"/>
      <c r="J9633" s="4"/>
      <c r="K9633" s="5"/>
      <c r="L9633" s="5"/>
      <c r="M9633" s="5"/>
      <c r="N9633" s="5"/>
      <c r="O9633" s="5"/>
      <c r="P9633" s="5"/>
      <c r="Q9633" s="5"/>
      <c r="R9633" s="5"/>
      <c r="S9633" s="5"/>
    </row>
    <row r="9634" spans="2:19" x14ac:dyDescent="0.25">
      <c r="B9634" s="11"/>
      <c r="D9634" s="13"/>
      <c r="E9634" s="12"/>
      <c r="F9634" s="12"/>
      <c r="G9634" s="12"/>
      <c r="I9634" s="4"/>
      <c r="J9634" s="4"/>
      <c r="K9634" s="5"/>
      <c r="L9634" s="5"/>
      <c r="M9634" s="5"/>
      <c r="N9634" s="5"/>
      <c r="O9634" s="5"/>
      <c r="P9634" s="5"/>
      <c r="Q9634" s="5"/>
      <c r="R9634" s="5"/>
      <c r="S9634" s="5"/>
    </row>
    <row r="9635" spans="2:19" x14ac:dyDescent="0.25">
      <c r="B9635" s="11"/>
      <c r="D9635" s="13"/>
      <c r="E9635" s="12"/>
      <c r="F9635" s="12"/>
      <c r="G9635" s="12"/>
      <c r="I9635" s="4"/>
      <c r="J9635" s="4"/>
      <c r="K9635" s="5"/>
      <c r="L9635" s="5"/>
      <c r="M9635" s="5"/>
      <c r="N9635" s="5"/>
      <c r="O9635" s="5"/>
      <c r="P9635" s="5"/>
      <c r="Q9635" s="5"/>
      <c r="R9635" s="5"/>
      <c r="S9635" s="5"/>
    </row>
    <row r="9636" spans="2:19" x14ac:dyDescent="0.25">
      <c r="B9636" s="11"/>
      <c r="D9636" s="13"/>
      <c r="E9636" s="12"/>
      <c r="F9636" s="12"/>
      <c r="G9636" s="12"/>
      <c r="I9636" s="4"/>
      <c r="J9636" s="4"/>
      <c r="K9636" s="5"/>
      <c r="L9636" s="5"/>
      <c r="M9636" s="5"/>
      <c r="N9636" s="5"/>
      <c r="O9636" s="5"/>
      <c r="P9636" s="5"/>
      <c r="Q9636" s="5"/>
      <c r="R9636" s="5"/>
      <c r="S9636" s="5"/>
    </row>
    <row r="9637" spans="2:19" x14ac:dyDescent="0.25">
      <c r="B9637" s="11"/>
      <c r="D9637" s="13"/>
      <c r="E9637" s="12"/>
      <c r="F9637" s="12"/>
      <c r="G9637" s="12"/>
      <c r="I9637" s="4"/>
      <c r="J9637" s="4"/>
      <c r="K9637" s="5"/>
      <c r="L9637" s="5"/>
      <c r="M9637" s="5"/>
      <c r="N9637" s="5"/>
      <c r="O9637" s="5"/>
      <c r="P9637" s="5"/>
      <c r="Q9637" s="5"/>
      <c r="R9637" s="5"/>
      <c r="S9637" s="5"/>
    </row>
    <row r="9638" spans="2:19" x14ac:dyDescent="0.25">
      <c r="B9638" s="11"/>
      <c r="D9638" s="13"/>
      <c r="E9638" s="12"/>
      <c r="F9638" s="12"/>
      <c r="G9638" s="12"/>
      <c r="I9638" s="4"/>
      <c r="J9638" s="4"/>
      <c r="K9638" s="5"/>
      <c r="L9638" s="5"/>
      <c r="M9638" s="5"/>
      <c r="N9638" s="5"/>
      <c r="O9638" s="5"/>
      <c r="P9638" s="5"/>
      <c r="Q9638" s="5"/>
      <c r="R9638" s="5"/>
      <c r="S9638" s="5"/>
    </row>
    <row r="9639" spans="2:19" x14ac:dyDescent="0.25">
      <c r="B9639" s="11"/>
      <c r="D9639" s="13"/>
      <c r="E9639" s="12"/>
      <c r="F9639" s="12"/>
      <c r="G9639" s="12"/>
      <c r="I9639" s="4"/>
      <c r="J9639" s="4"/>
      <c r="K9639" s="5"/>
      <c r="L9639" s="5"/>
      <c r="M9639" s="5"/>
      <c r="N9639" s="5"/>
      <c r="O9639" s="5"/>
      <c r="P9639" s="5"/>
      <c r="Q9639" s="5"/>
      <c r="R9639" s="5"/>
      <c r="S9639" s="5"/>
    </row>
    <row r="9640" spans="2:19" x14ac:dyDescent="0.25">
      <c r="B9640" s="11"/>
      <c r="D9640" s="13"/>
      <c r="E9640" s="12"/>
      <c r="F9640" s="12"/>
      <c r="G9640" s="12"/>
      <c r="I9640" s="4"/>
      <c r="J9640" s="4"/>
      <c r="K9640" s="5"/>
      <c r="L9640" s="5"/>
      <c r="M9640" s="5"/>
      <c r="N9640" s="5"/>
      <c r="O9640" s="5"/>
      <c r="P9640" s="5"/>
      <c r="Q9640" s="5"/>
      <c r="R9640" s="5"/>
      <c r="S9640" s="5"/>
    </row>
    <row r="9641" spans="2:19" x14ac:dyDescent="0.25">
      <c r="B9641" s="11"/>
      <c r="D9641" s="13"/>
      <c r="E9641" s="12"/>
      <c r="F9641" s="12"/>
      <c r="G9641" s="12"/>
      <c r="I9641" s="4"/>
      <c r="J9641" s="4"/>
      <c r="K9641" s="5"/>
      <c r="L9641" s="5"/>
      <c r="M9641" s="5"/>
      <c r="N9641" s="5"/>
      <c r="O9641" s="5"/>
      <c r="P9641" s="5"/>
      <c r="Q9641" s="5"/>
      <c r="R9641" s="5"/>
      <c r="S9641" s="5"/>
    </row>
    <row r="9642" spans="2:19" x14ac:dyDescent="0.25">
      <c r="B9642" s="11"/>
      <c r="D9642" s="13"/>
      <c r="E9642" s="12"/>
      <c r="F9642" s="12"/>
      <c r="G9642" s="12"/>
      <c r="I9642" s="4"/>
      <c r="J9642" s="4"/>
      <c r="K9642" s="5"/>
      <c r="L9642" s="5"/>
      <c r="M9642" s="5"/>
      <c r="N9642" s="5"/>
      <c r="O9642" s="5"/>
      <c r="P9642" s="5"/>
      <c r="Q9642" s="5"/>
      <c r="R9642" s="5"/>
      <c r="S9642" s="5"/>
    </row>
    <row r="9643" spans="2:19" x14ac:dyDescent="0.25">
      <c r="B9643" s="11"/>
      <c r="D9643" s="13"/>
      <c r="E9643" s="12"/>
      <c r="F9643" s="12"/>
      <c r="G9643" s="12"/>
      <c r="I9643" s="4"/>
      <c r="J9643" s="4"/>
      <c r="K9643" s="5"/>
      <c r="L9643" s="5"/>
      <c r="M9643" s="5"/>
      <c r="N9643" s="5"/>
      <c r="O9643" s="5"/>
      <c r="P9643" s="5"/>
      <c r="Q9643" s="5"/>
      <c r="R9643" s="5"/>
      <c r="S9643" s="5"/>
    </row>
    <row r="9644" spans="2:19" x14ac:dyDescent="0.25">
      <c r="B9644" s="11"/>
      <c r="D9644" s="13"/>
      <c r="E9644" s="12"/>
      <c r="F9644" s="12"/>
      <c r="G9644" s="12"/>
      <c r="I9644" s="4"/>
      <c r="J9644" s="4"/>
      <c r="K9644" s="5"/>
      <c r="L9644" s="5"/>
      <c r="M9644" s="5"/>
      <c r="N9644" s="5"/>
      <c r="O9644" s="5"/>
      <c r="P9644" s="5"/>
      <c r="Q9644" s="5"/>
      <c r="R9644" s="5"/>
      <c r="S9644" s="5"/>
    </row>
    <row r="9645" spans="2:19" x14ac:dyDescent="0.25">
      <c r="B9645" s="11"/>
      <c r="D9645" s="13"/>
      <c r="E9645" s="12"/>
      <c r="F9645" s="12"/>
      <c r="G9645" s="12"/>
      <c r="I9645" s="4"/>
      <c r="J9645" s="4"/>
      <c r="K9645" s="5"/>
      <c r="L9645" s="5"/>
      <c r="M9645" s="5"/>
      <c r="N9645" s="5"/>
      <c r="O9645" s="5"/>
      <c r="P9645" s="5"/>
      <c r="Q9645" s="5"/>
      <c r="R9645" s="5"/>
      <c r="S9645" s="5"/>
    </row>
    <row r="9646" spans="2:19" x14ac:dyDescent="0.25">
      <c r="B9646" s="11"/>
      <c r="D9646" s="13"/>
      <c r="E9646" s="12"/>
      <c r="F9646" s="12"/>
      <c r="G9646" s="12"/>
      <c r="I9646" s="4"/>
      <c r="J9646" s="4"/>
      <c r="K9646" s="5"/>
      <c r="L9646" s="5"/>
      <c r="M9646" s="5"/>
      <c r="N9646" s="5"/>
      <c r="O9646" s="5"/>
      <c r="P9646" s="5"/>
      <c r="Q9646" s="5"/>
      <c r="R9646" s="5"/>
      <c r="S9646" s="5"/>
    </row>
    <row r="9647" spans="2:19" x14ac:dyDescent="0.25">
      <c r="B9647" s="11"/>
      <c r="D9647" s="13"/>
      <c r="E9647" s="12"/>
      <c r="F9647" s="12"/>
      <c r="G9647" s="12"/>
      <c r="I9647" s="4"/>
      <c r="J9647" s="4"/>
      <c r="K9647" s="5"/>
      <c r="L9647" s="5"/>
      <c r="M9647" s="5"/>
      <c r="N9647" s="5"/>
      <c r="O9647" s="5"/>
      <c r="P9647" s="5"/>
      <c r="Q9647" s="5"/>
      <c r="R9647" s="5"/>
      <c r="S9647" s="5"/>
    </row>
    <row r="9648" spans="2:19" x14ac:dyDescent="0.25">
      <c r="B9648" s="11"/>
      <c r="D9648" s="13"/>
      <c r="E9648" s="12"/>
      <c r="F9648" s="12"/>
      <c r="G9648" s="12"/>
      <c r="I9648" s="4"/>
      <c r="J9648" s="4"/>
      <c r="K9648" s="5"/>
      <c r="L9648" s="5"/>
      <c r="M9648" s="5"/>
      <c r="N9648" s="5"/>
      <c r="O9648" s="5"/>
      <c r="P9648" s="5"/>
      <c r="Q9648" s="5"/>
      <c r="R9648" s="5"/>
      <c r="S9648" s="5"/>
    </row>
    <row r="9649" spans="2:19" x14ac:dyDescent="0.25">
      <c r="B9649" s="11"/>
      <c r="D9649" s="13"/>
      <c r="E9649" s="12"/>
      <c r="F9649" s="12"/>
      <c r="G9649" s="12"/>
      <c r="I9649" s="4"/>
      <c r="J9649" s="4"/>
      <c r="K9649" s="5"/>
      <c r="L9649" s="5"/>
      <c r="M9649" s="5"/>
      <c r="N9649" s="5"/>
      <c r="O9649" s="5"/>
      <c r="P9649" s="5"/>
      <c r="Q9649" s="5"/>
      <c r="R9649" s="5"/>
      <c r="S9649" s="5"/>
    </row>
    <row r="9650" spans="2:19" x14ac:dyDescent="0.25">
      <c r="B9650" s="11"/>
      <c r="D9650" s="13"/>
      <c r="E9650" s="12"/>
      <c r="F9650" s="12"/>
      <c r="G9650" s="12"/>
      <c r="I9650" s="4"/>
      <c r="J9650" s="4"/>
      <c r="K9650" s="5"/>
      <c r="L9650" s="5"/>
      <c r="M9650" s="5"/>
      <c r="N9650" s="5"/>
      <c r="O9650" s="5"/>
      <c r="P9650" s="5"/>
      <c r="Q9650" s="5"/>
      <c r="R9650" s="5"/>
      <c r="S9650" s="5"/>
    </row>
    <row r="9651" spans="2:19" x14ac:dyDescent="0.25">
      <c r="B9651" s="11"/>
      <c r="D9651" s="13"/>
      <c r="E9651" s="12"/>
      <c r="F9651" s="12"/>
      <c r="G9651" s="12"/>
      <c r="I9651" s="4"/>
      <c r="J9651" s="4"/>
      <c r="K9651" s="5"/>
      <c r="L9651" s="5"/>
      <c r="M9651" s="5"/>
      <c r="N9651" s="5"/>
      <c r="O9651" s="5"/>
      <c r="P9651" s="5"/>
      <c r="Q9651" s="5"/>
      <c r="R9651" s="5"/>
      <c r="S9651" s="5"/>
    </row>
    <row r="9652" spans="2:19" x14ac:dyDescent="0.25">
      <c r="B9652" s="11"/>
      <c r="D9652" s="13"/>
      <c r="E9652" s="12"/>
      <c r="F9652" s="12"/>
      <c r="G9652" s="12"/>
      <c r="I9652" s="4"/>
      <c r="J9652" s="4"/>
      <c r="K9652" s="5"/>
      <c r="L9652" s="5"/>
      <c r="M9652" s="5"/>
      <c r="N9652" s="5"/>
      <c r="O9652" s="5"/>
      <c r="P9652" s="5"/>
      <c r="Q9652" s="5"/>
      <c r="R9652" s="5"/>
      <c r="S9652" s="5"/>
    </row>
    <row r="9653" spans="2:19" x14ac:dyDescent="0.25">
      <c r="B9653" s="11"/>
      <c r="D9653" s="13"/>
      <c r="E9653" s="12"/>
      <c r="F9653" s="12"/>
      <c r="G9653" s="12"/>
      <c r="I9653" s="4"/>
      <c r="J9653" s="4"/>
      <c r="K9653" s="5"/>
      <c r="L9653" s="5"/>
      <c r="M9653" s="5"/>
      <c r="N9653" s="5"/>
      <c r="O9653" s="5"/>
      <c r="P9653" s="5"/>
      <c r="Q9653" s="5"/>
      <c r="R9653" s="5"/>
      <c r="S9653" s="5"/>
    </row>
    <row r="9654" spans="2:19" x14ac:dyDescent="0.25">
      <c r="B9654" s="11"/>
      <c r="D9654" s="13"/>
      <c r="E9654" s="12"/>
      <c r="F9654" s="12"/>
      <c r="G9654" s="12"/>
      <c r="I9654" s="4"/>
      <c r="J9654" s="4"/>
      <c r="K9654" s="5"/>
      <c r="L9654" s="5"/>
      <c r="M9654" s="5"/>
      <c r="N9654" s="5"/>
      <c r="O9654" s="5"/>
      <c r="P9654" s="5"/>
      <c r="Q9654" s="5"/>
      <c r="R9654" s="5"/>
      <c r="S9654" s="5"/>
    </row>
    <row r="9655" spans="2:19" x14ac:dyDescent="0.25">
      <c r="B9655" s="11"/>
      <c r="D9655" s="13"/>
      <c r="E9655" s="12"/>
      <c r="F9655" s="12"/>
      <c r="G9655" s="12"/>
      <c r="I9655" s="4"/>
      <c r="J9655" s="4"/>
      <c r="K9655" s="5"/>
      <c r="L9655" s="5"/>
      <c r="M9655" s="5"/>
      <c r="N9655" s="5"/>
      <c r="O9655" s="5"/>
      <c r="P9655" s="5"/>
      <c r="Q9655" s="5"/>
      <c r="R9655" s="5"/>
      <c r="S9655" s="5"/>
    </row>
    <row r="9656" spans="2:19" x14ac:dyDescent="0.25">
      <c r="B9656" s="11"/>
      <c r="D9656" s="13"/>
      <c r="E9656" s="12"/>
      <c r="F9656" s="12"/>
      <c r="G9656" s="12"/>
      <c r="I9656" s="4"/>
      <c r="J9656" s="4"/>
      <c r="K9656" s="5"/>
      <c r="L9656" s="5"/>
      <c r="M9656" s="5"/>
      <c r="N9656" s="5"/>
      <c r="O9656" s="5"/>
      <c r="P9656" s="5"/>
      <c r="Q9656" s="5"/>
      <c r="R9656" s="5"/>
      <c r="S9656" s="5"/>
    </row>
    <row r="9657" spans="2:19" x14ac:dyDescent="0.25">
      <c r="B9657" s="11"/>
      <c r="D9657" s="13"/>
      <c r="E9657" s="12"/>
      <c r="F9657" s="12"/>
      <c r="G9657" s="12"/>
      <c r="I9657" s="4"/>
      <c r="J9657" s="4"/>
      <c r="K9657" s="5"/>
      <c r="L9657" s="5"/>
      <c r="M9657" s="5"/>
      <c r="N9657" s="5"/>
      <c r="O9657" s="5"/>
      <c r="P9657" s="5"/>
      <c r="Q9657" s="5"/>
      <c r="R9657" s="5"/>
      <c r="S9657" s="5"/>
    </row>
    <row r="9658" spans="2:19" x14ac:dyDescent="0.25">
      <c r="B9658" s="11"/>
      <c r="D9658" s="13"/>
      <c r="E9658" s="12"/>
      <c r="F9658" s="12"/>
      <c r="G9658" s="12"/>
      <c r="I9658" s="4"/>
      <c r="J9658" s="4"/>
      <c r="K9658" s="5"/>
      <c r="L9658" s="5"/>
      <c r="M9658" s="5"/>
      <c r="N9658" s="5"/>
      <c r="O9658" s="5"/>
      <c r="P9658" s="5"/>
      <c r="Q9658" s="5"/>
      <c r="R9658" s="5"/>
      <c r="S9658" s="5"/>
    </row>
    <row r="9659" spans="2:19" x14ac:dyDescent="0.25">
      <c r="B9659" s="11"/>
      <c r="D9659" s="13"/>
      <c r="E9659" s="12"/>
      <c r="F9659" s="12"/>
      <c r="G9659" s="12"/>
      <c r="I9659" s="4"/>
      <c r="J9659" s="4"/>
      <c r="K9659" s="5"/>
      <c r="L9659" s="5"/>
      <c r="M9659" s="5"/>
      <c r="N9659" s="5"/>
      <c r="O9659" s="5"/>
      <c r="P9659" s="5"/>
      <c r="Q9659" s="5"/>
      <c r="R9659" s="5"/>
      <c r="S9659" s="5"/>
    </row>
    <row r="9660" spans="2:19" x14ac:dyDescent="0.25">
      <c r="B9660" s="11"/>
      <c r="D9660" s="13"/>
      <c r="E9660" s="12"/>
      <c r="F9660" s="12"/>
      <c r="G9660" s="12"/>
      <c r="I9660" s="4"/>
      <c r="J9660" s="4"/>
      <c r="K9660" s="5"/>
      <c r="L9660" s="5"/>
      <c r="M9660" s="5"/>
      <c r="N9660" s="5"/>
      <c r="O9660" s="5"/>
      <c r="P9660" s="5"/>
      <c r="Q9660" s="5"/>
      <c r="R9660" s="5"/>
      <c r="S9660" s="5"/>
    </row>
    <row r="9661" spans="2:19" x14ac:dyDescent="0.25">
      <c r="B9661" s="11"/>
      <c r="D9661" s="13"/>
      <c r="E9661" s="12"/>
      <c r="F9661" s="12"/>
      <c r="G9661" s="12"/>
      <c r="I9661" s="4"/>
      <c r="J9661" s="4"/>
      <c r="K9661" s="5"/>
      <c r="L9661" s="5"/>
      <c r="M9661" s="5"/>
      <c r="N9661" s="5"/>
      <c r="O9661" s="5"/>
      <c r="P9661" s="5"/>
      <c r="Q9661" s="5"/>
      <c r="R9661" s="5"/>
      <c r="S9661" s="5"/>
    </row>
    <row r="9662" spans="2:19" x14ac:dyDescent="0.25">
      <c r="B9662" s="11"/>
      <c r="D9662" s="13"/>
      <c r="E9662" s="12"/>
      <c r="F9662" s="12"/>
      <c r="G9662" s="12"/>
      <c r="I9662" s="4"/>
      <c r="J9662" s="4"/>
      <c r="K9662" s="5"/>
      <c r="L9662" s="5"/>
      <c r="M9662" s="5"/>
      <c r="N9662" s="5"/>
      <c r="O9662" s="5"/>
      <c r="P9662" s="5"/>
      <c r="Q9662" s="5"/>
      <c r="R9662" s="5"/>
      <c r="S9662" s="5"/>
    </row>
    <row r="9663" spans="2:19" x14ac:dyDescent="0.25">
      <c r="B9663" s="11"/>
      <c r="D9663" s="13"/>
      <c r="E9663" s="12"/>
      <c r="F9663" s="12"/>
      <c r="G9663" s="12"/>
      <c r="I9663" s="4"/>
      <c r="J9663" s="4"/>
      <c r="K9663" s="5"/>
      <c r="L9663" s="5"/>
      <c r="M9663" s="5"/>
      <c r="N9663" s="5"/>
      <c r="O9663" s="5"/>
      <c r="P9663" s="5"/>
      <c r="Q9663" s="5"/>
      <c r="R9663" s="5"/>
      <c r="S9663" s="5"/>
    </row>
    <row r="9664" spans="2:19" x14ac:dyDescent="0.25">
      <c r="B9664" s="11"/>
      <c r="D9664" s="13"/>
      <c r="E9664" s="12"/>
      <c r="F9664" s="12"/>
      <c r="G9664" s="12"/>
      <c r="I9664" s="4"/>
      <c r="J9664" s="4"/>
      <c r="K9664" s="5"/>
      <c r="L9664" s="5"/>
      <c r="M9664" s="5"/>
      <c r="N9664" s="5"/>
      <c r="O9664" s="5"/>
      <c r="P9664" s="5"/>
      <c r="Q9664" s="5"/>
      <c r="R9664" s="5"/>
      <c r="S9664" s="5"/>
    </row>
    <row r="9665" spans="2:19" x14ac:dyDescent="0.25">
      <c r="B9665" s="11"/>
      <c r="D9665" s="13"/>
      <c r="E9665" s="12"/>
      <c r="F9665" s="12"/>
      <c r="G9665" s="12"/>
      <c r="I9665" s="4"/>
      <c r="J9665" s="4"/>
      <c r="K9665" s="5"/>
      <c r="L9665" s="5"/>
      <c r="M9665" s="5"/>
      <c r="N9665" s="5"/>
      <c r="O9665" s="5"/>
      <c r="P9665" s="5"/>
      <c r="Q9665" s="5"/>
      <c r="R9665" s="5"/>
      <c r="S9665" s="5"/>
    </row>
    <row r="9666" spans="2:19" x14ac:dyDescent="0.25">
      <c r="B9666" s="11"/>
      <c r="D9666" s="13"/>
      <c r="E9666" s="12"/>
      <c r="F9666" s="12"/>
      <c r="G9666" s="12"/>
      <c r="I9666" s="4"/>
      <c r="J9666" s="4"/>
      <c r="K9666" s="5"/>
      <c r="L9666" s="5"/>
      <c r="M9666" s="5"/>
      <c r="N9666" s="5"/>
      <c r="O9666" s="5"/>
      <c r="P9666" s="5"/>
      <c r="Q9666" s="5"/>
      <c r="R9666" s="5"/>
      <c r="S9666" s="5"/>
    </row>
    <row r="9667" spans="2:19" x14ac:dyDescent="0.25">
      <c r="B9667" s="11"/>
      <c r="D9667" s="13"/>
      <c r="E9667" s="12"/>
      <c r="F9667" s="12"/>
      <c r="G9667" s="12"/>
      <c r="I9667" s="4"/>
      <c r="J9667" s="4"/>
      <c r="K9667" s="5"/>
      <c r="L9667" s="5"/>
      <c r="M9667" s="5"/>
      <c r="N9667" s="5"/>
      <c r="O9667" s="5"/>
      <c r="P9667" s="5"/>
      <c r="Q9667" s="5"/>
      <c r="R9667" s="5"/>
      <c r="S9667" s="5"/>
    </row>
    <row r="9668" spans="2:19" x14ac:dyDescent="0.25">
      <c r="B9668" s="11"/>
      <c r="D9668" s="13"/>
      <c r="E9668" s="12"/>
      <c r="F9668" s="12"/>
      <c r="G9668" s="12"/>
      <c r="I9668" s="4"/>
      <c r="J9668" s="4"/>
      <c r="K9668" s="5"/>
      <c r="L9668" s="5"/>
      <c r="M9668" s="5"/>
      <c r="N9668" s="5"/>
      <c r="O9668" s="5"/>
      <c r="P9668" s="5"/>
      <c r="Q9668" s="5"/>
      <c r="R9668" s="5"/>
      <c r="S9668" s="5"/>
    </row>
    <row r="9669" spans="2:19" x14ac:dyDescent="0.25">
      <c r="B9669" s="11"/>
      <c r="D9669" s="13"/>
      <c r="E9669" s="12"/>
      <c r="F9669" s="12"/>
      <c r="G9669" s="12"/>
      <c r="I9669" s="4"/>
      <c r="J9669" s="4"/>
      <c r="K9669" s="5"/>
      <c r="L9669" s="5"/>
      <c r="M9669" s="5"/>
      <c r="N9669" s="5"/>
      <c r="O9669" s="5"/>
      <c r="P9669" s="5"/>
      <c r="Q9669" s="5"/>
      <c r="R9669" s="5"/>
      <c r="S9669" s="5"/>
    </row>
    <row r="9670" spans="2:19" x14ac:dyDescent="0.25">
      <c r="B9670" s="11"/>
      <c r="D9670" s="13"/>
      <c r="E9670" s="12"/>
      <c r="F9670" s="12"/>
      <c r="G9670" s="12"/>
      <c r="I9670" s="4"/>
      <c r="J9670" s="4"/>
      <c r="K9670" s="5"/>
      <c r="L9670" s="5"/>
      <c r="M9670" s="5"/>
      <c r="N9670" s="5"/>
      <c r="O9670" s="5"/>
      <c r="P9670" s="5"/>
      <c r="Q9670" s="5"/>
      <c r="R9670" s="5"/>
      <c r="S9670" s="5"/>
    </row>
    <row r="9671" spans="2:19" x14ac:dyDescent="0.25">
      <c r="B9671" s="11"/>
      <c r="D9671" s="13"/>
      <c r="E9671" s="12"/>
      <c r="F9671" s="12"/>
      <c r="G9671" s="12"/>
      <c r="I9671" s="4"/>
      <c r="J9671" s="4"/>
      <c r="K9671" s="5"/>
      <c r="L9671" s="5"/>
      <c r="M9671" s="5"/>
      <c r="N9671" s="5"/>
      <c r="O9671" s="5"/>
      <c r="P9671" s="5"/>
      <c r="Q9671" s="5"/>
      <c r="R9671" s="5"/>
      <c r="S9671" s="5"/>
    </row>
    <row r="9672" spans="2:19" x14ac:dyDescent="0.25">
      <c r="B9672" s="11"/>
      <c r="D9672" s="13"/>
      <c r="E9672" s="12"/>
      <c r="F9672" s="12"/>
      <c r="G9672" s="12"/>
      <c r="I9672" s="4"/>
      <c r="J9672" s="4"/>
      <c r="K9672" s="5"/>
      <c r="L9672" s="5"/>
      <c r="M9672" s="5"/>
      <c r="N9672" s="5"/>
      <c r="O9672" s="5"/>
      <c r="P9672" s="5"/>
      <c r="Q9672" s="5"/>
      <c r="R9672" s="5"/>
      <c r="S9672" s="5"/>
    </row>
    <row r="9673" spans="2:19" x14ac:dyDescent="0.25">
      <c r="B9673" s="11"/>
      <c r="D9673" s="13"/>
      <c r="E9673" s="12"/>
      <c r="F9673" s="12"/>
      <c r="G9673" s="12"/>
      <c r="I9673" s="4"/>
      <c r="J9673" s="4"/>
      <c r="K9673" s="5"/>
      <c r="L9673" s="5"/>
      <c r="M9673" s="5"/>
      <c r="N9673" s="5"/>
      <c r="O9673" s="5"/>
      <c r="P9673" s="5"/>
      <c r="Q9673" s="5"/>
      <c r="R9673" s="5"/>
      <c r="S9673" s="5"/>
    </row>
    <row r="9674" spans="2:19" x14ac:dyDescent="0.25">
      <c r="B9674" s="11"/>
      <c r="D9674" s="13"/>
      <c r="E9674" s="12"/>
      <c r="F9674" s="12"/>
      <c r="G9674" s="12"/>
      <c r="I9674" s="4"/>
      <c r="J9674" s="4"/>
      <c r="K9674" s="5"/>
      <c r="L9674" s="5"/>
      <c r="M9674" s="5"/>
      <c r="N9674" s="5"/>
      <c r="O9674" s="5"/>
      <c r="P9674" s="5"/>
      <c r="Q9674" s="5"/>
      <c r="R9674" s="5"/>
      <c r="S9674" s="5"/>
    </row>
    <row r="9675" spans="2:19" x14ac:dyDescent="0.25">
      <c r="B9675" s="11"/>
      <c r="D9675" s="13"/>
      <c r="E9675" s="12"/>
      <c r="F9675" s="12"/>
      <c r="G9675" s="12"/>
      <c r="I9675" s="4"/>
      <c r="J9675" s="4"/>
      <c r="K9675" s="5"/>
      <c r="L9675" s="5"/>
      <c r="M9675" s="5"/>
      <c r="N9675" s="5"/>
      <c r="O9675" s="5"/>
      <c r="P9675" s="5"/>
      <c r="Q9675" s="5"/>
      <c r="R9675" s="5"/>
      <c r="S9675" s="5"/>
    </row>
    <row r="9676" spans="2:19" x14ac:dyDescent="0.25">
      <c r="B9676" s="11"/>
      <c r="D9676" s="13"/>
      <c r="E9676" s="12"/>
      <c r="F9676" s="12"/>
      <c r="G9676" s="12"/>
      <c r="I9676" s="4"/>
      <c r="J9676" s="4"/>
      <c r="K9676" s="5"/>
      <c r="L9676" s="5"/>
      <c r="M9676" s="5"/>
      <c r="N9676" s="5"/>
      <c r="O9676" s="5"/>
      <c r="P9676" s="5"/>
      <c r="Q9676" s="5"/>
      <c r="R9676" s="5"/>
      <c r="S9676" s="5"/>
    </row>
    <row r="9677" spans="2:19" x14ac:dyDescent="0.25">
      <c r="B9677" s="11"/>
      <c r="D9677" s="13"/>
      <c r="E9677" s="12"/>
      <c r="F9677" s="12"/>
      <c r="G9677" s="12"/>
      <c r="I9677" s="4"/>
      <c r="J9677" s="4"/>
      <c r="K9677" s="5"/>
      <c r="L9677" s="5"/>
      <c r="M9677" s="5"/>
      <c r="N9677" s="5"/>
      <c r="O9677" s="5"/>
      <c r="P9677" s="5"/>
      <c r="Q9677" s="5"/>
      <c r="R9677" s="5"/>
      <c r="S9677" s="5"/>
    </row>
    <row r="9678" spans="2:19" x14ac:dyDescent="0.25">
      <c r="B9678" s="11"/>
      <c r="D9678" s="13"/>
      <c r="E9678" s="12"/>
      <c r="F9678" s="12"/>
      <c r="G9678" s="12"/>
      <c r="I9678" s="4"/>
      <c r="J9678" s="4"/>
      <c r="K9678" s="5"/>
      <c r="L9678" s="5"/>
      <c r="M9678" s="5"/>
      <c r="N9678" s="5"/>
      <c r="O9678" s="5"/>
      <c r="P9678" s="5"/>
      <c r="Q9678" s="5"/>
      <c r="R9678" s="5"/>
      <c r="S9678" s="5"/>
    </row>
    <row r="9679" spans="2:19" x14ac:dyDescent="0.25">
      <c r="B9679" s="11"/>
      <c r="D9679" s="13"/>
      <c r="E9679" s="12"/>
      <c r="F9679" s="12"/>
      <c r="G9679" s="12"/>
      <c r="I9679" s="4"/>
      <c r="J9679" s="4"/>
      <c r="K9679" s="5"/>
      <c r="L9679" s="5"/>
      <c r="M9679" s="5"/>
      <c r="N9679" s="5"/>
      <c r="O9679" s="5"/>
      <c r="P9679" s="5"/>
      <c r="Q9679" s="5"/>
      <c r="R9679" s="5"/>
      <c r="S9679" s="5"/>
    </row>
    <row r="9680" spans="2:19" x14ac:dyDescent="0.25">
      <c r="B9680" s="11"/>
      <c r="D9680" s="13"/>
      <c r="E9680" s="12"/>
      <c r="F9680" s="12"/>
      <c r="G9680" s="12"/>
      <c r="I9680" s="4"/>
      <c r="J9680" s="4"/>
      <c r="K9680" s="5"/>
      <c r="L9680" s="5"/>
      <c r="M9680" s="5"/>
      <c r="N9680" s="5"/>
      <c r="O9680" s="5"/>
      <c r="P9680" s="5"/>
      <c r="Q9680" s="5"/>
      <c r="R9680" s="5"/>
      <c r="S9680" s="5"/>
    </row>
    <row r="9681" spans="2:19" x14ac:dyDescent="0.25">
      <c r="B9681" s="11"/>
      <c r="D9681" s="13"/>
      <c r="E9681" s="12"/>
      <c r="F9681" s="12"/>
      <c r="G9681" s="12"/>
      <c r="I9681" s="4"/>
      <c r="J9681" s="4"/>
      <c r="K9681" s="5"/>
      <c r="L9681" s="5"/>
      <c r="M9681" s="5"/>
      <c r="N9681" s="5"/>
      <c r="O9681" s="5"/>
      <c r="P9681" s="5"/>
      <c r="Q9681" s="5"/>
      <c r="R9681" s="5"/>
      <c r="S9681" s="5"/>
    </row>
    <row r="9682" spans="2:19" x14ac:dyDescent="0.25">
      <c r="B9682" s="11"/>
      <c r="D9682" s="13"/>
      <c r="E9682" s="12"/>
      <c r="F9682" s="12"/>
      <c r="G9682" s="12"/>
      <c r="I9682" s="4"/>
      <c r="J9682" s="4"/>
      <c r="K9682" s="5"/>
      <c r="L9682" s="5"/>
      <c r="M9682" s="5"/>
      <c r="N9682" s="5"/>
      <c r="O9682" s="5"/>
      <c r="P9682" s="5"/>
      <c r="Q9682" s="5"/>
      <c r="R9682" s="5"/>
      <c r="S9682" s="5"/>
    </row>
    <row r="9683" spans="2:19" x14ac:dyDescent="0.25">
      <c r="B9683" s="11"/>
      <c r="D9683" s="13"/>
      <c r="E9683" s="12"/>
      <c r="F9683" s="12"/>
      <c r="G9683" s="12"/>
      <c r="I9683" s="4"/>
      <c r="J9683" s="4"/>
      <c r="K9683" s="5"/>
      <c r="L9683" s="5"/>
      <c r="M9683" s="5"/>
      <c r="N9683" s="5"/>
      <c r="O9683" s="5"/>
      <c r="P9683" s="5"/>
      <c r="Q9683" s="5"/>
      <c r="R9683" s="5"/>
      <c r="S9683" s="5"/>
    </row>
    <row r="9684" spans="2:19" x14ac:dyDescent="0.25">
      <c r="B9684" s="11"/>
      <c r="D9684" s="13"/>
      <c r="E9684" s="12"/>
      <c r="F9684" s="12"/>
      <c r="G9684" s="12"/>
      <c r="I9684" s="4"/>
      <c r="J9684" s="4"/>
      <c r="K9684" s="5"/>
      <c r="L9684" s="5"/>
      <c r="M9684" s="5"/>
      <c r="N9684" s="5"/>
      <c r="O9684" s="5"/>
      <c r="P9684" s="5"/>
      <c r="Q9684" s="5"/>
      <c r="R9684" s="5"/>
      <c r="S9684" s="5"/>
    </row>
    <row r="9685" spans="2:19" x14ac:dyDescent="0.25">
      <c r="B9685" s="11"/>
      <c r="D9685" s="13"/>
      <c r="E9685" s="12"/>
      <c r="F9685" s="12"/>
      <c r="G9685" s="12"/>
      <c r="I9685" s="4"/>
      <c r="J9685" s="4"/>
      <c r="K9685" s="5"/>
      <c r="L9685" s="5"/>
      <c r="M9685" s="5"/>
      <c r="N9685" s="5"/>
      <c r="O9685" s="5"/>
      <c r="P9685" s="5"/>
      <c r="Q9685" s="5"/>
      <c r="R9685" s="5"/>
      <c r="S9685" s="5"/>
    </row>
    <row r="9686" spans="2:19" x14ac:dyDescent="0.25">
      <c r="B9686" s="11"/>
      <c r="D9686" s="13"/>
      <c r="E9686" s="12"/>
      <c r="F9686" s="12"/>
      <c r="G9686" s="12"/>
      <c r="I9686" s="4"/>
      <c r="J9686" s="4"/>
      <c r="K9686" s="5"/>
      <c r="L9686" s="5"/>
      <c r="M9686" s="5"/>
      <c r="N9686" s="5"/>
      <c r="O9686" s="5"/>
      <c r="P9686" s="5"/>
      <c r="Q9686" s="5"/>
      <c r="R9686" s="5"/>
      <c r="S9686" s="5"/>
    </row>
    <row r="9687" spans="2:19" x14ac:dyDescent="0.25">
      <c r="B9687" s="11"/>
      <c r="D9687" s="13"/>
      <c r="E9687" s="12"/>
      <c r="F9687" s="12"/>
      <c r="G9687" s="12"/>
      <c r="I9687" s="4"/>
      <c r="J9687" s="4"/>
      <c r="K9687" s="5"/>
      <c r="L9687" s="5"/>
      <c r="M9687" s="5"/>
      <c r="N9687" s="5"/>
      <c r="O9687" s="5"/>
      <c r="P9687" s="5"/>
      <c r="Q9687" s="5"/>
      <c r="R9687" s="5"/>
      <c r="S9687" s="5"/>
    </row>
    <row r="9688" spans="2:19" x14ac:dyDescent="0.25">
      <c r="B9688" s="11"/>
      <c r="D9688" s="13"/>
      <c r="E9688" s="12"/>
      <c r="F9688" s="12"/>
      <c r="G9688" s="12"/>
      <c r="I9688" s="4"/>
      <c r="J9688" s="4"/>
      <c r="K9688" s="5"/>
      <c r="L9688" s="5"/>
      <c r="M9688" s="5"/>
      <c r="N9688" s="5"/>
      <c r="O9688" s="5"/>
      <c r="P9688" s="5"/>
      <c r="Q9688" s="5"/>
      <c r="R9688" s="5"/>
      <c r="S9688" s="5"/>
    </row>
    <row r="9689" spans="2:19" x14ac:dyDescent="0.25">
      <c r="B9689" s="11"/>
      <c r="D9689" s="13"/>
      <c r="E9689" s="12"/>
      <c r="F9689" s="12"/>
      <c r="G9689" s="12"/>
      <c r="I9689" s="4"/>
      <c r="J9689" s="4"/>
      <c r="K9689" s="5"/>
      <c r="L9689" s="5"/>
      <c r="M9689" s="5"/>
      <c r="N9689" s="5"/>
      <c r="O9689" s="5"/>
      <c r="P9689" s="5"/>
      <c r="Q9689" s="5"/>
      <c r="R9689" s="5"/>
      <c r="S9689" s="5"/>
    </row>
    <row r="9690" spans="2:19" x14ac:dyDescent="0.25">
      <c r="B9690" s="11"/>
      <c r="D9690" s="13"/>
      <c r="E9690" s="12"/>
      <c r="F9690" s="12"/>
      <c r="G9690" s="12"/>
      <c r="I9690" s="4"/>
      <c r="J9690" s="4"/>
      <c r="K9690" s="5"/>
      <c r="L9690" s="5"/>
      <c r="M9690" s="5"/>
      <c r="N9690" s="5"/>
      <c r="O9690" s="5"/>
      <c r="P9690" s="5"/>
      <c r="Q9690" s="5"/>
      <c r="R9690" s="5"/>
      <c r="S9690" s="5"/>
    </row>
    <row r="9691" spans="2:19" x14ac:dyDescent="0.25">
      <c r="B9691" s="11"/>
      <c r="D9691" s="13"/>
      <c r="E9691" s="12"/>
      <c r="F9691" s="12"/>
      <c r="G9691" s="12"/>
      <c r="I9691" s="4"/>
      <c r="J9691" s="4"/>
      <c r="K9691" s="5"/>
      <c r="L9691" s="5"/>
      <c r="M9691" s="5"/>
      <c r="N9691" s="5"/>
      <c r="O9691" s="5"/>
      <c r="P9691" s="5"/>
      <c r="Q9691" s="5"/>
      <c r="R9691" s="5"/>
      <c r="S9691" s="5"/>
    </row>
    <row r="9692" spans="2:19" x14ac:dyDescent="0.25">
      <c r="B9692" s="11"/>
      <c r="D9692" s="13"/>
      <c r="E9692" s="12"/>
      <c r="F9692" s="12"/>
      <c r="G9692" s="12"/>
      <c r="I9692" s="4"/>
      <c r="J9692" s="4"/>
      <c r="K9692" s="5"/>
      <c r="L9692" s="5"/>
      <c r="M9692" s="5"/>
      <c r="N9692" s="5"/>
      <c r="O9692" s="5"/>
      <c r="P9692" s="5"/>
      <c r="Q9692" s="5"/>
      <c r="R9692" s="5"/>
      <c r="S9692" s="5"/>
    </row>
    <row r="9693" spans="2:19" x14ac:dyDescent="0.25">
      <c r="B9693" s="11"/>
      <c r="D9693" s="13"/>
      <c r="E9693" s="12"/>
      <c r="F9693" s="12"/>
      <c r="G9693" s="12"/>
      <c r="I9693" s="4"/>
      <c r="J9693" s="4"/>
      <c r="K9693" s="5"/>
      <c r="L9693" s="5"/>
      <c r="M9693" s="5"/>
      <c r="N9693" s="5"/>
      <c r="O9693" s="5"/>
      <c r="P9693" s="5"/>
      <c r="Q9693" s="5"/>
      <c r="R9693" s="5"/>
      <c r="S9693" s="5"/>
    </row>
    <row r="9694" spans="2:19" x14ac:dyDescent="0.25">
      <c r="B9694" s="11"/>
      <c r="D9694" s="13"/>
      <c r="E9694" s="12"/>
      <c r="F9694" s="12"/>
      <c r="G9694" s="12"/>
      <c r="I9694" s="4"/>
      <c r="J9694" s="4"/>
      <c r="K9694" s="5"/>
      <c r="L9694" s="5"/>
      <c r="M9694" s="5"/>
      <c r="N9694" s="5"/>
      <c r="O9694" s="5"/>
      <c r="P9694" s="5"/>
      <c r="Q9694" s="5"/>
      <c r="R9694" s="5"/>
      <c r="S9694" s="5"/>
    </row>
    <row r="9695" spans="2:19" x14ac:dyDescent="0.25">
      <c r="B9695" s="11"/>
      <c r="D9695" s="13"/>
      <c r="E9695" s="12"/>
      <c r="F9695" s="12"/>
      <c r="G9695" s="12"/>
      <c r="I9695" s="4"/>
      <c r="J9695" s="4"/>
      <c r="K9695" s="5"/>
      <c r="L9695" s="5"/>
      <c r="M9695" s="5"/>
      <c r="N9695" s="5"/>
      <c r="O9695" s="5"/>
      <c r="P9695" s="5"/>
      <c r="Q9695" s="5"/>
      <c r="R9695" s="5"/>
      <c r="S9695" s="5"/>
    </row>
    <row r="9696" spans="2:19" x14ac:dyDescent="0.25">
      <c r="B9696" s="11"/>
      <c r="D9696" s="13"/>
      <c r="E9696" s="12"/>
      <c r="F9696" s="12"/>
      <c r="G9696" s="12"/>
      <c r="I9696" s="4"/>
      <c r="J9696" s="4"/>
      <c r="K9696" s="5"/>
      <c r="L9696" s="5"/>
      <c r="M9696" s="5"/>
      <c r="N9696" s="5"/>
      <c r="O9696" s="5"/>
      <c r="P9696" s="5"/>
      <c r="Q9696" s="5"/>
      <c r="R9696" s="5"/>
      <c r="S9696" s="5"/>
    </row>
    <row r="9697" spans="2:19" x14ac:dyDescent="0.25">
      <c r="B9697" s="11"/>
      <c r="D9697" s="13"/>
      <c r="E9697" s="12"/>
      <c r="F9697" s="12"/>
      <c r="G9697" s="12"/>
      <c r="I9697" s="4"/>
      <c r="J9697" s="4"/>
      <c r="K9697" s="5"/>
      <c r="L9697" s="5"/>
      <c r="M9697" s="5"/>
      <c r="N9697" s="5"/>
      <c r="O9697" s="5"/>
      <c r="P9697" s="5"/>
      <c r="Q9697" s="5"/>
      <c r="R9697" s="5"/>
      <c r="S9697" s="5"/>
    </row>
    <row r="9698" spans="2:19" x14ac:dyDescent="0.25">
      <c r="B9698" s="11"/>
      <c r="D9698" s="13"/>
      <c r="E9698" s="12"/>
      <c r="F9698" s="12"/>
      <c r="G9698" s="12"/>
      <c r="I9698" s="4"/>
      <c r="J9698" s="4"/>
      <c r="K9698" s="5"/>
      <c r="L9698" s="5"/>
      <c r="M9698" s="5"/>
      <c r="N9698" s="5"/>
      <c r="O9698" s="5"/>
      <c r="P9698" s="5"/>
      <c r="Q9698" s="5"/>
      <c r="R9698" s="5"/>
      <c r="S9698" s="5"/>
    </row>
    <row r="9699" spans="2:19" x14ac:dyDescent="0.25">
      <c r="B9699" s="11"/>
      <c r="D9699" s="13"/>
      <c r="E9699" s="12"/>
      <c r="F9699" s="12"/>
      <c r="G9699" s="12"/>
      <c r="I9699" s="4"/>
      <c r="J9699" s="4"/>
      <c r="K9699" s="5"/>
      <c r="L9699" s="5"/>
      <c r="M9699" s="5"/>
      <c r="N9699" s="5"/>
      <c r="O9699" s="5"/>
      <c r="P9699" s="5"/>
      <c r="Q9699" s="5"/>
      <c r="R9699" s="5"/>
      <c r="S9699" s="5"/>
    </row>
    <row r="9700" spans="2:19" x14ac:dyDescent="0.25">
      <c r="B9700" s="11"/>
      <c r="D9700" s="13"/>
      <c r="E9700" s="12"/>
      <c r="F9700" s="12"/>
      <c r="G9700" s="12"/>
      <c r="I9700" s="4"/>
      <c r="J9700" s="4"/>
      <c r="K9700" s="5"/>
      <c r="L9700" s="5"/>
      <c r="M9700" s="5"/>
      <c r="N9700" s="5"/>
      <c r="O9700" s="5"/>
      <c r="P9700" s="5"/>
      <c r="Q9700" s="5"/>
      <c r="R9700" s="5"/>
      <c r="S9700" s="5"/>
    </row>
    <row r="9701" spans="2:19" x14ac:dyDescent="0.25">
      <c r="B9701" s="11"/>
      <c r="D9701" s="13"/>
      <c r="E9701" s="12"/>
      <c r="F9701" s="12"/>
      <c r="G9701" s="12"/>
      <c r="I9701" s="4"/>
      <c r="J9701" s="4"/>
      <c r="K9701" s="5"/>
      <c r="L9701" s="5"/>
      <c r="M9701" s="5"/>
      <c r="N9701" s="5"/>
      <c r="O9701" s="5"/>
      <c r="P9701" s="5"/>
      <c r="Q9701" s="5"/>
      <c r="R9701" s="5"/>
      <c r="S9701" s="5"/>
    </row>
    <row r="9702" spans="2:19" x14ac:dyDescent="0.25">
      <c r="B9702" s="11"/>
      <c r="D9702" s="13"/>
      <c r="E9702" s="12"/>
      <c r="F9702" s="12"/>
      <c r="G9702" s="12"/>
      <c r="I9702" s="4"/>
      <c r="J9702" s="4"/>
      <c r="K9702" s="5"/>
      <c r="L9702" s="5"/>
      <c r="M9702" s="5"/>
      <c r="N9702" s="5"/>
      <c r="O9702" s="5"/>
      <c r="P9702" s="5"/>
      <c r="Q9702" s="5"/>
      <c r="R9702" s="5"/>
      <c r="S9702" s="5"/>
    </row>
    <row r="9703" spans="2:19" x14ac:dyDescent="0.25">
      <c r="B9703" s="11"/>
      <c r="D9703" s="13"/>
      <c r="E9703" s="12"/>
      <c r="F9703" s="12"/>
      <c r="G9703" s="12"/>
      <c r="I9703" s="4"/>
      <c r="J9703" s="4"/>
      <c r="K9703" s="5"/>
      <c r="L9703" s="5"/>
      <c r="M9703" s="5"/>
      <c r="N9703" s="5"/>
      <c r="O9703" s="5"/>
      <c r="P9703" s="5"/>
      <c r="Q9703" s="5"/>
      <c r="R9703" s="5"/>
      <c r="S9703" s="5"/>
    </row>
    <row r="9704" spans="2:19" x14ac:dyDescent="0.25">
      <c r="B9704" s="11"/>
      <c r="D9704" s="13"/>
      <c r="E9704" s="12"/>
      <c r="F9704" s="12"/>
      <c r="G9704" s="12"/>
      <c r="I9704" s="4"/>
      <c r="J9704" s="4"/>
      <c r="K9704" s="5"/>
      <c r="L9704" s="5"/>
      <c r="M9704" s="5"/>
      <c r="N9704" s="5"/>
      <c r="O9704" s="5"/>
      <c r="P9704" s="5"/>
      <c r="Q9704" s="5"/>
      <c r="R9704" s="5"/>
      <c r="S9704" s="5"/>
    </row>
    <row r="9705" spans="2:19" x14ac:dyDescent="0.25">
      <c r="B9705" s="11"/>
      <c r="D9705" s="13"/>
      <c r="E9705" s="12"/>
      <c r="F9705" s="12"/>
      <c r="G9705" s="12"/>
      <c r="I9705" s="4"/>
      <c r="J9705" s="4"/>
      <c r="K9705" s="5"/>
      <c r="L9705" s="5"/>
      <c r="M9705" s="5"/>
      <c r="N9705" s="5"/>
      <c r="O9705" s="5"/>
      <c r="P9705" s="5"/>
      <c r="Q9705" s="5"/>
      <c r="R9705" s="5"/>
      <c r="S9705" s="5"/>
    </row>
    <row r="9706" spans="2:19" x14ac:dyDescent="0.25">
      <c r="B9706" s="11"/>
      <c r="D9706" s="13"/>
      <c r="E9706" s="12"/>
      <c r="F9706" s="12"/>
      <c r="G9706" s="12"/>
      <c r="I9706" s="4"/>
      <c r="J9706" s="4"/>
      <c r="K9706" s="5"/>
      <c r="L9706" s="5"/>
      <c r="M9706" s="5"/>
      <c r="N9706" s="5"/>
      <c r="O9706" s="5"/>
      <c r="P9706" s="5"/>
      <c r="Q9706" s="5"/>
      <c r="R9706" s="5"/>
      <c r="S9706" s="5"/>
    </row>
    <row r="9707" spans="2:19" x14ac:dyDescent="0.25">
      <c r="B9707" s="11"/>
      <c r="D9707" s="13"/>
      <c r="E9707" s="12"/>
      <c r="F9707" s="12"/>
      <c r="G9707" s="12"/>
      <c r="I9707" s="4"/>
      <c r="J9707" s="4"/>
      <c r="K9707" s="5"/>
      <c r="L9707" s="5"/>
      <c r="M9707" s="5"/>
      <c r="N9707" s="5"/>
      <c r="O9707" s="5"/>
      <c r="P9707" s="5"/>
      <c r="Q9707" s="5"/>
      <c r="R9707" s="5"/>
      <c r="S9707" s="5"/>
    </row>
    <row r="9708" spans="2:19" x14ac:dyDescent="0.25">
      <c r="B9708" s="11"/>
      <c r="D9708" s="13"/>
      <c r="E9708" s="12"/>
      <c r="F9708" s="12"/>
      <c r="G9708" s="12"/>
      <c r="I9708" s="4"/>
      <c r="J9708" s="4"/>
      <c r="K9708" s="5"/>
      <c r="L9708" s="5"/>
      <c r="M9708" s="5"/>
      <c r="N9708" s="5"/>
      <c r="O9708" s="5"/>
      <c r="P9708" s="5"/>
      <c r="Q9708" s="5"/>
      <c r="R9708" s="5"/>
      <c r="S9708" s="5"/>
    </row>
    <row r="9709" spans="2:19" x14ac:dyDescent="0.25">
      <c r="B9709" s="11"/>
      <c r="D9709" s="13"/>
      <c r="E9709" s="12"/>
      <c r="F9709" s="12"/>
      <c r="G9709" s="12"/>
      <c r="I9709" s="4"/>
      <c r="J9709" s="4"/>
      <c r="K9709" s="5"/>
      <c r="L9709" s="5"/>
      <c r="M9709" s="5"/>
      <c r="N9709" s="5"/>
      <c r="O9709" s="5"/>
      <c r="P9709" s="5"/>
      <c r="Q9709" s="5"/>
      <c r="R9709" s="5"/>
      <c r="S9709" s="5"/>
    </row>
    <row r="9710" spans="2:19" x14ac:dyDescent="0.25">
      <c r="B9710" s="11"/>
      <c r="D9710" s="13"/>
      <c r="E9710" s="12"/>
      <c r="F9710" s="12"/>
      <c r="G9710" s="12"/>
      <c r="I9710" s="4"/>
      <c r="J9710" s="4"/>
      <c r="K9710" s="5"/>
      <c r="L9710" s="5"/>
      <c r="M9710" s="5"/>
      <c r="N9710" s="5"/>
      <c r="O9710" s="5"/>
      <c r="P9710" s="5"/>
      <c r="Q9710" s="5"/>
      <c r="R9710" s="5"/>
      <c r="S9710" s="5"/>
    </row>
    <row r="9711" spans="2:19" x14ac:dyDescent="0.25">
      <c r="B9711" s="11"/>
      <c r="D9711" s="13"/>
      <c r="E9711" s="12"/>
      <c r="F9711" s="12"/>
      <c r="G9711" s="12"/>
      <c r="I9711" s="4"/>
      <c r="J9711" s="4"/>
      <c r="K9711" s="5"/>
      <c r="L9711" s="5"/>
      <c r="M9711" s="5"/>
      <c r="N9711" s="5"/>
      <c r="O9711" s="5"/>
      <c r="P9711" s="5"/>
      <c r="Q9711" s="5"/>
      <c r="R9711" s="5"/>
      <c r="S9711" s="5"/>
    </row>
    <row r="9712" spans="2:19" x14ac:dyDescent="0.25">
      <c r="B9712" s="11"/>
      <c r="D9712" s="13"/>
      <c r="E9712" s="12"/>
      <c r="F9712" s="12"/>
      <c r="G9712" s="12"/>
      <c r="I9712" s="4"/>
      <c r="J9712" s="4"/>
      <c r="K9712" s="5"/>
      <c r="L9712" s="5"/>
      <c r="M9712" s="5"/>
      <c r="N9712" s="5"/>
      <c r="O9712" s="5"/>
      <c r="P9712" s="5"/>
      <c r="Q9712" s="5"/>
      <c r="R9712" s="5"/>
      <c r="S9712" s="5"/>
    </row>
    <row r="9713" spans="2:19" x14ac:dyDescent="0.25">
      <c r="B9713" s="11"/>
      <c r="D9713" s="13"/>
      <c r="E9713" s="12"/>
      <c r="F9713" s="12"/>
      <c r="G9713" s="12"/>
      <c r="I9713" s="4"/>
      <c r="J9713" s="4"/>
      <c r="K9713" s="5"/>
      <c r="L9713" s="5"/>
      <c r="M9713" s="5"/>
      <c r="N9713" s="5"/>
      <c r="O9713" s="5"/>
      <c r="P9713" s="5"/>
      <c r="Q9713" s="5"/>
      <c r="R9713" s="5"/>
      <c r="S9713" s="5"/>
    </row>
    <row r="9714" spans="2:19" x14ac:dyDescent="0.25">
      <c r="B9714" s="11"/>
      <c r="D9714" s="13"/>
      <c r="E9714" s="12"/>
      <c r="F9714" s="12"/>
      <c r="G9714" s="12"/>
      <c r="I9714" s="4"/>
      <c r="J9714" s="4"/>
      <c r="K9714" s="5"/>
      <c r="L9714" s="5"/>
      <c r="M9714" s="5"/>
      <c r="N9714" s="5"/>
      <c r="O9714" s="5"/>
      <c r="P9714" s="5"/>
      <c r="Q9714" s="5"/>
      <c r="R9714" s="5"/>
      <c r="S9714" s="5"/>
    </row>
    <row r="9715" spans="2:19" x14ac:dyDescent="0.25">
      <c r="B9715" s="11"/>
      <c r="D9715" s="13"/>
      <c r="E9715" s="12"/>
      <c r="F9715" s="12"/>
      <c r="G9715" s="12"/>
      <c r="I9715" s="4"/>
      <c r="J9715" s="4"/>
      <c r="K9715" s="5"/>
      <c r="L9715" s="5"/>
      <c r="M9715" s="5"/>
      <c r="N9715" s="5"/>
      <c r="O9715" s="5"/>
      <c r="P9715" s="5"/>
      <c r="Q9715" s="5"/>
      <c r="R9715" s="5"/>
      <c r="S9715" s="5"/>
    </row>
    <row r="9716" spans="2:19" x14ac:dyDescent="0.25">
      <c r="B9716" s="11"/>
      <c r="D9716" s="13"/>
      <c r="E9716" s="12"/>
      <c r="F9716" s="12"/>
      <c r="G9716" s="12"/>
      <c r="I9716" s="4"/>
      <c r="J9716" s="4"/>
      <c r="K9716" s="5"/>
      <c r="L9716" s="5"/>
      <c r="M9716" s="5"/>
      <c r="N9716" s="5"/>
      <c r="O9716" s="5"/>
      <c r="P9716" s="5"/>
      <c r="Q9716" s="5"/>
      <c r="R9716" s="5"/>
      <c r="S9716" s="5"/>
    </row>
    <row r="9717" spans="2:19" x14ac:dyDescent="0.25">
      <c r="B9717" s="11"/>
      <c r="D9717" s="13"/>
      <c r="E9717" s="12"/>
      <c r="F9717" s="12"/>
      <c r="G9717" s="12"/>
      <c r="I9717" s="4"/>
      <c r="J9717" s="4"/>
      <c r="K9717" s="5"/>
      <c r="L9717" s="5"/>
      <c r="M9717" s="5"/>
      <c r="N9717" s="5"/>
      <c r="O9717" s="5"/>
      <c r="P9717" s="5"/>
      <c r="Q9717" s="5"/>
      <c r="R9717" s="5"/>
      <c r="S9717" s="5"/>
    </row>
    <row r="9718" spans="2:19" x14ac:dyDescent="0.25">
      <c r="B9718" s="11"/>
      <c r="D9718" s="13"/>
      <c r="E9718" s="12"/>
      <c r="F9718" s="12"/>
      <c r="G9718" s="12"/>
      <c r="I9718" s="4"/>
      <c r="J9718" s="4"/>
      <c r="K9718" s="5"/>
      <c r="L9718" s="5"/>
      <c r="M9718" s="5"/>
      <c r="N9718" s="5"/>
      <c r="O9718" s="5"/>
      <c r="P9718" s="5"/>
      <c r="Q9718" s="5"/>
      <c r="R9718" s="5"/>
      <c r="S9718" s="5"/>
    </row>
    <row r="9719" spans="2:19" x14ac:dyDescent="0.25">
      <c r="B9719" s="11"/>
      <c r="D9719" s="13"/>
      <c r="E9719" s="12"/>
      <c r="F9719" s="12"/>
      <c r="G9719" s="12"/>
      <c r="I9719" s="4"/>
      <c r="J9719" s="4"/>
      <c r="K9719" s="5"/>
      <c r="L9719" s="5"/>
      <c r="M9719" s="5"/>
      <c r="N9719" s="5"/>
      <c r="O9719" s="5"/>
      <c r="P9719" s="5"/>
      <c r="Q9719" s="5"/>
      <c r="R9719" s="5"/>
      <c r="S9719" s="5"/>
    </row>
    <row r="9720" spans="2:19" x14ac:dyDescent="0.25">
      <c r="B9720" s="11"/>
      <c r="D9720" s="13"/>
      <c r="E9720" s="12"/>
      <c r="F9720" s="12"/>
      <c r="G9720" s="12"/>
      <c r="I9720" s="4"/>
      <c r="J9720" s="4"/>
      <c r="K9720" s="5"/>
      <c r="L9720" s="5"/>
      <c r="M9720" s="5"/>
      <c r="N9720" s="5"/>
      <c r="O9720" s="5"/>
      <c r="P9720" s="5"/>
      <c r="Q9720" s="5"/>
      <c r="R9720" s="5"/>
      <c r="S9720" s="5"/>
    </row>
    <row r="9721" spans="2:19" x14ac:dyDescent="0.25">
      <c r="B9721" s="11"/>
      <c r="D9721" s="13"/>
      <c r="E9721" s="12"/>
      <c r="F9721" s="12"/>
      <c r="G9721" s="12"/>
      <c r="I9721" s="4"/>
      <c r="J9721" s="4"/>
      <c r="K9721" s="5"/>
      <c r="L9721" s="5"/>
      <c r="M9721" s="5"/>
      <c r="N9721" s="5"/>
      <c r="O9721" s="5"/>
      <c r="P9721" s="5"/>
      <c r="Q9721" s="5"/>
      <c r="R9721" s="5"/>
      <c r="S9721" s="5"/>
    </row>
    <row r="9722" spans="2:19" x14ac:dyDescent="0.25">
      <c r="B9722" s="11"/>
      <c r="D9722" s="13"/>
      <c r="E9722" s="12"/>
      <c r="F9722" s="12"/>
      <c r="G9722" s="12"/>
      <c r="I9722" s="4"/>
      <c r="J9722" s="4"/>
      <c r="K9722" s="5"/>
      <c r="L9722" s="5"/>
      <c r="M9722" s="5"/>
      <c r="N9722" s="5"/>
      <c r="O9722" s="5"/>
      <c r="P9722" s="5"/>
      <c r="Q9722" s="5"/>
      <c r="R9722" s="5"/>
      <c r="S9722" s="5"/>
    </row>
    <row r="9723" spans="2:19" x14ac:dyDescent="0.25">
      <c r="B9723" s="11"/>
      <c r="D9723" s="13"/>
      <c r="E9723" s="12"/>
      <c r="F9723" s="12"/>
      <c r="G9723" s="12"/>
      <c r="I9723" s="4"/>
      <c r="J9723" s="4"/>
      <c r="K9723" s="5"/>
      <c r="L9723" s="5"/>
      <c r="M9723" s="5"/>
      <c r="N9723" s="5"/>
      <c r="O9723" s="5"/>
      <c r="P9723" s="5"/>
      <c r="Q9723" s="5"/>
      <c r="R9723" s="5"/>
      <c r="S9723" s="5"/>
    </row>
    <row r="9724" spans="2:19" x14ac:dyDescent="0.25">
      <c r="B9724" s="11"/>
      <c r="D9724" s="13"/>
      <c r="E9724" s="12"/>
      <c r="F9724" s="12"/>
      <c r="G9724" s="12"/>
      <c r="I9724" s="4"/>
      <c r="J9724" s="4"/>
      <c r="K9724" s="5"/>
      <c r="L9724" s="5"/>
      <c r="M9724" s="5"/>
      <c r="N9724" s="5"/>
      <c r="O9724" s="5"/>
      <c r="P9724" s="5"/>
      <c r="Q9724" s="5"/>
      <c r="R9724" s="5"/>
      <c r="S9724" s="5"/>
    </row>
    <row r="9725" spans="2:19" x14ac:dyDescent="0.25">
      <c r="B9725" s="11"/>
      <c r="D9725" s="13"/>
      <c r="E9725" s="12"/>
      <c r="F9725" s="12"/>
      <c r="G9725" s="12"/>
      <c r="I9725" s="4"/>
      <c r="J9725" s="4"/>
      <c r="K9725" s="5"/>
      <c r="L9725" s="5"/>
      <c r="M9725" s="5"/>
      <c r="N9725" s="5"/>
      <c r="O9725" s="5"/>
      <c r="P9725" s="5"/>
      <c r="Q9725" s="5"/>
      <c r="R9725" s="5"/>
      <c r="S9725" s="5"/>
    </row>
    <row r="9726" spans="2:19" x14ac:dyDescent="0.25">
      <c r="B9726" s="11"/>
      <c r="D9726" s="13"/>
      <c r="E9726" s="12"/>
      <c r="F9726" s="12"/>
      <c r="G9726" s="12"/>
      <c r="I9726" s="4"/>
      <c r="J9726" s="4"/>
      <c r="K9726" s="5"/>
      <c r="L9726" s="5"/>
      <c r="M9726" s="5"/>
      <c r="N9726" s="5"/>
      <c r="O9726" s="5"/>
      <c r="P9726" s="5"/>
      <c r="Q9726" s="5"/>
      <c r="R9726" s="5"/>
      <c r="S9726" s="5"/>
    </row>
    <row r="9727" spans="2:19" x14ac:dyDescent="0.25">
      <c r="B9727" s="11"/>
      <c r="D9727" s="13"/>
      <c r="E9727" s="12"/>
      <c r="F9727" s="12"/>
      <c r="G9727" s="12"/>
      <c r="I9727" s="4"/>
      <c r="J9727" s="4"/>
      <c r="K9727" s="5"/>
      <c r="L9727" s="5"/>
      <c r="M9727" s="5"/>
      <c r="N9727" s="5"/>
      <c r="O9727" s="5"/>
      <c r="P9727" s="5"/>
      <c r="Q9727" s="5"/>
      <c r="R9727" s="5"/>
      <c r="S9727" s="5"/>
    </row>
    <row r="9728" spans="2:19" x14ac:dyDescent="0.25">
      <c r="B9728" s="11"/>
      <c r="D9728" s="13"/>
      <c r="E9728" s="12"/>
      <c r="F9728" s="12"/>
      <c r="G9728" s="12"/>
      <c r="I9728" s="4"/>
      <c r="J9728" s="4"/>
      <c r="K9728" s="5"/>
      <c r="L9728" s="5"/>
      <c r="M9728" s="5"/>
      <c r="N9728" s="5"/>
      <c r="O9728" s="5"/>
      <c r="P9728" s="5"/>
      <c r="Q9728" s="5"/>
      <c r="R9728" s="5"/>
      <c r="S9728" s="5"/>
    </row>
    <row r="9729" spans="2:19" x14ac:dyDescent="0.25">
      <c r="B9729" s="11"/>
      <c r="D9729" s="13"/>
      <c r="E9729" s="12"/>
      <c r="F9729" s="12"/>
      <c r="G9729" s="12"/>
      <c r="I9729" s="4"/>
      <c r="J9729" s="4"/>
      <c r="K9729" s="5"/>
      <c r="L9729" s="5"/>
      <c r="M9729" s="5"/>
      <c r="N9729" s="5"/>
      <c r="O9729" s="5"/>
      <c r="P9729" s="5"/>
      <c r="Q9729" s="5"/>
      <c r="R9729" s="5"/>
      <c r="S9729" s="5"/>
    </row>
    <row r="9730" spans="2:19" x14ac:dyDescent="0.25">
      <c r="B9730" s="11"/>
      <c r="D9730" s="13"/>
      <c r="E9730" s="12"/>
      <c r="F9730" s="12"/>
      <c r="G9730" s="12"/>
      <c r="I9730" s="4"/>
      <c r="J9730" s="4"/>
      <c r="K9730" s="5"/>
      <c r="L9730" s="5"/>
      <c r="M9730" s="5"/>
      <c r="N9730" s="5"/>
      <c r="O9730" s="5"/>
      <c r="P9730" s="5"/>
      <c r="Q9730" s="5"/>
      <c r="R9730" s="5"/>
      <c r="S9730" s="5"/>
    </row>
    <row r="9731" spans="2:19" x14ac:dyDescent="0.25">
      <c r="B9731" s="11"/>
      <c r="D9731" s="13"/>
      <c r="E9731" s="12"/>
      <c r="F9731" s="12"/>
      <c r="G9731" s="12"/>
      <c r="I9731" s="4"/>
      <c r="J9731" s="4"/>
      <c r="K9731" s="5"/>
      <c r="L9731" s="5"/>
      <c r="M9731" s="5"/>
      <c r="N9731" s="5"/>
      <c r="O9731" s="5"/>
      <c r="P9731" s="5"/>
      <c r="Q9731" s="5"/>
      <c r="R9731" s="5"/>
      <c r="S9731" s="5"/>
    </row>
    <row r="9732" spans="2:19" x14ac:dyDescent="0.25">
      <c r="B9732" s="11"/>
      <c r="D9732" s="13"/>
      <c r="E9732" s="12"/>
      <c r="F9732" s="12"/>
      <c r="G9732" s="12"/>
      <c r="I9732" s="4"/>
      <c r="J9732" s="4"/>
      <c r="K9732" s="5"/>
      <c r="L9732" s="5"/>
      <c r="M9732" s="5"/>
      <c r="N9732" s="5"/>
      <c r="O9732" s="5"/>
      <c r="P9732" s="5"/>
      <c r="Q9732" s="5"/>
      <c r="R9732" s="5"/>
      <c r="S9732" s="5"/>
    </row>
    <row r="9733" spans="2:19" x14ac:dyDescent="0.25">
      <c r="B9733" s="11"/>
      <c r="D9733" s="13"/>
      <c r="E9733" s="12"/>
      <c r="F9733" s="12"/>
      <c r="G9733" s="12"/>
      <c r="I9733" s="4"/>
      <c r="J9733" s="4"/>
      <c r="K9733" s="5"/>
      <c r="L9733" s="5"/>
      <c r="M9733" s="5"/>
      <c r="N9733" s="5"/>
      <c r="O9733" s="5"/>
      <c r="P9733" s="5"/>
      <c r="Q9733" s="5"/>
      <c r="R9733" s="5"/>
      <c r="S9733" s="5"/>
    </row>
    <row r="9734" spans="2:19" x14ac:dyDescent="0.25">
      <c r="B9734" s="11"/>
      <c r="D9734" s="13"/>
      <c r="E9734" s="12"/>
      <c r="F9734" s="12"/>
      <c r="G9734" s="12"/>
      <c r="I9734" s="4"/>
      <c r="J9734" s="4"/>
      <c r="K9734" s="5"/>
      <c r="L9734" s="5"/>
      <c r="M9734" s="5"/>
      <c r="N9734" s="5"/>
      <c r="O9734" s="5"/>
      <c r="P9734" s="5"/>
      <c r="Q9734" s="5"/>
      <c r="R9734" s="5"/>
      <c r="S9734" s="5"/>
    </row>
    <row r="9735" spans="2:19" x14ac:dyDescent="0.25">
      <c r="B9735" s="11"/>
      <c r="D9735" s="13"/>
      <c r="E9735" s="12"/>
      <c r="F9735" s="12"/>
      <c r="G9735" s="12"/>
      <c r="I9735" s="4"/>
      <c r="J9735" s="4"/>
      <c r="K9735" s="5"/>
      <c r="L9735" s="5"/>
      <c r="M9735" s="5"/>
      <c r="N9735" s="5"/>
      <c r="O9735" s="5"/>
      <c r="P9735" s="5"/>
      <c r="Q9735" s="5"/>
      <c r="R9735" s="5"/>
      <c r="S9735" s="5"/>
    </row>
    <row r="9736" spans="2:19" x14ac:dyDescent="0.25">
      <c r="B9736" s="11"/>
      <c r="D9736" s="13"/>
      <c r="E9736" s="12"/>
      <c r="F9736" s="12"/>
      <c r="G9736" s="12"/>
      <c r="I9736" s="4"/>
      <c r="J9736" s="4"/>
      <c r="K9736" s="5"/>
      <c r="L9736" s="5"/>
      <c r="M9736" s="5"/>
      <c r="N9736" s="5"/>
      <c r="O9736" s="5"/>
      <c r="P9736" s="5"/>
      <c r="Q9736" s="5"/>
      <c r="R9736" s="5"/>
      <c r="S9736" s="5"/>
    </row>
    <row r="9737" spans="2:19" x14ac:dyDescent="0.25">
      <c r="B9737" s="11"/>
      <c r="D9737" s="13"/>
      <c r="E9737" s="12"/>
      <c r="F9737" s="12"/>
      <c r="G9737" s="12"/>
      <c r="I9737" s="4"/>
      <c r="J9737" s="4"/>
      <c r="K9737" s="5"/>
      <c r="L9737" s="5"/>
      <c r="M9737" s="5"/>
      <c r="N9737" s="5"/>
      <c r="O9737" s="5"/>
      <c r="P9737" s="5"/>
      <c r="Q9737" s="5"/>
      <c r="R9737" s="5"/>
      <c r="S9737" s="5"/>
    </row>
    <row r="9738" spans="2:19" x14ac:dyDescent="0.25">
      <c r="B9738" s="11"/>
      <c r="D9738" s="13"/>
      <c r="E9738" s="12"/>
      <c r="F9738" s="12"/>
      <c r="G9738" s="12"/>
      <c r="I9738" s="4"/>
      <c r="J9738" s="4"/>
      <c r="K9738" s="5"/>
      <c r="L9738" s="5"/>
      <c r="M9738" s="5"/>
      <c r="N9738" s="5"/>
      <c r="O9738" s="5"/>
      <c r="P9738" s="5"/>
      <c r="Q9738" s="5"/>
      <c r="R9738" s="5"/>
      <c r="S9738" s="5"/>
    </row>
    <row r="9739" spans="2:19" x14ac:dyDescent="0.25">
      <c r="B9739" s="11"/>
      <c r="D9739" s="13"/>
      <c r="E9739" s="12"/>
      <c r="F9739" s="12"/>
      <c r="G9739" s="12"/>
      <c r="I9739" s="4"/>
      <c r="J9739" s="4"/>
      <c r="K9739" s="5"/>
      <c r="L9739" s="5"/>
      <c r="M9739" s="5"/>
      <c r="N9739" s="5"/>
      <c r="O9739" s="5"/>
      <c r="P9739" s="5"/>
      <c r="Q9739" s="5"/>
      <c r="R9739" s="5"/>
      <c r="S9739" s="5"/>
    </row>
    <row r="9740" spans="2:19" x14ac:dyDescent="0.25">
      <c r="B9740" s="11"/>
      <c r="D9740" s="13"/>
      <c r="E9740" s="12"/>
      <c r="F9740" s="12"/>
      <c r="G9740" s="12"/>
      <c r="I9740" s="4"/>
      <c r="J9740" s="4"/>
      <c r="K9740" s="5"/>
      <c r="L9740" s="5"/>
      <c r="M9740" s="5"/>
      <c r="N9740" s="5"/>
      <c r="O9740" s="5"/>
      <c r="P9740" s="5"/>
      <c r="Q9740" s="5"/>
      <c r="R9740" s="5"/>
      <c r="S9740" s="5"/>
    </row>
    <row r="9741" spans="2:19" x14ac:dyDescent="0.25">
      <c r="B9741" s="11"/>
      <c r="D9741" s="13"/>
      <c r="E9741" s="12"/>
      <c r="F9741" s="12"/>
      <c r="G9741" s="12"/>
      <c r="I9741" s="4"/>
      <c r="J9741" s="4"/>
      <c r="K9741" s="5"/>
      <c r="L9741" s="5"/>
      <c r="M9741" s="5"/>
      <c r="N9741" s="5"/>
      <c r="O9741" s="5"/>
      <c r="P9741" s="5"/>
      <c r="Q9741" s="5"/>
      <c r="R9741" s="5"/>
      <c r="S9741" s="5"/>
    </row>
    <row r="9742" spans="2:19" x14ac:dyDescent="0.25">
      <c r="B9742" s="11"/>
      <c r="D9742" s="13"/>
      <c r="E9742" s="12"/>
      <c r="F9742" s="12"/>
      <c r="G9742" s="12"/>
      <c r="I9742" s="4"/>
      <c r="J9742" s="4"/>
      <c r="K9742" s="5"/>
      <c r="L9742" s="5"/>
      <c r="M9742" s="5"/>
      <c r="N9742" s="5"/>
      <c r="O9742" s="5"/>
      <c r="P9742" s="5"/>
      <c r="Q9742" s="5"/>
      <c r="R9742" s="5"/>
      <c r="S9742" s="5"/>
    </row>
    <row r="9743" spans="2:19" x14ac:dyDescent="0.25">
      <c r="B9743" s="11"/>
      <c r="D9743" s="13"/>
      <c r="E9743" s="12"/>
      <c r="F9743" s="12"/>
      <c r="G9743" s="12"/>
      <c r="I9743" s="4"/>
      <c r="J9743" s="4"/>
      <c r="K9743" s="5"/>
      <c r="L9743" s="5"/>
      <c r="M9743" s="5"/>
      <c r="N9743" s="5"/>
      <c r="O9743" s="5"/>
      <c r="P9743" s="5"/>
      <c r="Q9743" s="5"/>
      <c r="R9743" s="5"/>
      <c r="S9743" s="5"/>
    </row>
    <row r="9744" spans="2:19" x14ac:dyDescent="0.25">
      <c r="B9744" s="11"/>
      <c r="D9744" s="13"/>
      <c r="E9744" s="12"/>
      <c r="F9744" s="12"/>
      <c r="G9744" s="12"/>
      <c r="I9744" s="4"/>
      <c r="J9744" s="4"/>
      <c r="K9744" s="5"/>
      <c r="L9744" s="5"/>
      <c r="M9744" s="5"/>
      <c r="N9744" s="5"/>
      <c r="O9744" s="5"/>
      <c r="P9744" s="5"/>
      <c r="Q9744" s="5"/>
      <c r="R9744" s="5"/>
      <c r="S9744" s="5"/>
    </row>
    <row r="9745" spans="2:19" x14ac:dyDescent="0.25">
      <c r="B9745" s="11"/>
      <c r="D9745" s="13"/>
      <c r="E9745" s="12"/>
      <c r="F9745" s="12"/>
      <c r="G9745" s="12"/>
      <c r="I9745" s="4"/>
      <c r="J9745" s="4"/>
      <c r="K9745" s="5"/>
      <c r="L9745" s="5"/>
      <c r="M9745" s="5"/>
      <c r="N9745" s="5"/>
      <c r="O9745" s="5"/>
      <c r="P9745" s="5"/>
      <c r="Q9745" s="5"/>
      <c r="R9745" s="5"/>
      <c r="S9745" s="5"/>
    </row>
    <row r="9746" spans="2:19" x14ac:dyDescent="0.25">
      <c r="B9746" s="11"/>
      <c r="D9746" s="13"/>
      <c r="E9746" s="12"/>
      <c r="F9746" s="12"/>
      <c r="G9746" s="12"/>
      <c r="I9746" s="4"/>
      <c r="J9746" s="4"/>
      <c r="K9746" s="5"/>
      <c r="L9746" s="5"/>
      <c r="M9746" s="5"/>
      <c r="N9746" s="5"/>
      <c r="O9746" s="5"/>
      <c r="P9746" s="5"/>
      <c r="Q9746" s="5"/>
      <c r="R9746" s="5"/>
      <c r="S9746" s="5"/>
    </row>
    <row r="9747" spans="2:19" x14ac:dyDescent="0.25">
      <c r="B9747" s="11"/>
      <c r="D9747" s="13"/>
      <c r="E9747" s="12"/>
      <c r="F9747" s="12"/>
      <c r="G9747" s="12"/>
      <c r="I9747" s="4"/>
      <c r="J9747" s="4"/>
      <c r="K9747" s="5"/>
      <c r="L9747" s="5"/>
      <c r="M9747" s="5"/>
      <c r="N9747" s="5"/>
      <c r="O9747" s="5"/>
      <c r="P9747" s="5"/>
      <c r="Q9747" s="5"/>
      <c r="R9747" s="5"/>
      <c r="S9747" s="5"/>
    </row>
    <row r="9748" spans="2:19" x14ac:dyDescent="0.25">
      <c r="B9748" s="11"/>
      <c r="D9748" s="13"/>
      <c r="E9748" s="12"/>
      <c r="F9748" s="12"/>
      <c r="G9748" s="12"/>
      <c r="I9748" s="4"/>
      <c r="J9748" s="4"/>
      <c r="K9748" s="5"/>
      <c r="L9748" s="5"/>
      <c r="M9748" s="5"/>
      <c r="N9748" s="5"/>
      <c r="O9748" s="5"/>
      <c r="P9748" s="5"/>
      <c r="Q9748" s="5"/>
      <c r="R9748" s="5"/>
      <c r="S9748" s="5"/>
    </row>
    <row r="9749" spans="2:19" x14ac:dyDescent="0.25">
      <c r="B9749" s="11"/>
      <c r="D9749" s="13"/>
      <c r="E9749" s="12"/>
      <c r="F9749" s="12"/>
      <c r="G9749" s="12"/>
      <c r="I9749" s="4"/>
      <c r="J9749" s="4"/>
      <c r="K9749" s="5"/>
      <c r="L9749" s="5"/>
      <c r="M9749" s="5"/>
      <c r="N9749" s="5"/>
      <c r="O9749" s="5"/>
      <c r="P9749" s="5"/>
      <c r="Q9749" s="5"/>
      <c r="R9749" s="5"/>
      <c r="S9749" s="5"/>
    </row>
    <row r="9750" spans="2:19" x14ac:dyDescent="0.25">
      <c r="B9750" s="11"/>
      <c r="D9750" s="13"/>
      <c r="E9750" s="12"/>
      <c r="F9750" s="12"/>
      <c r="G9750" s="12"/>
      <c r="I9750" s="4"/>
      <c r="J9750" s="4"/>
      <c r="K9750" s="5"/>
      <c r="L9750" s="5"/>
      <c r="M9750" s="5"/>
      <c r="N9750" s="5"/>
      <c r="O9750" s="5"/>
      <c r="P9750" s="5"/>
      <c r="Q9750" s="5"/>
      <c r="R9750" s="5"/>
      <c r="S9750" s="5"/>
    </row>
    <row r="9751" spans="2:19" x14ac:dyDescent="0.25">
      <c r="B9751" s="11"/>
      <c r="D9751" s="13"/>
      <c r="E9751" s="12"/>
      <c r="F9751" s="12"/>
      <c r="G9751" s="12"/>
      <c r="I9751" s="4"/>
      <c r="J9751" s="4"/>
      <c r="K9751" s="5"/>
      <c r="L9751" s="5"/>
      <c r="M9751" s="5"/>
      <c r="N9751" s="5"/>
      <c r="O9751" s="5"/>
      <c r="P9751" s="5"/>
      <c r="Q9751" s="5"/>
      <c r="R9751" s="5"/>
      <c r="S9751" s="5"/>
    </row>
    <row r="9752" spans="2:19" x14ac:dyDescent="0.25">
      <c r="B9752" s="11"/>
      <c r="D9752" s="13"/>
      <c r="E9752" s="12"/>
      <c r="F9752" s="12"/>
      <c r="G9752" s="12"/>
      <c r="I9752" s="4"/>
      <c r="J9752" s="4"/>
      <c r="K9752" s="5"/>
      <c r="L9752" s="5"/>
      <c r="M9752" s="5"/>
      <c r="N9752" s="5"/>
      <c r="O9752" s="5"/>
      <c r="P9752" s="5"/>
      <c r="Q9752" s="5"/>
      <c r="R9752" s="5"/>
      <c r="S9752" s="5"/>
    </row>
    <row r="9753" spans="2:19" x14ac:dyDescent="0.25">
      <c r="B9753" s="11"/>
      <c r="D9753" s="13"/>
      <c r="E9753" s="12"/>
      <c r="F9753" s="12"/>
      <c r="G9753" s="12"/>
      <c r="I9753" s="4"/>
      <c r="J9753" s="4"/>
      <c r="K9753" s="5"/>
      <c r="L9753" s="5"/>
      <c r="M9753" s="5"/>
      <c r="N9753" s="5"/>
      <c r="O9753" s="5"/>
      <c r="P9753" s="5"/>
      <c r="Q9753" s="5"/>
      <c r="R9753" s="5"/>
      <c r="S9753" s="5"/>
    </row>
    <row r="9754" spans="2:19" x14ac:dyDescent="0.25">
      <c r="B9754" s="11"/>
      <c r="D9754" s="13"/>
      <c r="E9754" s="12"/>
      <c r="F9754" s="12"/>
      <c r="G9754" s="12"/>
      <c r="I9754" s="4"/>
      <c r="J9754" s="4"/>
      <c r="K9754" s="5"/>
      <c r="L9754" s="5"/>
      <c r="M9754" s="5"/>
      <c r="N9754" s="5"/>
      <c r="O9754" s="5"/>
      <c r="P9754" s="5"/>
      <c r="Q9754" s="5"/>
      <c r="R9754" s="5"/>
      <c r="S9754" s="5"/>
    </row>
    <row r="9755" spans="2:19" x14ac:dyDescent="0.25">
      <c r="B9755" s="11"/>
      <c r="D9755" s="13"/>
      <c r="E9755" s="12"/>
      <c r="F9755" s="12"/>
      <c r="G9755" s="12"/>
      <c r="I9755" s="4"/>
      <c r="J9755" s="4"/>
      <c r="K9755" s="5"/>
      <c r="L9755" s="5"/>
      <c r="M9755" s="5"/>
      <c r="N9755" s="5"/>
      <c r="O9755" s="5"/>
      <c r="P9755" s="5"/>
      <c r="Q9755" s="5"/>
      <c r="R9755" s="5"/>
      <c r="S9755" s="5"/>
    </row>
    <row r="9756" spans="2:19" x14ac:dyDescent="0.25">
      <c r="B9756" s="11"/>
      <c r="D9756" s="13"/>
      <c r="E9756" s="12"/>
      <c r="F9756" s="12"/>
      <c r="G9756" s="12"/>
      <c r="I9756" s="4"/>
      <c r="J9756" s="4"/>
      <c r="K9756" s="5"/>
      <c r="L9756" s="5"/>
      <c r="M9756" s="5"/>
      <c r="N9756" s="5"/>
      <c r="O9756" s="5"/>
      <c r="P9756" s="5"/>
      <c r="Q9756" s="5"/>
      <c r="R9756" s="5"/>
      <c r="S9756" s="5"/>
    </row>
    <row r="9757" spans="2:19" x14ac:dyDescent="0.25">
      <c r="B9757" s="11"/>
      <c r="D9757" s="13"/>
      <c r="E9757" s="12"/>
      <c r="F9757" s="12"/>
      <c r="G9757" s="12"/>
      <c r="I9757" s="4"/>
      <c r="J9757" s="4"/>
      <c r="K9757" s="5"/>
      <c r="L9757" s="5"/>
      <c r="M9757" s="5"/>
      <c r="N9757" s="5"/>
      <c r="O9757" s="5"/>
      <c r="P9757" s="5"/>
      <c r="Q9757" s="5"/>
      <c r="R9757" s="5"/>
      <c r="S9757" s="5"/>
    </row>
    <row r="9758" spans="2:19" x14ac:dyDescent="0.25">
      <c r="B9758" s="11"/>
      <c r="D9758" s="13"/>
      <c r="E9758" s="12"/>
      <c r="F9758" s="12"/>
      <c r="G9758" s="12"/>
      <c r="I9758" s="4"/>
      <c r="J9758" s="4"/>
      <c r="K9758" s="5"/>
      <c r="L9758" s="5"/>
      <c r="M9758" s="5"/>
      <c r="N9758" s="5"/>
      <c r="O9758" s="5"/>
      <c r="P9758" s="5"/>
      <c r="Q9758" s="5"/>
      <c r="R9758" s="5"/>
      <c r="S9758" s="5"/>
    </row>
    <row r="9759" spans="2:19" x14ac:dyDescent="0.25">
      <c r="B9759" s="11"/>
      <c r="D9759" s="13"/>
      <c r="E9759" s="12"/>
      <c r="F9759" s="12"/>
      <c r="G9759" s="12"/>
      <c r="I9759" s="4"/>
      <c r="J9759" s="4"/>
      <c r="K9759" s="5"/>
      <c r="L9759" s="5"/>
      <c r="M9759" s="5"/>
      <c r="N9759" s="5"/>
      <c r="O9759" s="5"/>
      <c r="P9759" s="5"/>
      <c r="Q9759" s="5"/>
      <c r="R9759" s="5"/>
      <c r="S9759" s="5"/>
    </row>
    <row r="9760" spans="2:19" x14ac:dyDescent="0.25">
      <c r="B9760" s="11"/>
      <c r="D9760" s="13"/>
      <c r="E9760" s="12"/>
      <c r="F9760" s="12"/>
      <c r="G9760" s="12"/>
      <c r="I9760" s="4"/>
      <c r="J9760" s="4"/>
      <c r="K9760" s="5"/>
      <c r="L9760" s="5"/>
      <c r="M9760" s="5"/>
      <c r="N9760" s="5"/>
      <c r="O9760" s="5"/>
      <c r="P9760" s="5"/>
      <c r="Q9760" s="5"/>
      <c r="R9760" s="5"/>
      <c r="S9760" s="5"/>
    </row>
    <row r="9761" spans="2:19" x14ac:dyDescent="0.25">
      <c r="B9761" s="11"/>
      <c r="D9761" s="13"/>
      <c r="E9761" s="12"/>
      <c r="F9761" s="12"/>
      <c r="G9761" s="12"/>
      <c r="I9761" s="4"/>
      <c r="J9761" s="4"/>
      <c r="K9761" s="5"/>
      <c r="L9761" s="5"/>
      <c r="M9761" s="5"/>
      <c r="N9761" s="5"/>
      <c r="O9761" s="5"/>
      <c r="P9761" s="5"/>
      <c r="Q9761" s="5"/>
      <c r="R9761" s="5"/>
      <c r="S9761" s="5"/>
    </row>
    <row r="9762" spans="2:19" x14ac:dyDescent="0.25">
      <c r="B9762" s="11"/>
      <c r="D9762" s="13"/>
      <c r="E9762" s="12"/>
      <c r="F9762" s="12"/>
      <c r="G9762" s="12"/>
      <c r="I9762" s="4"/>
      <c r="J9762" s="4"/>
      <c r="K9762" s="5"/>
      <c r="L9762" s="5"/>
      <c r="M9762" s="5"/>
      <c r="N9762" s="5"/>
      <c r="O9762" s="5"/>
      <c r="P9762" s="5"/>
      <c r="Q9762" s="5"/>
      <c r="R9762" s="5"/>
      <c r="S9762" s="5"/>
    </row>
    <row r="9763" spans="2:19" x14ac:dyDescent="0.25">
      <c r="B9763" s="11"/>
      <c r="D9763" s="13"/>
      <c r="E9763" s="12"/>
      <c r="F9763" s="12"/>
      <c r="G9763" s="12"/>
      <c r="I9763" s="4"/>
      <c r="J9763" s="4"/>
      <c r="K9763" s="5"/>
      <c r="L9763" s="5"/>
      <c r="M9763" s="5"/>
      <c r="N9763" s="5"/>
      <c r="O9763" s="5"/>
      <c r="P9763" s="5"/>
      <c r="Q9763" s="5"/>
      <c r="R9763" s="5"/>
      <c r="S9763" s="5"/>
    </row>
    <row r="9764" spans="2:19" x14ac:dyDescent="0.25">
      <c r="B9764" s="11"/>
      <c r="D9764" s="13"/>
      <c r="E9764" s="12"/>
      <c r="F9764" s="12"/>
      <c r="G9764" s="12"/>
      <c r="I9764" s="4"/>
      <c r="J9764" s="4"/>
      <c r="K9764" s="5"/>
      <c r="L9764" s="5"/>
      <c r="M9764" s="5"/>
      <c r="N9764" s="5"/>
      <c r="O9764" s="5"/>
      <c r="P9764" s="5"/>
      <c r="Q9764" s="5"/>
      <c r="R9764" s="5"/>
      <c r="S9764" s="5"/>
    </row>
    <row r="9765" spans="2:19" x14ac:dyDescent="0.25">
      <c r="B9765" s="11"/>
      <c r="D9765" s="13"/>
      <c r="E9765" s="12"/>
      <c r="F9765" s="12"/>
      <c r="G9765" s="12"/>
      <c r="I9765" s="4"/>
      <c r="J9765" s="4"/>
      <c r="K9765" s="5"/>
      <c r="L9765" s="5"/>
      <c r="M9765" s="5"/>
      <c r="N9765" s="5"/>
      <c r="O9765" s="5"/>
      <c r="P9765" s="5"/>
      <c r="Q9765" s="5"/>
      <c r="R9765" s="5"/>
      <c r="S9765" s="5"/>
    </row>
    <row r="9766" spans="2:19" x14ac:dyDescent="0.25">
      <c r="B9766" s="11"/>
      <c r="D9766" s="13"/>
      <c r="E9766" s="12"/>
      <c r="F9766" s="12"/>
      <c r="G9766" s="12"/>
      <c r="I9766" s="4"/>
      <c r="J9766" s="4"/>
      <c r="K9766" s="5"/>
      <c r="L9766" s="5"/>
      <c r="M9766" s="5"/>
      <c r="N9766" s="5"/>
      <c r="O9766" s="5"/>
      <c r="P9766" s="5"/>
      <c r="Q9766" s="5"/>
      <c r="R9766" s="5"/>
      <c r="S9766" s="5"/>
    </row>
    <row r="9767" spans="2:19" x14ac:dyDescent="0.25">
      <c r="B9767" s="11"/>
      <c r="D9767" s="13"/>
      <c r="E9767" s="12"/>
      <c r="F9767" s="12"/>
      <c r="G9767" s="12"/>
      <c r="I9767" s="4"/>
      <c r="J9767" s="4"/>
      <c r="K9767" s="5"/>
      <c r="L9767" s="5"/>
      <c r="M9767" s="5"/>
      <c r="N9767" s="5"/>
      <c r="O9767" s="5"/>
      <c r="P9767" s="5"/>
      <c r="Q9767" s="5"/>
      <c r="R9767" s="5"/>
      <c r="S9767" s="5"/>
    </row>
    <row r="9768" spans="2:19" x14ac:dyDescent="0.25">
      <c r="B9768" s="11"/>
      <c r="D9768" s="13"/>
      <c r="E9768" s="12"/>
      <c r="F9768" s="12"/>
      <c r="G9768" s="12"/>
      <c r="I9768" s="4"/>
      <c r="J9768" s="4"/>
      <c r="K9768" s="5"/>
      <c r="L9768" s="5"/>
      <c r="M9768" s="5"/>
      <c r="N9768" s="5"/>
      <c r="O9768" s="5"/>
      <c r="P9768" s="5"/>
      <c r="Q9768" s="5"/>
      <c r="R9768" s="5"/>
      <c r="S9768" s="5"/>
    </row>
    <row r="9769" spans="2:19" x14ac:dyDescent="0.25">
      <c r="B9769" s="11"/>
      <c r="D9769" s="13"/>
      <c r="E9769" s="12"/>
      <c r="F9769" s="12"/>
      <c r="G9769" s="12"/>
      <c r="I9769" s="4"/>
      <c r="J9769" s="4"/>
      <c r="K9769" s="5"/>
      <c r="L9769" s="5"/>
      <c r="M9769" s="5"/>
      <c r="N9769" s="5"/>
      <c r="O9769" s="5"/>
      <c r="P9769" s="5"/>
      <c r="Q9769" s="5"/>
      <c r="R9769" s="5"/>
      <c r="S9769" s="5"/>
    </row>
    <row r="9770" spans="2:19" x14ac:dyDescent="0.25">
      <c r="B9770" s="11"/>
      <c r="D9770" s="13"/>
      <c r="E9770" s="12"/>
      <c r="F9770" s="12"/>
      <c r="G9770" s="12"/>
      <c r="I9770" s="4"/>
      <c r="J9770" s="4"/>
      <c r="K9770" s="5"/>
      <c r="L9770" s="5"/>
      <c r="M9770" s="5"/>
      <c r="N9770" s="5"/>
      <c r="O9770" s="5"/>
      <c r="P9770" s="5"/>
      <c r="Q9770" s="5"/>
      <c r="R9770" s="5"/>
      <c r="S9770" s="5"/>
    </row>
    <row r="9771" spans="2:19" x14ac:dyDescent="0.25">
      <c r="B9771" s="11"/>
      <c r="D9771" s="13"/>
      <c r="E9771" s="12"/>
      <c r="F9771" s="12"/>
      <c r="G9771" s="12"/>
      <c r="I9771" s="4"/>
      <c r="J9771" s="4"/>
      <c r="K9771" s="5"/>
      <c r="L9771" s="5"/>
      <c r="M9771" s="5"/>
      <c r="N9771" s="5"/>
      <c r="O9771" s="5"/>
      <c r="P9771" s="5"/>
      <c r="Q9771" s="5"/>
      <c r="R9771" s="5"/>
      <c r="S9771" s="5"/>
    </row>
    <row r="9772" spans="2:19" x14ac:dyDescent="0.25">
      <c r="B9772" s="11"/>
      <c r="D9772" s="13"/>
      <c r="E9772" s="12"/>
      <c r="F9772" s="12"/>
      <c r="G9772" s="12"/>
      <c r="I9772" s="4"/>
      <c r="J9772" s="4"/>
      <c r="K9772" s="5"/>
      <c r="L9772" s="5"/>
      <c r="M9772" s="5"/>
      <c r="N9772" s="5"/>
      <c r="O9772" s="5"/>
      <c r="P9772" s="5"/>
      <c r="Q9772" s="5"/>
      <c r="R9772" s="5"/>
      <c r="S9772" s="5"/>
    </row>
    <row r="9773" spans="2:19" x14ac:dyDescent="0.25">
      <c r="B9773" s="11"/>
      <c r="D9773" s="13"/>
      <c r="E9773" s="12"/>
      <c r="F9773" s="12"/>
      <c r="G9773" s="12"/>
      <c r="I9773" s="4"/>
      <c r="J9773" s="4"/>
      <c r="K9773" s="5"/>
      <c r="L9773" s="5"/>
      <c r="M9773" s="5"/>
      <c r="N9773" s="5"/>
      <c r="O9773" s="5"/>
      <c r="P9773" s="5"/>
      <c r="Q9773" s="5"/>
      <c r="R9773" s="5"/>
      <c r="S9773" s="5"/>
    </row>
    <row r="9774" spans="2:19" x14ac:dyDescent="0.25">
      <c r="B9774" s="11"/>
      <c r="D9774" s="13"/>
      <c r="E9774" s="12"/>
      <c r="F9774" s="12"/>
      <c r="G9774" s="12"/>
      <c r="I9774" s="4"/>
      <c r="J9774" s="4"/>
      <c r="K9774" s="5"/>
      <c r="L9774" s="5"/>
      <c r="M9774" s="5"/>
      <c r="N9774" s="5"/>
      <c r="O9774" s="5"/>
      <c r="P9774" s="5"/>
      <c r="Q9774" s="5"/>
      <c r="R9774" s="5"/>
      <c r="S9774" s="5"/>
    </row>
    <row r="9775" spans="2:19" x14ac:dyDescent="0.25">
      <c r="B9775" s="11"/>
      <c r="D9775" s="13"/>
      <c r="E9775" s="12"/>
      <c r="F9775" s="12"/>
      <c r="G9775" s="12"/>
      <c r="I9775" s="4"/>
      <c r="J9775" s="4"/>
      <c r="K9775" s="5"/>
      <c r="L9775" s="5"/>
      <c r="M9775" s="5"/>
      <c r="N9775" s="5"/>
      <c r="O9775" s="5"/>
      <c r="P9775" s="5"/>
      <c r="Q9775" s="5"/>
      <c r="R9775" s="5"/>
      <c r="S9775" s="5"/>
    </row>
    <row r="9776" spans="2:19" x14ac:dyDescent="0.25">
      <c r="B9776" s="11"/>
      <c r="D9776" s="13"/>
      <c r="E9776" s="12"/>
      <c r="F9776" s="12"/>
      <c r="G9776" s="12"/>
      <c r="I9776" s="4"/>
      <c r="J9776" s="4"/>
      <c r="K9776" s="5"/>
      <c r="L9776" s="5"/>
      <c r="M9776" s="5"/>
      <c r="N9776" s="5"/>
      <c r="O9776" s="5"/>
      <c r="P9776" s="5"/>
      <c r="Q9776" s="5"/>
      <c r="R9776" s="5"/>
      <c r="S9776" s="5"/>
    </row>
    <row r="9777" spans="2:19" x14ac:dyDescent="0.25">
      <c r="B9777" s="11"/>
      <c r="D9777" s="13"/>
      <c r="E9777" s="12"/>
      <c r="F9777" s="12"/>
      <c r="G9777" s="12"/>
      <c r="I9777" s="4"/>
      <c r="J9777" s="4"/>
      <c r="K9777" s="5"/>
      <c r="L9777" s="5"/>
      <c r="M9777" s="5"/>
      <c r="N9777" s="5"/>
      <c r="O9777" s="5"/>
      <c r="P9777" s="5"/>
      <c r="Q9777" s="5"/>
      <c r="R9777" s="5"/>
      <c r="S9777" s="5"/>
    </row>
    <row r="9778" spans="2:19" x14ac:dyDescent="0.25">
      <c r="B9778" s="11"/>
      <c r="D9778" s="13"/>
      <c r="E9778" s="12"/>
      <c r="F9778" s="12"/>
      <c r="G9778" s="12"/>
      <c r="I9778" s="4"/>
      <c r="J9778" s="4"/>
      <c r="K9778" s="5"/>
      <c r="L9778" s="5"/>
      <c r="M9778" s="5"/>
      <c r="N9778" s="5"/>
      <c r="O9778" s="5"/>
      <c r="P9778" s="5"/>
      <c r="Q9778" s="5"/>
      <c r="R9778" s="5"/>
      <c r="S9778" s="5"/>
    </row>
    <row r="9779" spans="2:19" x14ac:dyDescent="0.25">
      <c r="B9779" s="11"/>
      <c r="D9779" s="13"/>
      <c r="E9779" s="12"/>
      <c r="F9779" s="12"/>
      <c r="G9779" s="12"/>
      <c r="I9779" s="4"/>
      <c r="J9779" s="4"/>
      <c r="K9779" s="5"/>
      <c r="L9779" s="5"/>
      <c r="M9779" s="5"/>
      <c r="N9779" s="5"/>
      <c r="O9779" s="5"/>
      <c r="P9779" s="5"/>
      <c r="Q9779" s="5"/>
      <c r="R9779" s="5"/>
      <c r="S9779" s="5"/>
    </row>
    <row r="9780" spans="2:19" x14ac:dyDescent="0.25">
      <c r="B9780" s="11"/>
      <c r="D9780" s="13"/>
      <c r="E9780" s="12"/>
      <c r="F9780" s="12"/>
      <c r="G9780" s="12"/>
      <c r="I9780" s="4"/>
      <c r="J9780" s="4"/>
      <c r="K9780" s="5"/>
      <c r="L9780" s="5"/>
      <c r="M9780" s="5"/>
      <c r="N9780" s="5"/>
      <c r="O9780" s="5"/>
      <c r="P9780" s="5"/>
      <c r="Q9780" s="5"/>
      <c r="R9780" s="5"/>
      <c r="S9780" s="5"/>
    </row>
    <row r="9781" spans="2:19" x14ac:dyDescent="0.25">
      <c r="B9781" s="11"/>
      <c r="D9781" s="13"/>
      <c r="E9781" s="12"/>
      <c r="F9781" s="12"/>
      <c r="G9781" s="12"/>
      <c r="I9781" s="4"/>
      <c r="J9781" s="4"/>
      <c r="K9781" s="5"/>
      <c r="L9781" s="5"/>
      <c r="M9781" s="5"/>
      <c r="N9781" s="5"/>
      <c r="O9781" s="5"/>
      <c r="P9781" s="5"/>
      <c r="Q9781" s="5"/>
      <c r="R9781" s="5"/>
      <c r="S9781" s="5"/>
    </row>
    <row r="9782" spans="2:19" x14ac:dyDescent="0.25">
      <c r="B9782" s="11"/>
      <c r="D9782" s="13"/>
      <c r="E9782" s="12"/>
      <c r="F9782" s="12"/>
      <c r="G9782" s="12"/>
      <c r="I9782" s="4"/>
      <c r="J9782" s="4"/>
      <c r="K9782" s="5"/>
      <c r="L9782" s="5"/>
      <c r="M9782" s="5"/>
      <c r="N9782" s="5"/>
      <c r="O9782" s="5"/>
      <c r="P9782" s="5"/>
      <c r="Q9782" s="5"/>
      <c r="R9782" s="5"/>
      <c r="S9782" s="5"/>
    </row>
    <row r="9783" spans="2:19" x14ac:dyDescent="0.25">
      <c r="B9783" s="11"/>
      <c r="D9783" s="13"/>
      <c r="E9783" s="12"/>
      <c r="F9783" s="12"/>
      <c r="G9783" s="12"/>
      <c r="I9783" s="4"/>
      <c r="J9783" s="4"/>
      <c r="K9783" s="5"/>
      <c r="L9783" s="5"/>
      <c r="M9783" s="5"/>
      <c r="N9783" s="5"/>
      <c r="O9783" s="5"/>
      <c r="P9783" s="5"/>
      <c r="Q9783" s="5"/>
      <c r="R9783" s="5"/>
      <c r="S9783" s="5"/>
    </row>
    <row r="9784" spans="2:19" x14ac:dyDescent="0.25">
      <c r="B9784" s="11"/>
      <c r="D9784" s="13"/>
      <c r="E9784" s="12"/>
      <c r="F9784" s="12"/>
      <c r="G9784" s="12"/>
      <c r="I9784" s="4"/>
      <c r="J9784" s="4"/>
      <c r="K9784" s="5"/>
      <c r="L9784" s="5"/>
      <c r="M9784" s="5"/>
      <c r="N9784" s="5"/>
      <c r="O9784" s="5"/>
      <c r="P9784" s="5"/>
      <c r="Q9784" s="5"/>
      <c r="R9784" s="5"/>
      <c r="S9784" s="5"/>
    </row>
    <row r="9785" spans="2:19" x14ac:dyDescent="0.25">
      <c r="B9785" s="11"/>
      <c r="D9785" s="13"/>
      <c r="E9785" s="12"/>
      <c r="F9785" s="12"/>
      <c r="G9785" s="12"/>
      <c r="I9785" s="4"/>
      <c r="J9785" s="4"/>
      <c r="K9785" s="5"/>
      <c r="L9785" s="5"/>
      <c r="M9785" s="5"/>
      <c r="N9785" s="5"/>
      <c r="O9785" s="5"/>
      <c r="P9785" s="5"/>
      <c r="Q9785" s="5"/>
      <c r="R9785" s="5"/>
      <c r="S9785" s="5"/>
    </row>
    <row r="9786" spans="2:19" x14ac:dyDescent="0.25">
      <c r="B9786" s="11"/>
      <c r="D9786" s="13"/>
      <c r="E9786" s="12"/>
      <c r="F9786" s="12"/>
      <c r="G9786" s="12"/>
      <c r="I9786" s="4"/>
      <c r="J9786" s="4"/>
      <c r="K9786" s="5"/>
      <c r="L9786" s="5"/>
      <c r="M9786" s="5"/>
      <c r="N9786" s="5"/>
      <c r="O9786" s="5"/>
      <c r="P9786" s="5"/>
      <c r="Q9786" s="5"/>
      <c r="R9786" s="5"/>
      <c r="S9786" s="5"/>
    </row>
    <row r="9787" spans="2:19" x14ac:dyDescent="0.25">
      <c r="B9787" s="11"/>
      <c r="D9787" s="13"/>
      <c r="E9787" s="12"/>
      <c r="F9787" s="12"/>
      <c r="G9787" s="12"/>
      <c r="I9787" s="4"/>
      <c r="J9787" s="4"/>
      <c r="K9787" s="5"/>
      <c r="L9787" s="5"/>
      <c r="M9787" s="5"/>
      <c r="N9787" s="5"/>
      <c r="O9787" s="5"/>
      <c r="P9787" s="5"/>
      <c r="Q9787" s="5"/>
      <c r="R9787" s="5"/>
      <c r="S9787" s="5"/>
    </row>
    <row r="9788" spans="2:19" x14ac:dyDescent="0.25">
      <c r="B9788" s="11"/>
      <c r="D9788" s="13"/>
      <c r="E9788" s="12"/>
      <c r="F9788" s="12"/>
      <c r="G9788" s="12"/>
      <c r="I9788" s="4"/>
      <c r="J9788" s="4"/>
      <c r="K9788" s="5"/>
      <c r="L9788" s="5"/>
      <c r="M9788" s="5"/>
      <c r="N9788" s="5"/>
      <c r="O9788" s="5"/>
      <c r="P9788" s="5"/>
      <c r="Q9788" s="5"/>
      <c r="R9788" s="5"/>
      <c r="S9788" s="5"/>
    </row>
    <row r="9789" spans="2:19" x14ac:dyDescent="0.25">
      <c r="B9789" s="11"/>
      <c r="D9789" s="13"/>
      <c r="E9789" s="12"/>
      <c r="F9789" s="12"/>
      <c r="G9789" s="12"/>
      <c r="I9789" s="4"/>
      <c r="J9789" s="4"/>
      <c r="K9789" s="5"/>
      <c r="L9789" s="5"/>
      <c r="M9789" s="5"/>
      <c r="N9789" s="5"/>
      <c r="O9789" s="5"/>
      <c r="P9789" s="5"/>
      <c r="Q9789" s="5"/>
      <c r="R9789" s="5"/>
      <c r="S9789" s="5"/>
    </row>
    <row r="9790" spans="2:19" x14ac:dyDescent="0.25">
      <c r="B9790" s="11"/>
      <c r="D9790" s="13"/>
      <c r="E9790" s="12"/>
      <c r="F9790" s="12"/>
      <c r="G9790" s="12"/>
      <c r="I9790" s="4"/>
      <c r="J9790" s="4"/>
      <c r="K9790" s="5"/>
      <c r="L9790" s="5"/>
      <c r="M9790" s="5"/>
      <c r="N9790" s="5"/>
      <c r="O9790" s="5"/>
      <c r="P9790" s="5"/>
      <c r="Q9790" s="5"/>
      <c r="R9790" s="5"/>
      <c r="S9790" s="5"/>
    </row>
    <row r="9791" spans="2:19" x14ac:dyDescent="0.25">
      <c r="B9791" s="11"/>
      <c r="D9791" s="13"/>
      <c r="E9791" s="12"/>
      <c r="F9791" s="12"/>
      <c r="G9791" s="12"/>
      <c r="I9791" s="4"/>
      <c r="J9791" s="4"/>
      <c r="K9791" s="5"/>
      <c r="L9791" s="5"/>
      <c r="M9791" s="5"/>
      <c r="N9791" s="5"/>
      <c r="O9791" s="5"/>
      <c r="P9791" s="5"/>
      <c r="Q9791" s="5"/>
      <c r="R9791" s="5"/>
      <c r="S9791" s="5"/>
    </row>
    <row r="9792" spans="2:19" x14ac:dyDescent="0.25">
      <c r="B9792" s="11"/>
      <c r="D9792" s="13"/>
      <c r="E9792" s="12"/>
      <c r="F9792" s="12"/>
      <c r="G9792" s="12"/>
      <c r="I9792" s="4"/>
      <c r="J9792" s="4"/>
      <c r="K9792" s="5"/>
      <c r="L9792" s="5"/>
      <c r="M9792" s="5"/>
      <c r="N9792" s="5"/>
      <c r="O9792" s="5"/>
      <c r="P9792" s="5"/>
      <c r="Q9792" s="5"/>
      <c r="R9792" s="5"/>
      <c r="S9792" s="5"/>
    </row>
    <row r="9793" spans="2:19" x14ac:dyDescent="0.25">
      <c r="B9793" s="11"/>
      <c r="D9793" s="13"/>
      <c r="E9793" s="12"/>
      <c r="F9793" s="12"/>
      <c r="G9793" s="12"/>
      <c r="I9793" s="4"/>
      <c r="J9793" s="4"/>
      <c r="K9793" s="5"/>
      <c r="L9793" s="5"/>
      <c r="M9793" s="5"/>
      <c r="N9793" s="5"/>
      <c r="O9793" s="5"/>
      <c r="P9793" s="5"/>
      <c r="Q9793" s="5"/>
      <c r="R9793" s="5"/>
      <c r="S9793" s="5"/>
    </row>
    <row r="9794" spans="2:19" x14ac:dyDescent="0.25">
      <c r="B9794" s="11"/>
      <c r="D9794" s="13"/>
      <c r="E9794" s="12"/>
      <c r="F9794" s="12"/>
      <c r="G9794" s="12"/>
      <c r="I9794" s="4"/>
      <c r="J9794" s="4"/>
      <c r="K9794" s="5"/>
      <c r="L9794" s="5"/>
      <c r="M9794" s="5"/>
      <c r="N9794" s="5"/>
      <c r="O9794" s="5"/>
      <c r="P9794" s="5"/>
      <c r="Q9794" s="5"/>
      <c r="R9794" s="5"/>
      <c r="S9794" s="5"/>
    </row>
    <row r="9795" spans="2:19" x14ac:dyDescent="0.25">
      <c r="B9795" s="11"/>
      <c r="D9795" s="13"/>
      <c r="E9795" s="12"/>
      <c r="F9795" s="12"/>
      <c r="G9795" s="12"/>
      <c r="I9795" s="4"/>
      <c r="J9795" s="4"/>
      <c r="K9795" s="5"/>
      <c r="L9795" s="5"/>
      <c r="M9795" s="5"/>
      <c r="N9795" s="5"/>
      <c r="O9795" s="5"/>
      <c r="P9795" s="5"/>
      <c r="Q9795" s="5"/>
      <c r="R9795" s="5"/>
      <c r="S9795" s="5"/>
    </row>
    <row r="9796" spans="2:19" x14ac:dyDescent="0.25">
      <c r="B9796" s="11"/>
      <c r="D9796" s="13"/>
      <c r="E9796" s="12"/>
      <c r="F9796" s="12"/>
      <c r="G9796" s="12"/>
      <c r="I9796" s="4"/>
      <c r="J9796" s="4"/>
      <c r="K9796" s="5"/>
      <c r="L9796" s="5"/>
      <c r="M9796" s="5"/>
      <c r="N9796" s="5"/>
      <c r="O9796" s="5"/>
      <c r="P9796" s="5"/>
      <c r="Q9796" s="5"/>
      <c r="R9796" s="5"/>
      <c r="S9796" s="5"/>
    </row>
    <row r="9797" spans="2:19" x14ac:dyDescent="0.25">
      <c r="B9797" s="11"/>
      <c r="D9797" s="13"/>
      <c r="E9797" s="12"/>
      <c r="F9797" s="12"/>
      <c r="G9797" s="12"/>
      <c r="I9797" s="4"/>
      <c r="J9797" s="4"/>
      <c r="K9797" s="5"/>
      <c r="L9797" s="5"/>
      <c r="M9797" s="5"/>
      <c r="N9797" s="5"/>
      <c r="O9797" s="5"/>
      <c r="P9797" s="5"/>
      <c r="Q9797" s="5"/>
      <c r="R9797" s="5"/>
      <c r="S9797" s="5"/>
    </row>
    <row r="9798" spans="2:19" x14ac:dyDescent="0.25">
      <c r="B9798" s="11"/>
      <c r="D9798" s="13"/>
      <c r="E9798" s="12"/>
      <c r="F9798" s="12"/>
      <c r="G9798" s="12"/>
      <c r="I9798" s="4"/>
      <c r="J9798" s="4"/>
      <c r="K9798" s="5"/>
      <c r="L9798" s="5"/>
      <c r="M9798" s="5"/>
      <c r="N9798" s="5"/>
      <c r="O9798" s="5"/>
      <c r="P9798" s="5"/>
      <c r="Q9798" s="5"/>
      <c r="R9798" s="5"/>
      <c r="S9798" s="5"/>
    </row>
    <row r="9799" spans="2:19" x14ac:dyDescent="0.25">
      <c r="B9799" s="11"/>
      <c r="D9799" s="13"/>
      <c r="E9799" s="12"/>
      <c r="F9799" s="12"/>
      <c r="G9799" s="12"/>
      <c r="I9799" s="4"/>
      <c r="J9799" s="4"/>
      <c r="K9799" s="5"/>
      <c r="L9799" s="5"/>
      <c r="M9799" s="5"/>
      <c r="N9799" s="5"/>
      <c r="O9799" s="5"/>
      <c r="P9799" s="5"/>
      <c r="Q9799" s="5"/>
      <c r="R9799" s="5"/>
      <c r="S9799" s="5"/>
    </row>
    <row r="9800" spans="2:19" x14ac:dyDescent="0.25">
      <c r="B9800" s="11"/>
      <c r="D9800" s="13"/>
      <c r="E9800" s="12"/>
      <c r="F9800" s="12"/>
      <c r="G9800" s="12"/>
      <c r="I9800" s="4"/>
      <c r="J9800" s="4"/>
      <c r="K9800" s="5"/>
      <c r="L9800" s="5"/>
      <c r="M9800" s="5"/>
      <c r="N9800" s="5"/>
      <c r="O9800" s="5"/>
      <c r="P9800" s="5"/>
      <c r="Q9800" s="5"/>
      <c r="R9800" s="5"/>
      <c r="S9800" s="5"/>
    </row>
    <row r="9801" spans="2:19" x14ac:dyDescent="0.25">
      <c r="B9801" s="11"/>
      <c r="D9801" s="13"/>
      <c r="E9801" s="12"/>
      <c r="F9801" s="12"/>
      <c r="G9801" s="12"/>
      <c r="I9801" s="4"/>
      <c r="J9801" s="4"/>
      <c r="K9801" s="5"/>
      <c r="L9801" s="5"/>
      <c r="M9801" s="5"/>
      <c r="N9801" s="5"/>
      <c r="O9801" s="5"/>
      <c r="P9801" s="5"/>
      <c r="Q9801" s="5"/>
      <c r="R9801" s="5"/>
      <c r="S9801" s="5"/>
    </row>
    <row r="9802" spans="2:19" x14ac:dyDescent="0.25">
      <c r="B9802" s="11"/>
      <c r="D9802" s="13"/>
      <c r="E9802" s="12"/>
      <c r="F9802" s="12"/>
      <c r="G9802" s="12"/>
      <c r="I9802" s="4"/>
      <c r="J9802" s="4"/>
      <c r="K9802" s="5"/>
      <c r="L9802" s="5"/>
      <c r="M9802" s="5"/>
      <c r="N9802" s="5"/>
      <c r="O9802" s="5"/>
      <c r="P9802" s="5"/>
      <c r="Q9802" s="5"/>
      <c r="R9802" s="5"/>
      <c r="S9802" s="5"/>
    </row>
    <row r="9803" spans="2:19" x14ac:dyDescent="0.25">
      <c r="B9803" s="11"/>
      <c r="D9803" s="13"/>
      <c r="E9803" s="12"/>
      <c r="F9803" s="12"/>
      <c r="G9803" s="12"/>
      <c r="I9803" s="4"/>
      <c r="J9803" s="4"/>
      <c r="K9803" s="5"/>
      <c r="L9803" s="5"/>
      <c r="M9803" s="5"/>
      <c r="N9803" s="5"/>
      <c r="O9803" s="5"/>
      <c r="P9803" s="5"/>
      <c r="Q9803" s="5"/>
      <c r="R9803" s="5"/>
      <c r="S9803" s="5"/>
    </row>
    <row r="9804" spans="2:19" x14ac:dyDescent="0.25">
      <c r="B9804" s="11"/>
      <c r="D9804" s="13"/>
      <c r="E9804" s="12"/>
      <c r="F9804" s="12"/>
      <c r="G9804" s="12"/>
      <c r="I9804" s="4"/>
      <c r="J9804" s="4"/>
      <c r="K9804" s="5"/>
      <c r="L9804" s="5"/>
      <c r="M9804" s="5"/>
      <c r="N9804" s="5"/>
      <c r="O9804" s="5"/>
      <c r="P9804" s="5"/>
      <c r="Q9804" s="5"/>
      <c r="R9804" s="5"/>
      <c r="S9804" s="5"/>
    </row>
    <row r="9805" spans="2:19" x14ac:dyDescent="0.25">
      <c r="B9805" s="11"/>
      <c r="D9805" s="13"/>
      <c r="E9805" s="12"/>
      <c r="F9805" s="12"/>
      <c r="G9805" s="12"/>
      <c r="I9805" s="4"/>
      <c r="J9805" s="4"/>
      <c r="K9805" s="5"/>
      <c r="L9805" s="5"/>
      <c r="M9805" s="5"/>
      <c r="N9805" s="5"/>
      <c r="O9805" s="5"/>
      <c r="P9805" s="5"/>
      <c r="Q9805" s="5"/>
      <c r="R9805" s="5"/>
      <c r="S9805" s="5"/>
    </row>
    <row r="9806" spans="2:19" x14ac:dyDescent="0.25">
      <c r="B9806" s="11"/>
      <c r="D9806" s="13"/>
      <c r="E9806" s="12"/>
      <c r="F9806" s="12"/>
      <c r="G9806" s="12"/>
      <c r="I9806" s="4"/>
      <c r="J9806" s="4"/>
      <c r="K9806" s="5"/>
      <c r="L9806" s="5"/>
      <c r="M9806" s="5"/>
      <c r="N9806" s="5"/>
      <c r="O9806" s="5"/>
      <c r="P9806" s="5"/>
      <c r="Q9806" s="5"/>
      <c r="R9806" s="5"/>
      <c r="S9806" s="5"/>
    </row>
    <row r="9807" spans="2:19" x14ac:dyDescent="0.25">
      <c r="B9807" s="11"/>
      <c r="D9807" s="13"/>
      <c r="E9807" s="12"/>
      <c r="F9807" s="12"/>
      <c r="G9807" s="12"/>
      <c r="I9807" s="4"/>
      <c r="J9807" s="4"/>
      <c r="K9807" s="5"/>
      <c r="L9807" s="5"/>
      <c r="M9807" s="5"/>
      <c r="N9807" s="5"/>
      <c r="O9807" s="5"/>
      <c r="P9807" s="5"/>
      <c r="Q9807" s="5"/>
      <c r="R9807" s="5"/>
      <c r="S9807" s="5"/>
    </row>
    <row r="9808" spans="2:19" x14ac:dyDescent="0.25">
      <c r="B9808" s="11"/>
      <c r="D9808" s="13"/>
      <c r="E9808" s="12"/>
      <c r="F9808" s="12"/>
      <c r="G9808" s="12"/>
      <c r="I9808" s="4"/>
      <c r="J9808" s="4"/>
      <c r="K9808" s="5"/>
      <c r="L9808" s="5"/>
      <c r="M9808" s="5"/>
      <c r="N9808" s="5"/>
      <c r="O9808" s="5"/>
      <c r="P9808" s="5"/>
      <c r="Q9808" s="5"/>
      <c r="R9808" s="5"/>
      <c r="S9808" s="5"/>
    </row>
    <row r="9809" spans="2:19" x14ac:dyDescent="0.25">
      <c r="B9809" s="11"/>
      <c r="D9809" s="13"/>
      <c r="E9809" s="12"/>
      <c r="F9809" s="12"/>
      <c r="G9809" s="12"/>
      <c r="I9809" s="4"/>
      <c r="J9809" s="4"/>
      <c r="K9809" s="5"/>
      <c r="L9809" s="5"/>
      <c r="M9809" s="5"/>
      <c r="N9809" s="5"/>
      <c r="O9809" s="5"/>
      <c r="P9809" s="5"/>
      <c r="Q9809" s="5"/>
      <c r="R9809" s="5"/>
      <c r="S9809" s="5"/>
    </row>
    <row r="9810" spans="2:19" x14ac:dyDescent="0.25">
      <c r="B9810" s="11"/>
      <c r="D9810" s="13"/>
      <c r="E9810" s="12"/>
      <c r="F9810" s="12"/>
      <c r="G9810" s="12"/>
      <c r="I9810" s="4"/>
      <c r="J9810" s="4"/>
      <c r="K9810" s="5"/>
      <c r="L9810" s="5"/>
      <c r="M9810" s="5"/>
      <c r="N9810" s="5"/>
      <c r="O9810" s="5"/>
      <c r="P9810" s="5"/>
      <c r="Q9810" s="5"/>
      <c r="R9810" s="5"/>
      <c r="S9810" s="5"/>
    </row>
    <row r="9811" spans="2:19" x14ac:dyDescent="0.25">
      <c r="B9811" s="11"/>
      <c r="D9811" s="13"/>
      <c r="E9811" s="12"/>
      <c r="F9811" s="12"/>
      <c r="G9811" s="12"/>
      <c r="I9811" s="4"/>
      <c r="J9811" s="4"/>
      <c r="K9811" s="5"/>
      <c r="L9811" s="5"/>
      <c r="M9811" s="5"/>
      <c r="N9811" s="5"/>
      <c r="O9811" s="5"/>
      <c r="P9811" s="5"/>
      <c r="Q9811" s="5"/>
      <c r="R9811" s="5"/>
      <c r="S9811" s="5"/>
    </row>
    <row r="9812" spans="2:19" x14ac:dyDescent="0.25">
      <c r="B9812" s="11"/>
      <c r="D9812" s="13"/>
      <c r="E9812" s="12"/>
      <c r="F9812" s="12"/>
      <c r="G9812" s="12"/>
      <c r="I9812" s="4"/>
      <c r="J9812" s="4"/>
      <c r="K9812" s="5"/>
      <c r="L9812" s="5"/>
      <c r="M9812" s="5"/>
      <c r="N9812" s="5"/>
      <c r="O9812" s="5"/>
      <c r="P9812" s="5"/>
      <c r="Q9812" s="5"/>
      <c r="R9812" s="5"/>
      <c r="S9812" s="5"/>
    </row>
    <row r="9813" spans="2:19" x14ac:dyDescent="0.25">
      <c r="B9813" s="11"/>
      <c r="D9813" s="13"/>
      <c r="E9813" s="12"/>
      <c r="F9813" s="12"/>
      <c r="G9813" s="12"/>
      <c r="I9813" s="4"/>
      <c r="J9813" s="4"/>
      <c r="K9813" s="5"/>
      <c r="L9813" s="5"/>
      <c r="M9813" s="5"/>
      <c r="N9813" s="5"/>
      <c r="O9813" s="5"/>
      <c r="P9813" s="5"/>
      <c r="Q9813" s="5"/>
      <c r="R9813" s="5"/>
      <c r="S9813" s="5"/>
    </row>
    <row r="9814" spans="2:19" x14ac:dyDescent="0.25">
      <c r="B9814" s="11"/>
      <c r="D9814" s="13"/>
      <c r="E9814" s="12"/>
      <c r="F9814" s="12"/>
      <c r="G9814" s="12"/>
      <c r="I9814" s="4"/>
      <c r="J9814" s="4"/>
      <c r="K9814" s="5"/>
      <c r="L9814" s="5"/>
      <c r="M9814" s="5"/>
      <c r="N9814" s="5"/>
      <c r="O9814" s="5"/>
      <c r="P9814" s="5"/>
      <c r="Q9814" s="5"/>
      <c r="R9814" s="5"/>
      <c r="S9814" s="5"/>
    </row>
    <row r="9815" spans="2:19" x14ac:dyDescent="0.25">
      <c r="B9815" s="11"/>
      <c r="D9815" s="13"/>
      <c r="E9815" s="12"/>
      <c r="F9815" s="12"/>
      <c r="G9815" s="12"/>
      <c r="I9815" s="4"/>
      <c r="J9815" s="4"/>
      <c r="K9815" s="5"/>
      <c r="L9815" s="5"/>
      <c r="M9815" s="5"/>
      <c r="N9815" s="5"/>
      <c r="O9815" s="5"/>
      <c r="P9815" s="5"/>
      <c r="Q9815" s="5"/>
      <c r="R9815" s="5"/>
      <c r="S9815" s="5"/>
    </row>
    <row r="9816" spans="2:19" x14ac:dyDescent="0.25">
      <c r="B9816" s="11"/>
      <c r="D9816" s="13"/>
      <c r="E9816" s="12"/>
      <c r="F9816" s="12"/>
      <c r="G9816" s="12"/>
      <c r="I9816" s="4"/>
      <c r="J9816" s="4"/>
      <c r="K9816" s="5"/>
      <c r="L9816" s="5"/>
      <c r="M9816" s="5"/>
      <c r="N9816" s="5"/>
      <c r="O9816" s="5"/>
      <c r="P9816" s="5"/>
      <c r="Q9816" s="5"/>
      <c r="R9816" s="5"/>
      <c r="S9816" s="5"/>
    </row>
    <row r="9817" spans="2:19" x14ac:dyDescent="0.25">
      <c r="B9817" s="11"/>
      <c r="D9817" s="13"/>
      <c r="E9817" s="12"/>
      <c r="F9817" s="12"/>
      <c r="G9817" s="12"/>
      <c r="I9817" s="4"/>
      <c r="J9817" s="4"/>
      <c r="K9817" s="5"/>
      <c r="L9817" s="5"/>
      <c r="M9817" s="5"/>
      <c r="N9817" s="5"/>
      <c r="O9817" s="5"/>
      <c r="P9817" s="5"/>
      <c r="Q9817" s="5"/>
      <c r="R9817" s="5"/>
      <c r="S9817" s="5"/>
    </row>
    <row r="9818" spans="2:19" x14ac:dyDescent="0.25">
      <c r="B9818" s="11"/>
      <c r="D9818" s="13"/>
      <c r="E9818" s="12"/>
      <c r="F9818" s="12"/>
      <c r="G9818" s="12"/>
      <c r="I9818" s="4"/>
      <c r="J9818" s="4"/>
      <c r="K9818" s="5"/>
      <c r="L9818" s="5"/>
      <c r="M9818" s="5"/>
      <c r="N9818" s="5"/>
      <c r="O9818" s="5"/>
      <c r="P9818" s="5"/>
      <c r="Q9818" s="5"/>
      <c r="R9818" s="5"/>
      <c r="S9818" s="5"/>
    </row>
    <row r="9819" spans="2:19" x14ac:dyDescent="0.25">
      <c r="B9819" s="11"/>
      <c r="D9819" s="13"/>
      <c r="E9819" s="12"/>
      <c r="F9819" s="12"/>
      <c r="G9819" s="12"/>
      <c r="I9819" s="4"/>
      <c r="J9819" s="4"/>
      <c r="K9819" s="5"/>
      <c r="L9819" s="5"/>
      <c r="M9819" s="5"/>
      <c r="N9819" s="5"/>
      <c r="O9819" s="5"/>
      <c r="P9819" s="5"/>
      <c r="Q9819" s="5"/>
      <c r="R9819" s="5"/>
      <c r="S9819" s="5"/>
    </row>
    <row r="9820" spans="2:19" x14ac:dyDescent="0.25">
      <c r="B9820" s="11"/>
      <c r="D9820" s="13"/>
      <c r="E9820" s="12"/>
      <c r="F9820" s="12"/>
      <c r="G9820" s="12"/>
      <c r="I9820" s="4"/>
      <c r="J9820" s="4"/>
      <c r="K9820" s="5"/>
      <c r="L9820" s="5"/>
      <c r="M9820" s="5"/>
      <c r="N9820" s="5"/>
      <c r="O9820" s="5"/>
      <c r="P9820" s="5"/>
      <c r="Q9820" s="5"/>
      <c r="R9820" s="5"/>
      <c r="S9820" s="5"/>
    </row>
    <row r="9821" spans="2:19" x14ac:dyDescent="0.25">
      <c r="B9821" s="11"/>
      <c r="D9821" s="13"/>
      <c r="E9821" s="12"/>
      <c r="F9821" s="12"/>
      <c r="G9821" s="12"/>
      <c r="I9821" s="4"/>
      <c r="J9821" s="4"/>
      <c r="K9821" s="5"/>
      <c r="L9821" s="5"/>
      <c r="M9821" s="5"/>
      <c r="N9821" s="5"/>
      <c r="O9821" s="5"/>
      <c r="P9821" s="5"/>
      <c r="Q9821" s="5"/>
      <c r="R9821" s="5"/>
      <c r="S9821" s="5"/>
    </row>
    <row r="9822" spans="2:19" x14ac:dyDescent="0.25">
      <c r="B9822" s="11"/>
      <c r="D9822" s="13"/>
      <c r="E9822" s="12"/>
      <c r="F9822" s="12"/>
      <c r="G9822" s="12"/>
      <c r="I9822" s="4"/>
      <c r="J9822" s="4"/>
      <c r="K9822" s="5"/>
      <c r="L9822" s="5"/>
      <c r="M9822" s="5"/>
      <c r="N9822" s="5"/>
      <c r="O9822" s="5"/>
      <c r="P9822" s="5"/>
      <c r="Q9822" s="5"/>
      <c r="R9822" s="5"/>
      <c r="S9822" s="5"/>
    </row>
    <row r="9823" spans="2:19" x14ac:dyDescent="0.25">
      <c r="B9823" s="11"/>
      <c r="D9823" s="13"/>
      <c r="E9823" s="12"/>
      <c r="F9823" s="12"/>
      <c r="G9823" s="12"/>
      <c r="I9823" s="4"/>
      <c r="J9823" s="4"/>
      <c r="K9823" s="5"/>
      <c r="L9823" s="5"/>
      <c r="M9823" s="5"/>
      <c r="N9823" s="5"/>
      <c r="O9823" s="5"/>
      <c r="P9823" s="5"/>
      <c r="Q9823" s="5"/>
      <c r="R9823" s="5"/>
      <c r="S9823" s="5"/>
    </row>
    <row r="9824" spans="2:19" x14ac:dyDescent="0.25">
      <c r="B9824" s="11"/>
      <c r="D9824" s="13"/>
      <c r="E9824" s="12"/>
      <c r="F9824" s="12"/>
      <c r="G9824" s="12"/>
      <c r="I9824" s="4"/>
      <c r="J9824" s="4"/>
      <c r="K9824" s="5"/>
      <c r="L9824" s="5"/>
      <c r="M9824" s="5"/>
      <c r="N9824" s="5"/>
      <c r="O9824" s="5"/>
      <c r="P9824" s="5"/>
      <c r="Q9824" s="5"/>
      <c r="R9824" s="5"/>
      <c r="S9824" s="5"/>
    </row>
    <row r="9825" spans="2:19" x14ac:dyDescent="0.25">
      <c r="B9825" s="11"/>
      <c r="D9825" s="13"/>
      <c r="E9825" s="12"/>
      <c r="F9825" s="12"/>
      <c r="G9825" s="12"/>
      <c r="I9825" s="4"/>
      <c r="J9825" s="4"/>
      <c r="K9825" s="5"/>
      <c r="L9825" s="5"/>
      <c r="M9825" s="5"/>
      <c r="N9825" s="5"/>
      <c r="O9825" s="5"/>
      <c r="P9825" s="5"/>
      <c r="Q9825" s="5"/>
      <c r="R9825" s="5"/>
      <c r="S9825" s="5"/>
    </row>
    <row r="9826" spans="2:19" x14ac:dyDescent="0.25">
      <c r="B9826" s="11"/>
      <c r="D9826" s="13"/>
      <c r="E9826" s="12"/>
      <c r="F9826" s="12"/>
      <c r="G9826" s="12"/>
      <c r="I9826" s="4"/>
      <c r="J9826" s="4"/>
      <c r="K9826" s="5"/>
      <c r="L9826" s="5"/>
      <c r="M9826" s="5"/>
      <c r="N9826" s="5"/>
      <c r="O9826" s="5"/>
      <c r="P9826" s="5"/>
      <c r="Q9826" s="5"/>
      <c r="R9826" s="5"/>
      <c r="S9826" s="5"/>
    </row>
    <row r="9827" spans="2:19" x14ac:dyDescent="0.25">
      <c r="B9827" s="11"/>
      <c r="D9827" s="13"/>
      <c r="E9827" s="12"/>
      <c r="F9827" s="12"/>
      <c r="G9827" s="12"/>
      <c r="I9827" s="4"/>
      <c r="J9827" s="4"/>
      <c r="K9827" s="5"/>
      <c r="L9827" s="5"/>
      <c r="M9827" s="5"/>
      <c r="N9827" s="5"/>
      <c r="O9827" s="5"/>
      <c r="P9827" s="5"/>
      <c r="Q9827" s="5"/>
      <c r="R9827" s="5"/>
      <c r="S9827" s="5"/>
    </row>
    <row r="9828" spans="2:19" x14ac:dyDescent="0.25">
      <c r="B9828" s="11"/>
      <c r="D9828" s="13"/>
      <c r="E9828" s="12"/>
      <c r="F9828" s="12"/>
      <c r="G9828" s="12"/>
      <c r="I9828" s="4"/>
      <c r="J9828" s="4"/>
      <c r="K9828" s="5"/>
      <c r="L9828" s="5"/>
      <c r="M9828" s="5"/>
      <c r="N9828" s="5"/>
      <c r="O9828" s="5"/>
      <c r="P9828" s="5"/>
      <c r="Q9828" s="5"/>
      <c r="R9828" s="5"/>
      <c r="S9828" s="5"/>
    </row>
    <row r="9829" spans="2:19" x14ac:dyDescent="0.25">
      <c r="B9829" s="11"/>
      <c r="D9829" s="13"/>
      <c r="E9829" s="12"/>
      <c r="F9829" s="12"/>
      <c r="G9829" s="12"/>
      <c r="I9829" s="4"/>
      <c r="J9829" s="4"/>
      <c r="K9829" s="5"/>
      <c r="L9829" s="5"/>
      <c r="M9829" s="5"/>
      <c r="N9829" s="5"/>
      <c r="O9829" s="5"/>
      <c r="P9829" s="5"/>
      <c r="Q9829" s="5"/>
      <c r="R9829" s="5"/>
      <c r="S9829" s="5"/>
    </row>
    <row r="9830" spans="2:19" x14ac:dyDescent="0.25">
      <c r="B9830" s="11"/>
      <c r="D9830" s="13"/>
      <c r="E9830" s="12"/>
      <c r="F9830" s="12"/>
      <c r="G9830" s="12"/>
      <c r="I9830" s="4"/>
      <c r="J9830" s="4"/>
      <c r="K9830" s="5"/>
      <c r="L9830" s="5"/>
      <c r="M9830" s="5"/>
      <c r="N9830" s="5"/>
      <c r="O9830" s="5"/>
      <c r="P9830" s="5"/>
      <c r="Q9830" s="5"/>
      <c r="R9830" s="5"/>
      <c r="S9830" s="5"/>
    </row>
    <row r="9831" spans="2:19" x14ac:dyDescent="0.25">
      <c r="B9831" s="11"/>
      <c r="D9831" s="13"/>
      <c r="E9831" s="12"/>
      <c r="F9831" s="12"/>
      <c r="G9831" s="12"/>
      <c r="I9831" s="4"/>
      <c r="J9831" s="4"/>
      <c r="K9831" s="5"/>
      <c r="L9831" s="5"/>
      <c r="M9831" s="5"/>
      <c r="N9831" s="5"/>
      <c r="O9831" s="5"/>
      <c r="P9831" s="5"/>
      <c r="Q9831" s="5"/>
      <c r="R9831" s="5"/>
      <c r="S9831" s="5"/>
    </row>
    <row r="9832" spans="2:19" x14ac:dyDescent="0.25">
      <c r="B9832" s="11"/>
      <c r="D9832" s="13"/>
      <c r="E9832" s="12"/>
      <c r="F9832" s="12"/>
      <c r="G9832" s="12"/>
      <c r="I9832" s="4"/>
      <c r="J9832" s="4"/>
      <c r="K9832" s="5"/>
      <c r="L9832" s="5"/>
      <c r="M9832" s="5"/>
      <c r="N9832" s="5"/>
      <c r="O9832" s="5"/>
      <c r="P9832" s="5"/>
      <c r="Q9832" s="5"/>
      <c r="R9832" s="5"/>
      <c r="S9832" s="5"/>
    </row>
    <row r="9833" spans="2:19" x14ac:dyDescent="0.25">
      <c r="B9833" s="11"/>
      <c r="D9833" s="13"/>
      <c r="E9833" s="12"/>
      <c r="F9833" s="12"/>
      <c r="G9833" s="12"/>
      <c r="I9833" s="4"/>
      <c r="J9833" s="4"/>
      <c r="K9833" s="5"/>
      <c r="L9833" s="5"/>
      <c r="M9833" s="5"/>
      <c r="N9833" s="5"/>
      <c r="O9833" s="5"/>
      <c r="P9833" s="5"/>
      <c r="Q9833" s="5"/>
      <c r="R9833" s="5"/>
      <c r="S9833" s="5"/>
    </row>
    <row r="9834" spans="2:19" x14ac:dyDescent="0.25">
      <c r="B9834" s="11"/>
      <c r="D9834" s="13"/>
      <c r="E9834" s="12"/>
      <c r="F9834" s="12"/>
      <c r="G9834" s="12"/>
      <c r="I9834" s="4"/>
      <c r="J9834" s="4"/>
      <c r="K9834" s="5"/>
      <c r="L9834" s="5"/>
      <c r="M9834" s="5"/>
      <c r="N9834" s="5"/>
      <c r="O9834" s="5"/>
      <c r="P9834" s="5"/>
      <c r="Q9834" s="5"/>
      <c r="R9834" s="5"/>
      <c r="S9834" s="5"/>
    </row>
    <row r="9835" spans="2:19" x14ac:dyDescent="0.25">
      <c r="B9835" s="11"/>
      <c r="D9835" s="13"/>
      <c r="E9835" s="12"/>
      <c r="F9835" s="12"/>
      <c r="G9835" s="12"/>
      <c r="I9835" s="4"/>
      <c r="J9835" s="4"/>
      <c r="K9835" s="5"/>
      <c r="L9835" s="5"/>
      <c r="M9835" s="5"/>
      <c r="N9835" s="5"/>
      <c r="O9835" s="5"/>
      <c r="P9835" s="5"/>
      <c r="Q9835" s="5"/>
      <c r="R9835" s="5"/>
      <c r="S9835" s="5"/>
    </row>
    <row r="9836" spans="2:19" x14ac:dyDescent="0.25">
      <c r="B9836" s="11"/>
      <c r="D9836" s="13"/>
      <c r="E9836" s="12"/>
      <c r="F9836" s="12"/>
      <c r="G9836" s="12"/>
      <c r="I9836" s="4"/>
      <c r="J9836" s="4"/>
      <c r="K9836" s="5"/>
      <c r="L9836" s="5"/>
      <c r="M9836" s="5"/>
      <c r="N9836" s="5"/>
      <c r="O9836" s="5"/>
      <c r="P9836" s="5"/>
      <c r="Q9836" s="5"/>
      <c r="R9836" s="5"/>
      <c r="S9836" s="5"/>
    </row>
    <row r="9837" spans="2:19" x14ac:dyDescent="0.25">
      <c r="B9837" s="11"/>
      <c r="D9837" s="13"/>
      <c r="E9837" s="12"/>
      <c r="F9837" s="12"/>
      <c r="G9837" s="12"/>
      <c r="I9837" s="4"/>
      <c r="J9837" s="4"/>
      <c r="K9837" s="5"/>
      <c r="L9837" s="5"/>
      <c r="M9837" s="5"/>
      <c r="N9837" s="5"/>
      <c r="O9837" s="5"/>
      <c r="P9837" s="5"/>
      <c r="Q9837" s="5"/>
      <c r="R9837" s="5"/>
      <c r="S9837" s="5"/>
    </row>
    <row r="9838" spans="2:19" x14ac:dyDescent="0.25">
      <c r="B9838" s="11"/>
      <c r="D9838" s="13"/>
      <c r="E9838" s="12"/>
      <c r="F9838" s="12"/>
      <c r="G9838" s="12"/>
      <c r="I9838" s="4"/>
      <c r="J9838" s="4"/>
      <c r="K9838" s="5"/>
      <c r="L9838" s="5"/>
      <c r="M9838" s="5"/>
      <c r="N9838" s="5"/>
      <c r="O9838" s="5"/>
      <c r="P9838" s="5"/>
      <c r="Q9838" s="5"/>
      <c r="R9838" s="5"/>
      <c r="S9838" s="5"/>
    </row>
    <row r="9839" spans="2:19" x14ac:dyDescent="0.25">
      <c r="B9839" s="11"/>
      <c r="D9839" s="13"/>
      <c r="E9839" s="12"/>
      <c r="F9839" s="12"/>
      <c r="G9839" s="12"/>
      <c r="I9839" s="4"/>
      <c r="J9839" s="4"/>
      <c r="K9839" s="5"/>
      <c r="L9839" s="5"/>
      <c r="M9839" s="5"/>
      <c r="N9839" s="5"/>
      <c r="O9839" s="5"/>
      <c r="P9839" s="5"/>
      <c r="Q9839" s="5"/>
      <c r="R9839" s="5"/>
      <c r="S9839" s="5"/>
    </row>
    <row r="9840" spans="2:19" x14ac:dyDescent="0.25">
      <c r="B9840" s="11"/>
      <c r="D9840" s="13"/>
      <c r="E9840" s="12"/>
      <c r="F9840" s="12"/>
      <c r="G9840" s="12"/>
      <c r="I9840" s="4"/>
      <c r="J9840" s="4"/>
      <c r="K9840" s="5"/>
      <c r="L9840" s="5"/>
      <c r="M9840" s="5"/>
      <c r="N9840" s="5"/>
      <c r="O9840" s="5"/>
      <c r="P9840" s="5"/>
      <c r="Q9840" s="5"/>
      <c r="R9840" s="5"/>
      <c r="S9840" s="5"/>
    </row>
    <row r="9841" spans="2:19" x14ac:dyDescent="0.25">
      <c r="B9841" s="11"/>
      <c r="D9841" s="13"/>
      <c r="E9841" s="12"/>
      <c r="F9841" s="12"/>
      <c r="G9841" s="12"/>
      <c r="I9841" s="4"/>
      <c r="J9841" s="4"/>
      <c r="K9841" s="5"/>
      <c r="L9841" s="5"/>
      <c r="M9841" s="5"/>
      <c r="N9841" s="5"/>
      <c r="O9841" s="5"/>
      <c r="P9841" s="5"/>
      <c r="Q9841" s="5"/>
      <c r="R9841" s="5"/>
      <c r="S9841" s="5"/>
    </row>
    <row r="9842" spans="2:19" x14ac:dyDescent="0.25">
      <c r="B9842" s="11"/>
      <c r="D9842" s="13"/>
      <c r="E9842" s="12"/>
      <c r="F9842" s="12"/>
      <c r="G9842" s="12"/>
      <c r="I9842" s="4"/>
      <c r="J9842" s="4"/>
      <c r="K9842" s="5"/>
      <c r="L9842" s="5"/>
      <c r="M9842" s="5"/>
      <c r="N9842" s="5"/>
      <c r="O9842" s="5"/>
      <c r="P9842" s="5"/>
      <c r="Q9842" s="5"/>
      <c r="R9842" s="5"/>
      <c r="S9842" s="5"/>
    </row>
    <row r="9843" spans="2:19" x14ac:dyDescent="0.25">
      <c r="B9843" s="11"/>
      <c r="D9843" s="13"/>
      <c r="E9843" s="12"/>
      <c r="F9843" s="12"/>
      <c r="G9843" s="12"/>
      <c r="I9843" s="4"/>
      <c r="J9843" s="4"/>
      <c r="K9843" s="5"/>
      <c r="L9843" s="5"/>
      <c r="M9843" s="5"/>
      <c r="N9843" s="5"/>
      <c r="O9843" s="5"/>
      <c r="P9843" s="5"/>
      <c r="Q9843" s="5"/>
      <c r="R9843" s="5"/>
      <c r="S9843" s="5"/>
    </row>
    <row r="9844" spans="2:19" x14ac:dyDescent="0.25">
      <c r="B9844" s="11"/>
      <c r="D9844" s="13"/>
      <c r="E9844" s="12"/>
      <c r="F9844" s="12"/>
      <c r="G9844" s="12"/>
      <c r="I9844" s="4"/>
      <c r="J9844" s="4"/>
      <c r="K9844" s="5"/>
      <c r="L9844" s="5"/>
      <c r="M9844" s="5"/>
      <c r="N9844" s="5"/>
      <c r="O9844" s="5"/>
      <c r="P9844" s="5"/>
      <c r="Q9844" s="5"/>
      <c r="R9844" s="5"/>
      <c r="S9844" s="5"/>
    </row>
    <row r="9845" spans="2:19" x14ac:dyDescent="0.25">
      <c r="B9845" s="11"/>
      <c r="D9845" s="13"/>
      <c r="E9845" s="12"/>
      <c r="F9845" s="12"/>
      <c r="G9845" s="12"/>
      <c r="I9845" s="4"/>
      <c r="J9845" s="4"/>
      <c r="K9845" s="5"/>
      <c r="L9845" s="5"/>
      <c r="M9845" s="5"/>
      <c r="N9845" s="5"/>
      <c r="O9845" s="5"/>
      <c r="P9845" s="5"/>
      <c r="Q9845" s="5"/>
      <c r="R9845" s="5"/>
      <c r="S9845" s="5"/>
    </row>
    <row r="9846" spans="2:19" x14ac:dyDescent="0.25">
      <c r="B9846" s="11"/>
      <c r="D9846" s="13"/>
      <c r="E9846" s="12"/>
      <c r="F9846" s="12"/>
      <c r="G9846" s="12"/>
      <c r="I9846" s="4"/>
      <c r="J9846" s="4"/>
      <c r="K9846" s="5"/>
      <c r="L9846" s="5"/>
      <c r="M9846" s="5"/>
      <c r="N9846" s="5"/>
      <c r="O9846" s="5"/>
      <c r="P9846" s="5"/>
      <c r="Q9846" s="5"/>
      <c r="R9846" s="5"/>
      <c r="S9846" s="5"/>
    </row>
    <row r="9847" spans="2:19" x14ac:dyDescent="0.25">
      <c r="B9847" s="11"/>
      <c r="D9847" s="13"/>
      <c r="E9847" s="12"/>
      <c r="F9847" s="12"/>
      <c r="G9847" s="12"/>
      <c r="I9847" s="4"/>
      <c r="J9847" s="4"/>
      <c r="K9847" s="5"/>
      <c r="L9847" s="5"/>
      <c r="M9847" s="5"/>
      <c r="N9847" s="5"/>
      <c r="O9847" s="5"/>
      <c r="P9847" s="5"/>
      <c r="Q9847" s="5"/>
      <c r="R9847" s="5"/>
      <c r="S9847" s="5"/>
    </row>
    <row r="9848" spans="2:19" x14ac:dyDescent="0.25">
      <c r="B9848" s="11"/>
      <c r="D9848" s="13"/>
      <c r="E9848" s="12"/>
      <c r="F9848" s="12"/>
      <c r="G9848" s="12"/>
      <c r="I9848" s="4"/>
      <c r="J9848" s="4"/>
      <c r="K9848" s="5"/>
      <c r="L9848" s="5"/>
      <c r="M9848" s="5"/>
      <c r="N9848" s="5"/>
      <c r="O9848" s="5"/>
      <c r="P9848" s="5"/>
      <c r="Q9848" s="5"/>
      <c r="R9848" s="5"/>
      <c r="S9848" s="5"/>
    </row>
    <row r="9849" spans="2:19" x14ac:dyDescent="0.25">
      <c r="B9849" s="11"/>
      <c r="D9849" s="13"/>
      <c r="E9849" s="12"/>
      <c r="F9849" s="12"/>
      <c r="G9849" s="12"/>
      <c r="I9849" s="4"/>
      <c r="J9849" s="4"/>
      <c r="K9849" s="5"/>
      <c r="L9849" s="5"/>
      <c r="M9849" s="5"/>
      <c r="N9849" s="5"/>
      <c r="O9849" s="5"/>
      <c r="P9849" s="5"/>
      <c r="Q9849" s="5"/>
      <c r="R9849" s="5"/>
      <c r="S9849" s="5"/>
    </row>
    <row r="9850" spans="2:19" x14ac:dyDescent="0.25">
      <c r="B9850" s="11"/>
      <c r="D9850" s="13"/>
      <c r="E9850" s="12"/>
      <c r="F9850" s="12"/>
      <c r="G9850" s="12"/>
      <c r="I9850" s="4"/>
      <c r="J9850" s="4"/>
      <c r="K9850" s="5"/>
      <c r="L9850" s="5"/>
      <c r="M9850" s="5"/>
      <c r="N9850" s="5"/>
      <c r="O9850" s="5"/>
      <c r="P9850" s="5"/>
      <c r="Q9850" s="5"/>
      <c r="R9850" s="5"/>
      <c r="S9850" s="5"/>
    </row>
    <row r="9851" spans="2:19" x14ac:dyDescent="0.25">
      <c r="B9851" s="11"/>
      <c r="D9851" s="13"/>
      <c r="E9851" s="12"/>
      <c r="F9851" s="12"/>
      <c r="G9851" s="12"/>
      <c r="I9851" s="4"/>
      <c r="J9851" s="4"/>
      <c r="K9851" s="5"/>
      <c r="L9851" s="5"/>
      <c r="M9851" s="5"/>
      <c r="N9851" s="5"/>
      <c r="O9851" s="5"/>
      <c r="P9851" s="5"/>
      <c r="Q9851" s="5"/>
      <c r="R9851" s="5"/>
      <c r="S9851" s="5"/>
    </row>
    <row r="9852" spans="2:19" x14ac:dyDescent="0.25">
      <c r="B9852" s="11"/>
      <c r="D9852" s="13"/>
      <c r="E9852" s="12"/>
      <c r="F9852" s="12"/>
      <c r="G9852" s="12"/>
      <c r="I9852" s="4"/>
      <c r="J9852" s="4"/>
      <c r="K9852" s="5"/>
      <c r="L9852" s="5"/>
      <c r="M9852" s="5"/>
      <c r="N9852" s="5"/>
      <c r="O9852" s="5"/>
      <c r="P9852" s="5"/>
      <c r="Q9852" s="5"/>
      <c r="R9852" s="5"/>
      <c r="S9852" s="5"/>
    </row>
    <row r="9853" spans="2:19" x14ac:dyDescent="0.25">
      <c r="B9853" s="11"/>
      <c r="D9853" s="13"/>
      <c r="E9853" s="12"/>
      <c r="F9853" s="12"/>
      <c r="G9853" s="12"/>
      <c r="I9853" s="4"/>
      <c r="J9853" s="4"/>
      <c r="K9853" s="5"/>
      <c r="L9853" s="5"/>
      <c r="M9853" s="5"/>
      <c r="N9853" s="5"/>
      <c r="O9853" s="5"/>
      <c r="P9853" s="5"/>
      <c r="Q9853" s="5"/>
      <c r="R9853" s="5"/>
      <c r="S9853" s="5"/>
    </row>
    <row r="9854" spans="2:19" x14ac:dyDescent="0.25">
      <c r="B9854" s="11"/>
      <c r="D9854" s="13"/>
      <c r="E9854" s="12"/>
      <c r="F9854" s="12"/>
      <c r="G9854" s="12"/>
      <c r="I9854" s="4"/>
      <c r="J9854" s="4"/>
      <c r="K9854" s="5"/>
      <c r="L9854" s="5"/>
      <c r="M9854" s="5"/>
      <c r="N9854" s="5"/>
      <c r="O9854" s="5"/>
      <c r="P9854" s="5"/>
      <c r="Q9854" s="5"/>
      <c r="R9854" s="5"/>
      <c r="S9854" s="5"/>
    </row>
    <row r="9855" spans="2:19" x14ac:dyDescent="0.25">
      <c r="B9855" s="11"/>
      <c r="D9855" s="13"/>
      <c r="E9855" s="12"/>
      <c r="F9855" s="12"/>
      <c r="G9855" s="12"/>
      <c r="I9855" s="4"/>
      <c r="J9855" s="4"/>
      <c r="K9855" s="5"/>
      <c r="L9855" s="5"/>
      <c r="M9855" s="5"/>
      <c r="N9855" s="5"/>
      <c r="O9855" s="5"/>
      <c r="P9855" s="5"/>
      <c r="Q9855" s="5"/>
      <c r="R9855" s="5"/>
      <c r="S9855" s="5"/>
    </row>
    <row r="9856" spans="2:19" x14ac:dyDescent="0.25">
      <c r="B9856" s="11"/>
      <c r="D9856" s="13"/>
      <c r="E9856" s="12"/>
      <c r="F9856" s="12"/>
      <c r="G9856" s="12"/>
      <c r="I9856" s="4"/>
      <c r="J9856" s="4"/>
      <c r="K9856" s="5"/>
      <c r="L9856" s="5"/>
      <c r="M9856" s="5"/>
      <c r="N9856" s="5"/>
      <c r="O9856" s="5"/>
      <c r="P9856" s="5"/>
      <c r="Q9856" s="5"/>
      <c r="R9856" s="5"/>
      <c r="S9856" s="5"/>
    </row>
    <row r="9857" spans="2:19" x14ac:dyDescent="0.25">
      <c r="B9857" s="11"/>
      <c r="D9857" s="13"/>
      <c r="E9857" s="12"/>
      <c r="F9857" s="12"/>
      <c r="G9857" s="12"/>
      <c r="I9857" s="4"/>
      <c r="J9857" s="4"/>
      <c r="K9857" s="5"/>
      <c r="L9857" s="5"/>
      <c r="M9857" s="5"/>
      <c r="N9857" s="5"/>
      <c r="O9857" s="5"/>
      <c r="P9857" s="5"/>
      <c r="Q9857" s="5"/>
      <c r="R9857" s="5"/>
      <c r="S9857" s="5"/>
    </row>
    <row r="9858" spans="2:19" x14ac:dyDescent="0.25">
      <c r="B9858" s="11"/>
      <c r="D9858" s="13"/>
      <c r="E9858" s="12"/>
      <c r="F9858" s="12"/>
      <c r="G9858" s="12"/>
      <c r="I9858" s="4"/>
      <c r="J9858" s="4"/>
      <c r="K9858" s="5"/>
      <c r="L9858" s="5"/>
      <c r="M9858" s="5"/>
      <c r="N9858" s="5"/>
      <c r="O9858" s="5"/>
      <c r="P9858" s="5"/>
      <c r="Q9858" s="5"/>
      <c r="R9858" s="5"/>
      <c r="S9858" s="5"/>
    </row>
    <row r="9859" spans="2:19" x14ac:dyDescent="0.25">
      <c r="B9859" s="11"/>
      <c r="D9859" s="13"/>
      <c r="E9859" s="12"/>
      <c r="F9859" s="12"/>
      <c r="G9859" s="12"/>
      <c r="I9859" s="4"/>
      <c r="J9859" s="4"/>
      <c r="K9859" s="5"/>
      <c r="L9859" s="5"/>
      <c r="M9859" s="5"/>
      <c r="N9859" s="5"/>
      <c r="O9859" s="5"/>
      <c r="P9859" s="5"/>
      <c r="Q9859" s="5"/>
      <c r="R9859" s="5"/>
      <c r="S9859" s="5"/>
    </row>
    <row r="9860" spans="2:19" x14ac:dyDescent="0.25">
      <c r="B9860" s="11"/>
      <c r="D9860" s="13"/>
      <c r="E9860" s="12"/>
      <c r="F9860" s="12"/>
      <c r="G9860" s="12"/>
      <c r="I9860" s="4"/>
      <c r="J9860" s="4"/>
      <c r="K9860" s="5"/>
      <c r="L9860" s="5"/>
      <c r="M9860" s="5"/>
      <c r="N9860" s="5"/>
      <c r="O9860" s="5"/>
      <c r="P9860" s="5"/>
      <c r="Q9860" s="5"/>
      <c r="R9860" s="5"/>
      <c r="S9860" s="5"/>
    </row>
    <row r="9861" spans="2:19" x14ac:dyDescent="0.25">
      <c r="B9861" s="11"/>
      <c r="D9861" s="13"/>
      <c r="E9861" s="12"/>
      <c r="F9861" s="12"/>
      <c r="G9861" s="12"/>
      <c r="I9861" s="4"/>
      <c r="J9861" s="4"/>
      <c r="K9861" s="5"/>
      <c r="L9861" s="5"/>
      <c r="M9861" s="5"/>
      <c r="N9861" s="5"/>
      <c r="O9861" s="5"/>
      <c r="P9861" s="5"/>
      <c r="Q9861" s="5"/>
      <c r="R9861" s="5"/>
      <c r="S9861" s="5"/>
    </row>
    <row r="9862" spans="2:19" x14ac:dyDescent="0.25">
      <c r="B9862" s="11"/>
      <c r="D9862" s="13"/>
      <c r="E9862" s="12"/>
      <c r="F9862" s="12"/>
      <c r="G9862" s="12"/>
      <c r="I9862" s="4"/>
      <c r="J9862" s="4"/>
      <c r="K9862" s="5"/>
      <c r="L9862" s="5"/>
      <c r="M9862" s="5"/>
      <c r="N9862" s="5"/>
      <c r="O9862" s="5"/>
      <c r="P9862" s="5"/>
      <c r="Q9862" s="5"/>
      <c r="R9862" s="5"/>
      <c r="S9862" s="5"/>
    </row>
    <row r="9863" spans="2:19" x14ac:dyDescent="0.25">
      <c r="B9863" s="11"/>
      <c r="D9863" s="13"/>
      <c r="E9863" s="12"/>
      <c r="F9863" s="12"/>
      <c r="G9863" s="12"/>
      <c r="I9863" s="4"/>
      <c r="J9863" s="4"/>
      <c r="K9863" s="5"/>
      <c r="L9863" s="5"/>
      <c r="M9863" s="5"/>
      <c r="N9863" s="5"/>
      <c r="O9863" s="5"/>
      <c r="P9863" s="5"/>
      <c r="Q9863" s="5"/>
      <c r="R9863" s="5"/>
      <c r="S9863" s="5"/>
    </row>
    <row r="9864" spans="2:19" x14ac:dyDescent="0.25">
      <c r="B9864" s="11"/>
      <c r="D9864" s="13"/>
      <c r="E9864" s="12"/>
      <c r="F9864" s="12"/>
      <c r="G9864" s="12"/>
      <c r="I9864" s="4"/>
      <c r="J9864" s="4"/>
      <c r="K9864" s="5"/>
      <c r="L9864" s="5"/>
      <c r="M9864" s="5"/>
      <c r="N9864" s="5"/>
      <c r="O9864" s="5"/>
      <c r="P9864" s="5"/>
      <c r="Q9864" s="5"/>
      <c r="R9864" s="5"/>
      <c r="S9864" s="5"/>
    </row>
    <row r="9865" spans="2:19" x14ac:dyDescent="0.25">
      <c r="B9865" s="11"/>
      <c r="D9865" s="13"/>
      <c r="E9865" s="12"/>
      <c r="F9865" s="12"/>
      <c r="G9865" s="12"/>
      <c r="I9865" s="4"/>
      <c r="J9865" s="4"/>
      <c r="K9865" s="5"/>
      <c r="L9865" s="5"/>
      <c r="M9865" s="5"/>
      <c r="N9865" s="5"/>
      <c r="O9865" s="5"/>
      <c r="P9865" s="5"/>
      <c r="Q9865" s="5"/>
      <c r="R9865" s="5"/>
      <c r="S9865" s="5"/>
    </row>
    <row r="9866" spans="2:19" x14ac:dyDescent="0.25">
      <c r="B9866" s="11"/>
      <c r="D9866" s="13"/>
      <c r="E9866" s="12"/>
      <c r="F9866" s="12"/>
      <c r="G9866" s="12"/>
      <c r="I9866" s="4"/>
      <c r="J9866" s="4"/>
      <c r="K9866" s="5"/>
      <c r="L9866" s="5"/>
      <c r="M9866" s="5"/>
      <c r="N9866" s="5"/>
      <c r="O9866" s="5"/>
      <c r="P9866" s="5"/>
      <c r="Q9866" s="5"/>
      <c r="R9866" s="5"/>
      <c r="S9866" s="5"/>
    </row>
    <row r="9867" spans="2:19" x14ac:dyDescent="0.25">
      <c r="B9867" s="11"/>
      <c r="D9867" s="13"/>
      <c r="E9867" s="12"/>
      <c r="F9867" s="12"/>
      <c r="G9867" s="12"/>
      <c r="I9867" s="4"/>
      <c r="J9867" s="4"/>
      <c r="K9867" s="5"/>
      <c r="L9867" s="5"/>
      <c r="M9867" s="5"/>
      <c r="N9867" s="5"/>
      <c r="O9867" s="5"/>
      <c r="P9867" s="5"/>
      <c r="Q9867" s="5"/>
      <c r="R9867" s="5"/>
      <c r="S9867" s="5"/>
    </row>
    <row r="9868" spans="2:19" x14ac:dyDescent="0.25">
      <c r="B9868" s="11"/>
      <c r="D9868" s="13"/>
      <c r="E9868" s="12"/>
      <c r="F9868" s="12"/>
      <c r="G9868" s="12"/>
      <c r="I9868" s="4"/>
      <c r="J9868" s="4"/>
      <c r="K9868" s="5"/>
      <c r="L9868" s="5"/>
      <c r="M9868" s="5"/>
      <c r="N9868" s="5"/>
      <c r="O9868" s="5"/>
      <c r="P9868" s="5"/>
      <c r="Q9868" s="5"/>
      <c r="R9868" s="5"/>
      <c r="S9868" s="5"/>
    </row>
    <row r="9869" spans="2:19" x14ac:dyDescent="0.25">
      <c r="B9869" s="11"/>
      <c r="D9869" s="13"/>
      <c r="E9869" s="12"/>
      <c r="F9869" s="12"/>
      <c r="G9869" s="12"/>
      <c r="I9869" s="4"/>
      <c r="J9869" s="4"/>
      <c r="K9869" s="5"/>
      <c r="L9869" s="5"/>
      <c r="M9869" s="5"/>
      <c r="N9869" s="5"/>
      <c r="O9869" s="5"/>
      <c r="P9869" s="5"/>
      <c r="Q9869" s="5"/>
      <c r="R9869" s="5"/>
      <c r="S9869" s="5"/>
    </row>
    <row r="9870" spans="2:19" x14ac:dyDescent="0.25">
      <c r="B9870" s="11"/>
      <c r="D9870" s="13"/>
      <c r="E9870" s="12"/>
      <c r="F9870" s="12"/>
      <c r="G9870" s="12"/>
      <c r="I9870" s="4"/>
      <c r="J9870" s="4"/>
      <c r="K9870" s="5"/>
      <c r="L9870" s="5"/>
      <c r="M9870" s="5"/>
      <c r="N9870" s="5"/>
      <c r="O9870" s="5"/>
      <c r="P9870" s="5"/>
      <c r="Q9870" s="5"/>
      <c r="R9870" s="5"/>
      <c r="S9870" s="5"/>
    </row>
    <row r="9871" spans="2:19" x14ac:dyDescent="0.25">
      <c r="B9871" s="11"/>
      <c r="D9871" s="13"/>
      <c r="E9871" s="12"/>
      <c r="F9871" s="12"/>
      <c r="G9871" s="12"/>
      <c r="I9871" s="4"/>
      <c r="J9871" s="4"/>
      <c r="K9871" s="5"/>
      <c r="L9871" s="5"/>
      <c r="M9871" s="5"/>
      <c r="N9871" s="5"/>
      <c r="O9871" s="5"/>
      <c r="P9871" s="5"/>
      <c r="Q9871" s="5"/>
      <c r="R9871" s="5"/>
      <c r="S9871" s="5"/>
    </row>
    <row r="9872" spans="2:19" x14ac:dyDescent="0.25">
      <c r="B9872" s="11"/>
      <c r="D9872" s="13"/>
      <c r="E9872" s="12"/>
      <c r="F9872" s="12"/>
      <c r="G9872" s="12"/>
      <c r="I9872" s="4"/>
      <c r="J9872" s="4"/>
      <c r="K9872" s="5"/>
      <c r="L9872" s="5"/>
      <c r="M9872" s="5"/>
      <c r="N9872" s="5"/>
      <c r="O9872" s="5"/>
      <c r="P9872" s="5"/>
      <c r="Q9872" s="5"/>
      <c r="R9872" s="5"/>
      <c r="S9872" s="5"/>
    </row>
    <row r="9873" spans="2:19" x14ac:dyDescent="0.25">
      <c r="B9873" s="11"/>
      <c r="D9873" s="13"/>
      <c r="E9873" s="12"/>
      <c r="F9873" s="12"/>
      <c r="G9873" s="12"/>
      <c r="I9873" s="4"/>
      <c r="J9873" s="4"/>
      <c r="K9873" s="5"/>
      <c r="L9873" s="5"/>
      <c r="M9873" s="5"/>
      <c r="N9873" s="5"/>
      <c r="O9873" s="5"/>
      <c r="P9873" s="5"/>
      <c r="Q9873" s="5"/>
      <c r="R9873" s="5"/>
      <c r="S9873" s="5"/>
    </row>
    <row r="9874" spans="2:19" x14ac:dyDescent="0.25">
      <c r="B9874" s="11"/>
      <c r="D9874" s="13"/>
      <c r="E9874" s="12"/>
      <c r="F9874" s="12"/>
      <c r="G9874" s="12"/>
      <c r="I9874" s="4"/>
      <c r="J9874" s="4"/>
      <c r="K9874" s="5"/>
      <c r="L9874" s="5"/>
      <c r="M9874" s="5"/>
      <c r="N9874" s="5"/>
      <c r="O9874" s="5"/>
      <c r="P9874" s="5"/>
      <c r="Q9874" s="5"/>
      <c r="R9874" s="5"/>
      <c r="S9874" s="5"/>
    </row>
    <row r="9875" spans="2:19" x14ac:dyDescent="0.25">
      <c r="B9875" s="11"/>
      <c r="D9875" s="13"/>
      <c r="E9875" s="12"/>
      <c r="F9875" s="12"/>
      <c r="G9875" s="12"/>
      <c r="I9875" s="4"/>
      <c r="J9875" s="4"/>
      <c r="K9875" s="5"/>
      <c r="L9875" s="5"/>
      <c r="M9875" s="5"/>
      <c r="N9875" s="5"/>
      <c r="O9875" s="5"/>
      <c r="P9875" s="5"/>
      <c r="Q9875" s="5"/>
      <c r="R9875" s="5"/>
      <c r="S9875" s="5"/>
    </row>
    <row r="9876" spans="2:19" x14ac:dyDescent="0.25">
      <c r="B9876" s="11"/>
      <c r="D9876" s="13"/>
      <c r="E9876" s="12"/>
      <c r="F9876" s="12"/>
      <c r="G9876" s="12"/>
      <c r="I9876" s="4"/>
      <c r="J9876" s="4"/>
      <c r="K9876" s="5"/>
      <c r="L9876" s="5"/>
      <c r="M9876" s="5"/>
      <c r="N9876" s="5"/>
      <c r="O9876" s="5"/>
      <c r="P9876" s="5"/>
      <c r="Q9876" s="5"/>
      <c r="R9876" s="5"/>
      <c r="S9876" s="5"/>
    </row>
    <row r="9877" spans="2:19" x14ac:dyDescent="0.25">
      <c r="B9877" s="11"/>
      <c r="D9877" s="13"/>
      <c r="E9877" s="12"/>
      <c r="F9877" s="12"/>
      <c r="G9877" s="12"/>
      <c r="I9877" s="4"/>
      <c r="J9877" s="4"/>
      <c r="K9877" s="5"/>
      <c r="L9877" s="5"/>
      <c r="M9877" s="5"/>
      <c r="N9877" s="5"/>
      <c r="O9877" s="5"/>
      <c r="P9877" s="5"/>
      <c r="Q9877" s="5"/>
      <c r="R9877" s="5"/>
      <c r="S9877" s="5"/>
    </row>
    <row r="9878" spans="2:19" x14ac:dyDescent="0.25">
      <c r="B9878" s="11"/>
      <c r="D9878" s="13"/>
      <c r="E9878" s="12"/>
      <c r="F9878" s="12"/>
      <c r="G9878" s="12"/>
      <c r="I9878" s="4"/>
      <c r="J9878" s="4"/>
      <c r="K9878" s="5"/>
      <c r="L9878" s="5"/>
      <c r="M9878" s="5"/>
      <c r="N9878" s="5"/>
      <c r="O9878" s="5"/>
      <c r="P9878" s="5"/>
      <c r="Q9878" s="5"/>
      <c r="R9878" s="5"/>
      <c r="S9878" s="5"/>
    </row>
    <row r="9879" spans="2:19" x14ac:dyDescent="0.25">
      <c r="B9879" s="11"/>
      <c r="D9879" s="13"/>
      <c r="E9879" s="12"/>
      <c r="F9879" s="12"/>
      <c r="G9879" s="12"/>
      <c r="I9879" s="4"/>
      <c r="J9879" s="4"/>
      <c r="K9879" s="5"/>
      <c r="L9879" s="5"/>
      <c r="M9879" s="5"/>
      <c r="N9879" s="5"/>
      <c r="O9879" s="5"/>
      <c r="P9879" s="5"/>
      <c r="Q9879" s="5"/>
      <c r="R9879" s="5"/>
      <c r="S9879" s="5"/>
    </row>
    <row r="9880" spans="2:19" x14ac:dyDescent="0.25">
      <c r="B9880" s="11"/>
      <c r="D9880" s="13"/>
      <c r="E9880" s="12"/>
      <c r="F9880" s="12"/>
      <c r="G9880" s="12"/>
      <c r="I9880" s="4"/>
      <c r="J9880" s="4"/>
      <c r="K9880" s="5"/>
      <c r="L9880" s="5"/>
      <c r="M9880" s="5"/>
      <c r="N9880" s="5"/>
      <c r="O9880" s="5"/>
      <c r="P9880" s="5"/>
      <c r="Q9880" s="5"/>
      <c r="R9880" s="5"/>
      <c r="S9880" s="5"/>
    </row>
    <row r="9881" spans="2:19" x14ac:dyDescent="0.25">
      <c r="B9881" s="11"/>
      <c r="D9881" s="13"/>
      <c r="E9881" s="12"/>
      <c r="F9881" s="12"/>
      <c r="G9881" s="12"/>
      <c r="I9881" s="4"/>
      <c r="J9881" s="4"/>
      <c r="K9881" s="5"/>
      <c r="L9881" s="5"/>
      <c r="M9881" s="5"/>
      <c r="N9881" s="5"/>
      <c r="O9881" s="5"/>
      <c r="P9881" s="5"/>
      <c r="Q9881" s="5"/>
      <c r="R9881" s="5"/>
      <c r="S9881" s="5"/>
    </row>
    <row r="9882" spans="2:19" x14ac:dyDescent="0.25">
      <c r="B9882" s="11"/>
      <c r="D9882" s="13"/>
      <c r="E9882" s="12"/>
      <c r="F9882" s="12"/>
      <c r="G9882" s="12"/>
      <c r="I9882" s="4"/>
      <c r="J9882" s="4"/>
      <c r="K9882" s="5"/>
      <c r="L9882" s="5"/>
      <c r="M9882" s="5"/>
      <c r="N9882" s="5"/>
      <c r="O9882" s="5"/>
      <c r="P9882" s="5"/>
      <c r="Q9882" s="5"/>
      <c r="R9882" s="5"/>
      <c r="S9882" s="5"/>
    </row>
    <row r="9883" spans="2:19" x14ac:dyDescent="0.25">
      <c r="B9883" s="11"/>
      <c r="D9883" s="13"/>
      <c r="E9883" s="12"/>
      <c r="F9883" s="12"/>
      <c r="G9883" s="12"/>
      <c r="I9883" s="4"/>
      <c r="J9883" s="4"/>
      <c r="K9883" s="5"/>
      <c r="L9883" s="5"/>
      <c r="M9883" s="5"/>
      <c r="N9883" s="5"/>
      <c r="O9883" s="5"/>
      <c r="P9883" s="5"/>
      <c r="Q9883" s="5"/>
      <c r="R9883" s="5"/>
      <c r="S9883" s="5"/>
    </row>
    <row r="9884" spans="2:19" x14ac:dyDescent="0.25">
      <c r="B9884" s="11"/>
      <c r="D9884" s="13"/>
      <c r="E9884" s="12"/>
      <c r="F9884" s="12"/>
      <c r="G9884" s="12"/>
      <c r="I9884" s="4"/>
      <c r="J9884" s="4"/>
      <c r="K9884" s="5"/>
      <c r="L9884" s="5"/>
      <c r="M9884" s="5"/>
      <c r="N9884" s="5"/>
      <c r="O9884" s="5"/>
      <c r="P9884" s="5"/>
      <c r="Q9884" s="5"/>
      <c r="R9884" s="5"/>
      <c r="S9884" s="5"/>
    </row>
    <row r="9885" spans="2:19" x14ac:dyDescent="0.25">
      <c r="B9885" s="11"/>
      <c r="D9885" s="13"/>
      <c r="E9885" s="12"/>
      <c r="F9885" s="12"/>
      <c r="G9885" s="12"/>
      <c r="I9885" s="4"/>
      <c r="J9885" s="4"/>
      <c r="K9885" s="5"/>
      <c r="L9885" s="5"/>
      <c r="M9885" s="5"/>
      <c r="N9885" s="5"/>
      <c r="O9885" s="5"/>
      <c r="P9885" s="5"/>
      <c r="Q9885" s="5"/>
      <c r="R9885" s="5"/>
      <c r="S9885" s="5"/>
    </row>
    <row r="9886" spans="2:19" x14ac:dyDescent="0.25">
      <c r="B9886" s="11"/>
      <c r="D9886" s="13"/>
      <c r="E9886" s="12"/>
      <c r="F9886" s="12"/>
      <c r="G9886" s="12"/>
      <c r="I9886" s="4"/>
      <c r="J9886" s="4"/>
      <c r="K9886" s="5"/>
      <c r="L9886" s="5"/>
      <c r="M9886" s="5"/>
      <c r="N9886" s="5"/>
      <c r="O9886" s="5"/>
      <c r="P9886" s="5"/>
      <c r="Q9886" s="5"/>
      <c r="R9886" s="5"/>
      <c r="S9886" s="5"/>
    </row>
    <row r="9887" spans="2:19" x14ac:dyDescent="0.25">
      <c r="B9887" s="11"/>
      <c r="D9887" s="13"/>
      <c r="E9887" s="12"/>
      <c r="F9887" s="12"/>
      <c r="G9887" s="12"/>
      <c r="I9887" s="4"/>
      <c r="J9887" s="4"/>
      <c r="K9887" s="5"/>
      <c r="L9887" s="5"/>
      <c r="M9887" s="5"/>
      <c r="N9887" s="5"/>
      <c r="O9887" s="5"/>
      <c r="P9887" s="5"/>
      <c r="Q9887" s="5"/>
      <c r="R9887" s="5"/>
      <c r="S9887" s="5"/>
    </row>
    <row r="9888" spans="2:19" x14ac:dyDescent="0.25">
      <c r="B9888" s="11"/>
      <c r="D9888" s="13"/>
      <c r="E9888" s="12"/>
      <c r="F9888" s="12"/>
      <c r="G9888" s="12"/>
      <c r="I9888" s="4"/>
      <c r="J9888" s="4"/>
      <c r="K9888" s="5"/>
      <c r="L9888" s="5"/>
      <c r="M9888" s="5"/>
      <c r="N9888" s="5"/>
      <c r="O9888" s="5"/>
      <c r="P9888" s="5"/>
      <c r="Q9888" s="5"/>
      <c r="R9888" s="5"/>
      <c r="S9888" s="5"/>
    </row>
    <row r="9889" spans="2:19" x14ac:dyDescent="0.25">
      <c r="B9889" s="11"/>
      <c r="D9889" s="13"/>
      <c r="E9889" s="12"/>
      <c r="F9889" s="12"/>
      <c r="G9889" s="12"/>
      <c r="I9889" s="4"/>
      <c r="J9889" s="4"/>
      <c r="K9889" s="5"/>
      <c r="L9889" s="5"/>
      <c r="M9889" s="5"/>
      <c r="N9889" s="5"/>
      <c r="O9889" s="5"/>
      <c r="P9889" s="5"/>
      <c r="Q9889" s="5"/>
      <c r="R9889" s="5"/>
      <c r="S9889" s="5"/>
    </row>
    <row r="9890" spans="2:19" x14ac:dyDescent="0.25">
      <c r="B9890" s="11"/>
      <c r="D9890" s="13"/>
      <c r="E9890" s="12"/>
      <c r="F9890" s="12"/>
      <c r="G9890" s="12"/>
      <c r="I9890" s="4"/>
      <c r="J9890" s="4"/>
      <c r="K9890" s="5"/>
      <c r="L9890" s="5"/>
      <c r="M9890" s="5"/>
      <c r="N9890" s="5"/>
      <c r="O9890" s="5"/>
      <c r="P9890" s="5"/>
      <c r="Q9890" s="5"/>
      <c r="R9890" s="5"/>
      <c r="S9890" s="5"/>
    </row>
    <row r="9891" spans="2:19" x14ac:dyDescent="0.25">
      <c r="B9891" s="11"/>
      <c r="D9891" s="13"/>
      <c r="E9891" s="12"/>
      <c r="F9891" s="12"/>
      <c r="G9891" s="12"/>
      <c r="I9891" s="4"/>
      <c r="J9891" s="4"/>
      <c r="K9891" s="5"/>
      <c r="L9891" s="5"/>
      <c r="M9891" s="5"/>
      <c r="N9891" s="5"/>
      <c r="O9891" s="5"/>
      <c r="P9891" s="5"/>
      <c r="Q9891" s="5"/>
      <c r="R9891" s="5"/>
      <c r="S9891" s="5"/>
    </row>
    <row r="9892" spans="2:19" x14ac:dyDescent="0.25">
      <c r="B9892" s="11"/>
      <c r="D9892" s="13"/>
      <c r="E9892" s="12"/>
      <c r="F9892" s="12"/>
      <c r="G9892" s="12"/>
      <c r="I9892" s="4"/>
      <c r="J9892" s="4"/>
      <c r="K9892" s="5"/>
      <c r="L9892" s="5"/>
      <c r="M9892" s="5"/>
      <c r="N9892" s="5"/>
      <c r="O9892" s="5"/>
      <c r="P9892" s="5"/>
      <c r="Q9892" s="5"/>
      <c r="R9892" s="5"/>
      <c r="S9892" s="5"/>
    </row>
    <row r="9893" spans="2:19" x14ac:dyDescent="0.25">
      <c r="B9893" s="11"/>
      <c r="D9893" s="13"/>
      <c r="E9893" s="12"/>
      <c r="F9893" s="12"/>
      <c r="G9893" s="12"/>
      <c r="I9893" s="4"/>
      <c r="J9893" s="4"/>
      <c r="K9893" s="5"/>
      <c r="L9893" s="5"/>
      <c r="M9893" s="5"/>
      <c r="N9893" s="5"/>
      <c r="O9893" s="5"/>
      <c r="P9893" s="5"/>
      <c r="Q9893" s="5"/>
      <c r="R9893" s="5"/>
      <c r="S9893" s="5"/>
    </row>
    <row r="9894" spans="2:19" x14ac:dyDescent="0.25">
      <c r="B9894" s="11"/>
      <c r="D9894" s="13"/>
      <c r="E9894" s="12"/>
      <c r="F9894" s="12"/>
      <c r="G9894" s="12"/>
      <c r="I9894" s="4"/>
      <c r="J9894" s="4"/>
      <c r="K9894" s="5"/>
      <c r="L9894" s="5"/>
      <c r="M9894" s="5"/>
      <c r="N9894" s="5"/>
      <c r="O9894" s="5"/>
      <c r="P9894" s="5"/>
      <c r="Q9894" s="5"/>
      <c r="R9894" s="5"/>
      <c r="S9894" s="5"/>
    </row>
    <row r="9895" spans="2:19" x14ac:dyDescent="0.25">
      <c r="B9895" s="11"/>
      <c r="D9895" s="13"/>
      <c r="E9895" s="12"/>
      <c r="F9895" s="12"/>
      <c r="G9895" s="12"/>
      <c r="I9895" s="4"/>
      <c r="J9895" s="4"/>
      <c r="K9895" s="5"/>
      <c r="L9895" s="5"/>
      <c r="M9895" s="5"/>
      <c r="N9895" s="5"/>
      <c r="O9895" s="5"/>
      <c r="P9895" s="5"/>
      <c r="Q9895" s="5"/>
      <c r="R9895" s="5"/>
      <c r="S9895" s="5"/>
    </row>
    <row r="9896" spans="2:19" x14ac:dyDescent="0.25">
      <c r="B9896" s="11"/>
      <c r="D9896" s="13"/>
      <c r="E9896" s="12"/>
      <c r="F9896" s="12"/>
      <c r="G9896" s="12"/>
      <c r="I9896" s="4"/>
      <c r="J9896" s="4"/>
      <c r="K9896" s="5"/>
      <c r="L9896" s="5"/>
      <c r="M9896" s="5"/>
      <c r="N9896" s="5"/>
      <c r="O9896" s="5"/>
      <c r="P9896" s="5"/>
      <c r="Q9896" s="5"/>
      <c r="R9896" s="5"/>
      <c r="S9896" s="5"/>
    </row>
    <row r="9897" spans="2:19" x14ac:dyDescent="0.25">
      <c r="B9897" s="11"/>
      <c r="D9897" s="13"/>
      <c r="E9897" s="12"/>
      <c r="F9897" s="12"/>
      <c r="G9897" s="12"/>
      <c r="I9897" s="4"/>
      <c r="J9897" s="4"/>
      <c r="K9897" s="5"/>
      <c r="L9897" s="5"/>
      <c r="M9897" s="5"/>
      <c r="N9897" s="5"/>
      <c r="O9897" s="5"/>
      <c r="P9897" s="5"/>
      <c r="Q9897" s="5"/>
      <c r="R9897" s="5"/>
      <c r="S9897" s="5"/>
    </row>
    <row r="9898" spans="2:19" x14ac:dyDescent="0.25">
      <c r="B9898" s="11"/>
      <c r="D9898" s="13"/>
      <c r="E9898" s="12"/>
      <c r="F9898" s="12"/>
      <c r="G9898" s="12"/>
      <c r="I9898" s="4"/>
      <c r="J9898" s="4"/>
      <c r="K9898" s="5"/>
      <c r="L9898" s="5"/>
      <c r="M9898" s="5"/>
      <c r="N9898" s="5"/>
      <c r="O9898" s="5"/>
      <c r="P9898" s="5"/>
      <c r="Q9898" s="5"/>
      <c r="R9898" s="5"/>
      <c r="S9898" s="5"/>
    </row>
    <row r="9899" spans="2:19" x14ac:dyDescent="0.25">
      <c r="B9899" s="11"/>
      <c r="D9899" s="13"/>
      <c r="E9899" s="12"/>
      <c r="F9899" s="12"/>
      <c r="G9899" s="12"/>
      <c r="I9899" s="4"/>
      <c r="J9899" s="4"/>
      <c r="K9899" s="5"/>
      <c r="L9899" s="5"/>
      <c r="M9899" s="5"/>
      <c r="N9899" s="5"/>
      <c r="O9899" s="5"/>
      <c r="P9899" s="5"/>
      <c r="Q9899" s="5"/>
      <c r="R9899" s="5"/>
      <c r="S9899" s="5"/>
    </row>
    <row r="9900" spans="2:19" x14ac:dyDescent="0.25">
      <c r="B9900" s="11"/>
      <c r="D9900" s="13"/>
      <c r="E9900" s="12"/>
      <c r="F9900" s="12"/>
      <c r="G9900" s="12"/>
      <c r="I9900" s="4"/>
      <c r="J9900" s="4"/>
      <c r="K9900" s="5"/>
      <c r="L9900" s="5"/>
      <c r="M9900" s="5"/>
      <c r="N9900" s="5"/>
      <c r="O9900" s="5"/>
      <c r="P9900" s="5"/>
      <c r="Q9900" s="5"/>
      <c r="R9900" s="5"/>
      <c r="S9900" s="5"/>
    </row>
    <row r="9901" spans="2:19" x14ac:dyDescent="0.25">
      <c r="B9901" s="11"/>
      <c r="D9901" s="13"/>
      <c r="E9901" s="12"/>
      <c r="F9901" s="12"/>
      <c r="G9901" s="12"/>
      <c r="I9901" s="4"/>
      <c r="J9901" s="4"/>
      <c r="K9901" s="5"/>
      <c r="L9901" s="5"/>
      <c r="M9901" s="5"/>
      <c r="N9901" s="5"/>
      <c r="O9901" s="5"/>
      <c r="P9901" s="5"/>
      <c r="Q9901" s="5"/>
      <c r="R9901" s="5"/>
      <c r="S9901" s="5"/>
    </row>
    <row r="9902" spans="2:19" x14ac:dyDescent="0.25">
      <c r="B9902" s="11"/>
      <c r="D9902" s="13"/>
      <c r="E9902" s="12"/>
      <c r="F9902" s="12"/>
      <c r="G9902" s="12"/>
      <c r="I9902" s="4"/>
      <c r="J9902" s="4"/>
      <c r="K9902" s="5"/>
      <c r="L9902" s="5"/>
      <c r="M9902" s="5"/>
      <c r="N9902" s="5"/>
      <c r="O9902" s="5"/>
      <c r="P9902" s="5"/>
      <c r="Q9902" s="5"/>
      <c r="R9902" s="5"/>
      <c r="S9902" s="5"/>
    </row>
    <row r="9903" spans="2:19" x14ac:dyDescent="0.25">
      <c r="B9903" s="11"/>
      <c r="D9903" s="13"/>
      <c r="E9903" s="12"/>
      <c r="F9903" s="12"/>
      <c r="G9903" s="12"/>
      <c r="I9903" s="4"/>
      <c r="J9903" s="4"/>
      <c r="K9903" s="5"/>
      <c r="L9903" s="5"/>
      <c r="M9903" s="5"/>
      <c r="N9903" s="5"/>
      <c r="O9903" s="5"/>
      <c r="P9903" s="5"/>
      <c r="Q9903" s="5"/>
      <c r="R9903" s="5"/>
      <c r="S9903" s="5"/>
    </row>
    <row r="9904" spans="2:19" x14ac:dyDescent="0.25">
      <c r="B9904" s="11"/>
      <c r="D9904" s="13"/>
      <c r="E9904" s="12"/>
      <c r="F9904" s="12"/>
      <c r="G9904" s="12"/>
      <c r="I9904" s="4"/>
      <c r="J9904" s="4"/>
      <c r="K9904" s="5"/>
      <c r="L9904" s="5"/>
      <c r="M9904" s="5"/>
      <c r="N9904" s="5"/>
      <c r="O9904" s="5"/>
      <c r="P9904" s="5"/>
      <c r="Q9904" s="5"/>
      <c r="R9904" s="5"/>
      <c r="S9904" s="5"/>
    </row>
    <row r="9905" spans="2:19" x14ac:dyDescent="0.25">
      <c r="B9905" s="11"/>
      <c r="D9905" s="13"/>
      <c r="E9905" s="12"/>
      <c r="F9905" s="12"/>
      <c r="G9905" s="12"/>
      <c r="I9905" s="4"/>
      <c r="J9905" s="4"/>
      <c r="K9905" s="5"/>
      <c r="L9905" s="5"/>
      <c r="M9905" s="5"/>
      <c r="N9905" s="5"/>
      <c r="O9905" s="5"/>
      <c r="P9905" s="5"/>
      <c r="Q9905" s="5"/>
      <c r="R9905" s="5"/>
      <c r="S9905" s="5"/>
    </row>
    <row r="9906" spans="2:19" x14ac:dyDescent="0.25">
      <c r="B9906" s="11"/>
      <c r="D9906" s="13"/>
      <c r="E9906" s="12"/>
      <c r="F9906" s="12"/>
      <c r="G9906" s="12"/>
      <c r="I9906" s="4"/>
      <c r="J9906" s="4"/>
      <c r="K9906" s="5"/>
      <c r="L9906" s="5"/>
      <c r="M9906" s="5"/>
      <c r="N9906" s="5"/>
      <c r="O9906" s="5"/>
      <c r="P9906" s="5"/>
      <c r="Q9906" s="5"/>
      <c r="R9906" s="5"/>
      <c r="S9906" s="5"/>
    </row>
    <row r="9907" spans="2:19" x14ac:dyDescent="0.25">
      <c r="B9907" s="11"/>
      <c r="D9907" s="13"/>
      <c r="E9907" s="12"/>
      <c r="F9907" s="12"/>
      <c r="G9907" s="12"/>
      <c r="I9907" s="4"/>
      <c r="J9907" s="4"/>
      <c r="K9907" s="5"/>
      <c r="L9907" s="5"/>
      <c r="M9907" s="5"/>
      <c r="N9907" s="5"/>
      <c r="O9907" s="5"/>
      <c r="P9907" s="5"/>
      <c r="Q9907" s="5"/>
      <c r="R9907" s="5"/>
      <c r="S9907" s="5"/>
    </row>
    <row r="9908" spans="2:19" x14ac:dyDescent="0.25">
      <c r="B9908" s="11"/>
      <c r="D9908" s="13"/>
      <c r="E9908" s="12"/>
      <c r="F9908" s="12"/>
      <c r="G9908" s="12"/>
      <c r="I9908" s="4"/>
      <c r="J9908" s="4"/>
      <c r="K9908" s="5"/>
      <c r="L9908" s="5"/>
      <c r="M9908" s="5"/>
      <c r="N9908" s="5"/>
      <c r="O9908" s="5"/>
      <c r="P9908" s="5"/>
      <c r="Q9908" s="5"/>
      <c r="R9908" s="5"/>
      <c r="S9908" s="5"/>
    </row>
    <row r="9909" spans="2:19" x14ac:dyDescent="0.25">
      <c r="B9909" s="11"/>
      <c r="D9909" s="13"/>
      <c r="E9909" s="12"/>
      <c r="F9909" s="12"/>
      <c r="G9909" s="12"/>
      <c r="I9909" s="4"/>
      <c r="J9909" s="4"/>
      <c r="K9909" s="5"/>
      <c r="L9909" s="5"/>
      <c r="M9909" s="5"/>
      <c r="N9909" s="5"/>
      <c r="O9909" s="5"/>
      <c r="P9909" s="5"/>
      <c r="Q9909" s="5"/>
      <c r="R9909" s="5"/>
      <c r="S9909" s="5"/>
    </row>
    <row r="9910" spans="2:19" x14ac:dyDescent="0.25">
      <c r="B9910" s="11"/>
      <c r="D9910" s="13"/>
      <c r="E9910" s="12"/>
      <c r="F9910" s="12"/>
      <c r="G9910" s="12"/>
      <c r="I9910" s="4"/>
      <c r="J9910" s="4"/>
      <c r="K9910" s="5"/>
      <c r="L9910" s="5"/>
      <c r="M9910" s="5"/>
      <c r="N9910" s="5"/>
      <c r="O9910" s="5"/>
      <c r="P9910" s="5"/>
      <c r="Q9910" s="5"/>
      <c r="R9910" s="5"/>
      <c r="S9910" s="5"/>
    </row>
    <row r="9911" spans="2:19" x14ac:dyDescent="0.25">
      <c r="B9911" s="11"/>
      <c r="D9911" s="13"/>
      <c r="E9911" s="12"/>
      <c r="F9911" s="12"/>
      <c r="G9911" s="12"/>
      <c r="I9911" s="4"/>
      <c r="J9911" s="4"/>
      <c r="K9911" s="5"/>
      <c r="L9911" s="5"/>
      <c r="M9911" s="5"/>
      <c r="N9911" s="5"/>
      <c r="O9911" s="5"/>
      <c r="P9911" s="5"/>
      <c r="Q9911" s="5"/>
      <c r="R9911" s="5"/>
      <c r="S9911" s="5"/>
    </row>
    <row r="9912" spans="2:19" x14ac:dyDescent="0.25">
      <c r="B9912" s="11"/>
      <c r="D9912" s="13"/>
      <c r="E9912" s="12"/>
      <c r="F9912" s="12"/>
      <c r="G9912" s="12"/>
      <c r="I9912" s="4"/>
      <c r="J9912" s="4"/>
      <c r="K9912" s="5"/>
      <c r="L9912" s="5"/>
      <c r="M9912" s="5"/>
      <c r="N9912" s="5"/>
      <c r="O9912" s="5"/>
      <c r="P9912" s="5"/>
      <c r="Q9912" s="5"/>
      <c r="R9912" s="5"/>
      <c r="S9912" s="5"/>
    </row>
    <row r="9913" spans="2:19" x14ac:dyDescent="0.25">
      <c r="B9913" s="11"/>
      <c r="D9913" s="13"/>
      <c r="E9913" s="12"/>
      <c r="F9913" s="12"/>
      <c r="G9913" s="12"/>
      <c r="I9913" s="4"/>
      <c r="J9913" s="4"/>
      <c r="K9913" s="5"/>
      <c r="L9913" s="5"/>
      <c r="M9913" s="5"/>
      <c r="N9913" s="5"/>
      <c r="O9913" s="5"/>
      <c r="P9913" s="5"/>
      <c r="Q9913" s="5"/>
      <c r="R9913" s="5"/>
      <c r="S9913" s="5"/>
    </row>
    <row r="9914" spans="2:19" x14ac:dyDescent="0.25">
      <c r="B9914" s="11"/>
      <c r="D9914" s="13"/>
      <c r="E9914" s="12"/>
      <c r="F9914" s="12"/>
      <c r="G9914" s="12"/>
      <c r="I9914" s="4"/>
      <c r="J9914" s="4"/>
      <c r="K9914" s="5"/>
      <c r="L9914" s="5"/>
      <c r="M9914" s="5"/>
      <c r="N9914" s="5"/>
      <c r="O9914" s="5"/>
      <c r="P9914" s="5"/>
      <c r="Q9914" s="5"/>
      <c r="R9914" s="5"/>
      <c r="S9914" s="5"/>
    </row>
    <row r="9915" spans="2:19" x14ac:dyDescent="0.25">
      <c r="B9915" s="11"/>
      <c r="D9915" s="13"/>
      <c r="E9915" s="12"/>
      <c r="F9915" s="12"/>
      <c r="G9915" s="12"/>
      <c r="I9915" s="4"/>
      <c r="J9915" s="4"/>
      <c r="K9915" s="5"/>
      <c r="L9915" s="5"/>
      <c r="M9915" s="5"/>
      <c r="N9915" s="5"/>
      <c r="O9915" s="5"/>
      <c r="P9915" s="5"/>
      <c r="Q9915" s="5"/>
      <c r="R9915" s="5"/>
      <c r="S9915" s="5"/>
    </row>
    <row r="9916" spans="2:19" x14ac:dyDescent="0.25">
      <c r="B9916" s="11"/>
      <c r="D9916" s="13"/>
      <c r="E9916" s="12"/>
      <c r="F9916" s="12"/>
      <c r="G9916" s="12"/>
      <c r="I9916" s="4"/>
      <c r="J9916" s="4"/>
      <c r="K9916" s="5"/>
      <c r="L9916" s="5"/>
      <c r="M9916" s="5"/>
      <c r="N9916" s="5"/>
      <c r="O9916" s="5"/>
      <c r="P9916" s="5"/>
      <c r="Q9916" s="5"/>
      <c r="R9916" s="5"/>
      <c r="S9916" s="5"/>
    </row>
    <row r="9917" spans="2:19" x14ac:dyDescent="0.25">
      <c r="B9917" s="11"/>
      <c r="D9917" s="13"/>
      <c r="E9917" s="12"/>
      <c r="F9917" s="12"/>
      <c r="G9917" s="12"/>
      <c r="I9917" s="4"/>
      <c r="J9917" s="4"/>
      <c r="K9917" s="5"/>
      <c r="L9917" s="5"/>
      <c r="M9917" s="5"/>
      <c r="N9917" s="5"/>
      <c r="O9917" s="5"/>
      <c r="P9917" s="5"/>
      <c r="Q9917" s="5"/>
      <c r="R9917" s="5"/>
      <c r="S9917" s="5"/>
    </row>
    <row r="9918" spans="2:19" x14ac:dyDescent="0.25">
      <c r="B9918" s="11"/>
      <c r="D9918" s="13"/>
      <c r="E9918" s="12"/>
      <c r="F9918" s="12"/>
      <c r="G9918" s="12"/>
      <c r="I9918" s="4"/>
      <c r="J9918" s="4"/>
      <c r="K9918" s="5"/>
      <c r="L9918" s="5"/>
      <c r="M9918" s="5"/>
      <c r="N9918" s="5"/>
      <c r="O9918" s="5"/>
      <c r="P9918" s="5"/>
      <c r="Q9918" s="5"/>
      <c r="R9918" s="5"/>
      <c r="S9918" s="5"/>
    </row>
    <row r="9919" spans="2:19" x14ac:dyDescent="0.25">
      <c r="B9919" s="11"/>
      <c r="D9919" s="13"/>
      <c r="E9919" s="12"/>
      <c r="F9919" s="12"/>
      <c r="G9919" s="12"/>
      <c r="I9919" s="4"/>
      <c r="J9919" s="4"/>
      <c r="K9919" s="5"/>
      <c r="L9919" s="5"/>
      <c r="M9919" s="5"/>
      <c r="N9919" s="5"/>
      <c r="O9919" s="5"/>
      <c r="P9919" s="5"/>
      <c r="Q9919" s="5"/>
      <c r="R9919" s="5"/>
      <c r="S9919" s="5"/>
    </row>
    <row r="9920" spans="2:19" x14ac:dyDescent="0.25">
      <c r="B9920" s="11"/>
      <c r="D9920" s="13"/>
      <c r="E9920" s="12"/>
      <c r="F9920" s="12"/>
      <c r="G9920" s="12"/>
      <c r="I9920" s="4"/>
      <c r="J9920" s="4"/>
      <c r="K9920" s="5"/>
      <c r="L9920" s="5"/>
      <c r="M9920" s="5"/>
      <c r="N9920" s="5"/>
      <c r="O9920" s="5"/>
      <c r="P9920" s="5"/>
      <c r="Q9920" s="5"/>
      <c r="R9920" s="5"/>
      <c r="S9920" s="5"/>
    </row>
    <row r="9921" spans="2:19" x14ac:dyDescent="0.25">
      <c r="B9921" s="11"/>
      <c r="D9921" s="13"/>
      <c r="E9921" s="12"/>
      <c r="F9921" s="12"/>
      <c r="G9921" s="12"/>
      <c r="I9921" s="4"/>
      <c r="J9921" s="4"/>
      <c r="K9921" s="5"/>
      <c r="L9921" s="5"/>
      <c r="M9921" s="5"/>
      <c r="N9921" s="5"/>
      <c r="O9921" s="5"/>
      <c r="P9921" s="5"/>
      <c r="Q9921" s="5"/>
      <c r="R9921" s="5"/>
      <c r="S9921" s="5"/>
    </row>
    <row r="9922" spans="2:19" x14ac:dyDescent="0.25">
      <c r="B9922" s="11"/>
      <c r="D9922" s="13"/>
      <c r="E9922" s="12"/>
      <c r="F9922" s="12"/>
      <c r="G9922" s="12"/>
      <c r="I9922" s="4"/>
      <c r="J9922" s="4"/>
      <c r="K9922" s="5"/>
      <c r="L9922" s="5"/>
      <c r="M9922" s="5"/>
      <c r="N9922" s="5"/>
      <c r="O9922" s="5"/>
      <c r="P9922" s="5"/>
      <c r="Q9922" s="5"/>
      <c r="R9922" s="5"/>
      <c r="S9922" s="5"/>
    </row>
    <row r="9923" spans="2:19" x14ac:dyDescent="0.25">
      <c r="B9923" s="11"/>
      <c r="D9923" s="13"/>
      <c r="E9923" s="12"/>
      <c r="F9923" s="12"/>
      <c r="G9923" s="12"/>
      <c r="I9923" s="4"/>
      <c r="J9923" s="4"/>
      <c r="K9923" s="5"/>
      <c r="L9923" s="5"/>
      <c r="M9923" s="5"/>
      <c r="N9923" s="5"/>
      <c r="O9923" s="5"/>
      <c r="P9923" s="5"/>
      <c r="Q9923" s="5"/>
      <c r="R9923" s="5"/>
      <c r="S9923" s="5"/>
    </row>
    <row r="9924" spans="2:19" x14ac:dyDescent="0.25">
      <c r="B9924" s="11"/>
      <c r="D9924" s="13"/>
      <c r="E9924" s="12"/>
      <c r="F9924" s="12"/>
      <c r="G9924" s="12"/>
      <c r="I9924" s="4"/>
      <c r="J9924" s="4"/>
      <c r="K9924" s="5"/>
      <c r="L9924" s="5"/>
      <c r="M9924" s="5"/>
      <c r="N9924" s="5"/>
      <c r="O9924" s="5"/>
      <c r="P9924" s="5"/>
      <c r="Q9924" s="5"/>
      <c r="R9924" s="5"/>
      <c r="S9924" s="5"/>
    </row>
    <row r="9925" spans="2:19" x14ac:dyDescent="0.25">
      <c r="B9925" s="11"/>
      <c r="D9925" s="13"/>
      <c r="E9925" s="12"/>
      <c r="F9925" s="12"/>
      <c r="G9925" s="12"/>
      <c r="I9925" s="4"/>
      <c r="J9925" s="4"/>
      <c r="K9925" s="5"/>
      <c r="L9925" s="5"/>
      <c r="M9925" s="5"/>
      <c r="N9925" s="5"/>
      <c r="O9925" s="5"/>
      <c r="P9925" s="5"/>
      <c r="Q9925" s="5"/>
      <c r="R9925" s="5"/>
      <c r="S9925" s="5"/>
    </row>
    <row r="9926" spans="2:19" x14ac:dyDescent="0.25">
      <c r="B9926" s="11"/>
      <c r="D9926" s="13"/>
      <c r="E9926" s="12"/>
      <c r="F9926" s="12"/>
      <c r="G9926" s="12"/>
      <c r="I9926" s="4"/>
      <c r="J9926" s="4"/>
      <c r="K9926" s="5"/>
      <c r="L9926" s="5"/>
      <c r="M9926" s="5"/>
      <c r="N9926" s="5"/>
      <c r="O9926" s="5"/>
      <c r="P9926" s="5"/>
      <c r="Q9926" s="5"/>
      <c r="R9926" s="5"/>
      <c r="S9926" s="5"/>
    </row>
    <row r="9927" spans="2:19" x14ac:dyDescent="0.25">
      <c r="B9927" s="11"/>
      <c r="D9927" s="13"/>
      <c r="E9927" s="12"/>
      <c r="F9927" s="12"/>
      <c r="G9927" s="12"/>
      <c r="I9927" s="4"/>
      <c r="J9927" s="4"/>
      <c r="K9927" s="5"/>
      <c r="L9927" s="5"/>
      <c r="M9927" s="5"/>
      <c r="N9927" s="5"/>
      <c r="O9927" s="5"/>
      <c r="P9927" s="5"/>
      <c r="Q9927" s="5"/>
      <c r="R9927" s="5"/>
      <c r="S9927" s="5"/>
    </row>
    <row r="9928" spans="2:19" x14ac:dyDescent="0.25">
      <c r="B9928" s="11"/>
      <c r="D9928" s="13"/>
      <c r="E9928" s="12"/>
      <c r="F9928" s="12"/>
      <c r="G9928" s="12"/>
      <c r="I9928" s="4"/>
      <c r="J9928" s="4"/>
      <c r="K9928" s="5"/>
      <c r="L9928" s="5"/>
      <c r="M9928" s="5"/>
      <c r="N9928" s="5"/>
      <c r="O9928" s="5"/>
      <c r="P9928" s="5"/>
      <c r="Q9928" s="5"/>
      <c r="R9928" s="5"/>
      <c r="S9928" s="5"/>
    </row>
    <row r="9929" spans="2:19" x14ac:dyDescent="0.25">
      <c r="B9929" s="11"/>
      <c r="D9929" s="13"/>
      <c r="E9929" s="12"/>
      <c r="F9929" s="12"/>
      <c r="G9929" s="12"/>
      <c r="I9929" s="4"/>
      <c r="J9929" s="4"/>
      <c r="K9929" s="5"/>
      <c r="L9929" s="5"/>
      <c r="M9929" s="5"/>
      <c r="N9929" s="5"/>
      <c r="O9929" s="5"/>
      <c r="P9929" s="5"/>
      <c r="Q9929" s="5"/>
      <c r="R9929" s="5"/>
      <c r="S9929" s="5"/>
    </row>
    <row r="9930" spans="2:19" x14ac:dyDescent="0.25">
      <c r="B9930" s="11"/>
      <c r="D9930" s="13"/>
      <c r="E9930" s="12"/>
      <c r="F9930" s="12"/>
      <c r="G9930" s="12"/>
      <c r="I9930" s="4"/>
      <c r="J9930" s="4"/>
      <c r="K9930" s="5"/>
      <c r="L9930" s="5"/>
      <c r="M9930" s="5"/>
      <c r="N9930" s="5"/>
      <c r="O9930" s="5"/>
      <c r="P9930" s="5"/>
      <c r="Q9930" s="5"/>
      <c r="R9930" s="5"/>
      <c r="S9930" s="5"/>
    </row>
    <row r="9931" spans="2:19" x14ac:dyDescent="0.25">
      <c r="B9931" s="11"/>
      <c r="D9931" s="13"/>
      <c r="E9931" s="12"/>
      <c r="F9931" s="12"/>
      <c r="G9931" s="12"/>
      <c r="I9931" s="4"/>
      <c r="J9931" s="4"/>
      <c r="K9931" s="5"/>
      <c r="L9931" s="5"/>
      <c r="M9931" s="5"/>
      <c r="N9931" s="5"/>
      <c r="O9931" s="5"/>
      <c r="P9931" s="5"/>
      <c r="Q9931" s="5"/>
      <c r="R9931" s="5"/>
      <c r="S9931" s="5"/>
    </row>
    <row r="9932" spans="2:19" x14ac:dyDescent="0.25">
      <c r="B9932" s="11"/>
      <c r="D9932" s="13"/>
      <c r="E9932" s="12"/>
      <c r="F9932" s="12"/>
      <c r="G9932" s="12"/>
      <c r="I9932" s="4"/>
      <c r="J9932" s="4"/>
      <c r="K9932" s="5"/>
      <c r="L9932" s="5"/>
      <c r="M9932" s="5"/>
      <c r="N9932" s="5"/>
      <c r="O9932" s="5"/>
      <c r="P9932" s="5"/>
      <c r="Q9932" s="5"/>
      <c r="R9932" s="5"/>
      <c r="S9932" s="5"/>
    </row>
    <row r="9933" spans="2:19" x14ac:dyDescent="0.25">
      <c r="B9933" s="11"/>
      <c r="D9933" s="13"/>
      <c r="E9933" s="12"/>
      <c r="F9933" s="12"/>
      <c r="G9933" s="12"/>
      <c r="I9933" s="4"/>
      <c r="J9933" s="4"/>
      <c r="K9933" s="5"/>
      <c r="L9933" s="5"/>
      <c r="M9933" s="5"/>
      <c r="N9933" s="5"/>
      <c r="O9933" s="5"/>
      <c r="P9933" s="5"/>
      <c r="Q9933" s="5"/>
      <c r="R9933" s="5"/>
      <c r="S9933" s="5"/>
    </row>
    <row r="9934" spans="2:19" x14ac:dyDescent="0.25">
      <c r="B9934" s="11"/>
      <c r="D9934" s="13"/>
      <c r="E9934" s="12"/>
      <c r="F9934" s="12"/>
      <c r="G9934" s="12"/>
      <c r="I9934" s="4"/>
      <c r="J9934" s="4"/>
      <c r="K9934" s="5"/>
      <c r="L9934" s="5"/>
      <c r="M9934" s="5"/>
      <c r="N9934" s="5"/>
      <c r="O9934" s="5"/>
      <c r="P9934" s="5"/>
      <c r="Q9934" s="5"/>
      <c r="R9934" s="5"/>
      <c r="S9934" s="5"/>
    </row>
    <row r="9935" spans="2:19" x14ac:dyDescent="0.25">
      <c r="B9935" s="11"/>
      <c r="D9935" s="13"/>
      <c r="E9935" s="12"/>
      <c r="F9935" s="12"/>
      <c r="G9935" s="12"/>
      <c r="I9935" s="4"/>
      <c r="J9935" s="4"/>
      <c r="K9935" s="5"/>
      <c r="L9935" s="5"/>
      <c r="M9935" s="5"/>
      <c r="N9935" s="5"/>
      <c r="O9935" s="5"/>
      <c r="P9935" s="5"/>
      <c r="Q9935" s="5"/>
      <c r="R9935" s="5"/>
      <c r="S9935" s="5"/>
    </row>
    <row r="9936" spans="2:19" x14ac:dyDescent="0.25">
      <c r="B9936" s="11"/>
      <c r="D9936" s="13"/>
      <c r="E9936" s="12"/>
      <c r="F9936" s="12"/>
      <c r="G9936" s="12"/>
      <c r="I9936" s="4"/>
      <c r="J9936" s="4"/>
      <c r="K9936" s="5"/>
      <c r="L9936" s="5"/>
      <c r="M9936" s="5"/>
      <c r="N9936" s="5"/>
      <c r="O9936" s="5"/>
      <c r="P9936" s="5"/>
      <c r="Q9936" s="5"/>
      <c r="R9936" s="5"/>
      <c r="S9936" s="5"/>
    </row>
    <row r="9937" spans="2:19" x14ac:dyDescent="0.25">
      <c r="B9937" s="11"/>
      <c r="D9937" s="13"/>
      <c r="E9937" s="12"/>
      <c r="F9937" s="12"/>
      <c r="G9937" s="12"/>
      <c r="I9937" s="4"/>
      <c r="J9937" s="4"/>
      <c r="K9937" s="5"/>
      <c r="L9937" s="5"/>
      <c r="M9937" s="5"/>
      <c r="N9937" s="5"/>
      <c r="O9937" s="5"/>
      <c r="P9937" s="5"/>
      <c r="Q9937" s="5"/>
      <c r="R9937" s="5"/>
      <c r="S9937" s="5"/>
    </row>
    <row r="9938" spans="2:19" x14ac:dyDescent="0.25">
      <c r="B9938" s="11"/>
      <c r="D9938" s="13"/>
      <c r="E9938" s="12"/>
      <c r="F9938" s="12"/>
      <c r="G9938" s="12"/>
      <c r="I9938" s="4"/>
      <c r="J9938" s="4"/>
      <c r="K9938" s="5"/>
      <c r="L9938" s="5"/>
      <c r="M9938" s="5"/>
      <c r="N9938" s="5"/>
      <c r="O9938" s="5"/>
      <c r="P9938" s="5"/>
      <c r="Q9938" s="5"/>
      <c r="R9938" s="5"/>
      <c r="S9938" s="5"/>
    </row>
    <row r="9939" spans="2:19" x14ac:dyDescent="0.25">
      <c r="B9939" s="11"/>
      <c r="D9939" s="13"/>
      <c r="E9939" s="12"/>
      <c r="F9939" s="12"/>
      <c r="G9939" s="12"/>
      <c r="I9939" s="4"/>
      <c r="J9939" s="4"/>
      <c r="K9939" s="5"/>
      <c r="L9939" s="5"/>
      <c r="M9939" s="5"/>
      <c r="N9939" s="5"/>
      <c r="O9939" s="5"/>
      <c r="P9939" s="5"/>
      <c r="Q9939" s="5"/>
      <c r="R9939" s="5"/>
      <c r="S9939" s="5"/>
    </row>
    <row r="9940" spans="2:19" x14ac:dyDescent="0.25">
      <c r="B9940" s="11"/>
      <c r="D9940" s="13"/>
      <c r="E9940" s="12"/>
      <c r="F9940" s="12"/>
      <c r="G9940" s="12"/>
      <c r="I9940" s="4"/>
      <c r="J9940" s="4"/>
      <c r="K9940" s="5"/>
      <c r="L9940" s="5"/>
      <c r="M9940" s="5"/>
      <c r="N9940" s="5"/>
      <c r="O9940" s="5"/>
      <c r="P9940" s="5"/>
      <c r="Q9940" s="5"/>
      <c r="R9940" s="5"/>
      <c r="S9940" s="5"/>
    </row>
    <row r="9941" spans="2:19" x14ac:dyDescent="0.25">
      <c r="B9941" s="11"/>
      <c r="D9941" s="13"/>
      <c r="E9941" s="12"/>
      <c r="F9941" s="12"/>
      <c r="G9941" s="12"/>
      <c r="I9941" s="4"/>
      <c r="J9941" s="4"/>
      <c r="K9941" s="5"/>
      <c r="L9941" s="5"/>
      <c r="M9941" s="5"/>
      <c r="N9941" s="5"/>
      <c r="O9941" s="5"/>
      <c r="P9941" s="5"/>
      <c r="Q9941" s="5"/>
      <c r="R9941" s="5"/>
      <c r="S9941" s="5"/>
    </row>
    <row r="9942" spans="2:19" x14ac:dyDescent="0.25">
      <c r="B9942" s="11"/>
      <c r="D9942" s="13"/>
      <c r="E9942" s="12"/>
      <c r="F9942" s="12"/>
      <c r="G9942" s="12"/>
      <c r="I9942" s="4"/>
      <c r="J9942" s="4"/>
      <c r="K9942" s="5"/>
      <c r="L9942" s="5"/>
      <c r="M9942" s="5"/>
      <c r="N9942" s="5"/>
      <c r="O9942" s="5"/>
      <c r="P9942" s="5"/>
      <c r="Q9942" s="5"/>
      <c r="R9942" s="5"/>
      <c r="S9942" s="5"/>
    </row>
    <row r="9943" spans="2:19" x14ac:dyDescent="0.25">
      <c r="B9943" s="11"/>
      <c r="D9943" s="13"/>
      <c r="E9943" s="12"/>
      <c r="F9943" s="12"/>
      <c r="G9943" s="12"/>
      <c r="I9943" s="4"/>
      <c r="J9943" s="4"/>
      <c r="K9943" s="5"/>
      <c r="L9943" s="5"/>
      <c r="M9943" s="5"/>
      <c r="N9943" s="5"/>
      <c r="O9943" s="5"/>
      <c r="P9943" s="5"/>
      <c r="Q9943" s="5"/>
      <c r="R9943" s="5"/>
      <c r="S9943" s="5"/>
    </row>
    <row r="9944" spans="2:19" x14ac:dyDescent="0.25">
      <c r="B9944" s="11"/>
      <c r="D9944" s="13"/>
      <c r="E9944" s="12"/>
      <c r="F9944" s="12"/>
      <c r="G9944" s="12"/>
      <c r="I9944" s="4"/>
      <c r="J9944" s="4"/>
      <c r="K9944" s="5"/>
      <c r="L9944" s="5"/>
      <c r="M9944" s="5"/>
      <c r="N9944" s="5"/>
      <c r="O9944" s="5"/>
      <c r="P9944" s="5"/>
      <c r="Q9944" s="5"/>
      <c r="R9944" s="5"/>
      <c r="S9944" s="5"/>
    </row>
    <row r="9945" spans="2:19" x14ac:dyDescent="0.25">
      <c r="B9945" s="11"/>
      <c r="D9945" s="13"/>
      <c r="E9945" s="12"/>
      <c r="F9945" s="12"/>
      <c r="G9945" s="12"/>
      <c r="I9945" s="4"/>
      <c r="J9945" s="4"/>
      <c r="K9945" s="5"/>
      <c r="L9945" s="5"/>
      <c r="M9945" s="5"/>
      <c r="N9945" s="5"/>
      <c r="O9945" s="5"/>
      <c r="P9945" s="5"/>
      <c r="Q9945" s="5"/>
      <c r="R9945" s="5"/>
      <c r="S9945" s="5"/>
    </row>
    <row r="9946" spans="2:19" x14ac:dyDescent="0.25">
      <c r="B9946" s="11"/>
      <c r="D9946" s="13"/>
      <c r="E9946" s="12"/>
      <c r="F9946" s="12"/>
      <c r="G9946" s="12"/>
      <c r="I9946" s="4"/>
      <c r="J9946" s="4"/>
      <c r="K9946" s="5"/>
      <c r="L9946" s="5"/>
      <c r="M9946" s="5"/>
      <c r="N9946" s="5"/>
      <c r="O9946" s="5"/>
      <c r="P9946" s="5"/>
      <c r="Q9946" s="5"/>
      <c r="R9946" s="5"/>
      <c r="S9946" s="5"/>
    </row>
    <row r="9947" spans="2:19" x14ac:dyDescent="0.25">
      <c r="B9947" s="11"/>
      <c r="D9947" s="13"/>
      <c r="E9947" s="12"/>
      <c r="F9947" s="12"/>
      <c r="G9947" s="12"/>
      <c r="I9947" s="4"/>
      <c r="J9947" s="4"/>
      <c r="K9947" s="5"/>
      <c r="L9947" s="5"/>
      <c r="M9947" s="5"/>
      <c r="N9947" s="5"/>
      <c r="O9947" s="5"/>
      <c r="P9947" s="5"/>
      <c r="Q9947" s="5"/>
      <c r="R9947" s="5"/>
      <c r="S9947" s="5"/>
    </row>
    <row r="9948" spans="2:19" x14ac:dyDescent="0.25">
      <c r="B9948" s="11"/>
      <c r="D9948" s="13"/>
      <c r="E9948" s="12"/>
      <c r="F9948" s="12"/>
      <c r="G9948" s="12"/>
      <c r="I9948" s="4"/>
      <c r="J9948" s="4"/>
      <c r="K9948" s="5"/>
      <c r="L9948" s="5"/>
      <c r="M9948" s="5"/>
      <c r="N9948" s="5"/>
      <c r="O9948" s="5"/>
      <c r="P9948" s="5"/>
      <c r="Q9948" s="5"/>
      <c r="R9948" s="5"/>
      <c r="S9948" s="5"/>
    </row>
    <row r="9949" spans="2:19" x14ac:dyDescent="0.25">
      <c r="B9949" s="11"/>
      <c r="D9949" s="13"/>
      <c r="E9949" s="12"/>
      <c r="F9949" s="12"/>
      <c r="G9949" s="12"/>
      <c r="I9949" s="4"/>
      <c r="J9949" s="4"/>
      <c r="K9949" s="5"/>
      <c r="L9949" s="5"/>
      <c r="M9949" s="5"/>
      <c r="N9949" s="5"/>
      <c r="O9949" s="5"/>
      <c r="P9949" s="5"/>
      <c r="Q9949" s="5"/>
      <c r="R9949" s="5"/>
      <c r="S9949" s="5"/>
    </row>
    <row r="9950" spans="2:19" x14ac:dyDescent="0.25">
      <c r="B9950" s="11"/>
      <c r="D9950" s="13"/>
      <c r="E9950" s="12"/>
      <c r="F9950" s="12"/>
      <c r="G9950" s="12"/>
      <c r="I9950" s="4"/>
      <c r="J9950" s="4"/>
      <c r="K9950" s="5"/>
      <c r="L9950" s="5"/>
      <c r="M9950" s="5"/>
      <c r="N9950" s="5"/>
      <c r="O9950" s="5"/>
      <c r="P9950" s="5"/>
      <c r="Q9950" s="5"/>
      <c r="R9950" s="5"/>
      <c r="S9950" s="5"/>
    </row>
    <row r="9951" spans="2:19" x14ac:dyDescent="0.25">
      <c r="B9951" s="11"/>
      <c r="D9951" s="13"/>
      <c r="E9951" s="12"/>
      <c r="F9951" s="12"/>
      <c r="G9951" s="12"/>
      <c r="I9951" s="4"/>
      <c r="J9951" s="4"/>
      <c r="K9951" s="5"/>
      <c r="L9951" s="5"/>
      <c r="M9951" s="5"/>
      <c r="N9951" s="5"/>
      <c r="O9951" s="5"/>
      <c r="P9951" s="5"/>
      <c r="Q9951" s="5"/>
      <c r="R9951" s="5"/>
      <c r="S9951" s="5"/>
    </row>
    <row r="9952" spans="2:19" x14ac:dyDescent="0.25">
      <c r="B9952" s="11"/>
      <c r="D9952" s="13"/>
      <c r="E9952" s="12"/>
      <c r="F9952" s="12"/>
      <c r="G9952" s="12"/>
      <c r="I9952" s="4"/>
      <c r="J9952" s="4"/>
      <c r="K9952" s="5"/>
      <c r="L9952" s="5"/>
      <c r="M9952" s="5"/>
      <c r="N9952" s="5"/>
      <c r="O9952" s="5"/>
      <c r="P9952" s="5"/>
      <c r="Q9952" s="5"/>
      <c r="R9952" s="5"/>
      <c r="S9952" s="5"/>
    </row>
    <row r="9953" spans="2:19" x14ac:dyDescent="0.25">
      <c r="B9953" s="11"/>
      <c r="D9953" s="13"/>
      <c r="E9953" s="12"/>
      <c r="F9953" s="12"/>
      <c r="G9953" s="12"/>
      <c r="I9953" s="4"/>
      <c r="J9953" s="4"/>
      <c r="K9953" s="5"/>
      <c r="L9953" s="5"/>
      <c r="M9953" s="5"/>
      <c r="N9953" s="5"/>
      <c r="O9953" s="5"/>
      <c r="P9953" s="5"/>
      <c r="Q9953" s="5"/>
      <c r="R9953" s="5"/>
      <c r="S9953" s="5"/>
    </row>
    <row r="9954" spans="2:19" x14ac:dyDescent="0.25">
      <c r="B9954" s="11"/>
      <c r="D9954" s="13"/>
      <c r="E9954" s="12"/>
      <c r="F9954" s="12"/>
      <c r="G9954" s="12"/>
      <c r="I9954" s="4"/>
      <c r="J9954" s="4"/>
      <c r="K9954" s="5"/>
      <c r="L9954" s="5"/>
      <c r="M9954" s="5"/>
      <c r="N9954" s="5"/>
      <c r="O9954" s="5"/>
      <c r="P9954" s="5"/>
      <c r="Q9954" s="5"/>
      <c r="R9954" s="5"/>
      <c r="S9954" s="5"/>
    </row>
    <row r="9955" spans="2:19" x14ac:dyDescent="0.25">
      <c r="B9955" s="11"/>
      <c r="D9955" s="13"/>
      <c r="E9955" s="12"/>
      <c r="F9955" s="12"/>
      <c r="G9955" s="12"/>
      <c r="I9955" s="4"/>
      <c r="J9955" s="4"/>
      <c r="K9955" s="5"/>
      <c r="L9955" s="5"/>
      <c r="M9955" s="5"/>
      <c r="N9955" s="5"/>
      <c r="O9955" s="5"/>
      <c r="P9955" s="5"/>
      <c r="Q9955" s="5"/>
      <c r="R9955" s="5"/>
      <c r="S9955" s="5"/>
    </row>
    <row r="9956" spans="2:19" x14ac:dyDescent="0.25">
      <c r="B9956" s="11"/>
      <c r="D9956" s="13"/>
      <c r="E9956" s="12"/>
      <c r="F9956" s="12"/>
      <c r="G9956" s="12"/>
      <c r="I9956" s="4"/>
      <c r="J9956" s="4"/>
      <c r="K9956" s="5"/>
      <c r="L9956" s="5"/>
      <c r="M9956" s="5"/>
      <c r="N9956" s="5"/>
      <c r="O9956" s="5"/>
      <c r="P9956" s="5"/>
      <c r="Q9956" s="5"/>
      <c r="R9956" s="5"/>
      <c r="S9956" s="5"/>
    </row>
    <row r="9957" spans="2:19" x14ac:dyDescent="0.25">
      <c r="B9957" s="11"/>
      <c r="D9957" s="13"/>
      <c r="E9957" s="12"/>
      <c r="F9957" s="12"/>
      <c r="G9957" s="12"/>
      <c r="I9957" s="4"/>
      <c r="J9957" s="4"/>
      <c r="K9957" s="5"/>
      <c r="L9957" s="5"/>
      <c r="M9957" s="5"/>
      <c r="N9957" s="5"/>
      <c r="O9957" s="5"/>
      <c r="P9957" s="5"/>
      <c r="Q9957" s="5"/>
      <c r="R9957" s="5"/>
      <c r="S9957" s="5"/>
    </row>
    <row r="9958" spans="2:19" x14ac:dyDescent="0.25">
      <c r="B9958" s="11"/>
      <c r="D9958" s="13"/>
      <c r="E9958" s="12"/>
      <c r="F9958" s="12"/>
      <c r="G9958" s="12"/>
      <c r="I9958" s="4"/>
      <c r="J9958" s="4"/>
      <c r="K9958" s="5"/>
      <c r="L9958" s="5"/>
      <c r="M9958" s="5"/>
      <c r="N9958" s="5"/>
      <c r="O9958" s="5"/>
      <c r="P9958" s="5"/>
      <c r="Q9958" s="5"/>
      <c r="R9958" s="5"/>
      <c r="S9958" s="5"/>
    </row>
    <row r="9959" spans="2:19" x14ac:dyDescent="0.25">
      <c r="B9959" s="11"/>
      <c r="D9959" s="13"/>
      <c r="E9959" s="12"/>
      <c r="F9959" s="12"/>
      <c r="G9959" s="12"/>
      <c r="I9959" s="4"/>
      <c r="J9959" s="4"/>
      <c r="K9959" s="5"/>
      <c r="L9959" s="5"/>
      <c r="M9959" s="5"/>
      <c r="N9959" s="5"/>
      <c r="O9959" s="5"/>
      <c r="P9959" s="5"/>
      <c r="Q9959" s="5"/>
      <c r="R9959" s="5"/>
      <c r="S9959" s="5"/>
    </row>
    <row r="9960" spans="2:19" x14ac:dyDescent="0.25">
      <c r="B9960" s="11"/>
      <c r="D9960" s="13"/>
      <c r="E9960" s="12"/>
      <c r="F9960" s="12"/>
      <c r="G9960" s="12"/>
      <c r="I9960" s="4"/>
      <c r="J9960" s="4"/>
      <c r="K9960" s="5"/>
      <c r="L9960" s="5"/>
      <c r="M9960" s="5"/>
      <c r="N9960" s="5"/>
      <c r="O9960" s="5"/>
      <c r="P9960" s="5"/>
      <c r="Q9960" s="5"/>
      <c r="R9960" s="5"/>
      <c r="S9960" s="5"/>
    </row>
    <row r="9961" spans="2:19" x14ac:dyDescent="0.25">
      <c r="B9961" s="11"/>
      <c r="D9961" s="13"/>
      <c r="E9961" s="12"/>
      <c r="F9961" s="12"/>
      <c r="G9961" s="12"/>
      <c r="I9961" s="4"/>
      <c r="J9961" s="4"/>
      <c r="K9961" s="5"/>
      <c r="L9961" s="5"/>
      <c r="M9961" s="5"/>
      <c r="N9961" s="5"/>
      <c r="O9961" s="5"/>
      <c r="P9961" s="5"/>
      <c r="Q9961" s="5"/>
      <c r="R9961" s="5"/>
      <c r="S9961" s="5"/>
    </row>
    <row r="9962" spans="2:19" x14ac:dyDescent="0.25">
      <c r="B9962" s="11"/>
      <c r="D9962" s="13"/>
      <c r="E9962" s="12"/>
      <c r="F9962" s="12"/>
      <c r="G9962" s="12"/>
      <c r="I9962" s="4"/>
      <c r="J9962" s="4"/>
      <c r="K9962" s="5"/>
      <c r="L9962" s="5"/>
      <c r="M9962" s="5"/>
      <c r="N9962" s="5"/>
      <c r="O9962" s="5"/>
      <c r="P9962" s="5"/>
      <c r="Q9962" s="5"/>
      <c r="R9962" s="5"/>
      <c r="S9962" s="5"/>
    </row>
    <row r="9963" spans="2:19" x14ac:dyDescent="0.25">
      <c r="B9963" s="11"/>
      <c r="D9963" s="13"/>
      <c r="E9963" s="12"/>
      <c r="F9963" s="12"/>
      <c r="G9963" s="12"/>
      <c r="I9963" s="4"/>
      <c r="J9963" s="4"/>
      <c r="K9963" s="5"/>
      <c r="L9963" s="5"/>
      <c r="M9963" s="5"/>
      <c r="N9963" s="5"/>
      <c r="O9963" s="5"/>
      <c r="P9963" s="5"/>
      <c r="Q9963" s="5"/>
      <c r="R9963" s="5"/>
      <c r="S9963" s="5"/>
    </row>
    <row r="9964" spans="2:19" x14ac:dyDescent="0.25">
      <c r="B9964" s="11"/>
      <c r="D9964" s="13"/>
      <c r="E9964" s="12"/>
      <c r="F9964" s="12"/>
      <c r="G9964" s="12"/>
      <c r="I9964" s="4"/>
      <c r="J9964" s="4"/>
      <c r="K9964" s="5"/>
      <c r="L9964" s="5"/>
      <c r="M9964" s="5"/>
      <c r="N9964" s="5"/>
      <c r="O9964" s="5"/>
      <c r="P9964" s="5"/>
      <c r="Q9964" s="5"/>
      <c r="R9964" s="5"/>
      <c r="S9964" s="5"/>
    </row>
    <row r="9965" spans="2:19" x14ac:dyDescent="0.25">
      <c r="B9965" s="11"/>
      <c r="D9965" s="13"/>
      <c r="E9965" s="12"/>
      <c r="F9965" s="12"/>
      <c r="G9965" s="12"/>
      <c r="I9965" s="4"/>
      <c r="J9965" s="4"/>
      <c r="K9965" s="5"/>
      <c r="L9965" s="5"/>
      <c r="M9965" s="5"/>
      <c r="N9965" s="5"/>
      <c r="O9965" s="5"/>
      <c r="P9965" s="5"/>
      <c r="Q9965" s="5"/>
      <c r="R9965" s="5"/>
      <c r="S9965" s="5"/>
    </row>
    <row r="9966" spans="2:19" x14ac:dyDescent="0.25">
      <c r="B9966" s="11"/>
      <c r="D9966" s="13"/>
      <c r="E9966" s="12"/>
      <c r="F9966" s="12"/>
      <c r="G9966" s="12"/>
      <c r="I9966" s="4"/>
      <c r="J9966" s="4"/>
      <c r="K9966" s="5"/>
      <c r="L9966" s="5"/>
      <c r="M9966" s="5"/>
      <c r="N9966" s="5"/>
      <c r="O9966" s="5"/>
      <c r="P9966" s="5"/>
      <c r="Q9966" s="5"/>
      <c r="R9966" s="5"/>
      <c r="S9966" s="5"/>
    </row>
    <row r="9967" spans="2:19" x14ac:dyDescent="0.25">
      <c r="B9967" s="11"/>
      <c r="D9967" s="13"/>
      <c r="E9967" s="12"/>
      <c r="F9967" s="12"/>
      <c r="G9967" s="12"/>
      <c r="I9967" s="4"/>
      <c r="J9967" s="4"/>
      <c r="K9967" s="5"/>
      <c r="L9967" s="5"/>
      <c r="M9967" s="5"/>
      <c r="N9967" s="5"/>
      <c r="O9967" s="5"/>
      <c r="P9967" s="5"/>
      <c r="Q9967" s="5"/>
      <c r="R9967" s="5"/>
      <c r="S9967" s="5"/>
    </row>
    <row r="9968" spans="2:19" x14ac:dyDescent="0.25">
      <c r="B9968" s="11"/>
      <c r="D9968" s="13"/>
      <c r="E9968" s="12"/>
      <c r="F9968" s="12"/>
      <c r="G9968" s="12"/>
      <c r="I9968" s="4"/>
      <c r="J9968" s="4"/>
      <c r="K9968" s="5"/>
      <c r="L9968" s="5"/>
      <c r="M9968" s="5"/>
      <c r="N9968" s="5"/>
      <c r="O9968" s="5"/>
      <c r="P9968" s="5"/>
      <c r="Q9968" s="5"/>
      <c r="R9968" s="5"/>
      <c r="S9968" s="5"/>
    </row>
    <row r="9969" spans="2:19" x14ac:dyDescent="0.25">
      <c r="B9969" s="11"/>
      <c r="D9969" s="13"/>
      <c r="E9969" s="12"/>
      <c r="F9969" s="12"/>
      <c r="G9969" s="12"/>
      <c r="I9969" s="4"/>
      <c r="J9969" s="4"/>
      <c r="K9969" s="5"/>
      <c r="L9969" s="5"/>
      <c r="M9969" s="5"/>
      <c r="N9969" s="5"/>
      <c r="O9969" s="5"/>
      <c r="P9969" s="5"/>
      <c r="Q9969" s="5"/>
      <c r="R9969" s="5"/>
      <c r="S9969" s="5"/>
    </row>
    <row r="9970" spans="2:19" x14ac:dyDescent="0.25">
      <c r="B9970" s="11"/>
      <c r="D9970" s="13"/>
      <c r="E9970" s="12"/>
      <c r="F9970" s="12"/>
      <c r="G9970" s="12"/>
      <c r="I9970" s="4"/>
      <c r="J9970" s="4"/>
      <c r="K9970" s="5"/>
      <c r="L9970" s="5"/>
      <c r="M9970" s="5"/>
      <c r="N9970" s="5"/>
      <c r="O9970" s="5"/>
      <c r="P9970" s="5"/>
      <c r="Q9970" s="5"/>
      <c r="R9970" s="5"/>
      <c r="S9970" s="5"/>
    </row>
    <row r="9971" spans="2:19" x14ac:dyDescent="0.25">
      <c r="B9971" s="11"/>
      <c r="D9971" s="13"/>
      <c r="E9971" s="12"/>
      <c r="F9971" s="12"/>
      <c r="G9971" s="12"/>
      <c r="I9971" s="4"/>
      <c r="J9971" s="4"/>
      <c r="K9971" s="5"/>
      <c r="L9971" s="5"/>
      <c r="M9971" s="5"/>
      <c r="N9971" s="5"/>
      <c r="O9971" s="5"/>
      <c r="P9971" s="5"/>
      <c r="Q9971" s="5"/>
      <c r="R9971" s="5"/>
      <c r="S9971" s="5"/>
    </row>
    <row r="9972" spans="2:19" x14ac:dyDescent="0.25">
      <c r="B9972" s="11"/>
      <c r="D9972" s="13"/>
      <c r="E9972" s="12"/>
      <c r="F9972" s="12"/>
      <c r="G9972" s="12"/>
      <c r="I9972" s="4"/>
      <c r="J9972" s="4"/>
      <c r="K9972" s="5"/>
      <c r="L9972" s="5"/>
      <c r="M9972" s="5"/>
      <c r="N9972" s="5"/>
      <c r="O9972" s="5"/>
      <c r="P9972" s="5"/>
      <c r="Q9972" s="5"/>
      <c r="R9972" s="5"/>
      <c r="S9972" s="5"/>
    </row>
    <row r="9973" spans="2:19" x14ac:dyDescent="0.25">
      <c r="B9973" s="11"/>
      <c r="D9973" s="13"/>
      <c r="E9973" s="12"/>
      <c r="F9973" s="12"/>
      <c r="G9973" s="12"/>
      <c r="I9973" s="4"/>
      <c r="J9973" s="4"/>
      <c r="K9973" s="5"/>
      <c r="L9973" s="5"/>
      <c r="M9973" s="5"/>
      <c r="N9973" s="5"/>
      <c r="O9973" s="5"/>
      <c r="P9973" s="5"/>
      <c r="Q9973" s="5"/>
      <c r="R9973" s="5"/>
      <c r="S9973" s="5"/>
    </row>
    <row r="9974" spans="2:19" x14ac:dyDescent="0.25">
      <c r="B9974" s="11"/>
      <c r="D9974" s="13"/>
      <c r="E9974" s="12"/>
      <c r="F9974" s="12"/>
      <c r="G9974" s="12"/>
      <c r="I9974" s="4"/>
      <c r="J9974" s="4"/>
      <c r="K9974" s="5"/>
      <c r="L9974" s="5"/>
      <c r="M9974" s="5"/>
      <c r="N9974" s="5"/>
      <c r="O9974" s="5"/>
      <c r="P9974" s="5"/>
      <c r="Q9974" s="5"/>
      <c r="R9974" s="5"/>
      <c r="S9974" s="5"/>
    </row>
    <row r="9975" spans="2:19" x14ac:dyDescent="0.25">
      <c r="B9975" s="11"/>
      <c r="D9975" s="13"/>
      <c r="E9975" s="12"/>
      <c r="F9975" s="12"/>
      <c r="G9975" s="12"/>
      <c r="I9975" s="4"/>
      <c r="J9975" s="4"/>
      <c r="K9975" s="5"/>
      <c r="L9975" s="5"/>
      <c r="M9975" s="5"/>
      <c r="N9975" s="5"/>
      <c r="O9975" s="5"/>
      <c r="P9975" s="5"/>
      <c r="Q9975" s="5"/>
      <c r="R9975" s="5"/>
      <c r="S9975" s="5"/>
    </row>
    <row r="9976" spans="2:19" x14ac:dyDescent="0.25">
      <c r="B9976" s="11"/>
      <c r="D9976" s="13"/>
      <c r="E9976" s="12"/>
      <c r="F9976" s="12"/>
      <c r="G9976" s="12"/>
      <c r="I9976" s="4"/>
      <c r="J9976" s="4"/>
      <c r="K9976" s="5"/>
      <c r="L9976" s="5"/>
      <c r="M9976" s="5"/>
      <c r="N9976" s="5"/>
      <c r="O9976" s="5"/>
      <c r="P9976" s="5"/>
      <c r="Q9976" s="5"/>
      <c r="R9976" s="5"/>
      <c r="S9976" s="5"/>
    </row>
    <row r="9977" spans="2:19" x14ac:dyDescent="0.25">
      <c r="B9977" s="11"/>
      <c r="D9977" s="13"/>
      <c r="E9977" s="12"/>
      <c r="F9977" s="12"/>
      <c r="G9977" s="12"/>
      <c r="I9977" s="4"/>
      <c r="J9977" s="4"/>
      <c r="K9977" s="5"/>
      <c r="L9977" s="5"/>
      <c r="M9977" s="5"/>
      <c r="N9977" s="5"/>
      <c r="O9977" s="5"/>
      <c r="P9977" s="5"/>
      <c r="Q9977" s="5"/>
      <c r="R9977" s="5"/>
      <c r="S9977" s="5"/>
    </row>
    <row r="9978" spans="2:19" x14ac:dyDescent="0.25">
      <c r="B9978" s="11"/>
      <c r="D9978" s="13"/>
      <c r="E9978" s="12"/>
      <c r="F9978" s="12"/>
      <c r="G9978" s="12"/>
      <c r="I9978" s="4"/>
      <c r="J9978" s="4"/>
      <c r="K9978" s="5"/>
      <c r="L9978" s="5"/>
      <c r="M9978" s="5"/>
      <c r="N9978" s="5"/>
      <c r="O9978" s="5"/>
      <c r="P9978" s="5"/>
      <c r="Q9978" s="5"/>
      <c r="R9978" s="5"/>
      <c r="S9978" s="5"/>
    </row>
    <row r="9979" spans="2:19" x14ac:dyDescent="0.25">
      <c r="B9979" s="11"/>
      <c r="D9979" s="13"/>
      <c r="E9979" s="12"/>
      <c r="F9979" s="12"/>
      <c r="G9979" s="12"/>
      <c r="I9979" s="4"/>
      <c r="J9979" s="4"/>
      <c r="K9979" s="5"/>
      <c r="L9979" s="5"/>
      <c r="M9979" s="5"/>
      <c r="N9979" s="5"/>
      <c r="O9979" s="5"/>
      <c r="P9979" s="5"/>
      <c r="Q9979" s="5"/>
      <c r="R9979" s="5"/>
      <c r="S9979" s="5"/>
    </row>
    <row r="9980" spans="2:19" x14ac:dyDescent="0.25">
      <c r="B9980" s="11"/>
      <c r="D9980" s="13"/>
      <c r="E9980" s="12"/>
      <c r="F9980" s="12"/>
      <c r="G9980" s="12"/>
      <c r="I9980" s="4"/>
      <c r="J9980" s="4"/>
      <c r="K9980" s="5"/>
      <c r="L9980" s="5"/>
      <c r="M9980" s="5"/>
      <c r="N9980" s="5"/>
      <c r="O9980" s="5"/>
      <c r="P9980" s="5"/>
      <c r="Q9980" s="5"/>
      <c r="R9980" s="5"/>
      <c r="S9980" s="5"/>
    </row>
    <row r="9981" spans="2:19" x14ac:dyDescent="0.25">
      <c r="B9981" s="11"/>
      <c r="D9981" s="13"/>
      <c r="E9981" s="12"/>
      <c r="F9981" s="12"/>
      <c r="G9981" s="12"/>
      <c r="I9981" s="4"/>
      <c r="J9981" s="4"/>
      <c r="K9981" s="5"/>
      <c r="L9981" s="5"/>
      <c r="M9981" s="5"/>
      <c r="N9981" s="5"/>
      <c r="O9981" s="5"/>
      <c r="P9981" s="5"/>
      <c r="Q9981" s="5"/>
      <c r="R9981" s="5"/>
      <c r="S9981" s="5"/>
    </row>
    <row r="9982" spans="2:19" x14ac:dyDescent="0.25">
      <c r="B9982" s="11"/>
      <c r="D9982" s="13"/>
      <c r="E9982" s="12"/>
      <c r="F9982" s="12"/>
      <c r="G9982" s="12"/>
      <c r="I9982" s="4"/>
      <c r="J9982" s="4"/>
      <c r="K9982" s="5"/>
      <c r="L9982" s="5"/>
      <c r="M9982" s="5"/>
      <c r="N9982" s="5"/>
      <c r="O9982" s="5"/>
      <c r="P9982" s="5"/>
      <c r="Q9982" s="5"/>
      <c r="R9982" s="5"/>
      <c r="S9982" s="5"/>
    </row>
    <row r="9983" spans="2:19" x14ac:dyDescent="0.25">
      <c r="B9983" s="11"/>
      <c r="D9983" s="13"/>
      <c r="E9983" s="12"/>
      <c r="F9983" s="12"/>
      <c r="G9983" s="12"/>
      <c r="I9983" s="4"/>
      <c r="J9983" s="4"/>
      <c r="K9983" s="5"/>
      <c r="L9983" s="5"/>
      <c r="M9983" s="5"/>
      <c r="N9983" s="5"/>
      <c r="O9983" s="5"/>
      <c r="P9983" s="5"/>
      <c r="Q9983" s="5"/>
      <c r="R9983" s="5"/>
      <c r="S9983" s="5"/>
    </row>
    <row r="9984" spans="2:19" x14ac:dyDescent="0.25">
      <c r="B9984" s="11"/>
      <c r="D9984" s="13"/>
      <c r="E9984" s="12"/>
      <c r="F9984" s="12"/>
      <c r="G9984" s="12"/>
      <c r="I9984" s="4"/>
      <c r="J9984" s="4"/>
      <c r="K9984" s="5"/>
      <c r="L9984" s="5"/>
      <c r="M9984" s="5"/>
      <c r="N9984" s="5"/>
      <c r="O9984" s="5"/>
      <c r="P9984" s="5"/>
      <c r="Q9984" s="5"/>
      <c r="R9984" s="5"/>
      <c r="S9984" s="5"/>
    </row>
    <row r="9985" spans="2:19" x14ac:dyDescent="0.25">
      <c r="B9985" s="11"/>
      <c r="D9985" s="13"/>
      <c r="E9985" s="12"/>
      <c r="F9985" s="12"/>
      <c r="G9985" s="12"/>
      <c r="I9985" s="4"/>
      <c r="J9985" s="4"/>
      <c r="K9985" s="5"/>
      <c r="L9985" s="5"/>
      <c r="M9985" s="5"/>
      <c r="N9985" s="5"/>
      <c r="O9985" s="5"/>
      <c r="P9985" s="5"/>
      <c r="Q9985" s="5"/>
      <c r="R9985" s="5"/>
      <c r="S9985" s="5"/>
    </row>
    <row r="9986" spans="2:19" x14ac:dyDescent="0.25">
      <c r="B9986" s="11"/>
      <c r="D9986" s="13"/>
      <c r="E9986" s="12"/>
      <c r="F9986" s="12"/>
      <c r="G9986" s="12"/>
      <c r="I9986" s="4"/>
      <c r="J9986" s="4"/>
      <c r="K9986" s="5"/>
      <c r="L9986" s="5"/>
      <c r="M9986" s="5"/>
      <c r="N9986" s="5"/>
      <c r="O9986" s="5"/>
      <c r="P9986" s="5"/>
      <c r="Q9986" s="5"/>
      <c r="R9986" s="5"/>
      <c r="S9986" s="5"/>
    </row>
    <row r="9987" spans="2:19" x14ac:dyDescent="0.25">
      <c r="B9987" s="11"/>
      <c r="D9987" s="13"/>
      <c r="E9987" s="12"/>
      <c r="F9987" s="12"/>
      <c r="G9987" s="12"/>
      <c r="I9987" s="4"/>
      <c r="J9987" s="4"/>
      <c r="K9987" s="5"/>
      <c r="L9987" s="5"/>
      <c r="M9987" s="5"/>
      <c r="N9987" s="5"/>
      <c r="O9987" s="5"/>
      <c r="P9987" s="5"/>
      <c r="Q9987" s="5"/>
      <c r="R9987" s="5"/>
      <c r="S9987" s="5"/>
    </row>
    <row r="9988" spans="2:19" x14ac:dyDescent="0.25">
      <c r="B9988" s="11"/>
      <c r="D9988" s="13"/>
      <c r="E9988" s="12"/>
      <c r="F9988" s="12"/>
      <c r="G9988" s="12"/>
      <c r="I9988" s="4"/>
      <c r="J9988" s="4"/>
      <c r="K9988" s="5"/>
      <c r="L9988" s="5"/>
      <c r="M9988" s="5"/>
      <c r="N9988" s="5"/>
      <c r="O9988" s="5"/>
      <c r="P9988" s="5"/>
      <c r="Q9988" s="5"/>
      <c r="R9988" s="5"/>
      <c r="S9988" s="5"/>
    </row>
    <row r="9989" spans="2:19" x14ac:dyDescent="0.25">
      <c r="B9989" s="11"/>
      <c r="D9989" s="13"/>
      <c r="E9989" s="12"/>
      <c r="F9989" s="12"/>
      <c r="G9989" s="12"/>
      <c r="I9989" s="4"/>
      <c r="J9989" s="4"/>
      <c r="K9989" s="5"/>
      <c r="L9989" s="5"/>
      <c r="M9989" s="5"/>
      <c r="N9989" s="5"/>
      <c r="O9989" s="5"/>
      <c r="P9989" s="5"/>
      <c r="Q9989" s="5"/>
      <c r="R9989" s="5"/>
      <c r="S9989" s="5"/>
    </row>
    <row r="9990" spans="2:19" x14ac:dyDescent="0.25">
      <c r="B9990" s="11"/>
      <c r="D9990" s="13"/>
      <c r="E9990" s="12"/>
      <c r="F9990" s="12"/>
      <c r="G9990" s="12"/>
      <c r="I9990" s="4"/>
      <c r="J9990" s="4"/>
      <c r="K9990" s="5"/>
      <c r="L9990" s="5"/>
      <c r="M9990" s="5"/>
      <c r="N9990" s="5"/>
      <c r="O9990" s="5"/>
      <c r="P9990" s="5"/>
      <c r="Q9990" s="5"/>
      <c r="R9990" s="5"/>
      <c r="S9990" s="5"/>
    </row>
    <row r="9991" spans="2:19" x14ac:dyDescent="0.25">
      <c r="B9991" s="11"/>
      <c r="D9991" s="13"/>
      <c r="E9991" s="12"/>
      <c r="F9991" s="12"/>
      <c r="G9991" s="12"/>
      <c r="I9991" s="4"/>
      <c r="J9991" s="4"/>
      <c r="K9991" s="5"/>
      <c r="L9991" s="5"/>
      <c r="M9991" s="5"/>
      <c r="N9991" s="5"/>
      <c r="O9991" s="5"/>
      <c r="P9991" s="5"/>
      <c r="Q9991" s="5"/>
      <c r="R9991" s="5"/>
      <c r="S9991" s="5"/>
    </row>
    <row r="9992" spans="2:19" x14ac:dyDescent="0.25">
      <c r="B9992" s="11"/>
      <c r="D9992" s="13"/>
      <c r="E9992" s="12"/>
      <c r="F9992" s="12"/>
      <c r="G9992" s="12"/>
      <c r="I9992" s="4"/>
      <c r="J9992" s="4"/>
      <c r="K9992" s="5"/>
      <c r="L9992" s="5"/>
      <c r="M9992" s="5"/>
      <c r="N9992" s="5"/>
      <c r="O9992" s="5"/>
      <c r="P9992" s="5"/>
      <c r="Q9992" s="5"/>
      <c r="R9992" s="5"/>
      <c r="S9992" s="5"/>
    </row>
    <row r="9993" spans="2:19" x14ac:dyDescent="0.25">
      <c r="B9993" s="11"/>
      <c r="D9993" s="13"/>
      <c r="E9993" s="12"/>
      <c r="F9993" s="12"/>
      <c r="G9993" s="12"/>
      <c r="I9993" s="4"/>
      <c r="J9993" s="4"/>
      <c r="K9993" s="5"/>
      <c r="L9993" s="5"/>
      <c r="M9993" s="5"/>
      <c r="N9993" s="5"/>
      <c r="O9993" s="5"/>
      <c r="P9993" s="5"/>
      <c r="Q9993" s="5"/>
      <c r="R9993" s="5"/>
      <c r="S9993" s="5"/>
    </row>
    <row r="9994" spans="2:19" x14ac:dyDescent="0.25">
      <c r="B9994" s="11"/>
      <c r="D9994" s="13"/>
      <c r="E9994" s="12"/>
      <c r="F9994" s="12"/>
      <c r="G9994" s="12"/>
      <c r="I9994" s="4"/>
      <c r="J9994" s="4"/>
      <c r="K9994" s="5"/>
      <c r="L9994" s="5"/>
      <c r="M9994" s="5"/>
      <c r="N9994" s="5"/>
      <c r="O9994" s="5"/>
      <c r="P9994" s="5"/>
      <c r="Q9994" s="5"/>
      <c r="R9994" s="5"/>
      <c r="S9994" s="5"/>
    </row>
    <row r="9995" spans="2:19" x14ac:dyDescent="0.25">
      <c r="B9995" s="11"/>
      <c r="D9995" s="13"/>
      <c r="E9995" s="12"/>
      <c r="F9995" s="12"/>
      <c r="G9995" s="12"/>
      <c r="I9995" s="4"/>
      <c r="J9995" s="4"/>
      <c r="K9995" s="5"/>
      <c r="L9995" s="5"/>
      <c r="M9995" s="5"/>
      <c r="N9995" s="5"/>
      <c r="O9995" s="5"/>
      <c r="P9995" s="5"/>
      <c r="Q9995" s="5"/>
      <c r="R9995" s="5"/>
      <c r="S9995" s="5"/>
    </row>
    <row r="9996" spans="2:19" x14ac:dyDescent="0.25">
      <c r="B9996" s="11"/>
      <c r="D9996" s="13"/>
      <c r="E9996" s="12"/>
      <c r="F9996" s="12"/>
      <c r="G9996" s="12"/>
      <c r="I9996" s="4"/>
      <c r="J9996" s="4"/>
      <c r="K9996" s="5"/>
      <c r="L9996" s="5"/>
      <c r="M9996" s="5"/>
      <c r="N9996" s="5"/>
      <c r="O9996" s="5"/>
      <c r="P9996" s="5"/>
      <c r="Q9996" s="5"/>
      <c r="R9996" s="5"/>
      <c r="S9996" s="5"/>
    </row>
    <row r="9997" spans="2:19" x14ac:dyDescent="0.25">
      <c r="B9997" s="11"/>
      <c r="D9997" s="13"/>
      <c r="E9997" s="12"/>
      <c r="F9997" s="12"/>
      <c r="G9997" s="12"/>
      <c r="I9997" s="4"/>
      <c r="J9997" s="4"/>
      <c r="K9997" s="5"/>
      <c r="L9997" s="5"/>
      <c r="M9997" s="5"/>
      <c r="N9997" s="5"/>
      <c r="O9997" s="5"/>
      <c r="P9997" s="5"/>
      <c r="Q9997" s="5"/>
      <c r="R9997" s="5"/>
      <c r="S9997" s="5"/>
    </row>
    <row r="9998" spans="2:19" x14ac:dyDescent="0.25">
      <c r="B9998" s="11"/>
      <c r="D9998" s="13"/>
      <c r="E9998" s="12"/>
      <c r="F9998" s="12"/>
      <c r="G9998" s="12"/>
      <c r="I9998" s="4"/>
      <c r="J9998" s="4"/>
      <c r="K9998" s="5"/>
      <c r="L9998" s="5"/>
      <c r="M9998" s="5"/>
      <c r="N9998" s="5"/>
      <c r="O9998" s="5"/>
      <c r="P9998" s="5"/>
      <c r="Q9998" s="5"/>
      <c r="R9998" s="5"/>
      <c r="S9998" s="5"/>
    </row>
    <row r="9999" spans="2:19" x14ac:dyDescent="0.25">
      <c r="B9999" s="11"/>
      <c r="D9999" s="13"/>
      <c r="E9999" s="12"/>
      <c r="F9999" s="12"/>
      <c r="G9999" s="12"/>
      <c r="I9999" s="4"/>
      <c r="J9999" s="4"/>
      <c r="K9999" s="5"/>
      <c r="L9999" s="5"/>
      <c r="M9999" s="5"/>
      <c r="N9999" s="5"/>
      <c r="O9999" s="5"/>
      <c r="P9999" s="5"/>
      <c r="Q9999" s="5"/>
      <c r="R9999" s="5"/>
      <c r="S9999" s="5"/>
    </row>
    <row r="10000" spans="2:19" x14ac:dyDescent="0.25">
      <c r="B10000" s="11"/>
      <c r="D10000" s="13"/>
      <c r="E10000" s="12"/>
      <c r="F10000" s="12"/>
      <c r="G10000" s="12"/>
      <c r="I10000" s="4"/>
      <c r="J10000" s="4"/>
      <c r="K10000" s="5"/>
      <c r="L10000" s="5"/>
      <c r="M10000" s="5"/>
      <c r="N10000" s="5"/>
      <c r="O10000" s="5"/>
      <c r="P10000" s="5"/>
      <c r="Q10000" s="5"/>
      <c r="R10000" s="5"/>
      <c r="S10000" s="5"/>
    </row>
    <row r="10001" spans="2:19" x14ac:dyDescent="0.25">
      <c r="B10001" s="11"/>
      <c r="D10001" s="13"/>
      <c r="E10001" s="12"/>
      <c r="F10001" s="12"/>
      <c r="G10001" s="12"/>
      <c r="I10001" s="4"/>
      <c r="J10001" s="4"/>
      <c r="K10001" s="5"/>
      <c r="L10001" s="5"/>
      <c r="M10001" s="5"/>
      <c r="N10001" s="5"/>
      <c r="O10001" s="5"/>
      <c r="P10001" s="5"/>
      <c r="Q10001" s="5"/>
      <c r="R10001" s="5"/>
      <c r="S10001" s="5"/>
    </row>
    <row r="10002" spans="2:19" x14ac:dyDescent="0.25">
      <c r="B10002" s="11"/>
      <c r="D10002" s="13"/>
      <c r="E10002" s="12"/>
      <c r="F10002" s="12"/>
      <c r="G10002" s="12"/>
      <c r="I10002" s="4"/>
      <c r="J10002" s="4"/>
      <c r="K10002" s="5"/>
      <c r="L10002" s="5"/>
      <c r="M10002" s="5"/>
      <c r="N10002" s="5"/>
      <c r="O10002" s="5"/>
      <c r="P10002" s="5"/>
      <c r="Q10002" s="5"/>
      <c r="R10002" s="5"/>
      <c r="S10002" s="5"/>
    </row>
    <row r="10003" spans="2:19" x14ac:dyDescent="0.25">
      <c r="B10003" s="11"/>
      <c r="D10003" s="13"/>
      <c r="E10003" s="12"/>
      <c r="F10003" s="12"/>
      <c r="G10003" s="12"/>
      <c r="I10003" s="4"/>
      <c r="J10003" s="4"/>
      <c r="K10003" s="5"/>
      <c r="L10003" s="5"/>
      <c r="M10003" s="5"/>
      <c r="N10003" s="5"/>
      <c r="O10003" s="5"/>
      <c r="P10003" s="5"/>
      <c r="Q10003" s="5"/>
      <c r="R10003" s="5"/>
      <c r="S10003" s="5"/>
    </row>
    <row r="10004" spans="2:19" x14ac:dyDescent="0.25">
      <c r="B10004" s="11"/>
      <c r="D10004" s="13"/>
      <c r="E10004" s="12"/>
      <c r="F10004" s="12"/>
      <c r="G10004" s="12"/>
      <c r="I10004" s="4"/>
      <c r="J10004" s="4"/>
      <c r="K10004" s="5"/>
      <c r="L10004" s="5"/>
      <c r="M10004" s="5"/>
      <c r="N10004" s="5"/>
      <c r="O10004" s="5"/>
      <c r="P10004" s="5"/>
      <c r="Q10004" s="5"/>
      <c r="R10004" s="5"/>
      <c r="S10004" s="5"/>
    </row>
    <row r="10005" spans="2:19" x14ac:dyDescent="0.25">
      <c r="B10005" s="11"/>
      <c r="D10005" s="13"/>
      <c r="E10005" s="12"/>
      <c r="F10005" s="12"/>
      <c r="G10005" s="12"/>
      <c r="I10005" s="4"/>
      <c r="J10005" s="4"/>
      <c r="K10005" s="5"/>
      <c r="L10005" s="5"/>
      <c r="M10005" s="5"/>
      <c r="N10005" s="5"/>
      <c r="O10005" s="5"/>
      <c r="P10005" s="5"/>
      <c r="Q10005" s="5"/>
      <c r="R10005" s="5"/>
      <c r="S10005" s="5"/>
    </row>
    <row r="10006" spans="2:19" x14ac:dyDescent="0.25">
      <c r="B10006" s="11"/>
      <c r="D10006" s="13"/>
      <c r="E10006" s="12"/>
      <c r="F10006" s="12"/>
      <c r="G10006" s="12"/>
      <c r="I10006" s="4"/>
      <c r="J10006" s="4"/>
      <c r="K10006" s="5"/>
      <c r="L10006" s="5"/>
      <c r="M10006" s="5"/>
      <c r="N10006" s="5"/>
      <c r="O10006" s="5"/>
      <c r="P10006" s="5"/>
      <c r="Q10006" s="5"/>
      <c r="R10006" s="5"/>
      <c r="S10006" s="5"/>
    </row>
    <row r="10007" spans="2:19" x14ac:dyDescent="0.25">
      <c r="B10007" s="11"/>
      <c r="D10007" s="13"/>
      <c r="E10007" s="12"/>
      <c r="F10007" s="12"/>
      <c r="G10007" s="12"/>
      <c r="I10007" s="4"/>
      <c r="J10007" s="4"/>
      <c r="K10007" s="5"/>
      <c r="L10007" s="5"/>
      <c r="M10007" s="5"/>
      <c r="N10007" s="5"/>
      <c r="O10007" s="5"/>
      <c r="P10007" s="5"/>
      <c r="Q10007" s="5"/>
      <c r="R10007" s="5"/>
      <c r="S10007" s="5"/>
    </row>
    <row r="10008" spans="2:19" x14ac:dyDescent="0.25">
      <c r="B10008" s="11"/>
      <c r="D10008" s="13"/>
      <c r="E10008" s="12"/>
      <c r="F10008" s="12"/>
      <c r="G10008" s="12"/>
      <c r="I10008" s="4"/>
      <c r="J10008" s="4"/>
      <c r="K10008" s="5"/>
      <c r="L10008" s="5"/>
      <c r="M10008" s="5"/>
      <c r="N10008" s="5"/>
      <c r="O10008" s="5"/>
      <c r="P10008" s="5"/>
      <c r="Q10008" s="5"/>
      <c r="R10008" s="5"/>
      <c r="S10008" s="5"/>
    </row>
    <row r="10009" spans="2:19" x14ac:dyDescent="0.25">
      <c r="B10009" s="11"/>
      <c r="D10009" s="13"/>
      <c r="E10009" s="12"/>
      <c r="F10009" s="12"/>
      <c r="G10009" s="12"/>
      <c r="I10009" s="4"/>
      <c r="J10009" s="4"/>
      <c r="K10009" s="5"/>
      <c r="L10009" s="5"/>
      <c r="M10009" s="5"/>
      <c r="N10009" s="5"/>
      <c r="O10009" s="5"/>
      <c r="P10009" s="5"/>
      <c r="Q10009" s="5"/>
      <c r="R10009" s="5"/>
      <c r="S10009" s="5"/>
    </row>
    <row r="10010" spans="2:19" x14ac:dyDescent="0.25">
      <c r="B10010" s="11"/>
      <c r="D10010" s="13"/>
      <c r="E10010" s="12"/>
      <c r="F10010" s="12"/>
      <c r="G10010" s="12"/>
      <c r="I10010" s="4"/>
      <c r="J10010" s="4"/>
      <c r="K10010" s="5"/>
      <c r="L10010" s="5"/>
      <c r="M10010" s="5"/>
      <c r="N10010" s="5"/>
      <c r="O10010" s="5"/>
      <c r="P10010" s="5"/>
      <c r="Q10010" s="5"/>
      <c r="R10010" s="5"/>
      <c r="S10010" s="5"/>
    </row>
    <row r="10011" spans="2:19" x14ac:dyDescent="0.25">
      <c r="B10011" s="11"/>
      <c r="D10011" s="13"/>
      <c r="E10011" s="12"/>
      <c r="F10011" s="12"/>
      <c r="G10011" s="12"/>
      <c r="I10011" s="4"/>
      <c r="J10011" s="4"/>
      <c r="K10011" s="5"/>
      <c r="L10011" s="5"/>
      <c r="M10011" s="5"/>
      <c r="N10011" s="5"/>
      <c r="O10011" s="5"/>
      <c r="P10011" s="5"/>
      <c r="Q10011" s="5"/>
      <c r="R10011" s="5"/>
      <c r="S10011" s="5"/>
    </row>
    <row r="10012" spans="2:19" x14ac:dyDescent="0.25">
      <c r="B10012" s="11"/>
      <c r="D10012" s="13"/>
      <c r="E10012" s="12"/>
      <c r="F10012" s="12"/>
      <c r="G10012" s="12"/>
      <c r="I10012" s="4"/>
      <c r="J10012" s="4"/>
      <c r="K10012" s="5"/>
      <c r="L10012" s="5"/>
      <c r="M10012" s="5"/>
      <c r="N10012" s="5"/>
      <c r="O10012" s="5"/>
      <c r="P10012" s="5"/>
      <c r="Q10012" s="5"/>
      <c r="R10012" s="5"/>
      <c r="S10012" s="5"/>
    </row>
    <row r="10013" spans="2:19" x14ac:dyDescent="0.25">
      <c r="B10013" s="11"/>
      <c r="D10013" s="13"/>
      <c r="E10013" s="12"/>
      <c r="F10013" s="12"/>
      <c r="G10013" s="12"/>
      <c r="I10013" s="4"/>
      <c r="J10013" s="4"/>
      <c r="K10013" s="5"/>
      <c r="L10013" s="5"/>
      <c r="M10013" s="5"/>
      <c r="N10013" s="5"/>
      <c r="O10013" s="5"/>
      <c r="P10013" s="5"/>
      <c r="Q10013" s="5"/>
      <c r="R10013" s="5"/>
      <c r="S10013" s="5"/>
    </row>
    <row r="10014" spans="2:19" x14ac:dyDescent="0.25">
      <c r="B10014" s="11"/>
      <c r="D10014" s="13"/>
      <c r="E10014" s="12"/>
      <c r="F10014" s="12"/>
      <c r="G10014" s="12"/>
      <c r="I10014" s="4"/>
      <c r="J10014" s="4"/>
      <c r="K10014" s="5"/>
      <c r="L10014" s="5"/>
      <c r="M10014" s="5"/>
      <c r="N10014" s="5"/>
      <c r="O10014" s="5"/>
      <c r="P10014" s="5"/>
      <c r="Q10014" s="5"/>
      <c r="R10014" s="5"/>
      <c r="S10014" s="5"/>
    </row>
    <row r="10015" spans="2:19" x14ac:dyDescent="0.25">
      <c r="B10015" s="11"/>
      <c r="D10015" s="13"/>
      <c r="E10015" s="12"/>
      <c r="F10015" s="12"/>
      <c r="G10015" s="12"/>
      <c r="I10015" s="4"/>
      <c r="J10015" s="4"/>
      <c r="K10015" s="5"/>
      <c r="L10015" s="5"/>
      <c r="M10015" s="5"/>
      <c r="N10015" s="5"/>
      <c r="O10015" s="5"/>
      <c r="P10015" s="5"/>
      <c r="Q10015" s="5"/>
      <c r="R10015" s="5"/>
      <c r="S10015" s="5"/>
    </row>
    <row r="10016" spans="2:19" x14ac:dyDescent="0.25">
      <c r="B10016" s="11"/>
      <c r="D10016" s="13"/>
      <c r="E10016" s="12"/>
      <c r="F10016" s="12"/>
      <c r="G10016" s="12"/>
      <c r="I10016" s="4"/>
      <c r="J10016" s="4"/>
      <c r="K10016" s="5"/>
      <c r="L10016" s="5"/>
      <c r="M10016" s="5"/>
      <c r="N10016" s="5"/>
      <c r="O10016" s="5"/>
      <c r="P10016" s="5"/>
      <c r="Q10016" s="5"/>
      <c r="R10016" s="5"/>
      <c r="S10016" s="5"/>
    </row>
    <row r="10017" spans="2:19" x14ac:dyDescent="0.25">
      <c r="B10017" s="11"/>
      <c r="D10017" s="13"/>
      <c r="E10017" s="12"/>
      <c r="F10017" s="12"/>
      <c r="G10017" s="12"/>
      <c r="I10017" s="4"/>
      <c r="J10017" s="4"/>
      <c r="K10017" s="5"/>
      <c r="L10017" s="5"/>
      <c r="M10017" s="5"/>
      <c r="N10017" s="5"/>
      <c r="O10017" s="5"/>
      <c r="P10017" s="5"/>
      <c r="Q10017" s="5"/>
      <c r="R10017" s="5"/>
      <c r="S10017" s="5"/>
    </row>
    <row r="10018" spans="2:19" x14ac:dyDescent="0.25">
      <c r="B10018" s="11"/>
      <c r="D10018" s="13"/>
      <c r="E10018" s="12"/>
      <c r="F10018" s="12"/>
      <c r="G10018" s="12"/>
      <c r="I10018" s="4"/>
      <c r="J10018" s="4"/>
      <c r="K10018" s="5"/>
      <c r="L10018" s="5"/>
      <c r="M10018" s="5"/>
      <c r="N10018" s="5"/>
      <c r="O10018" s="5"/>
      <c r="P10018" s="5"/>
      <c r="Q10018" s="5"/>
      <c r="R10018" s="5"/>
      <c r="S10018" s="5"/>
    </row>
    <row r="10019" spans="2:19" x14ac:dyDescent="0.25">
      <c r="B10019" s="11"/>
      <c r="D10019" s="13"/>
      <c r="E10019" s="12"/>
      <c r="F10019" s="12"/>
      <c r="G10019" s="12"/>
      <c r="I10019" s="4"/>
      <c r="J10019" s="4"/>
      <c r="K10019" s="5"/>
      <c r="L10019" s="5"/>
      <c r="M10019" s="5"/>
      <c r="N10019" s="5"/>
      <c r="O10019" s="5"/>
      <c r="P10019" s="5"/>
      <c r="Q10019" s="5"/>
      <c r="R10019" s="5"/>
      <c r="S10019" s="5"/>
    </row>
    <row r="10020" spans="2:19" x14ac:dyDescent="0.25">
      <c r="B10020" s="11"/>
      <c r="D10020" s="13"/>
      <c r="E10020" s="12"/>
      <c r="F10020" s="12"/>
      <c r="G10020" s="12"/>
      <c r="I10020" s="4"/>
      <c r="J10020" s="4"/>
      <c r="K10020" s="5"/>
      <c r="L10020" s="5"/>
      <c r="M10020" s="5"/>
      <c r="N10020" s="5"/>
      <c r="O10020" s="5"/>
      <c r="P10020" s="5"/>
      <c r="Q10020" s="5"/>
      <c r="R10020" s="5"/>
      <c r="S10020" s="5"/>
    </row>
    <row r="10021" spans="2:19" x14ac:dyDescent="0.25">
      <c r="B10021" s="11"/>
      <c r="D10021" s="13"/>
      <c r="E10021" s="12"/>
      <c r="F10021" s="12"/>
      <c r="G10021" s="12"/>
      <c r="I10021" s="4"/>
      <c r="J10021" s="4"/>
      <c r="K10021" s="5"/>
      <c r="L10021" s="5"/>
      <c r="M10021" s="5"/>
      <c r="N10021" s="5"/>
      <c r="O10021" s="5"/>
      <c r="P10021" s="5"/>
      <c r="Q10021" s="5"/>
      <c r="R10021" s="5"/>
      <c r="S10021" s="5"/>
    </row>
    <row r="10022" spans="2:19" x14ac:dyDescent="0.25">
      <c r="B10022" s="11"/>
      <c r="D10022" s="13"/>
      <c r="E10022" s="12"/>
      <c r="F10022" s="12"/>
      <c r="G10022" s="12"/>
      <c r="I10022" s="4"/>
      <c r="J10022" s="4"/>
      <c r="K10022" s="5"/>
      <c r="L10022" s="5"/>
      <c r="M10022" s="5"/>
      <c r="N10022" s="5"/>
      <c r="O10022" s="5"/>
      <c r="P10022" s="5"/>
      <c r="Q10022" s="5"/>
      <c r="R10022" s="5"/>
      <c r="S10022" s="5"/>
    </row>
    <row r="10023" spans="2:19" x14ac:dyDescent="0.25">
      <c r="B10023" s="11"/>
      <c r="D10023" s="13"/>
      <c r="E10023" s="12"/>
      <c r="F10023" s="12"/>
      <c r="G10023" s="12"/>
      <c r="I10023" s="4"/>
      <c r="J10023" s="4"/>
      <c r="K10023" s="5"/>
      <c r="L10023" s="5"/>
      <c r="M10023" s="5"/>
      <c r="N10023" s="5"/>
      <c r="O10023" s="5"/>
      <c r="P10023" s="5"/>
      <c r="Q10023" s="5"/>
      <c r="R10023" s="5"/>
      <c r="S10023" s="5"/>
    </row>
    <row r="10024" spans="2:19" x14ac:dyDescent="0.25">
      <c r="B10024" s="11"/>
      <c r="D10024" s="13"/>
      <c r="E10024" s="12"/>
      <c r="F10024" s="12"/>
      <c r="G10024" s="12"/>
      <c r="I10024" s="4"/>
      <c r="J10024" s="4"/>
      <c r="K10024" s="5"/>
      <c r="L10024" s="5"/>
      <c r="M10024" s="5"/>
      <c r="N10024" s="5"/>
      <c r="O10024" s="5"/>
      <c r="P10024" s="5"/>
      <c r="Q10024" s="5"/>
      <c r="R10024" s="5"/>
      <c r="S10024" s="5"/>
    </row>
    <row r="10025" spans="2:19" x14ac:dyDescent="0.25">
      <c r="B10025" s="11"/>
      <c r="D10025" s="13"/>
      <c r="E10025" s="12"/>
      <c r="F10025" s="12"/>
      <c r="G10025" s="12"/>
      <c r="I10025" s="4"/>
      <c r="J10025" s="4"/>
      <c r="K10025" s="5"/>
      <c r="L10025" s="5"/>
      <c r="M10025" s="5"/>
      <c r="N10025" s="5"/>
      <c r="O10025" s="5"/>
      <c r="P10025" s="5"/>
      <c r="Q10025" s="5"/>
      <c r="R10025" s="5"/>
      <c r="S10025" s="5"/>
    </row>
    <row r="10026" spans="2:19" x14ac:dyDescent="0.25">
      <c r="B10026" s="11"/>
      <c r="D10026" s="13"/>
      <c r="E10026" s="12"/>
      <c r="F10026" s="12"/>
      <c r="G10026" s="12"/>
      <c r="I10026" s="4"/>
      <c r="J10026" s="4"/>
      <c r="K10026" s="5"/>
      <c r="L10026" s="5"/>
      <c r="M10026" s="5"/>
      <c r="N10026" s="5"/>
      <c r="O10026" s="5"/>
      <c r="P10026" s="5"/>
      <c r="Q10026" s="5"/>
      <c r="R10026" s="5"/>
      <c r="S10026" s="5"/>
    </row>
    <row r="10027" spans="2:19" x14ac:dyDescent="0.25">
      <c r="B10027" s="11"/>
      <c r="D10027" s="13"/>
      <c r="E10027" s="12"/>
      <c r="F10027" s="12"/>
      <c r="G10027" s="12"/>
      <c r="I10027" s="4"/>
      <c r="J10027" s="4"/>
      <c r="K10027" s="5"/>
      <c r="L10027" s="5"/>
      <c r="M10027" s="5"/>
      <c r="N10027" s="5"/>
      <c r="O10027" s="5"/>
      <c r="P10027" s="5"/>
      <c r="Q10027" s="5"/>
      <c r="R10027" s="5"/>
      <c r="S10027" s="5"/>
    </row>
    <row r="10028" spans="2:19" x14ac:dyDescent="0.25">
      <c r="B10028" s="11"/>
      <c r="D10028" s="13"/>
      <c r="E10028" s="12"/>
      <c r="F10028" s="12"/>
      <c r="G10028" s="12"/>
      <c r="I10028" s="4"/>
      <c r="J10028" s="4"/>
      <c r="K10028" s="5"/>
      <c r="L10028" s="5"/>
      <c r="M10028" s="5"/>
      <c r="N10028" s="5"/>
      <c r="O10028" s="5"/>
      <c r="P10028" s="5"/>
      <c r="Q10028" s="5"/>
      <c r="R10028" s="5"/>
      <c r="S10028" s="5"/>
    </row>
    <row r="10029" spans="2:19" x14ac:dyDescent="0.25">
      <c r="B10029" s="11"/>
      <c r="D10029" s="13"/>
      <c r="E10029" s="12"/>
      <c r="F10029" s="12"/>
      <c r="G10029" s="12"/>
      <c r="I10029" s="4"/>
      <c r="J10029" s="4"/>
      <c r="K10029" s="5"/>
      <c r="L10029" s="5"/>
      <c r="M10029" s="5"/>
      <c r="N10029" s="5"/>
      <c r="O10029" s="5"/>
      <c r="P10029" s="5"/>
      <c r="Q10029" s="5"/>
      <c r="R10029" s="5"/>
      <c r="S10029" s="5"/>
    </row>
    <row r="10030" spans="2:19" x14ac:dyDescent="0.25">
      <c r="B10030" s="11"/>
      <c r="D10030" s="13"/>
      <c r="E10030" s="12"/>
      <c r="F10030" s="12"/>
      <c r="G10030" s="12"/>
      <c r="I10030" s="4"/>
      <c r="J10030" s="4"/>
      <c r="K10030" s="5"/>
      <c r="L10030" s="5"/>
      <c r="M10030" s="5"/>
      <c r="N10030" s="5"/>
      <c r="O10030" s="5"/>
      <c r="P10030" s="5"/>
      <c r="Q10030" s="5"/>
      <c r="R10030" s="5"/>
      <c r="S10030" s="5"/>
    </row>
    <row r="10031" spans="2:19" x14ac:dyDescent="0.25">
      <c r="B10031" s="11"/>
      <c r="D10031" s="13"/>
      <c r="E10031" s="12"/>
      <c r="F10031" s="12"/>
      <c r="G10031" s="12"/>
      <c r="I10031" s="4"/>
      <c r="J10031" s="4"/>
      <c r="K10031" s="5"/>
      <c r="L10031" s="5"/>
      <c r="M10031" s="5"/>
      <c r="N10031" s="5"/>
      <c r="O10031" s="5"/>
      <c r="P10031" s="5"/>
      <c r="Q10031" s="5"/>
      <c r="R10031" s="5"/>
      <c r="S10031" s="5"/>
    </row>
    <row r="10032" spans="2:19" x14ac:dyDescent="0.25">
      <c r="B10032" s="11"/>
      <c r="D10032" s="13"/>
      <c r="E10032" s="12"/>
      <c r="F10032" s="12"/>
      <c r="G10032" s="12"/>
      <c r="I10032" s="4"/>
      <c r="J10032" s="4"/>
      <c r="K10032" s="5"/>
      <c r="L10032" s="5"/>
      <c r="M10032" s="5"/>
      <c r="N10032" s="5"/>
      <c r="O10032" s="5"/>
      <c r="P10032" s="5"/>
      <c r="Q10032" s="5"/>
      <c r="R10032" s="5"/>
      <c r="S10032" s="5"/>
    </row>
    <row r="10033" spans="2:19" x14ac:dyDescent="0.25">
      <c r="B10033" s="11"/>
      <c r="D10033" s="13"/>
      <c r="E10033" s="12"/>
      <c r="F10033" s="12"/>
      <c r="G10033" s="12"/>
      <c r="I10033" s="4"/>
      <c r="J10033" s="4"/>
      <c r="K10033" s="5"/>
      <c r="L10033" s="5"/>
      <c r="M10033" s="5"/>
      <c r="N10033" s="5"/>
      <c r="O10033" s="5"/>
      <c r="P10033" s="5"/>
      <c r="Q10033" s="5"/>
      <c r="R10033" s="5"/>
      <c r="S10033" s="5"/>
    </row>
    <row r="10034" spans="2:19" x14ac:dyDescent="0.25">
      <c r="B10034" s="11"/>
      <c r="D10034" s="13"/>
      <c r="E10034" s="12"/>
      <c r="F10034" s="12"/>
      <c r="G10034" s="12"/>
      <c r="I10034" s="4"/>
      <c r="J10034" s="4"/>
      <c r="K10034" s="5"/>
      <c r="L10034" s="5"/>
      <c r="M10034" s="5"/>
      <c r="N10034" s="5"/>
      <c r="O10034" s="5"/>
      <c r="P10034" s="5"/>
      <c r="Q10034" s="5"/>
      <c r="R10034" s="5"/>
      <c r="S10034" s="5"/>
    </row>
    <row r="10035" spans="2:19" x14ac:dyDescent="0.25">
      <c r="B10035" s="11"/>
      <c r="D10035" s="13"/>
      <c r="E10035" s="12"/>
      <c r="F10035" s="12"/>
      <c r="G10035" s="12"/>
      <c r="I10035" s="4"/>
      <c r="J10035" s="4"/>
      <c r="K10035" s="5"/>
      <c r="L10035" s="5"/>
      <c r="M10035" s="5"/>
      <c r="N10035" s="5"/>
      <c r="O10035" s="5"/>
      <c r="P10035" s="5"/>
      <c r="Q10035" s="5"/>
      <c r="R10035" s="5"/>
      <c r="S10035" s="5"/>
    </row>
    <row r="10036" spans="2:19" x14ac:dyDescent="0.25">
      <c r="B10036" s="11"/>
      <c r="D10036" s="13"/>
      <c r="E10036" s="12"/>
      <c r="F10036" s="12"/>
      <c r="G10036" s="12"/>
      <c r="I10036" s="4"/>
      <c r="J10036" s="4"/>
      <c r="K10036" s="5"/>
      <c r="L10036" s="5"/>
      <c r="M10036" s="5"/>
      <c r="N10036" s="5"/>
      <c r="O10036" s="5"/>
      <c r="P10036" s="5"/>
      <c r="Q10036" s="5"/>
      <c r="R10036" s="5"/>
      <c r="S10036" s="5"/>
    </row>
    <row r="10037" spans="2:19" x14ac:dyDescent="0.25">
      <c r="B10037" s="11"/>
      <c r="D10037" s="13"/>
      <c r="E10037" s="12"/>
      <c r="F10037" s="12"/>
      <c r="G10037" s="12"/>
      <c r="I10037" s="4"/>
      <c r="J10037" s="4"/>
      <c r="K10037" s="5"/>
      <c r="L10037" s="5"/>
      <c r="M10037" s="5"/>
      <c r="N10037" s="5"/>
      <c r="O10037" s="5"/>
      <c r="P10037" s="5"/>
      <c r="Q10037" s="5"/>
      <c r="R10037" s="5"/>
      <c r="S10037" s="5"/>
    </row>
    <row r="10038" spans="2:19" x14ac:dyDescent="0.25">
      <c r="B10038" s="11"/>
      <c r="D10038" s="13"/>
      <c r="E10038" s="12"/>
      <c r="F10038" s="12"/>
      <c r="G10038" s="12"/>
      <c r="I10038" s="4"/>
      <c r="J10038" s="4"/>
      <c r="K10038" s="5"/>
      <c r="L10038" s="5"/>
      <c r="M10038" s="5"/>
      <c r="N10038" s="5"/>
      <c r="O10038" s="5"/>
      <c r="P10038" s="5"/>
      <c r="Q10038" s="5"/>
      <c r="R10038" s="5"/>
      <c r="S10038" s="5"/>
    </row>
    <row r="10039" spans="2:19" x14ac:dyDescent="0.25">
      <c r="B10039" s="11"/>
      <c r="D10039" s="13"/>
      <c r="E10039" s="12"/>
      <c r="F10039" s="12"/>
      <c r="G10039" s="12"/>
      <c r="I10039" s="4"/>
      <c r="J10039" s="4"/>
      <c r="K10039" s="5"/>
      <c r="L10039" s="5"/>
      <c r="M10039" s="5"/>
      <c r="N10039" s="5"/>
      <c r="O10039" s="5"/>
      <c r="P10039" s="5"/>
      <c r="Q10039" s="5"/>
      <c r="R10039" s="5"/>
      <c r="S10039" s="5"/>
    </row>
    <row r="10040" spans="2:19" x14ac:dyDescent="0.25">
      <c r="B10040" s="11"/>
      <c r="D10040" s="13"/>
      <c r="E10040" s="12"/>
      <c r="F10040" s="12"/>
      <c r="G10040" s="12"/>
      <c r="I10040" s="4"/>
      <c r="J10040" s="4"/>
      <c r="K10040" s="5"/>
      <c r="L10040" s="5"/>
      <c r="M10040" s="5"/>
      <c r="N10040" s="5"/>
      <c r="O10040" s="5"/>
      <c r="P10040" s="5"/>
      <c r="Q10040" s="5"/>
      <c r="R10040" s="5"/>
      <c r="S10040" s="5"/>
    </row>
    <row r="10041" spans="2:19" x14ac:dyDescent="0.25">
      <c r="B10041" s="11"/>
      <c r="D10041" s="13"/>
      <c r="E10041" s="12"/>
      <c r="F10041" s="12"/>
      <c r="G10041" s="12"/>
      <c r="I10041" s="4"/>
      <c r="J10041" s="4"/>
      <c r="K10041" s="5"/>
      <c r="L10041" s="5"/>
      <c r="M10041" s="5"/>
      <c r="N10041" s="5"/>
      <c r="O10041" s="5"/>
      <c r="P10041" s="5"/>
      <c r="Q10041" s="5"/>
      <c r="R10041" s="5"/>
      <c r="S10041" s="5"/>
    </row>
    <row r="10042" spans="2:19" x14ac:dyDescent="0.25">
      <c r="B10042" s="11"/>
      <c r="D10042" s="13"/>
      <c r="E10042" s="12"/>
      <c r="F10042" s="12"/>
      <c r="G10042" s="12"/>
      <c r="I10042" s="4"/>
      <c r="J10042" s="4"/>
      <c r="K10042" s="5"/>
      <c r="L10042" s="5"/>
      <c r="M10042" s="5"/>
      <c r="N10042" s="5"/>
      <c r="O10042" s="5"/>
      <c r="P10042" s="5"/>
      <c r="Q10042" s="5"/>
      <c r="R10042" s="5"/>
      <c r="S10042" s="5"/>
    </row>
    <row r="10043" spans="2:19" x14ac:dyDescent="0.25">
      <c r="B10043" s="11"/>
      <c r="D10043" s="13"/>
      <c r="E10043" s="12"/>
      <c r="F10043" s="12"/>
      <c r="G10043" s="12"/>
      <c r="I10043" s="4"/>
      <c r="J10043" s="4"/>
      <c r="K10043" s="5"/>
      <c r="L10043" s="5"/>
      <c r="M10043" s="5"/>
      <c r="N10043" s="5"/>
      <c r="O10043" s="5"/>
      <c r="P10043" s="5"/>
      <c r="Q10043" s="5"/>
      <c r="R10043" s="5"/>
      <c r="S10043" s="5"/>
    </row>
    <row r="10044" spans="2:19" x14ac:dyDescent="0.25">
      <c r="B10044" s="11"/>
      <c r="D10044" s="13"/>
      <c r="E10044" s="12"/>
      <c r="F10044" s="12"/>
      <c r="G10044" s="12"/>
      <c r="I10044" s="4"/>
      <c r="J10044" s="4"/>
      <c r="K10044" s="5"/>
      <c r="L10044" s="5"/>
      <c r="M10044" s="5"/>
      <c r="N10044" s="5"/>
      <c r="O10044" s="5"/>
      <c r="P10044" s="5"/>
      <c r="Q10044" s="5"/>
      <c r="R10044" s="5"/>
      <c r="S10044" s="5"/>
    </row>
    <row r="10045" spans="2:19" x14ac:dyDescent="0.25">
      <c r="B10045" s="11"/>
      <c r="D10045" s="13"/>
      <c r="E10045" s="12"/>
      <c r="F10045" s="12"/>
      <c r="G10045" s="12"/>
      <c r="I10045" s="4"/>
      <c r="J10045" s="4"/>
      <c r="K10045" s="5"/>
      <c r="L10045" s="5"/>
      <c r="M10045" s="5"/>
      <c r="N10045" s="5"/>
      <c r="O10045" s="5"/>
      <c r="P10045" s="5"/>
      <c r="Q10045" s="5"/>
      <c r="R10045" s="5"/>
      <c r="S10045" s="5"/>
    </row>
    <row r="10046" spans="2:19" x14ac:dyDescent="0.25">
      <c r="B10046" s="11"/>
      <c r="D10046" s="13"/>
      <c r="E10046" s="12"/>
      <c r="F10046" s="12"/>
      <c r="G10046" s="12"/>
      <c r="I10046" s="4"/>
      <c r="J10046" s="4"/>
      <c r="K10046" s="5"/>
      <c r="L10046" s="5"/>
      <c r="M10046" s="5"/>
      <c r="N10046" s="5"/>
      <c r="O10046" s="5"/>
      <c r="P10046" s="5"/>
      <c r="Q10046" s="5"/>
      <c r="R10046" s="5"/>
      <c r="S10046" s="5"/>
    </row>
    <row r="10047" spans="2:19" x14ac:dyDescent="0.25">
      <c r="B10047" s="11"/>
      <c r="D10047" s="13"/>
      <c r="E10047" s="12"/>
      <c r="F10047" s="12"/>
      <c r="G10047" s="12"/>
      <c r="I10047" s="4"/>
      <c r="J10047" s="4"/>
      <c r="K10047" s="5"/>
      <c r="L10047" s="5"/>
      <c r="M10047" s="5"/>
      <c r="N10047" s="5"/>
      <c r="O10047" s="5"/>
      <c r="P10047" s="5"/>
      <c r="Q10047" s="5"/>
      <c r="R10047" s="5"/>
      <c r="S10047" s="5"/>
    </row>
    <row r="10048" spans="2:19" x14ac:dyDescent="0.25">
      <c r="B10048" s="11"/>
      <c r="D10048" s="13"/>
      <c r="E10048" s="12"/>
      <c r="F10048" s="12"/>
      <c r="G10048" s="12"/>
      <c r="I10048" s="4"/>
      <c r="J10048" s="4"/>
      <c r="K10048" s="5"/>
      <c r="L10048" s="5"/>
      <c r="M10048" s="5"/>
      <c r="N10048" s="5"/>
      <c r="O10048" s="5"/>
      <c r="P10048" s="5"/>
      <c r="Q10048" s="5"/>
      <c r="R10048" s="5"/>
      <c r="S10048" s="5"/>
    </row>
    <row r="10049" spans="2:19" x14ac:dyDescent="0.25">
      <c r="B10049" s="11"/>
      <c r="D10049" s="13"/>
      <c r="E10049" s="12"/>
      <c r="F10049" s="12"/>
      <c r="G10049" s="12"/>
      <c r="I10049" s="4"/>
      <c r="J10049" s="4"/>
      <c r="K10049" s="5"/>
      <c r="L10049" s="5"/>
      <c r="M10049" s="5"/>
      <c r="N10049" s="5"/>
      <c r="O10049" s="5"/>
      <c r="P10049" s="5"/>
      <c r="Q10049" s="5"/>
      <c r="R10049" s="5"/>
      <c r="S10049" s="5"/>
    </row>
    <row r="10050" spans="2:19" x14ac:dyDescent="0.25">
      <c r="B10050" s="11"/>
      <c r="D10050" s="13"/>
      <c r="E10050" s="12"/>
      <c r="F10050" s="12"/>
      <c r="G10050" s="12"/>
      <c r="I10050" s="4"/>
      <c r="J10050" s="4"/>
      <c r="K10050" s="5"/>
      <c r="L10050" s="5"/>
      <c r="M10050" s="5"/>
      <c r="N10050" s="5"/>
      <c r="O10050" s="5"/>
      <c r="P10050" s="5"/>
      <c r="Q10050" s="5"/>
      <c r="R10050" s="5"/>
      <c r="S10050" s="5"/>
    </row>
    <row r="10051" spans="2:19" x14ac:dyDescent="0.25">
      <c r="B10051" s="11"/>
      <c r="D10051" s="13"/>
      <c r="E10051" s="12"/>
      <c r="F10051" s="12"/>
      <c r="G10051" s="12"/>
      <c r="I10051" s="4"/>
      <c r="J10051" s="4"/>
      <c r="K10051" s="5"/>
      <c r="L10051" s="5"/>
      <c r="M10051" s="5"/>
      <c r="N10051" s="5"/>
      <c r="O10051" s="5"/>
      <c r="P10051" s="5"/>
      <c r="Q10051" s="5"/>
      <c r="R10051" s="5"/>
      <c r="S10051" s="5"/>
    </row>
    <row r="10052" spans="2:19" x14ac:dyDescent="0.25">
      <c r="B10052" s="11"/>
      <c r="D10052" s="13"/>
      <c r="E10052" s="12"/>
      <c r="F10052" s="12"/>
      <c r="G10052" s="12"/>
      <c r="I10052" s="4"/>
      <c r="J10052" s="4"/>
      <c r="K10052" s="5"/>
      <c r="L10052" s="5"/>
      <c r="M10052" s="5"/>
      <c r="N10052" s="5"/>
      <c r="O10052" s="5"/>
      <c r="P10052" s="5"/>
      <c r="Q10052" s="5"/>
      <c r="R10052" s="5"/>
      <c r="S10052" s="5"/>
    </row>
    <row r="10053" spans="2:19" x14ac:dyDescent="0.25">
      <c r="B10053" s="11"/>
      <c r="D10053" s="13"/>
      <c r="E10053" s="12"/>
      <c r="F10053" s="12"/>
      <c r="G10053" s="12"/>
      <c r="I10053" s="4"/>
      <c r="J10053" s="4"/>
      <c r="K10053" s="5"/>
      <c r="L10053" s="5"/>
      <c r="M10053" s="5"/>
      <c r="N10053" s="5"/>
      <c r="O10053" s="5"/>
      <c r="P10053" s="5"/>
      <c r="Q10053" s="5"/>
      <c r="R10053" s="5"/>
      <c r="S10053" s="5"/>
    </row>
    <row r="10054" spans="2:19" x14ac:dyDescent="0.25">
      <c r="B10054" s="11"/>
      <c r="D10054" s="13"/>
      <c r="E10054" s="12"/>
      <c r="F10054" s="12"/>
      <c r="G10054" s="12"/>
      <c r="I10054" s="4"/>
      <c r="J10054" s="4"/>
      <c r="K10054" s="5"/>
      <c r="L10054" s="5"/>
      <c r="M10054" s="5"/>
      <c r="N10054" s="5"/>
      <c r="O10054" s="5"/>
      <c r="P10054" s="5"/>
      <c r="Q10054" s="5"/>
      <c r="R10054" s="5"/>
      <c r="S10054" s="5"/>
    </row>
    <row r="10055" spans="2:19" x14ac:dyDescent="0.25">
      <c r="B10055" s="11"/>
      <c r="D10055" s="13"/>
      <c r="E10055" s="12"/>
      <c r="F10055" s="12"/>
      <c r="G10055" s="12"/>
      <c r="I10055" s="4"/>
      <c r="J10055" s="4"/>
      <c r="K10055" s="5"/>
      <c r="L10055" s="5"/>
      <c r="M10055" s="5"/>
      <c r="N10055" s="5"/>
      <c r="O10055" s="5"/>
      <c r="P10055" s="5"/>
      <c r="Q10055" s="5"/>
      <c r="R10055" s="5"/>
      <c r="S10055" s="5"/>
    </row>
    <row r="10056" spans="2:19" x14ac:dyDescent="0.25">
      <c r="B10056" s="11"/>
      <c r="D10056" s="13"/>
      <c r="E10056" s="12"/>
      <c r="F10056" s="12"/>
      <c r="G10056" s="12"/>
      <c r="I10056" s="4"/>
      <c r="J10056" s="4"/>
      <c r="K10056" s="5"/>
      <c r="L10056" s="5"/>
      <c r="M10056" s="5"/>
      <c r="N10056" s="5"/>
      <c r="O10056" s="5"/>
      <c r="P10056" s="5"/>
      <c r="Q10056" s="5"/>
      <c r="R10056" s="5"/>
      <c r="S10056" s="5"/>
    </row>
    <row r="10057" spans="2:19" x14ac:dyDescent="0.25">
      <c r="B10057" s="11"/>
      <c r="D10057" s="13"/>
      <c r="E10057" s="12"/>
      <c r="F10057" s="12"/>
      <c r="G10057" s="12"/>
      <c r="I10057" s="4"/>
      <c r="J10057" s="4"/>
      <c r="K10057" s="5"/>
      <c r="L10057" s="5"/>
      <c r="M10057" s="5"/>
      <c r="N10057" s="5"/>
      <c r="O10057" s="5"/>
      <c r="P10057" s="5"/>
      <c r="Q10057" s="5"/>
      <c r="R10057" s="5"/>
      <c r="S10057" s="5"/>
    </row>
    <row r="10058" spans="2:19" x14ac:dyDescent="0.25">
      <c r="B10058" s="11"/>
      <c r="D10058" s="13"/>
      <c r="E10058" s="12"/>
      <c r="F10058" s="12"/>
      <c r="G10058" s="12"/>
      <c r="I10058" s="4"/>
      <c r="J10058" s="4"/>
      <c r="K10058" s="5"/>
      <c r="L10058" s="5"/>
      <c r="M10058" s="5"/>
      <c r="N10058" s="5"/>
      <c r="O10058" s="5"/>
      <c r="P10058" s="5"/>
      <c r="Q10058" s="5"/>
      <c r="R10058" s="5"/>
      <c r="S10058" s="5"/>
    </row>
    <row r="10059" spans="2:19" x14ac:dyDescent="0.25">
      <c r="B10059" s="11"/>
      <c r="D10059" s="13"/>
      <c r="E10059" s="12"/>
      <c r="F10059" s="12"/>
      <c r="G10059" s="12"/>
      <c r="I10059" s="4"/>
      <c r="J10059" s="4"/>
      <c r="K10059" s="5"/>
      <c r="L10059" s="5"/>
      <c r="M10059" s="5"/>
      <c r="N10059" s="5"/>
      <c r="O10059" s="5"/>
      <c r="P10059" s="5"/>
      <c r="Q10059" s="5"/>
      <c r="R10059" s="5"/>
      <c r="S10059" s="5"/>
    </row>
    <row r="10060" spans="2:19" x14ac:dyDescent="0.25">
      <c r="B10060" s="11"/>
      <c r="D10060" s="13"/>
      <c r="E10060" s="12"/>
      <c r="F10060" s="12"/>
      <c r="G10060" s="12"/>
      <c r="I10060" s="4"/>
      <c r="J10060" s="4"/>
      <c r="K10060" s="5"/>
      <c r="L10060" s="5"/>
      <c r="M10060" s="5"/>
      <c r="N10060" s="5"/>
      <c r="O10060" s="5"/>
      <c r="P10060" s="5"/>
      <c r="Q10060" s="5"/>
      <c r="R10060" s="5"/>
      <c r="S10060" s="5"/>
    </row>
    <row r="10061" spans="2:19" x14ac:dyDescent="0.25">
      <c r="B10061" s="11"/>
      <c r="D10061" s="13"/>
      <c r="E10061" s="12"/>
      <c r="F10061" s="12"/>
      <c r="G10061" s="12"/>
      <c r="I10061" s="4"/>
      <c r="J10061" s="4"/>
      <c r="K10061" s="5"/>
      <c r="L10061" s="5"/>
      <c r="M10061" s="5"/>
      <c r="N10061" s="5"/>
      <c r="O10061" s="5"/>
      <c r="P10061" s="5"/>
      <c r="Q10061" s="5"/>
      <c r="R10061" s="5"/>
      <c r="S10061" s="5"/>
    </row>
    <row r="10062" spans="2:19" x14ac:dyDescent="0.25">
      <c r="B10062" s="11"/>
      <c r="D10062" s="13"/>
      <c r="E10062" s="12"/>
      <c r="F10062" s="12"/>
      <c r="G10062" s="12"/>
      <c r="I10062" s="4"/>
      <c r="J10062" s="4"/>
      <c r="K10062" s="5"/>
      <c r="L10062" s="5"/>
      <c r="M10062" s="5"/>
      <c r="N10062" s="5"/>
      <c r="O10062" s="5"/>
      <c r="P10062" s="5"/>
      <c r="Q10062" s="5"/>
      <c r="R10062" s="5"/>
      <c r="S10062" s="5"/>
    </row>
    <row r="10063" spans="2:19" x14ac:dyDescent="0.25">
      <c r="B10063" s="11"/>
      <c r="D10063" s="13"/>
      <c r="E10063" s="12"/>
      <c r="F10063" s="12"/>
      <c r="G10063" s="12"/>
      <c r="I10063" s="4"/>
      <c r="J10063" s="4"/>
      <c r="K10063" s="5"/>
      <c r="L10063" s="5"/>
      <c r="M10063" s="5"/>
      <c r="N10063" s="5"/>
      <c r="O10063" s="5"/>
      <c r="P10063" s="5"/>
      <c r="Q10063" s="5"/>
      <c r="R10063" s="5"/>
      <c r="S10063" s="5"/>
    </row>
    <row r="10064" spans="2:19" x14ac:dyDescent="0.25">
      <c r="B10064" s="11"/>
      <c r="D10064" s="13"/>
      <c r="E10064" s="12"/>
      <c r="F10064" s="12"/>
      <c r="G10064" s="12"/>
      <c r="I10064" s="4"/>
      <c r="J10064" s="4"/>
      <c r="K10064" s="5"/>
      <c r="L10064" s="5"/>
      <c r="M10064" s="5"/>
      <c r="N10064" s="5"/>
      <c r="O10064" s="5"/>
      <c r="P10064" s="5"/>
      <c r="Q10064" s="5"/>
      <c r="R10064" s="5"/>
      <c r="S10064" s="5"/>
    </row>
    <row r="10065" spans="2:19" x14ac:dyDescent="0.25">
      <c r="B10065" s="11"/>
      <c r="D10065" s="13"/>
      <c r="E10065" s="12"/>
      <c r="F10065" s="12"/>
      <c r="G10065" s="12"/>
      <c r="I10065" s="4"/>
      <c r="J10065" s="4"/>
      <c r="K10065" s="5"/>
      <c r="L10065" s="5"/>
      <c r="M10065" s="5"/>
      <c r="N10065" s="5"/>
      <c r="O10065" s="5"/>
      <c r="P10065" s="5"/>
      <c r="Q10065" s="5"/>
      <c r="R10065" s="5"/>
      <c r="S10065" s="5"/>
    </row>
    <row r="10066" spans="2:19" x14ac:dyDescent="0.25">
      <c r="B10066" s="11"/>
      <c r="D10066" s="13"/>
      <c r="E10066" s="12"/>
      <c r="F10066" s="12"/>
      <c r="G10066" s="12"/>
      <c r="I10066" s="4"/>
      <c r="J10066" s="4"/>
      <c r="K10066" s="5"/>
      <c r="L10066" s="5"/>
      <c r="M10066" s="5"/>
      <c r="N10066" s="5"/>
      <c r="O10066" s="5"/>
      <c r="P10066" s="5"/>
      <c r="Q10066" s="5"/>
      <c r="R10066" s="5"/>
      <c r="S10066" s="5"/>
    </row>
    <row r="10067" spans="2:19" x14ac:dyDescent="0.25">
      <c r="B10067" s="11"/>
      <c r="D10067" s="13"/>
      <c r="E10067" s="12"/>
      <c r="F10067" s="12"/>
      <c r="G10067" s="12"/>
      <c r="I10067" s="4"/>
      <c r="J10067" s="4"/>
      <c r="K10067" s="5"/>
      <c r="L10067" s="5"/>
      <c r="M10067" s="5"/>
      <c r="N10067" s="5"/>
      <c r="O10067" s="5"/>
      <c r="P10067" s="5"/>
      <c r="Q10067" s="5"/>
      <c r="R10067" s="5"/>
      <c r="S10067" s="5"/>
    </row>
    <row r="10068" spans="2:19" x14ac:dyDescent="0.25">
      <c r="B10068" s="11"/>
      <c r="D10068" s="13"/>
      <c r="E10068" s="12"/>
      <c r="F10068" s="12"/>
      <c r="G10068" s="12"/>
      <c r="I10068" s="4"/>
      <c r="J10068" s="4"/>
      <c r="K10068" s="5"/>
      <c r="L10068" s="5"/>
      <c r="M10068" s="5"/>
      <c r="N10068" s="5"/>
      <c r="O10068" s="5"/>
      <c r="P10068" s="5"/>
      <c r="Q10068" s="5"/>
      <c r="R10068" s="5"/>
      <c r="S10068" s="5"/>
    </row>
    <row r="10069" spans="2:19" x14ac:dyDescent="0.25">
      <c r="B10069" s="11"/>
      <c r="D10069" s="13"/>
      <c r="E10069" s="12"/>
      <c r="F10069" s="12"/>
      <c r="G10069" s="12"/>
      <c r="I10069" s="4"/>
      <c r="J10069" s="4"/>
      <c r="K10069" s="5"/>
      <c r="L10069" s="5"/>
      <c r="M10069" s="5"/>
      <c r="N10069" s="5"/>
      <c r="O10069" s="5"/>
      <c r="P10069" s="5"/>
      <c r="Q10069" s="5"/>
      <c r="R10069" s="5"/>
      <c r="S10069" s="5"/>
    </row>
    <row r="10070" spans="2:19" x14ac:dyDescent="0.25">
      <c r="B10070" s="11"/>
      <c r="D10070" s="13"/>
      <c r="E10070" s="12"/>
      <c r="F10070" s="12"/>
      <c r="G10070" s="12"/>
      <c r="I10070" s="4"/>
      <c r="J10070" s="4"/>
      <c r="K10070" s="5"/>
      <c r="L10070" s="5"/>
      <c r="M10070" s="5"/>
      <c r="N10070" s="5"/>
      <c r="O10070" s="5"/>
      <c r="P10070" s="5"/>
      <c r="Q10070" s="5"/>
      <c r="R10070" s="5"/>
      <c r="S10070" s="5"/>
    </row>
    <row r="10071" spans="2:19" x14ac:dyDescent="0.25">
      <c r="B10071" s="11"/>
      <c r="D10071" s="13"/>
      <c r="E10071" s="12"/>
      <c r="F10071" s="12"/>
      <c r="G10071" s="12"/>
      <c r="I10071" s="4"/>
      <c r="J10071" s="4"/>
      <c r="K10071" s="5"/>
      <c r="L10071" s="5"/>
      <c r="M10071" s="5"/>
      <c r="N10071" s="5"/>
      <c r="O10071" s="5"/>
      <c r="P10071" s="5"/>
      <c r="Q10071" s="5"/>
      <c r="R10071" s="5"/>
      <c r="S10071" s="5"/>
    </row>
    <row r="10072" spans="2:19" x14ac:dyDescent="0.25">
      <c r="B10072" s="11"/>
      <c r="D10072" s="13"/>
      <c r="E10072" s="12"/>
      <c r="F10072" s="12"/>
      <c r="G10072" s="12"/>
      <c r="I10072" s="4"/>
      <c r="J10072" s="4"/>
      <c r="K10072" s="5"/>
      <c r="L10072" s="5"/>
      <c r="M10072" s="5"/>
      <c r="N10072" s="5"/>
      <c r="O10072" s="5"/>
      <c r="P10072" s="5"/>
      <c r="Q10072" s="5"/>
      <c r="R10072" s="5"/>
      <c r="S10072" s="5"/>
    </row>
    <row r="10073" spans="2:19" x14ac:dyDescent="0.25">
      <c r="B10073" s="11"/>
      <c r="D10073" s="13"/>
      <c r="E10073" s="12"/>
      <c r="F10073" s="12"/>
      <c r="G10073" s="12"/>
      <c r="I10073" s="4"/>
      <c r="J10073" s="4"/>
      <c r="K10073" s="5"/>
      <c r="L10073" s="5"/>
      <c r="M10073" s="5"/>
      <c r="N10073" s="5"/>
      <c r="O10073" s="5"/>
      <c r="P10073" s="5"/>
      <c r="Q10073" s="5"/>
      <c r="R10073" s="5"/>
      <c r="S10073" s="5"/>
    </row>
    <row r="10074" spans="2:19" x14ac:dyDescent="0.25">
      <c r="B10074" s="11"/>
      <c r="D10074" s="13"/>
      <c r="E10074" s="12"/>
      <c r="F10074" s="12"/>
      <c r="G10074" s="12"/>
      <c r="I10074" s="4"/>
      <c r="J10074" s="4"/>
      <c r="K10074" s="5"/>
      <c r="L10074" s="5"/>
      <c r="M10074" s="5"/>
      <c r="N10074" s="5"/>
      <c r="O10074" s="5"/>
      <c r="P10074" s="5"/>
      <c r="Q10074" s="5"/>
      <c r="R10074" s="5"/>
      <c r="S10074" s="5"/>
    </row>
    <row r="10075" spans="2:19" x14ac:dyDescent="0.25">
      <c r="B10075" s="11"/>
      <c r="D10075" s="13"/>
      <c r="E10075" s="12"/>
      <c r="F10075" s="12"/>
      <c r="G10075" s="12"/>
      <c r="I10075" s="4"/>
      <c r="J10075" s="4"/>
      <c r="K10075" s="5"/>
      <c r="L10075" s="5"/>
      <c r="M10075" s="5"/>
      <c r="N10075" s="5"/>
      <c r="O10075" s="5"/>
      <c r="P10075" s="5"/>
      <c r="Q10075" s="5"/>
      <c r="R10075" s="5"/>
      <c r="S10075" s="5"/>
    </row>
    <row r="10076" spans="2:19" x14ac:dyDescent="0.25">
      <c r="B10076" s="11"/>
      <c r="D10076" s="13"/>
      <c r="E10076" s="12"/>
      <c r="F10076" s="12"/>
      <c r="G10076" s="12"/>
      <c r="I10076" s="4"/>
      <c r="J10076" s="4"/>
      <c r="K10076" s="5"/>
      <c r="L10076" s="5"/>
      <c r="M10076" s="5"/>
      <c r="N10076" s="5"/>
      <c r="O10076" s="5"/>
      <c r="P10076" s="5"/>
      <c r="Q10076" s="5"/>
      <c r="R10076" s="5"/>
      <c r="S10076" s="5"/>
    </row>
    <row r="10077" spans="2:19" x14ac:dyDescent="0.25">
      <c r="B10077" s="11"/>
      <c r="D10077" s="13"/>
      <c r="E10077" s="12"/>
      <c r="F10077" s="12"/>
      <c r="G10077" s="12"/>
      <c r="I10077" s="4"/>
      <c r="J10077" s="4"/>
      <c r="K10077" s="5"/>
      <c r="L10077" s="5"/>
      <c r="M10077" s="5"/>
      <c r="N10077" s="5"/>
      <c r="O10077" s="5"/>
      <c r="P10077" s="5"/>
      <c r="Q10077" s="5"/>
      <c r="R10077" s="5"/>
      <c r="S10077" s="5"/>
    </row>
    <row r="10078" spans="2:19" x14ac:dyDescent="0.25">
      <c r="B10078" s="11"/>
      <c r="D10078" s="13"/>
      <c r="E10078" s="12"/>
      <c r="F10078" s="12"/>
      <c r="G10078" s="12"/>
      <c r="I10078" s="4"/>
      <c r="J10078" s="4"/>
      <c r="K10078" s="5"/>
      <c r="L10078" s="5"/>
      <c r="M10078" s="5"/>
      <c r="N10078" s="5"/>
      <c r="O10078" s="5"/>
      <c r="P10078" s="5"/>
      <c r="Q10078" s="5"/>
      <c r="R10078" s="5"/>
      <c r="S10078" s="5"/>
    </row>
    <row r="10079" spans="2:19" x14ac:dyDescent="0.25">
      <c r="B10079" s="11"/>
      <c r="D10079" s="13"/>
      <c r="E10079" s="12"/>
      <c r="F10079" s="12"/>
      <c r="G10079" s="12"/>
      <c r="I10079" s="4"/>
      <c r="J10079" s="4"/>
      <c r="K10079" s="5"/>
      <c r="L10079" s="5"/>
      <c r="M10079" s="5"/>
      <c r="N10079" s="5"/>
      <c r="O10079" s="5"/>
      <c r="P10079" s="5"/>
      <c r="Q10079" s="5"/>
      <c r="R10079" s="5"/>
      <c r="S10079" s="5"/>
    </row>
    <row r="10080" spans="2:19" x14ac:dyDescent="0.25">
      <c r="B10080" s="11"/>
      <c r="D10080" s="13"/>
      <c r="E10080" s="12"/>
      <c r="F10080" s="12"/>
      <c r="G10080" s="12"/>
      <c r="I10080" s="4"/>
      <c r="J10080" s="4"/>
      <c r="K10080" s="5"/>
      <c r="L10080" s="5"/>
      <c r="M10080" s="5"/>
      <c r="N10080" s="5"/>
      <c r="O10080" s="5"/>
      <c r="P10080" s="5"/>
      <c r="Q10080" s="5"/>
      <c r="R10080" s="5"/>
      <c r="S10080" s="5"/>
    </row>
    <row r="10081" spans="2:19" x14ac:dyDescent="0.25">
      <c r="B10081" s="11"/>
      <c r="D10081" s="13"/>
      <c r="E10081" s="12"/>
      <c r="F10081" s="12"/>
      <c r="G10081" s="12"/>
      <c r="I10081" s="4"/>
      <c r="J10081" s="4"/>
      <c r="K10081" s="5"/>
      <c r="L10081" s="5"/>
      <c r="M10081" s="5"/>
      <c r="N10081" s="5"/>
      <c r="O10081" s="5"/>
      <c r="P10081" s="5"/>
      <c r="Q10081" s="5"/>
      <c r="R10081" s="5"/>
      <c r="S10081" s="5"/>
    </row>
    <row r="10082" spans="2:19" x14ac:dyDescent="0.25">
      <c r="B10082" s="11"/>
      <c r="D10082" s="13"/>
      <c r="E10082" s="12"/>
      <c r="F10082" s="12"/>
      <c r="G10082" s="12"/>
      <c r="I10082" s="4"/>
      <c r="J10082" s="4"/>
      <c r="K10082" s="5"/>
      <c r="L10082" s="5"/>
      <c r="M10082" s="5"/>
      <c r="N10082" s="5"/>
      <c r="O10082" s="5"/>
      <c r="P10082" s="5"/>
      <c r="Q10082" s="5"/>
      <c r="R10082" s="5"/>
      <c r="S10082" s="5"/>
    </row>
    <row r="10083" spans="2:19" x14ac:dyDescent="0.25">
      <c r="B10083" s="11"/>
      <c r="D10083" s="13"/>
      <c r="E10083" s="12"/>
      <c r="F10083" s="12"/>
      <c r="G10083" s="12"/>
      <c r="I10083" s="4"/>
      <c r="J10083" s="4"/>
      <c r="K10083" s="5"/>
      <c r="L10083" s="5"/>
      <c r="M10083" s="5"/>
      <c r="N10083" s="5"/>
      <c r="O10083" s="5"/>
      <c r="P10083" s="5"/>
      <c r="Q10083" s="5"/>
      <c r="R10083" s="5"/>
      <c r="S10083" s="5"/>
    </row>
    <row r="10084" spans="2:19" x14ac:dyDescent="0.25">
      <c r="B10084" s="11"/>
      <c r="D10084" s="13"/>
      <c r="E10084" s="12"/>
      <c r="F10084" s="12"/>
      <c r="G10084" s="12"/>
      <c r="I10084" s="4"/>
      <c r="J10084" s="4"/>
      <c r="K10084" s="5"/>
      <c r="L10084" s="5"/>
      <c r="M10084" s="5"/>
      <c r="N10084" s="5"/>
      <c r="O10084" s="5"/>
      <c r="P10084" s="5"/>
      <c r="Q10084" s="5"/>
      <c r="R10084" s="5"/>
      <c r="S10084" s="5"/>
    </row>
    <row r="10085" spans="2:19" x14ac:dyDescent="0.25">
      <c r="B10085" s="11"/>
      <c r="D10085" s="13"/>
      <c r="E10085" s="12"/>
      <c r="F10085" s="12"/>
      <c r="G10085" s="12"/>
      <c r="I10085" s="4"/>
      <c r="J10085" s="4"/>
      <c r="K10085" s="5"/>
      <c r="L10085" s="5"/>
      <c r="M10085" s="5"/>
      <c r="N10085" s="5"/>
      <c r="O10085" s="5"/>
      <c r="P10085" s="5"/>
      <c r="Q10085" s="5"/>
      <c r="R10085" s="5"/>
      <c r="S10085" s="5"/>
    </row>
    <row r="10086" spans="2:19" x14ac:dyDescent="0.25">
      <c r="B10086" s="11"/>
      <c r="D10086" s="13"/>
      <c r="E10086" s="12"/>
      <c r="F10086" s="12"/>
      <c r="G10086" s="12"/>
      <c r="I10086" s="4"/>
      <c r="J10086" s="4"/>
      <c r="K10086" s="5"/>
      <c r="L10086" s="5"/>
      <c r="M10086" s="5"/>
      <c r="N10086" s="5"/>
      <c r="O10086" s="5"/>
      <c r="P10086" s="5"/>
      <c r="Q10086" s="5"/>
      <c r="R10086" s="5"/>
      <c r="S10086" s="5"/>
    </row>
    <row r="10087" spans="2:19" x14ac:dyDescent="0.25">
      <c r="B10087" s="11"/>
      <c r="D10087" s="13"/>
      <c r="E10087" s="12"/>
      <c r="F10087" s="12"/>
      <c r="G10087" s="12"/>
      <c r="I10087" s="4"/>
      <c r="J10087" s="4"/>
      <c r="K10087" s="5"/>
      <c r="L10087" s="5"/>
      <c r="M10087" s="5"/>
      <c r="N10087" s="5"/>
      <c r="O10087" s="5"/>
      <c r="P10087" s="5"/>
      <c r="Q10087" s="5"/>
      <c r="R10087" s="5"/>
      <c r="S10087" s="5"/>
    </row>
    <row r="10088" spans="2:19" x14ac:dyDescent="0.25">
      <c r="B10088" s="11"/>
      <c r="D10088" s="13"/>
      <c r="E10088" s="12"/>
      <c r="F10088" s="12"/>
      <c r="G10088" s="12"/>
      <c r="I10088" s="4"/>
      <c r="J10088" s="4"/>
      <c r="K10088" s="5"/>
      <c r="L10088" s="5"/>
      <c r="M10088" s="5"/>
      <c r="N10088" s="5"/>
      <c r="O10088" s="5"/>
      <c r="P10088" s="5"/>
      <c r="Q10088" s="5"/>
      <c r="R10088" s="5"/>
      <c r="S10088" s="5"/>
    </row>
    <row r="10089" spans="2:19" x14ac:dyDescent="0.25">
      <c r="B10089" s="11"/>
      <c r="D10089" s="13"/>
      <c r="E10089" s="12"/>
      <c r="F10089" s="12"/>
      <c r="G10089" s="12"/>
      <c r="I10089" s="4"/>
      <c r="J10089" s="4"/>
      <c r="K10089" s="5"/>
      <c r="L10089" s="5"/>
      <c r="M10089" s="5"/>
      <c r="N10089" s="5"/>
      <c r="O10089" s="5"/>
      <c r="P10089" s="5"/>
      <c r="Q10089" s="5"/>
      <c r="R10089" s="5"/>
      <c r="S10089" s="5"/>
    </row>
    <row r="10090" spans="2:19" x14ac:dyDescent="0.25">
      <c r="B10090" s="11"/>
      <c r="D10090" s="13"/>
      <c r="E10090" s="12"/>
      <c r="F10090" s="12"/>
      <c r="G10090" s="12"/>
      <c r="I10090" s="4"/>
      <c r="J10090" s="4"/>
      <c r="K10090" s="5"/>
      <c r="L10090" s="5"/>
      <c r="M10090" s="5"/>
      <c r="N10090" s="5"/>
      <c r="O10090" s="5"/>
      <c r="P10090" s="5"/>
      <c r="Q10090" s="5"/>
      <c r="R10090" s="5"/>
      <c r="S10090" s="5"/>
    </row>
    <row r="10091" spans="2:19" x14ac:dyDescent="0.25">
      <c r="B10091" s="11"/>
      <c r="D10091" s="13"/>
      <c r="E10091" s="12"/>
      <c r="F10091" s="12"/>
      <c r="G10091" s="12"/>
      <c r="I10091" s="4"/>
      <c r="J10091" s="4"/>
      <c r="K10091" s="5"/>
      <c r="L10091" s="5"/>
      <c r="M10091" s="5"/>
      <c r="N10091" s="5"/>
      <c r="O10091" s="5"/>
      <c r="P10091" s="5"/>
      <c r="Q10091" s="5"/>
      <c r="R10091" s="5"/>
      <c r="S10091" s="5"/>
    </row>
    <row r="10092" spans="2:19" x14ac:dyDescent="0.25">
      <c r="B10092" s="11"/>
      <c r="D10092" s="13"/>
      <c r="E10092" s="12"/>
      <c r="F10092" s="12"/>
      <c r="G10092" s="12"/>
      <c r="I10092" s="4"/>
      <c r="J10092" s="4"/>
      <c r="K10092" s="5"/>
      <c r="L10092" s="5"/>
      <c r="M10092" s="5"/>
      <c r="N10092" s="5"/>
      <c r="O10092" s="5"/>
      <c r="P10092" s="5"/>
      <c r="Q10092" s="5"/>
      <c r="R10092" s="5"/>
      <c r="S10092" s="5"/>
    </row>
    <row r="10093" spans="2:19" x14ac:dyDescent="0.25">
      <c r="B10093" s="11"/>
      <c r="D10093" s="13"/>
      <c r="E10093" s="12"/>
      <c r="F10093" s="12"/>
      <c r="G10093" s="12"/>
      <c r="I10093" s="4"/>
      <c r="J10093" s="4"/>
      <c r="K10093" s="5"/>
      <c r="L10093" s="5"/>
      <c r="M10093" s="5"/>
      <c r="N10093" s="5"/>
      <c r="O10093" s="5"/>
      <c r="P10093" s="5"/>
      <c r="Q10093" s="5"/>
      <c r="R10093" s="5"/>
      <c r="S10093" s="5"/>
    </row>
    <row r="10094" spans="2:19" x14ac:dyDescent="0.25">
      <c r="B10094" s="11"/>
      <c r="D10094" s="13"/>
      <c r="E10094" s="12"/>
      <c r="F10094" s="12"/>
      <c r="G10094" s="12"/>
      <c r="I10094" s="4"/>
      <c r="J10094" s="4"/>
      <c r="K10094" s="5"/>
      <c r="L10094" s="5"/>
      <c r="M10094" s="5"/>
      <c r="N10094" s="5"/>
      <c r="O10094" s="5"/>
      <c r="P10094" s="5"/>
      <c r="Q10094" s="5"/>
      <c r="R10094" s="5"/>
      <c r="S10094" s="5"/>
    </row>
    <row r="10095" spans="2:19" x14ac:dyDescent="0.25">
      <c r="B10095" s="11"/>
      <c r="D10095" s="13"/>
      <c r="E10095" s="12"/>
      <c r="F10095" s="12"/>
      <c r="G10095" s="12"/>
      <c r="I10095" s="4"/>
      <c r="J10095" s="4"/>
      <c r="K10095" s="5"/>
      <c r="L10095" s="5"/>
      <c r="M10095" s="5"/>
      <c r="N10095" s="5"/>
      <c r="O10095" s="5"/>
      <c r="P10095" s="5"/>
      <c r="Q10095" s="5"/>
      <c r="R10095" s="5"/>
      <c r="S10095" s="5"/>
    </row>
    <row r="10096" spans="2:19" x14ac:dyDescent="0.25">
      <c r="B10096" s="11"/>
      <c r="D10096" s="13"/>
      <c r="E10096" s="12"/>
      <c r="F10096" s="12"/>
      <c r="G10096" s="12"/>
      <c r="I10096" s="4"/>
      <c r="J10096" s="4"/>
      <c r="K10096" s="5"/>
      <c r="L10096" s="5"/>
      <c r="M10096" s="5"/>
      <c r="N10096" s="5"/>
      <c r="O10096" s="5"/>
      <c r="P10096" s="5"/>
      <c r="Q10096" s="5"/>
      <c r="R10096" s="5"/>
      <c r="S10096" s="5"/>
    </row>
    <row r="10097" spans="2:19" x14ac:dyDescent="0.25">
      <c r="B10097" s="11"/>
      <c r="D10097" s="13"/>
      <c r="E10097" s="12"/>
      <c r="F10097" s="12"/>
      <c r="G10097" s="12"/>
      <c r="I10097" s="4"/>
      <c r="J10097" s="4"/>
      <c r="K10097" s="5"/>
      <c r="L10097" s="5"/>
      <c r="M10097" s="5"/>
      <c r="N10097" s="5"/>
      <c r="O10097" s="5"/>
      <c r="P10097" s="5"/>
      <c r="Q10097" s="5"/>
      <c r="R10097" s="5"/>
      <c r="S10097" s="5"/>
    </row>
    <row r="10098" spans="2:19" x14ac:dyDescent="0.25">
      <c r="B10098" s="11"/>
      <c r="D10098" s="13"/>
      <c r="E10098" s="12"/>
      <c r="F10098" s="12"/>
      <c r="G10098" s="12"/>
      <c r="I10098" s="4"/>
      <c r="J10098" s="4"/>
      <c r="K10098" s="5"/>
      <c r="L10098" s="5"/>
      <c r="M10098" s="5"/>
      <c r="N10098" s="5"/>
      <c r="O10098" s="5"/>
      <c r="P10098" s="5"/>
      <c r="Q10098" s="5"/>
      <c r="R10098" s="5"/>
      <c r="S10098" s="5"/>
    </row>
    <row r="10099" spans="2:19" x14ac:dyDescent="0.25">
      <c r="B10099" s="11"/>
      <c r="D10099" s="13"/>
      <c r="E10099" s="12"/>
      <c r="F10099" s="12"/>
      <c r="G10099" s="12"/>
      <c r="I10099" s="4"/>
      <c r="J10099" s="4"/>
      <c r="K10099" s="5"/>
      <c r="L10099" s="5"/>
      <c r="M10099" s="5"/>
      <c r="N10099" s="5"/>
      <c r="O10099" s="5"/>
      <c r="P10099" s="5"/>
      <c r="Q10099" s="5"/>
      <c r="R10099" s="5"/>
      <c r="S10099" s="5"/>
    </row>
    <row r="10100" spans="2:19" x14ac:dyDescent="0.25">
      <c r="B10100" s="11"/>
      <c r="D10100" s="13"/>
      <c r="E10100" s="12"/>
      <c r="F10100" s="12"/>
      <c r="G10100" s="12"/>
      <c r="I10100" s="4"/>
      <c r="J10100" s="4"/>
      <c r="K10100" s="5"/>
      <c r="L10100" s="5"/>
      <c r="M10100" s="5"/>
      <c r="N10100" s="5"/>
      <c r="O10100" s="5"/>
      <c r="P10100" s="5"/>
      <c r="Q10100" s="5"/>
      <c r="R10100" s="5"/>
      <c r="S10100" s="5"/>
    </row>
    <row r="10101" spans="2:19" x14ac:dyDescent="0.25">
      <c r="B10101" s="11"/>
      <c r="D10101" s="13"/>
      <c r="E10101" s="12"/>
      <c r="F10101" s="12"/>
      <c r="G10101" s="12"/>
      <c r="I10101" s="4"/>
      <c r="J10101" s="4"/>
      <c r="K10101" s="5"/>
      <c r="L10101" s="5"/>
      <c r="M10101" s="5"/>
      <c r="N10101" s="5"/>
      <c r="O10101" s="5"/>
      <c r="P10101" s="5"/>
      <c r="Q10101" s="5"/>
      <c r="R10101" s="5"/>
      <c r="S10101" s="5"/>
    </row>
    <row r="10102" spans="2:19" x14ac:dyDescent="0.25">
      <c r="B10102" s="11"/>
      <c r="D10102" s="13"/>
      <c r="E10102" s="12"/>
      <c r="F10102" s="12"/>
      <c r="G10102" s="12"/>
      <c r="I10102" s="4"/>
      <c r="J10102" s="4"/>
      <c r="K10102" s="5"/>
      <c r="L10102" s="5"/>
      <c r="M10102" s="5"/>
      <c r="N10102" s="5"/>
      <c r="O10102" s="5"/>
      <c r="P10102" s="5"/>
      <c r="Q10102" s="5"/>
      <c r="R10102" s="5"/>
      <c r="S10102" s="5"/>
    </row>
    <row r="10103" spans="2:19" x14ac:dyDescent="0.25">
      <c r="B10103" s="11"/>
      <c r="D10103" s="13"/>
      <c r="E10103" s="12"/>
      <c r="F10103" s="12"/>
      <c r="G10103" s="12"/>
      <c r="I10103" s="4"/>
      <c r="J10103" s="4"/>
      <c r="K10103" s="5"/>
      <c r="L10103" s="5"/>
      <c r="M10103" s="5"/>
      <c r="N10103" s="5"/>
      <c r="O10103" s="5"/>
      <c r="P10103" s="5"/>
      <c r="Q10103" s="5"/>
      <c r="R10103" s="5"/>
      <c r="S10103" s="5"/>
    </row>
    <row r="10104" spans="2:19" x14ac:dyDescent="0.25">
      <c r="B10104" s="11"/>
      <c r="D10104" s="13"/>
      <c r="E10104" s="12"/>
      <c r="F10104" s="12"/>
      <c r="G10104" s="12"/>
      <c r="I10104" s="4"/>
      <c r="J10104" s="4"/>
      <c r="K10104" s="5"/>
      <c r="L10104" s="5"/>
      <c r="M10104" s="5"/>
      <c r="N10104" s="5"/>
      <c r="O10104" s="5"/>
      <c r="P10104" s="5"/>
      <c r="Q10104" s="5"/>
      <c r="R10104" s="5"/>
      <c r="S10104" s="5"/>
    </row>
    <row r="10105" spans="2:19" x14ac:dyDescent="0.25">
      <c r="B10105" s="11"/>
      <c r="D10105" s="13"/>
      <c r="E10105" s="12"/>
      <c r="F10105" s="12"/>
      <c r="G10105" s="12"/>
      <c r="I10105" s="4"/>
      <c r="J10105" s="4"/>
      <c r="K10105" s="5"/>
      <c r="L10105" s="5"/>
      <c r="M10105" s="5"/>
      <c r="N10105" s="5"/>
      <c r="O10105" s="5"/>
      <c r="P10105" s="5"/>
      <c r="Q10105" s="5"/>
      <c r="R10105" s="5"/>
      <c r="S10105" s="5"/>
    </row>
    <row r="10106" spans="2:19" x14ac:dyDescent="0.25">
      <c r="B10106" s="11"/>
      <c r="D10106" s="13"/>
      <c r="E10106" s="12"/>
      <c r="F10106" s="12"/>
      <c r="G10106" s="12"/>
      <c r="I10106" s="4"/>
      <c r="J10106" s="4"/>
      <c r="K10106" s="5"/>
      <c r="L10106" s="5"/>
      <c r="M10106" s="5"/>
      <c r="N10106" s="5"/>
      <c r="O10106" s="5"/>
      <c r="P10106" s="5"/>
      <c r="Q10106" s="5"/>
      <c r="R10106" s="5"/>
      <c r="S10106" s="5"/>
    </row>
    <row r="10107" spans="2:19" x14ac:dyDescent="0.25">
      <c r="B10107" s="11"/>
      <c r="D10107" s="13"/>
      <c r="E10107" s="12"/>
      <c r="F10107" s="12"/>
      <c r="G10107" s="12"/>
      <c r="I10107" s="4"/>
      <c r="J10107" s="4"/>
      <c r="K10107" s="5"/>
      <c r="L10107" s="5"/>
      <c r="M10107" s="5"/>
      <c r="N10107" s="5"/>
      <c r="O10107" s="5"/>
      <c r="P10107" s="5"/>
      <c r="Q10107" s="5"/>
      <c r="R10107" s="5"/>
      <c r="S10107" s="5"/>
    </row>
    <row r="10108" spans="2:19" x14ac:dyDescent="0.25">
      <c r="B10108" s="11"/>
      <c r="D10108" s="13"/>
      <c r="E10108" s="12"/>
      <c r="F10108" s="12"/>
      <c r="G10108" s="12"/>
      <c r="I10108" s="4"/>
      <c r="J10108" s="4"/>
      <c r="K10108" s="5"/>
      <c r="L10108" s="5"/>
      <c r="M10108" s="5"/>
      <c r="N10108" s="5"/>
      <c r="O10108" s="5"/>
      <c r="P10108" s="5"/>
      <c r="Q10108" s="5"/>
      <c r="R10108" s="5"/>
      <c r="S10108" s="5"/>
    </row>
    <row r="10109" spans="2:19" x14ac:dyDescent="0.25">
      <c r="B10109" s="11"/>
      <c r="D10109" s="13"/>
      <c r="E10109" s="12"/>
      <c r="F10109" s="12"/>
      <c r="G10109" s="12"/>
      <c r="I10109" s="4"/>
      <c r="J10109" s="4"/>
      <c r="K10109" s="5"/>
      <c r="L10109" s="5"/>
      <c r="M10109" s="5"/>
      <c r="N10109" s="5"/>
      <c r="O10109" s="5"/>
      <c r="P10109" s="5"/>
      <c r="Q10109" s="5"/>
      <c r="R10109" s="5"/>
      <c r="S10109" s="5"/>
    </row>
    <row r="10110" spans="2:19" x14ac:dyDescent="0.25">
      <c r="B10110" s="11"/>
      <c r="D10110" s="13"/>
      <c r="E10110" s="12"/>
      <c r="F10110" s="12"/>
      <c r="G10110" s="12"/>
      <c r="I10110" s="4"/>
      <c r="J10110" s="4"/>
      <c r="K10110" s="5"/>
      <c r="L10110" s="5"/>
      <c r="M10110" s="5"/>
      <c r="N10110" s="5"/>
      <c r="O10110" s="5"/>
      <c r="P10110" s="5"/>
      <c r="Q10110" s="5"/>
      <c r="R10110" s="5"/>
      <c r="S10110" s="5"/>
    </row>
    <row r="10111" spans="2:19" x14ac:dyDescent="0.25">
      <c r="B10111" s="11"/>
      <c r="D10111" s="13"/>
      <c r="E10111" s="12"/>
      <c r="F10111" s="12"/>
      <c r="G10111" s="12"/>
      <c r="I10111" s="4"/>
      <c r="J10111" s="4"/>
      <c r="K10111" s="5"/>
      <c r="L10111" s="5"/>
      <c r="M10111" s="5"/>
      <c r="N10111" s="5"/>
      <c r="O10111" s="5"/>
      <c r="P10111" s="5"/>
      <c r="Q10111" s="5"/>
      <c r="R10111" s="5"/>
      <c r="S10111" s="5"/>
    </row>
    <row r="10112" spans="2:19" x14ac:dyDescent="0.25">
      <c r="B10112" s="11"/>
      <c r="D10112" s="13"/>
      <c r="E10112" s="12"/>
      <c r="F10112" s="12"/>
      <c r="G10112" s="12"/>
      <c r="I10112" s="4"/>
      <c r="J10112" s="4"/>
      <c r="K10112" s="5"/>
      <c r="L10112" s="5"/>
      <c r="M10112" s="5"/>
      <c r="N10112" s="5"/>
      <c r="O10112" s="5"/>
      <c r="P10112" s="5"/>
      <c r="Q10112" s="5"/>
      <c r="R10112" s="5"/>
      <c r="S10112" s="5"/>
    </row>
    <row r="10113" spans="2:19" x14ac:dyDescent="0.25">
      <c r="B10113" s="11"/>
      <c r="D10113" s="13"/>
      <c r="E10113" s="12"/>
      <c r="F10113" s="12"/>
      <c r="G10113" s="12"/>
      <c r="I10113" s="4"/>
      <c r="J10113" s="4"/>
      <c r="K10113" s="5"/>
      <c r="L10113" s="5"/>
      <c r="M10113" s="5"/>
      <c r="N10113" s="5"/>
      <c r="O10113" s="5"/>
      <c r="P10113" s="5"/>
      <c r="Q10113" s="5"/>
      <c r="R10113" s="5"/>
      <c r="S10113" s="5"/>
    </row>
    <row r="10114" spans="2:19" x14ac:dyDescent="0.25">
      <c r="B10114" s="11"/>
      <c r="D10114" s="13"/>
      <c r="E10114" s="12"/>
      <c r="F10114" s="12"/>
      <c r="G10114" s="12"/>
      <c r="I10114" s="4"/>
      <c r="J10114" s="4"/>
      <c r="K10114" s="5"/>
      <c r="L10114" s="5"/>
      <c r="M10114" s="5"/>
      <c r="N10114" s="5"/>
      <c r="O10114" s="5"/>
      <c r="P10114" s="5"/>
      <c r="Q10114" s="5"/>
      <c r="R10114" s="5"/>
      <c r="S10114" s="5"/>
    </row>
    <row r="10115" spans="2:19" x14ac:dyDescent="0.25">
      <c r="B10115" s="11"/>
      <c r="D10115" s="13"/>
      <c r="E10115" s="12"/>
      <c r="F10115" s="12"/>
      <c r="G10115" s="12"/>
      <c r="I10115" s="4"/>
      <c r="J10115" s="4"/>
      <c r="K10115" s="5"/>
      <c r="L10115" s="5"/>
      <c r="M10115" s="5"/>
      <c r="N10115" s="5"/>
      <c r="O10115" s="5"/>
      <c r="P10115" s="5"/>
      <c r="Q10115" s="5"/>
      <c r="R10115" s="5"/>
      <c r="S10115" s="5"/>
    </row>
    <row r="10116" spans="2:19" x14ac:dyDescent="0.25">
      <c r="B10116" s="11"/>
      <c r="D10116" s="13"/>
      <c r="E10116" s="12"/>
      <c r="F10116" s="12"/>
      <c r="G10116" s="12"/>
      <c r="I10116" s="4"/>
      <c r="J10116" s="4"/>
      <c r="K10116" s="5"/>
      <c r="L10116" s="5"/>
      <c r="M10116" s="5"/>
      <c r="N10116" s="5"/>
      <c r="O10116" s="5"/>
      <c r="P10116" s="5"/>
      <c r="Q10116" s="5"/>
      <c r="R10116" s="5"/>
      <c r="S10116" s="5"/>
    </row>
    <row r="10117" spans="2:19" x14ac:dyDescent="0.25">
      <c r="B10117" s="11"/>
      <c r="D10117" s="13"/>
      <c r="E10117" s="12"/>
      <c r="F10117" s="12"/>
      <c r="G10117" s="12"/>
      <c r="I10117" s="4"/>
      <c r="J10117" s="4"/>
      <c r="K10117" s="5"/>
      <c r="L10117" s="5"/>
      <c r="M10117" s="5"/>
      <c r="N10117" s="5"/>
      <c r="O10117" s="5"/>
      <c r="P10117" s="5"/>
      <c r="Q10117" s="5"/>
      <c r="R10117" s="5"/>
      <c r="S10117" s="5"/>
    </row>
    <row r="10118" spans="2:19" x14ac:dyDescent="0.25">
      <c r="B10118" s="11"/>
      <c r="D10118" s="13"/>
      <c r="E10118" s="12"/>
      <c r="F10118" s="12"/>
      <c r="G10118" s="12"/>
      <c r="I10118" s="4"/>
      <c r="J10118" s="4"/>
      <c r="K10118" s="5"/>
      <c r="L10118" s="5"/>
      <c r="M10118" s="5"/>
      <c r="N10118" s="5"/>
      <c r="O10118" s="5"/>
      <c r="P10118" s="5"/>
      <c r="Q10118" s="5"/>
      <c r="R10118" s="5"/>
      <c r="S10118" s="5"/>
    </row>
    <row r="10119" spans="2:19" x14ac:dyDescent="0.25">
      <c r="B10119" s="11"/>
      <c r="D10119" s="13"/>
      <c r="E10119" s="12"/>
      <c r="F10119" s="12"/>
      <c r="G10119" s="12"/>
      <c r="I10119" s="4"/>
      <c r="J10119" s="4"/>
      <c r="K10119" s="5"/>
      <c r="L10119" s="5"/>
      <c r="M10119" s="5"/>
      <c r="N10119" s="5"/>
      <c r="O10119" s="5"/>
      <c r="P10119" s="5"/>
      <c r="Q10119" s="5"/>
      <c r="R10119" s="5"/>
      <c r="S10119" s="5"/>
    </row>
    <row r="10120" spans="2:19" x14ac:dyDescent="0.25">
      <c r="B10120" s="11"/>
      <c r="D10120" s="13"/>
      <c r="E10120" s="12"/>
      <c r="F10120" s="12"/>
      <c r="G10120" s="12"/>
      <c r="I10120" s="4"/>
      <c r="J10120" s="4"/>
      <c r="K10120" s="5"/>
      <c r="L10120" s="5"/>
      <c r="M10120" s="5"/>
      <c r="N10120" s="5"/>
      <c r="O10120" s="5"/>
      <c r="P10120" s="5"/>
      <c r="Q10120" s="5"/>
      <c r="R10120" s="5"/>
      <c r="S10120" s="5"/>
    </row>
    <row r="10121" spans="2:19" x14ac:dyDescent="0.25">
      <c r="B10121" s="11"/>
      <c r="D10121" s="13"/>
      <c r="E10121" s="12"/>
      <c r="F10121" s="12"/>
      <c r="G10121" s="12"/>
      <c r="I10121" s="4"/>
      <c r="J10121" s="4"/>
      <c r="K10121" s="5"/>
      <c r="L10121" s="5"/>
      <c r="M10121" s="5"/>
      <c r="N10121" s="5"/>
      <c r="O10121" s="5"/>
      <c r="P10121" s="5"/>
      <c r="Q10121" s="5"/>
      <c r="R10121" s="5"/>
      <c r="S10121" s="5"/>
    </row>
    <row r="10122" spans="2:19" x14ac:dyDescent="0.25">
      <c r="B10122" s="11"/>
      <c r="D10122" s="13"/>
      <c r="E10122" s="12"/>
      <c r="F10122" s="12"/>
      <c r="G10122" s="12"/>
      <c r="I10122" s="4"/>
      <c r="J10122" s="4"/>
      <c r="K10122" s="5"/>
      <c r="L10122" s="5"/>
      <c r="M10122" s="5"/>
      <c r="N10122" s="5"/>
      <c r="O10122" s="5"/>
      <c r="P10122" s="5"/>
      <c r="Q10122" s="5"/>
      <c r="R10122" s="5"/>
      <c r="S10122" s="5"/>
    </row>
    <row r="10123" spans="2:19" x14ac:dyDescent="0.25">
      <c r="B10123" s="11"/>
      <c r="D10123" s="13"/>
      <c r="E10123" s="12"/>
      <c r="F10123" s="12"/>
      <c r="G10123" s="12"/>
      <c r="I10123" s="4"/>
      <c r="J10123" s="4"/>
      <c r="K10123" s="5"/>
      <c r="L10123" s="5"/>
      <c r="M10123" s="5"/>
      <c r="N10123" s="5"/>
      <c r="O10123" s="5"/>
      <c r="P10123" s="5"/>
      <c r="Q10123" s="5"/>
      <c r="R10123" s="5"/>
      <c r="S10123" s="5"/>
    </row>
    <row r="10124" spans="2:19" x14ac:dyDescent="0.25">
      <c r="B10124" s="11"/>
      <c r="D10124" s="13"/>
      <c r="E10124" s="12"/>
      <c r="F10124" s="12"/>
      <c r="G10124" s="12"/>
      <c r="I10124" s="4"/>
      <c r="J10124" s="4"/>
      <c r="K10124" s="5"/>
      <c r="L10124" s="5"/>
      <c r="M10124" s="5"/>
      <c r="N10124" s="5"/>
      <c r="O10124" s="5"/>
      <c r="P10124" s="5"/>
      <c r="Q10124" s="5"/>
      <c r="R10124" s="5"/>
      <c r="S10124" s="5"/>
    </row>
    <row r="10125" spans="2:19" x14ac:dyDescent="0.25">
      <c r="B10125" s="11"/>
      <c r="D10125" s="13"/>
      <c r="E10125" s="12"/>
      <c r="F10125" s="12"/>
      <c r="G10125" s="12"/>
      <c r="I10125" s="4"/>
      <c r="J10125" s="4"/>
      <c r="K10125" s="5"/>
      <c r="L10125" s="5"/>
      <c r="M10125" s="5"/>
      <c r="N10125" s="5"/>
      <c r="O10125" s="5"/>
      <c r="P10125" s="5"/>
      <c r="Q10125" s="5"/>
      <c r="R10125" s="5"/>
      <c r="S10125" s="5"/>
    </row>
    <row r="10126" spans="2:19" x14ac:dyDescent="0.25">
      <c r="B10126" s="11"/>
      <c r="D10126" s="13"/>
      <c r="E10126" s="12"/>
      <c r="F10126" s="12"/>
      <c r="G10126" s="12"/>
      <c r="I10126" s="4"/>
      <c r="J10126" s="4"/>
      <c r="K10126" s="5"/>
      <c r="L10126" s="5"/>
      <c r="M10126" s="5"/>
      <c r="N10126" s="5"/>
      <c r="O10126" s="5"/>
      <c r="P10126" s="5"/>
      <c r="Q10126" s="5"/>
      <c r="R10126" s="5"/>
      <c r="S10126" s="5"/>
    </row>
    <row r="10127" spans="2:19" x14ac:dyDescent="0.25">
      <c r="B10127" s="11"/>
      <c r="D10127" s="13"/>
      <c r="E10127" s="12"/>
      <c r="F10127" s="12"/>
      <c r="G10127" s="12"/>
      <c r="I10127" s="4"/>
      <c r="J10127" s="4"/>
      <c r="K10127" s="5"/>
      <c r="L10127" s="5"/>
      <c r="M10127" s="5"/>
      <c r="N10127" s="5"/>
      <c r="O10127" s="5"/>
      <c r="P10127" s="5"/>
      <c r="Q10127" s="5"/>
      <c r="R10127" s="5"/>
      <c r="S10127" s="5"/>
    </row>
    <row r="10128" spans="2:19" x14ac:dyDescent="0.25">
      <c r="B10128" s="11"/>
      <c r="D10128" s="13"/>
      <c r="E10128" s="12"/>
      <c r="F10128" s="12"/>
      <c r="G10128" s="12"/>
      <c r="I10128" s="4"/>
      <c r="J10128" s="4"/>
      <c r="K10128" s="5"/>
      <c r="L10128" s="5"/>
      <c r="M10128" s="5"/>
      <c r="N10128" s="5"/>
      <c r="O10128" s="5"/>
      <c r="P10128" s="5"/>
      <c r="Q10128" s="5"/>
      <c r="R10128" s="5"/>
      <c r="S10128" s="5"/>
    </row>
    <row r="10129" spans="2:19" x14ac:dyDescent="0.25">
      <c r="B10129" s="11"/>
      <c r="D10129" s="13"/>
      <c r="E10129" s="12"/>
      <c r="F10129" s="12"/>
      <c r="G10129" s="12"/>
      <c r="I10129" s="4"/>
      <c r="J10129" s="4"/>
      <c r="K10129" s="5"/>
      <c r="L10129" s="5"/>
      <c r="M10129" s="5"/>
      <c r="N10129" s="5"/>
      <c r="O10129" s="5"/>
      <c r="P10129" s="5"/>
      <c r="Q10129" s="5"/>
      <c r="R10129" s="5"/>
      <c r="S10129" s="5"/>
    </row>
    <row r="10130" spans="2:19" x14ac:dyDescent="0.25">
      <c r="B10130" s="11"/>
      <c r="D10130" s="13"/>
      <c r="E10130" s="12"/>
      <c r="F10130" s="12"/>
      <c r="G10130" s="12"/>
      <c r="I10130" s="4"/>
      <c r="J10130" s="4"/>
      <c r="K10130" s="5"/>
      <c r="L10130" s="5"/>
      <c r="M10130" s="5"/>
      <c r="N10130" s="5"/>
      <c r="O10130" s="5"/>
      <c r="P10130" s="5"/>
      <c r="Q10130" s="5"/>
      <c r="R10130" s="5"/>
      <c r="S10130" s="5"/>
    </row>
    <row r="10131" spans="2:19" x14ac:dyDescent="0.25">
      <c r="B10131" s="11"/>
      <c r="D10131" s="13"/>
      <c r="E10131" s="12"/>
      <c r="F10131" s="12"/>
      <c r="G10131" s="12"/>
      <c r="I10131" s="4"/>
      <c r="J10131" s="4"/>
      <c r="K10131" s="5"/>
      <c r="L10131" s="5"/>
      <c r="M10131" s="5"/>
      <c r="N10131" s="5"/>
      <c r="O10131" s="5"/>
      <c r="P10131" s="5"/>
      <c r="Q10131" s="5"/>
      <c r="R10131" s="5"/>
      <c r="S10131" s="5"/>
    </row>
    <row r="10132" spans="2:19" x14ac:dyDescent="0.25">
      <c r="B10132" s="11"/>
      <c r="D10132" s="13"/>
      <c r="E10132" s="12"/>
      <c r="F10132" s="12"/>
      <c r="G10132" s="12"/>
      <c r="I10132" s="4"/>
      <c r="J10132" s="4"/>
      <c r="K10132" s="5"/>
      <c r="L10132" s="5"/>
      <c r="M10132" s="5"/>
      <c r="N10132" s="5"/>
      <c r="O10132" s="5"/>
      <c r="P10132" s="5"/>
      <c r="Q10132" s="5"/>
      <c r="R10132" s="5"/>
      <c r="S10132" s="5"/>
    </row>
    <row r="10133" spans="2:19" x14ac:dyDescent="0.25">
      <c r="B10133" s="11"/>
      <c r="D10133" s="13"/>
      <c r="E10133" s="12"/>
      <c r="F10133" s="12"/>
      <c r="G10133" s="12"/>
      <c r="I10133" s="4"/>
      <c r="J10133" s="4"/>
      <c r="K10133" s="5"/>
      <c r="L10133" s="5"/>
      <c r="M10133" s="5"/>
      <c r="N10133" s="5"/>
      <c r="O10133" s="5"/>
      <c r="P10133" s="5"/>
      <c r="Q10133" s="5"/>
      <c r="R10133" s="5"/>
      <c r="S10133" s="5"/>
    </row>
    <row r="10134" spans="2:19" x14ac:dyDescent="0.25">
      <c r="B10134" s="11"/>
      <c r="D10134" s="13"/>
      <c r="E10134" s="12"/>
      <c r="F10134" s="12"/>
      <c r="G10134" s="12"/>
      <c r="I10134" s="4"/>
      <c r="J10134" s="4"/>
      <c r="K10134" s="5"/>
      <c r="L10134" s="5"/>
      <c r="M10134" s="5"/>
      <c r="N10134" s="5"/>
      <c r="O10134" s="5"/>
      <c r="P10134" s="5"/>
      <c r="Q10134" s="5"/>
      <c r="R10134" s="5"/>
      <c r="S10134" s="5"/>
    </row>
    <row r="10135" spans="2:19" x14ac:dyDescent="0.25">
      <c r="B10135" s="11"/>
      <c r="D10135" s="13"/>
      <c r="E10135" s="12"/>
      <c r="F10135" s="12"/>
      <c r="G10135" s="12"/>
      <c r="I10135" s="4"/>
      <c r="J10135" s="4"/>
      <c r="K10135" s="5"/>
      <c r="L10135" s="5"/>
      <c r="M10135" s="5"/>
      <c r="N10135" s="5"/>
      <c r="O10135" s="5"/>
      <c r="P10135" s="5"/>
      <c r="Q10135" s="5"/>
      <c r="R10135" s="5"/>
      <c r="S10135" s="5"/>
    </row>
    <row r="10136" spans="2:19" x14ac:dyDescent="0.25">
      <c r="B10136" s="11"/>
      <c r="D10136" s="13"/>
      <c r="E10136" s="12"/>
      <c r="F10136" s="12"/>
      <c r="G10136" s="12"/>
      <c r="I10136" s="4"/>
      <c r="J10136" s="4"/>
      <c r="K10136" s="5"/>
      <c r="L10136" s="5"/>
      <c r="M10136" s="5"/>
      <c r="N10136" s="5"/>
      <c r="O10136" s="5"/>
      <c r="P10136" s="5"/>
      <c r="Q10136" s="5"/>
      <c r="R10136" s="5"/>
      <c r="S10136" s="5"/>
    </row>
    <row r="10137" spans="2:19" x14ac:dyDescent="0.25">
      <c r="B10137" s="11"/>
      <c r="D10137" s="13"/>
      <c r="E10137" s="12"/>
      <c r="F10137" s="12"/>
      <c r="G10137" s="12"/>
      <c r="I10137" s="4"/>
      <c r="J10137" s="4"/>
      <c r="K10137" s="5"/>
      <c r="L10137" s="5"/>
      <c r="M10137" s="5"/>
      <c r="N10137" s="5"/>
      <c r="O10137" s="5"/>
      <c r="P10137" s="5"/>
      <c r="Q10137" s="5"/>
      <c r="R10137" s="5"/>
      <c r="S10137" s="5"/>
    </row>
    <row r="10138" spans="2:19" x14ac:dyDescent="0.25">
      <c r="B10138" s="11"/>
      <c r="D10138" s="13"/>
      <c r="E10138" s="12"/>
      <c r="F10138" s="12"/>
      <c r="G10138" s="12"/>
      <c r="I10138" s="4"/>
      <c r="J10138" s="4"/>
      <c r="K10138" s="5"/>
      <c r="L10138" s="5"/>
      <c r="M10138" s="5"/>
      <c r="N10138" s="5"/>
      <c r="O10138" s="5"/>
      <c r="P10138" s="5"/>
      <c r="Q10138" s="5"/>
      <c r="R10138" s="5"/>
      <c r="S10138" s="5"/>
    </row>
    <row r="10139" spans="2:19" x14ac:dyDescent="0.25">
      <c r="B10139" s="11"/>
      <c r="D10139" s="13"/>
      <c r="E10139" s="12"/>
      <c r="F10139" s="12"/>
      <c r="G10139" s="12"/>
      <c r="I10139" s="4"/>
      <c r="J10139" s="4"/>
      <c r="K10139" s="5"/>
      <c r="L10139" s="5"/>
      <c r="M10139" s="5"/>
      <c r="N10139" s="5"/>
      <c r="O10139" s="5"/>
      <c r="P10139" s="5"/>
      <c r="Q10139" s="5"/>
      <c r="R10139" s="5"/>
      <c r="S10139" s="5"/>
    </row>
    <row r="10140" spans="2:19" x14ac:dyDescent="0.25">
      <c r="B10140" s="11"/>
      <c r="D10140" s="13"/>
      <c r="E10140" s="12"/>
      <c r="F10140" s="12"/>
      <c r="G10140" s="12"/>
      <c r="I10140" s="4"/>
      <c r="J10140" s="4"/>
      <c r="K10140" s="5"/>
      <c r="L10140" s="5"/>
      <c r="M10140" s="5"/>
      <c r="N10140" s="5"/>
      <c r="O10140" s="5"/>
      <c r="P10140" s="5"/>
      <c r="Q10140" s="5"/>
      <c r="R10140" s="5"/>
      <c r="S10140" s="5"/>
    </row>
    <row r="10141" spans="2:19" x14ac:dyDescent="0.25">
      <c r="B10141" s="11"/>
      <c r="D10141" s="13"/>
      <c r="E10141" s="12"/>
      <c r="F10141" s="12"/>
      <c r="G10141" s="12"/>
      <c r="I10141" s="4"/>
      <c r="J10141" s="4"/>
      <c r="K10141" s="5"/>
      <c r="L10141" s="5"/>
      <c r="M10141" s="5"/>
      <c r="N10141" s="5"/>
      <c r="O10141" s="5"/>
      <c r="P10141" s="5"/>
      <c r="Q10141" s="5"/>
      <c r="R10141" s="5"/>
      <c r="S10141" s="5"/>
    </row>
    <row r="10142" spans="2:19" x14ac:dyDescent="0.25">
      <c r="B10142" s="11"/>
      <c r="D10142" s="13"/>
      <c r="E10142" s="12"/>
      <c r="F10142" s="12"/>
      <c r="G10142" s="12"/>
      <c r="I10142" s="4"/>
      <c r="J10142" s="4"/>
      <c r="K10142" s="5"/>
      <c r="L10142" s="5"/>
      <c r="M10142" s="5"/>
      <c r="N10142" s="5"/>
      <c r="O10142" s="5"/>
      <c r="P10142" s="5"/>
      <c r="Q10142" s="5"/>
      <c r="R10142" s="5"/>
      <c r="S10142" s="5"/>
    </row>
    <row r="10143" spans="2:19" x14ac:dyDescent="0.25">
      <c r="B10143" s="11"/>
      <c r="D10143" s="13"/>
      <c r="E10143" s="12"/>
      <c r="F10143" s="12"/>
      <c r="G10143" s="12"/>
      <c r="I10143" s="4"/>
      <c r="J10143" s="4"/>
      <c r="K10143" s="5"/>
      <c r="L10143" s="5"/>
      <c r="M10143" s="5"/>
      <c r="N10143" s="5"/>
      <c r="O10143" s="5"/>
      <c r="P10143" s="5"/>
      <c r="Q10143" s="5"/>
      <c r="R10143" s="5"/>
      <c r="S10143" s="5"/>
    </row>
    <row r="10144" spans="2:19" x14ac:dyDescent="0.25">
      <c r="B10144" s="11"/>
      <c r="D10144" s="13"/>
      <c r="E10144" s="12"/>
      <c r="F10144" s="12"/>
      <c r="G10144" s="12"/>
      <c r="I10144" s="4"/>
      <c r="J10144" s="4"/>
      <c r="K10144" s="5"/>
      <c r="L10144" s="5"/>
      <c r="M10144" s="5"/>
      <c r="N10144" s="5"/>
      <c r="O10144" s="5"/>
      <c r="P10144" s="5"/>
      <c r="Q10144" s="5"/>
      <c r="R10144" s="5"/>
      <c r="S10144" s="5"/>
    </row>
    <row r="10145" spans="2:19" x14ac:dyDescent="0.25">
      <c r="B10145" s="11"/>
      <c r="D10145" s="13"/>
      <c r="E10145" s="12"/>
      <c r="F10145" s="12"/>
      <c r="G10145" s="12"/>
      <c r="I10145" s="4"/>
      <c r="J10145" s="4"/>
      <c r="K10145" s="5"/>
      <c r="L10145" s="5"/>
      <c r="M10145" s="5"/>
      <c r="N10145" s="5"/>
      <c r="O10145" s="5"/>
      <c r="P10145" s="5"/>
      <c r="Q10145" s="5"/>
      <c r="R10145" s="5"/>
      <c r="S10145" s="5"/>
    </row>
    <row r="10146" spans="2:19" x14ac:dyDescent="0.25">
      <c r="B10146" s="11"/>
      <c r="D10146" s="13"/>
      <c r="E10146" s="12"/>
      <c r="F10146" s="12"/>
      <c r="G10146" s="12"/>
      <c r="I10146" s="4"/>
      <c r="J10146" s="4"/>
      <c r="K10146" s="5"/>
      <c r="L10146" s="5"/>
      <c r="M10146" s="5"/>
      <c r="N10146" s="5"/>
      <c r="O10146" s="5"/>
      <c r="P10146" s="5"/>
      <c r="Q10146" s="5"/>
      <c r="R10146" s="5"/>
      <c r="S10146" s="5"/>
    </row>
    <row r="10147" spans="2:19" x14ac:dyDescent="0.25">
      <c r="B10147" s="11"/>
      <c r="D10147" s="13"/>
      <c r="E10147" s="12"/>
      <c r="F10147" s="12"/>
      <c r="G10147" s="12"/>
      <c r="I10147" s="4"/>
      <c r="J10147" s="4"/>
      <c r="K10147" s="5"/>
      <c r="L10147" s="5"/>
      <c r="M10147" s="5"/>
      <c r="N10147" s="5"/>
      <c r="O10147" s="5"/>
      <c r="P10147" s="5"/>
      <c r="Q10147" s="5"/>
      <c r="R10147" s="5"/>
      <c r="S10147" s="5"/>
    </row>
    <row r="10148" spans="2:19" x14ac:dyDescent="0.25">
      <c r="B10148" s="11"/>
      <c r="D10148" s="13"/>
      <c r="E10148" s="12"/>
      <c r="F10148" s="12"/>
      <c r="G10148" s="12"/>
      <c r="I10148" s="4"/>
      <c r="J10148" s="4"/>
      <c r="K10148" s="5"/>
      <c r="L10148" s="5"/>
      <c r="M10148" s="5"/>
      <c r="N10148" s="5"/>
      <c r="O10148" s="5"/>
      <c r="P10148" s="5"/>
      <c r="Q10148" s="5"/>
      <c r="R10148" s="5"/>
      <c r="S10148" s="5"/>
    </row>
    <row r="10149" spans="2:19" x14ac:dyDescent="0.25">
      <c r="B10149" s="11"/>
      <c r="D10149" s="13"/>
      <c r="E10149" s="12"/>
      <c r="F10149" s="12"/>
      <c r="G10149" s="12"/>
      <c r="I10149" s="4"/>
      <c r="J10149" s="4"/>
      <c r="K10149" s="5"/>
      <c r="L10149" s="5"/>
      <c r="M10149" s="5"/>
      <c r="N10149" s="5"/>
      <c r="O10149" s="5"/>
      <c r="P10149" s="5"/>
      <c r="Q10149" s="5"/>
      <c r="R10149" s="5"/>
      <c r="S10149" s="5"/>
    </row>
    <row r="10150" spans="2:19" x14ac:dyDescent="0.25">
      <c r="B10150" s="11"/>
      <c r="D10150" s="13"/>
      <c r="E10150" s="12"/>
      <c r="F10150" s="12"/>
      <c r="G10150" s="12"/>
      <c r="I10150" s="4"/>
      <c r="J10150" s="4"/>
      <c r="K10150" s="5"/>
      <c r="L10150" s="5"/>
      <c r="M10150" s="5"/>
      <c r="N10150" s="5"/>
      <c r="O10150" s="5"/>
      <c r="P10150" s="5"/>
      <c r="Q10150" s="5"/>
      <c r="R10150" s="5"/>
      <c r="S10150" s="5"/>
    </row>
    <row r="10151" spans="2:19" x14ac:dyDescent="0.25">
      <c r="B10151" s="11"/>
      <c r="D10151" s="13"/>
      <c r="E10151" s="12"/>
      <c r="F10151" s="12"/>
      <c r="G10151" s="12"/>
      <c r="I10151" s="4"/>
      <c r="J10151" s="4"/>
      <c r="K10151" s="5"/>
      <c r="L10151" s="5"/>
      <c r="M10151" s="5"/>
      <c r="N10151" s="5"/>
      <c r="O10151" s="5"/>
      <c r="P10151" s="5"/>
      <c r="Q10151" s="5"/>
      <c r="R10151" s="5"/>
      <c r="S10151" s="5"/>
    </row>
    <row r="10152" spans="2:19" x14ac:dyDescent="0.25">
      <c r="B10152" s="11"/>
      <c r="D10152" s="13"/>
      <c r="E10152" s="12"/>
      <c r="F10152" s="12"/>
      <c r="G10152" s="12"/>
      <c r="I10152" s="4"/>
      <c r="J10152" s="4"/>
      <c r="K10152" s="5"/>
      <c r="L10152" s="5"/>
      <c r="M10152" s="5"/>
      <c r="N10152" s="5"/>
      <c r="O10152" s="5"/>
      <c r="P10152" s="5"/>
      <c r="Q10152" s="5"/>
      <c r="R10152" s="5"/>
      <c r="S10152" s="5"/>
    </row>
    <row r="10153" spans="2:19" x14ac:dyDescent="0.25">
      <c r="B10153" s="11"/>
      <c r="D10153" s="13"/>
      <c r="E10153" s="12"/>
      <c r="F10153" s="12"/>
      <c r="G10153" s="12"/>
      <c r="I10153" s="4"/>
      <c r="J10153" s="4"/>
      <c r="K10153" s="5"/>
      <c r="L10153" s="5"/>
      <c r="M10153" s="5"/>
      <c r="N10153" s="5"/>
      <c r="O10153" s="5"/>
      <c r="P10153" s="5"/>
      <c r="Q10153" s="5"/>
      <c r="R10153" s="5"/>
      <c r="S10153" s="5"/>
    </row>
    <row r="10154" spans="2:19" x14ac:dyDescent="0.25">
      <c r="B10154" s="11"/>
      <c r="D10154" s="13"/>
      <c r="E10154" s="12"/>
      <c r="F10154" s="12"/>
      <c r="G10154" s="12"/>
      <c r="I10154" s="4"/>
      <c r="J10154" s="4"/>
      <c r="K10154" s="5"/>
      <c r="L10154" s="5"/>
      <c r="M10154" s="5"/>
      <c r="N10154" s="5"/>
      <c r="O10154" s="5"/>
      <c r="P10154" s="5"/>
      <c r="Q10154" s="5"/>
      <c r="R10154" s="5"/>
      <c r="S10154" s="5"/>
    </row>
    <row r="10155" spans="2:19" x14ac:dyDescent="0.25">
      <c r="B10155" s="11"/>
      <c r="D10155" s="13"/>
      <c r="E10155" s="12"/>
      <c r="F10155" s="12"/>
      <c r="G10155" s="12"/>
      <c r="I10155" s="4"/>
      <c r="J10155" s="4"/>
      <c r="K10155" s="5"/>
      <c r="L10155" s="5"/>
      <c r="M10155" s="5"/>
      <c r="N10155" s="5"/>
      <c r="O10155" s="5"/>
      <c r="P10155" s="5"/>
      <c r="Q10155" s="5"/>
      <c r="R10155" s="5"/>
      <c r="S10155" s="5"/>
    </row>
    <row r="10156" spans="2:19" x14ac:dyDescent="0.25">
      <c r="B10156" s="11"/>
      <c r="D10156" s="13"/>
      <c r="E10156" s="12"/>
      <c r="F10156" s="12"/>
      <c r="G10156" s="12"/>
      <c r="I10156" s="4"/>
      <c r="J10156" s="4"/>
      <c r="K10156" s="5"/>
      <c r="L10156" s="5"/>
      <c r="M10156" s="5"/>
      <c r="N10156" s="5"/>
      <c r="O10156" s="5"/>
      <c r="P10156" s="5"/>
      <c r="Q10156" s="5"/>
      <c r="R10156" s="5"/>
      <c r="S10156" s="5"/>
    </row>
    <row r="10157" spans="2:19" x14ac:dyDescent="0.25">
      <c r="B10157" s="11"/>
      <c r="D10157" s="13"/>
      <c r="E10157" s="12"/>
      <c r="F10157" s="12"/>
      <c r="G10157" s="12"/>
      <c r="I10157" s="4"/>
      <c r="J10157" s="4"/>
      <c r="K10157" s="5"/>
      <c r="L10157" s="5"/>
      <c r="M10157" s="5"/>
      <c r="N10157" s="5"/>
      <c r="O10157" s="5"/>
      <c r="P10157" s="5"/>
      <c r="Q10157" s="5"/>
      <c r="R10157" s="5"/>
      <c r="S10157" s="5"/>
    </row>
    <row r="10158" spans="2:19" x14ac:dyDescent="0.25">
      <c r="B10158" s="11"/>
      <c r="D10158" s="13"/>
      <c r="E10158" s="12"/>
      <c r="F10158" s="12"/>
      <c r="G10158" s="12"/>
      <c r="I10158" s="4"/>
      <c r="J10158" s="4"/>
      <c r="K10158" s="5"/>
      <c r="L10158" s="5"/>
      <c r="M10158" s="5"/>
      <c r="N10158" s="5"/>
      <c r="O10158" s="5"/>
      <c r="P10158" s="5"/>
      <c r="Q10158" s="5"/>
      <c r="R10158" s="5"/>
      <c r="S10158" s="5"/>
    </row>
    <row r="10159" spans="2:19" x14ac:dyDescent="0.25">
      <c r="B10159" s="11"/>
      <c r="D10159" s="13"/>
      <c r="E10159" s="12"/>
      <c r="F10159" s="12"/>
      <c r="G10159" s="12"/>
      <c r="I10159" s="4"/>
      <c r="J10159" s="4"/>
      <c r="K10159" s="5"/>
      <c r="L10159" s="5"/>
      <c r="M10159" s="5"/>
      <c r="N10159" s="5"/>
      <c r="O10159" s="5"/>
      <c r="P10159" s="5"/>
      <c r="Q10159" s="5"/>
      <c r="R10159" s="5"/>
      <c r="S10159" s="5"/>
    </row>
    <row r="10160" spans="2:19" x14ac:dyDescent="0.25">
      <c r="B10160" s="11"/>
      <c r="D10160" s="13"/>
      <c r="E10160" s="12"/>
      <c r="F10160" s="12"/>
      <c r="G10160" s="12"/>
      <c r="I10160" s="4"/>
      <c r="J10160" s="4"/>
      <c r="K10160" s="5"/>
      <c r="L10160" s="5"/>
      <c r="M10160" s="5"/>
      <c r="N10160" s="5"/>
      <c r="O10160" s="5"/>
      <c r="P10160" s="5"/>
      <c r="Q10160" s="5"/>
      <c r="R10160" s="5"/>
      <c r="S10160" s="5"/>
    </row>
    <row r="10161" spans="2:19" x14ac:dyDescent="0.25">
      <c r="B10161" s="11"/>
      <c r="D10161" s="13"/>
      <c r="E10161" s="12"/>
      <c r="F10161" s="12"/>
      <c r="G10161" s="12"/>
      <c r="I10161" s="4"/>
      <c r="J10161" s="4"/>
      <c r="K10161" s="5"/>
      <c r="L10161" s="5"/>
      <c r="M10161" s="5"/>
      <c r="N10161" s="5"/>
      <c r="O10161" s="5"/>
      <c r="P10161" s="5"/>
      <c r="Q10161" s="5"/>
      <c r="R10161" s="5"/>
      <c r="S10161" s="5"/>
    </row>
    <row r="10162" spans="2:19" x14ac:dyDescent="0.25">
      <c r="B10162" s="11"/>
      <c r="D10162" s="13"/>
      <c r="E10162" s="12"/>
      <c r="F10162" s="12"/>
      <c r="G10162" s="12"/>
      <c r="I10162" s="4"/>
      <c r="J10162" s="4"/>
      <c r="K10162" s="5"/>
      <c r="L10162" s="5"/>
      <c r="M10162" s="5"/>
      <c r="N10162" s="5"/>
      <c r="O10162" s="5"/>
      <c r="P10162" s="5"/>
      <c r="Q10162" s="5"/>
      <c r="R10162" s="5"/>
      <c r="S10162" s="5"/>
    </row>
    <row r="10163" spans="2:19" x14ac:dyDescent="0.25">
      <c r="B10163" s="11"/>
      <c r="D10163" s="13"/>
      <c r="E10163" s="12"/>
      <c r="F10163" s="12"/>
      <c r="G10163" s="12"/>
      <c r="I10163" s="4"/>
      <c r="J10163" s="4"/>
      <c r="K10163" s="5"/>
      <c r="L10163" s="5"/>
      <c r="M10163" s="5"/>
      <c r="N10163" s="5"/>
      <c r="O10163" s="5"/>
      <c r="P10163" s="5"/>
      <c r="Q10163" s="5"/>
      <c r="R10163" s="5"/>
      <c r="S10163" s="5"/>
    </row>
    <row r="10164" spans="2:19" x14ac:dyDescent="0.25">
      <c r="B10164" s="11"/>
      <c r="D10164" s="13"/>
      <c r="E10164" s="12"/>
      <c r="F10164" s="12"/>
      <c r="G10164" s="12"/>
      <c r="I10164" s="4"/>
      <c r="J10164" s="4"/>
      <c r="K10164" s="5"/>
      <c r="L10164" s="5"/>
      <c r="M10164" s="5"/>
      <c r="N10164" s="5"/>
      <c r="O10164" s="5"/>
      <c r="P10164" s="5"/>
      <c r="Q10164" s="5"/>
      <c r="R10164" s="5"/>
      <c r="S10164" s="5"/>
    </row>
    <row r="10165" spans="2:19" x14ac:dyDescent="0.25">
      <c r="B10165" s="11"/>
      <c r="D10165" s="13"/>
      <c r="E10165" s="12"/>
      <c r="F10165" s="12"/>
      <c r="G10165" s="12"/>
      <c r="I10165" s="4"/>
      <c r="J10165" s="4"/>
      <c r="K10165" s="5"/>
      <c r="L10165" s="5"/>
      <c r="M10165" s="5"/>
      <c r="N10165" s="5"/>
      <c r="O10165" s="5"/>
      <c r="P10165" s="5"/>
      <c r="Q10165" s="5"/>
      <c r="R10165" s="5"/>
      <c r="S10165" s="5"/>
    </row>
    <row r="10166" spans="2:19" x14ac:dyDescent="0.25">
      <c r="B10166" s="11"/>
      <c r="D10166" s="13"/>
      <c r="E10166" s="12"/>
      <c r="F10166" s="12"/>
      <c r="G10166" s="12"/>
      <c r="I10166" s="4"/>
      <c r="J10166" s="4"/>
      <c r="K10166" s="5"/>
      <c r="L10166" s="5"/>
      <c r="M10166" s="5"/>
      <c r="N10166" s="5"/>
      <c r="O10166" s="5"/>
      <c r="P10166" s="5"/>
      <c r="Q10166" s="5"/>
      <c r="R10166" s="5"/>
      <c r="S10166" s="5"/>
    </row>
    <row r="10167" spans="2:19" x14ac:dyDescent="0.25">
      <c r="B10167" s="11"/>
      <c r="D10167" s="13"/>
      <c r="E10167" s="12"/>
      <c r="F10167" s="12"/>
      <c r="G10167" s="12"/>
      <c r="I10167" s="4"/>
      <c r="J10167" s="4"/>
      <c r="K10167" s="5"/>
      <c r="L10167" s="5"/>
      <c r="M10167" s="5"/>
      <c r="N10167" s="5"/>
      <c r="O10167" s="5"/>
      <c r="P10167" s="5"/>
      <c r="Q10167" s="5"/>
      <c r="R10167" s="5"/>
      <c r="S10167" s="5"/>
    </row>
    <row r="10168" spans="2:19" x14ac:dyDescent="0.25">
      <c r="B10168" s="11"/>
      <c r="D10168" s="13"/>
      <c r="E10168" s="12"/>
      <c r="F10168" s="12"/>
      <c r="G10168" s="12"/>
      <c r="I10168" s="4"/>
      <c r="J10168" s="4"/>
      <c r="K10168" s="5"/>
      <c r="L10168" s="5"/>
      <c r="M10168" s="5"/>
      <c r="N10168" s="5"/>
      <c r="O10168" s="5"/>
      <c r="P10168" s="5"/>
      <c r="Q10168" s="5"/>
      <c r="R10168" s="5"/>
      <c r="S10168" s="5"/>
    </row>
    <row r="10169" spans="2:19" x14ac:dyDescent="0.25">
      <c r="B10169" s="11"/>
      <c r="D10169" s="13"/>
      <c r="E10169" s="12"/>
      <c r="F10169" s="12"/>
      <c r="G10169" s="12"/>
      <c r="I10169" s="4"/>
      <c r="J10169" s="4"/>
      <c r="K10169" s="5"/>
      <c r="L10169" s="5"/>
      <c r="M10169" s="5"/>
      <c r="N10169" s="5"/>
      <c r="O10169" s="5"/>
      <c r="P10169" s="5"/>
      <c r="Q10169" s="5"/>
      <c r="R10169" s="5"/>
      <c r="S10169" s="5"/>
    </row>
    <row r="10170" spans="2:19" x14ac:dyDescent="0.25">
      <c r="B10170" s="11"/>
      <c r="D10170" s="13"/>
      <c r="E10170" s="12"/>
      <c r="F10170" s="12"/>
      <c r="G10170" s="12"/>
      <c r="I10170" s="4"/>
      <c r="J10170" s="4"/>
      <c r="K10170" s="5"/>
      <c r="L10170" s="5"/>
      <c r="M10170" s="5"/>
      <c r="N10170" s="5"/>
      <c r="O10170" s="5"/>
      <c r="P10170" s="5"/>
      <c r="Q10170" s="5"/>
      <c r="R10170" s="5"/>
      <c r="S10170" s="5"/>
    </row>
    <row r="10171" spans="2:19" x14ac:dyDescent="0.25">
      <c r="B10171" s="11"/>
      <c r="D10171" s="13"/>
      <c r="E10171" s="12"/>
      <c r="F10171" s="12"/>
      <c r="G10171" s="12"/>
      <c r="I10171" s="4"/>
      <c r="J10171" s="4"/>
      <c r="K10171" s="5"/>
      <c r="L10171" s="5"/>
      <c r="M10171" s="5"/>
      <c r="N10171" s="5"/>
      <c r="O10171" s="5"/>
      <c r="P10171" s="5"/>
      <c r="Q10171" s="5"/>
      <c r="R10171" s="5"/>
      <c r="S10171" s="5"/>
    </row>
    <row r="10172" spans="2:19" x14ac:dyDescent="0.25">
      <c r="B10172" s="11"/>
      <c r="D10172" s="13"/>
      <c r="E10172" s="12"/>
      <c r="F10172" s="12"/>
      <c r="G10172" s="12"/>
      <c r="I10172" s="4"/>
      <c r="J10172" s="4"/>
      <c r="K10172" s="5"/>
      <c r="L10172" s="5"/>
      <c r="M10172" s="5"/>
      <c r="N10172" s="5"/>
      <c r="O10172" s="5"/>
      <c r="P10172" s="5"/>
      <c r="Q10172" s="5"/>
      <c r="R10172" s="5"/>
      <c r="S10172" s="5"/>
    </row>
    <row r="10173" spans="2:19" x14ac:dyDescent="0.25">
      <c r="B10173" s="11"/>
      <c r="D10173" s="13"/>
      <c r="E10173" s="12"/>
      <c r="F10173" s="12"/>
      <c r="G10173" s="12"/>
      <c r="I10173" s="4"/>
      <c r="J10173" s="4"/>
      <c r="K10173" s="5"/>
      <c r="L10173" s="5"/>
      <c r="M10173" s="5"/>
      <c r="N10173" s="5"/>
      <c r="O10173" s="5"/>
      <c r="P10173" s="5"/>
      <c r="Q10173" s="5"/>
      <c r="R10173" s="5"/>
      <c r="S10173" s="5"/>
    </row>
    <row r="10174" spans="2:19" x14ac:dyDescent="0.25">
      <c r="B10174" s="11"/>
      <c r="D10174" s="13"/>
      <c r="E10174" s="12"/>
      <c r="F10174" s="12"/>
      <c r="G10174" s="12"/>
      <c r="I10174" s="4"/>
      <c r="J10174" s="4"/>
      <c r="K10174" s="5"/>
      <c r="L10174" s="5"/>
      <c r="M10174" s="5"/>
      <c r="N10174" s="5"/>
      <c r="O10174" s="5"/>
      <c r="P10174" s="5"/>
      <c r="Q10174" s="5"/>
      <c r="R10174" s="5"/>
      <c r="S10174" s="5"/>
    </row>
    <row r="10175" spans="2:19" x14ac:dyDescent="0.25">
      <c r="B10175" s="11"/>
      <c r="D10175" s="13"/>
      <c r="E10175" s="12"/>
      <c r="F10175" s="12"/>
      <c r="G10175" s="12"/>
      <c r="I10175" s="4"/>
      <c r="J10175" s="4"/>
      <c r="K10175" s="5"/>
      <c r="L10175" s="5"/>
      <c r="M10175" s="5"/>
      <c r="N10175" s="5"/>
      <c r="O10175" s="5"/>
      <c r="P10175" s="5"/>
      <c r="Q10175" s="5"/>
      <c r="R10175" s="5"/>
      <c r="S10175" s="5"/>
    </row>
    <row r="10176" spans="2:19" x14ac:dyDescent="0.25">
      <c r="B10176" s="11"/>
      <c r="D10176" s="13"/>
      <c r="E10176" s="12"/>
      <c r="F10176" s="12"/>
      <c r="G10176" s="12"/>
      <c r="I10176" s="4"/>
      <c r="J10176" s="4"/>
      <c r="K10176" s="5"/>
      <c r="L10176" s="5"/>
      <c r="M10176" s="5"/>
      <c r="N10176" s="5"/>
      <c r="O10176" s="5"/>
      <c r="P10176" s="5"/>
      <c r="Q10176" s="5"/>
      <c r="R10176" s="5"/>
      <c r="S10176" s="5"/>
    </row>
    <row r="10177" spans="2:19" x14ac:dyDescent="0.25">
      <c r="B10177" s="11"/>
      <c r="D10177" s="13"/>
      <c r="E10177" s="12"/>
      <c r="F10177" s="12"/>
      <c r="G10177" s="12"/>
      <c r="I10177" s="4"/>
      <c r="J10177" s="4"/>
      <c r="K10177" s="5"/>
      <c r="L10177" s="5"/>
      <c r="M10177" s="5"/>
      <c r="N10177" s="5"/>
      <c r="O10177" s="5"/>
      <c r="P10177" s="5"/>
      <c r="Q10177" s="5"/>
      <c r="R10177" s="5"/>
      <c r="S10177" s="5"/>
    </row>
    <row r="10178" spans="2:19" x14ac:dyDescent="0.25">
      <c r="B10178" s="11"/>
      <c r="D10178" s="13"/>
      <c r="E10178" s="12"/>
      <c r="F10178" s="12"/>
      <c r="G10178" s="12"/>
      <c r="I10178" s="4"/>
      <c r="J10178" s="4"/>
      <c r="K10178" s="5"/>
      <c r="L10178" s="5"/>
      <c r="M10178" s="5"/>
      <c r="N10178" s="5"/>
      <c r="O10178" s="5"/>
      <c r="P10178" s="5"/>
      <c r="Q10178" s="5"/>
      <c r="R10178" s="5"/>
      <c r="S10178" s="5"/>
    </row>
    <row r="10179" spans="2:19" x14ac:dyDescent="0.25">
      <c r="B10179" s="11"/>
      <c r="D10179" s="13"/>
      <c r="E10179" s="12"/>
      <c r="F10179" s="12"/>
      <c r="G10179" s="12"/>
      <c r="I10179" s="4"/>
      <c r="J10179" s="4"/>
      <c r="K10179" s="5"/>
      <c r="L10179" s="5"/>
      <c r="M10179" s="5"/>
      <c r="N10179" s="5"/>
      <c r="O10179" s="5"/>
      <c r="P10179" s="5"/>
      <c r="Q10179" s="5"/>
      <c r="R10179" s="5"/>
      <c r="S10179" s="5"/>
    </row>
    <row r="10180" spans="2:19" x14ac:dyDescent="0.25">
      <c r="B10180" s="11"/>
      <c r="D10180" s="13"/>
      <c r="E10180" s="12"/>
      <c r="F10180" s="12"/>
      <c r="G10180" s="12"/>
      <c r="I10180" s="4"/>
      <c r="J10180" s="4"/>
      <c r="K10180" s="5"/>
      <c r="L10180" s="5"/>
      <c r="M10180" s="5"/>
      <c r="N10180" s="5"/>
      <c r="O10180" s="5"/>
      <c r="P10180" s="5"/>
      <c r="Q10180" s="5"/>
      <c r="R10180" s="5"/>
      <c r="S10180" s="5"/>
    </row>
    <row r="10181" spans="2:19" x14ac:dyDescent="0.25">
      <c r="B10181" s="11"/>
      <c r="D10181" s="13"/>
      <c r="E10181" s="12"/>
      <c r="F10181" s="12"/>
      <c r="G10181" s="12"/>
      <c r="I10181" s="4"/>
      <c r="J10181" s="4"/>
      <c r="K10181" s="5"/>
      <c r="L10181" s="5"/>
      <c r="M10181" s="5"/>
      <c r="N10181" s="5"/>
      <c r="O10181" s="5"/>
      <c r="P10181" s="5"/>
      <c r="Q10181" s="5"/>
      <c r="R10181" s="5"/>
      <c r="S10181" s="5"/>
    </row>
    <row r="10182" spans="2:19" x14ac:dyDescent="0.25">
      <c r="B10182" s="11"/>
      <c r="D10182" s="13"/>
      <c r="E10182" s="12"/>
      <c r="F10182" s="12"/>
      <c r="G10182" s="12"/>
      <c r="I10182" s="4"/>
      <c r="J10182" s="4"/>
      <c r="K10182" s="5"/>
      <c r="L10182" s="5"/>
      <c r="M10182" s="5"/>
      <c r="N10182" s="5"/>
      <c r="O10182" s="5"/>
      <c r="P10182" s="5"/>
      <c r="Q10182" s="5"/>
      <c r="R10182" s="5"/>
      <c r="S10182" s="5"/>
    </row>
    <row r="10183" spans="2:19" x14ac:dyDescent="0.25">
      <c r="B10183" s="11"/>
      <c r="D10183" s="13"/>
      <c r="E10183" s="12"/>
      <c r="F10183" s="12"/>
      <c r="G10183" s="12"/>
      <c r="I10183" s="4"/>
      <c r="J10183" s="4"/>
      <c r="K10183" s="5"/>
      <c r="L10183" s="5"/>
      <c r="M10183" s="5"/>
      <c r="N10183" s="5"/>
      <c r="O10183" s="5"/>
      <c r="P10183" s="5"/>
      <c r="Q10183" s="5"/>
      <c r="R10183" s="5"/>
      <c r="S10183" s="5"/>
    </row>
    <row r="10184" spans="2:19" x14ac:dyDescent="0.25">
      <c r="B10184" s="11"/>
      <c r="D10184" s="13"/>
      <c r="E10184" s="12"/>
      <c r="F10184" s="12"/>
      <c r="G10184" s="12"/>
      <c r="I10184" s="4"/>
      <c r="J10184" s="4"/>
      <c r="K10184" s="5"/>
      <c r="L10184" s="5"/>
      <c r="M10184" s="5"/>
      <c r="N10184" s="5"/>
      <c r="O10184" s="5"/>
      <c r="P10184" s="5"/>
      <c r="Q10184" s="5"/>
      <c r="R10184" s="5"/>
      <c r="S10184" s="5"/>
    </row>
    <row r="10185" spans="2:19" x14ac:dyDescent="0.25">
      <c r="B10185" s="11"/>
      <c r="D10185" s="13"/>
      <c r="E10185" s="12"/>
      <c r="F10185" s="12"/>
      <c r="G10185" s="12"/>
      <c r="I10185" s="4"/>
      <c r="J10185" s="4"/>
      <c r="K10185" s="5"/>
      <c r="L10185" s="5"/>
      <c r="M10185" s="5"/>
      <c r="N10185" s="5"/>
      <c r="O10185" s="5"/>
      <c r="P10185" s="5"/>
      <c r="Q10185" s="5"/>
      <c r="R10185" s="5"/>
      <c r="S10185" s="5"/>
    </row>
    <row r="10186" spans="2:19" x14ac:dyDescent="0.25">
      <c r="B10186" s="11"/>
      <c r="D10186" s="13"/>
      <c r="E10186" s="12"/>
      <c r="F10186" s="12"/>
      <c r="G10186" s="12"/>
      <c r="I10186" s="4"/>
      <c r="J10186" s="4"/>
      <c r="K10186" s="5"/>
      <c r="L10186" s="5"/>
      <c r="M10186" s="5"/>
      <c r="N10186" s="5"/>
      <c r="O10186" s="5"/>
      <c r="P10186" s="5"/>
      <c r="Q10186" s="5"/>
      <c r="R10186" s="5"/>
      <c r="S10186" s="5"/>
    </row>
    <row r="10187" spans="2:19" x14ac:dyDescent="0.25">
      <c r="B10187" s="11"/>
      <c r="D10187" s="13"/>
      <c r="E10187" s="12"/>
      <c r="F10187" s="12"/>
      <c r="G10187" s="12"/>
      <c r="I10187" s="4"/>
      <c r="J10187" s="4"/>
      <c r="K10187" s="5"/>
      <c r="L10187" s="5"/>
      <c r="M10187" s="5"/>
      <c r="N10187" s="5"/>
      <c r="O10187" s="5"/>
      <c r="P10187" s="5"/>
      <c r="Q10187" s="5"/>
      <c r="R10187" s="5"/>
      <c r="S10187" s="5"/>
    </row>
    <row r="10188" spans="2:19" x14ac:dyDescent="0.25">
      <c r="B10188" s="11"/>
      <c r="D10188" s="13"/>
      <c r="E10188" s="12"/>
      <c r="F10188" s="12"/>
      <c r="G10188" s="12"/>
      <c r="I10188" s="4"/>
      <c r="J10188" s="4"/>
      <c r="K10188" s="5"/>
      <c r="L10188" s="5"/>
      <c r="M10188" s="5"/>
      <c r="N10188" s="5"/>
      <c r="O10188" s="5"/>
      <c r="P10188" s="5"/>
      <c r="Q10188" s="5"/>
      <c r="R10188" s="5"/>
      <c r="S10188" s="5"/>
    </row>
    <row r="10189" spans="2:19" x14ac:dyDescent="0.25">
      <c r="B10189" s="11"/>
      <c r="D10189" s="13"/>
      <c r="E10189" s="12"/>
      <c r="F10189" s="12"/>
      <c r="G10189" s="12"/>
      <c r="I10189" s="4"/>
      <c r="J10189" s="4"/>
      <c r="K10189" s="5"/>
      <c r="L10189" s="5"/>
      <c r="M10189" s="5"/>
      <c r="N10189" s="5"/>
      <c r="O10189" s="5"/>
      <c r="P10189" s="5"/>
      <c r="Q10189" s="5"/>
      <c r="R10189" s="5"/>
      <c r="S10189" s="5"/>
    </row>
    <row r="10190" spans="2:19" x14ac:dyDescent="0.25">
      <c r="B10190" s="11"/>
      <c r="D10190" s="13"/>
      <c r="E10190" s="12"/>
      <c r="F10190" s="12"/>
      <c r="G10190" s="12"/>
      <c r="I10190" s="4"/>
      <c r="J10190" s="4"/>
      <c r="K10190" s="5"/>
      <c r="L10190" s="5"/>
      <c r="M10190" s="5"/>
      <c r="N10190" s="5"/>
      <c r="O10190" s="5"/>
      <c r="P10190" s="5"/>
      <c r="Q10190" s="5"/>
      <c r="R10190" s="5"/>
      <c r="S10190" s="5"/>
    </row>
    <row r="10191" spans="2:19" x14ac:dyDescent="0.25">
      <c r="B10191" s="11"/>
      <c r="D10191" s="13"/>
      <c r="E10191" s="12"/>
      <c r="F10191" s="12"/>
      <c r="G10191" s="12"/>
      <c r="I10191" s="4"/>
      <c r="J10191" s="4"/>
      <c r="K10191" s="5"/>
      <c r="L10191" s="5"/>
      <c r="M10191" s="5"/>
      <c r="N10191" s="5"/>
      <c r="O10191" s="5"/>
      <c r="P10191" s="5"/>
      <c r="Q10191" s="5"/>
      <c r="R10191" s="5"/>
      <c r="S10191" s="5"/>
    </row>
    <row r="10192" spans="2:19" x14ac:dyDescent="0.25">
      <c r="B10192" s="11"/>
      <c r="D10192" s="13"/>
      <c r="E10192" s="12"/>
      <c r="F10192" s="12"/>
      <c r="G10192" s="12"/>
      <c r="I10192" s="4"/>
      <c r="J10192" s="4"/>
      <c r="K10192" s="5"/>
      <c r="L10192" s="5"/>
      <c r="M10192" s="5"/>
      <c r="N10192" s="5"/>
      <c r="O10192" s="5"/>
      <c r="P10192" s="5"/>
      <c r="Q10192" s="5"/>
      <c r="R10192" s="5"/>
      <c r="S10192" s="5"/>
    </row>
    <row r="10193" spans="2:19" x14ac:dyDescent="0.25">
      <c r="B10193" s="11"/>
      <c r="D10193" s="13"/>
      <c r="E10193" s="12"/>
      <c r="F10193" s="12"/>
      <c r="G10193" s="12"/>
      <c r="I10193" s="4"/>
      <c r="J10193" s="4"/>
      <c r="K10193" s="5"/>
      <c r="L10193" s="5"/>
      <c r="M10193" s="5"/>
      <c r="N10193" s="5"/>
      <c r="O10193" s="5"/>
      <c r="P10193" s="5"/>
      <c r="Q10193" s="5"/>
      <c r="R10193" s="5"/>
      <c r="S10193" s="5"/>
    </row>
    <row r="10194" spans="2:19" x14ac:dyDescent="0.25">
      <c r="B10194" s="11"/>
      <c r="D10194" s="13"/>
      <c r="E10194" s="12"/>
      <c r="F10194" s="12"/>
      <c r="G10194" s="12"/>
      <c r="I10194" s="4"/>
      <c r="J10194" s="4"/>
      <c r="K10194" s="5"/>
      <c r="L10194" s="5"/>
      <c r="M10194" s="5"/>
      <c r="N10194" s="5"/>
      <c r="O10194" s="5"/>
      <c r="P10194" s="5"/>
      <c r="Q10194" s="5"/>
      <c r="R10194" s="5"/>
      <c r="S10194" s="5"/>
    </row>
    <row r="10195" spans="2:19" x14ac:dyDescent="0.25">
      <c r="B10195" s="11"/>
      <c r="D10195" s="13"/>
      <c r="E10195" s="12"/>
      <c r="F10195" s="12"/>
      <c r="G10195" s="12"/>
      <c r="I10195" s="4"/>
      <c r="J10195" s="4"/>
      <c r="K10195" s="5"/>
      <c r="L10195" s="5"/>
      <c r="M10195" s="5"/>
      <c r="N10195" s="5"/>
      <c r="O10195" s="5"/>
      <c r="P10195" s="5"/>
      <c r="Q10195" s="5"/>
      <c r="R10195" s="5"/>
      <c r="S10195" s="5"/>
    </row>
    <row r="10196" spans="2:19" x14ac:dyDescent="0.25">
      <c r="B10196" s="11"/>
      <c r="D10196" s="13"/>
      <c r="E10196" s="12"/>
      <c r="F10196" s="12"/>
      <c r="G10196" s="12"/>
      <c r="I10196" s="4"/>
      <c r="J10196" s="4"/>
      <c r="K10196" s="5"/>
      <c r="L10196" s="5"/>
      <c r="M10196" s="5"/>
      <c r="N10196" s="5"/>
      <c r="O10196" s="5"/>
      <c r="P10196" s="5"/>
      <c r="Q10196" s="5"/>
      <c r="R10196" s="5"/>
      <c r="S10196" s="5"/>
    </row>
    <row r="10197" spans="2:19" x14ac:dyDescent="0.25">
      <c r="B10197" s="11"/>
      <c r="D10197" s="13"/>
      <c r="E10197" s="12"/>
      <c r="F10197" s="12"/>
      <c r="G10197" s="12"/>
      <c r="I10197" s="4"/>
      <c r="J10197" s="4"/>
      <c r="K10197" s="5"/>
      <c r="L10197" s="5"/>
      <c r="M10197" s="5"/>
      <c r="N10197" s="5"/>
      <c r="O10197" s="5"/>
      <c r="P10197" s="5"/>
      <c r="Q10197" s="5"/>
      <c r="R10197" s="5"/>
      <c r="S10197" s="5"/>
    </row>
    <row r="10198" spans="2:19" x14ac:dyDescent="0.25">
      <c r="B10198" s="11"/>
      <c r="D10198" s="13"/>
      <c r="E10198" s="12"/>
      <c r="F10198" s="12"/>
      <c r="G10198" s="12"/>
      <c r="I10198" s="4"/>
      <c r="J10198" s="4"/>
      <c r="K10198" s="5"/>
      <c r="L10198" s="5"/>
      <c r="M10198" s="5"/>
      <c r="N10198" s="5"/>
      <c r="O10198" s="5"/>
      <c r="P10198" s="5"/>
      <c r="Q10198" s="5"/>
      <c r="R10198" s="5"/>
      <c r="S10198" s="5"/>
    </row>
    <row r="10199" spans="2:19" x14ac:dyDescent="0.25">
      <c r="B10199" s="11"/>
      <c r="D10199" s="13"/>
      <c r="E10199" s="12"/>
      <c r="F10199" s="12"/>
      <c r="G10199" s="12"/>
      <c r="I10199" s="4"/>
      <c r="J10199" s="4"/>
      <c r="K10199" s="5"/>
      <c r="L10199" s="5"/>
      <c r="M10199" s="5"/>
      <c r="N10199" s="5"/>
      <c r="O10199" s="5"/>
      <c r="P10199" s="5"/>
      <c r="Q10199" s="5"/>
      <c r="R10199" s="5"/>
      <c r="S10199" s="5"/>
    </row>
    <row r="10200" spans="2:19" x14ac:dyDescent="0.25">
      <c r="B10200" s="11"/>
      <c r="D10200" s="13"/>
      <c r="E10200" s="12"/>
      <c r="F10200" s="12"/>
      <c r="G10200" s="12"/>
      <c r="I10200" s="4"/>
      <c r="J10200" s="4"/>
      <c r="K10200" s="5"/>
      <c r="L10200" s="5"/>
      <c r="M10200" s="5"/>
      <c r="N10200" s="5"/>
      <c r="O10200" s="5"/>
      <c r="P10200" s="5"/>
      <c r="Q10200" s="5"/>
      <c r="R10200" s="5"/>
      <c r="S10200" s="5"/>
    </row>
    <row r="10201" spans="2:19" x14ac:dyDescent="0.25">
      <c r="B10201" s="11"/>
      <c r="D10201" s="13"/>
      <c r="E10201" s="12"/>
      <c r="F10201" s="12"/>
      <c r="G10201" s="12"/>
      <c r="I10201" s="4"/>
      <c r="J10201" s="4"/>
      <c r="K10201" s="5"/>
      <c r="L10201" s="5"/>
      <c r="M10201" s="5"/>
      <c r="N10201" s="5"/>
      <c r="O10201" s="5"/>
      <c r="P10201" s="5"/>
      <c r="Q10201" s="5"/>
      <c r="R10201" s="5"/>
      <c r="S10201" s="5"/>
    </row>
    <row r="10202" spans="2:19" x14ac:dyDescent="0.25">
      <c r="B10202" s="11"/>
      <c r="D10202" s="13"/>
      <c r="E10202" s="12"/>
      <c r="F10202" s="12"/>
      <c r="G10202" s="12"/>
      <c r="I10202" s="4"/>
      <c r="J10202" s="4"/>
      <c r="K10202" s="5"/>
      <c r="L10202" s="5"/>
      <c r="M10202" s="5"/>
      <c r="N10202" s="5"/>
      <c r="O10202" s="5"/>
      <c r="P10202" s="5"/>
      <c r="Q10202" s="5"/>
      <c r="R10202" s="5"/>
      <c r="S10202" s="5"/>
    </row>
    <row r="10203" spans="2:19" x14ac:dyDescent="0.25">
      <c r="B10203" s="11"/>
      <c r="D10203" s="13"/>
      <c r="E10203" s="12"/>
      <c r="F10203" s="12"/>
      <c r="G10203" s="12"/>
      <c r="I10203" s="4"/>
      <c r="J10203" s="4"/>
      <c r="K10203" s="5"/>
      <c r="L10203" s="5"/>
      <c r="M10203" s="5"/>
      <c r="N10203" s="5"/>
      <c r="O10203" s="5"/>
      <c r="P10203" s="5"/>
      <c r="Q10203" s="5"/>
      <c r="R10203" s="5"/>
      <c r="S10203" s="5"/>
    </row>
    <row r="10204" spans="2:19" x14ac:dyDescent="0.25">
      <c r="B10204" s="11"/>
      <c r="D10204" s="13"/>
      <c r="E10204" s="12"/>
      <c r="F10204" s="12"/>
      <c r="G10204" s="12"/>
      <c r="I10204" s="4"/>
      <c r="J10204" s="4"/>
      <c r="K10204" s="5"/>
      <c r="L10204" s="5"/>
      <c r="M10204" s="5"/>
      <c r="N10204" s="5"/>
      <c r="O10204" s="5"/>
      <c r="P10204" s="5"/>
      <c r="Q10204" s="5"/>
      <c r="R10204" s="5"/>
      <c r="S10204" s="5"/>
    </row>
    <row r="10205" spans="2:19" x14ac:dyDescent="0.25">
      <c r="B10205" s="11"/>
      <c r="D10205" s="13"/>
      <c r="E10205" s="12"/>
      <c r="F10205" s="12"/>
      <c r="G10205" s="12"/>
      <c r="I10205" s="4"/>
      <c r="J10205" s="4"/>
      <c r="K10205" s="5"/>
      <c r="L10205" s="5"/>
      <c r="M10205" s="5"/>
      <c r="N10205" s="5"/>
      <c r="O10205" s="5"/>
      <c r="P10205" s="5"/>
      <c r="Q10205" s="5"/>
      <c r="R10205" s="5"/>
      <c r="S10205" s="5"/>
    </row>
    <row r="10206" spans="2:19" x14ac:dyDescent="0.25">
      <c r="B10206" s="11"/>
      <c r="D10206" s="13"/>
      <c r="E10206" s="12"/>
      <c r="F10206" s="12"/>
      <c r="G10206" s="12"/>
      <c r="I10206" s="4"/>
      <c r="J10206" s="4"/>
      <c r="K10206" s="5"/>
      <c r="L10206" s="5"/>
      <c r="M10206" s="5"/>
      <c r="N10206" s="5"/>
      <c r="O10206" s="5"/>
      <c r="P10206" s="5"/>
      <c r="Q10206" s="5"/>
      <c r="R10206" s="5"/>
      <c r="S10206" s="5"/>
    </row>
    <row r="10207" spans="2:19" x14ac:dyDescent="0.25">
      <c r="B10207" s="11"/>
      <c r="D10207" s="13"/>
      <c r="E10207" s="12"/>
      <c r="F10207" s="12"/>
      <c r="G10207" s="12"/>
      <c r="I10207" s="4"/>
      <c r="J10207" s="4"/>
      <c r="K10207" s="5"/>
      <c r="L10207" s="5"/>
      <c r="M10207" s="5"/>
      <c r="N10207" s="5"/>
      <c r="O10207" s="5"/>
      <c r="P10207" s="5"/>
      <c r="Q10207" s="5"/>
      <c r="R10207" s="5"/>
      <c r="S10207" s="5"/>
    </row>
    <row r="10208" spans="2:19" x14ac:dyDescent="0.25">
      <c r="B10208" s="11"/>
      <c r="D10208" s="13"/>
      <c r="E10208" s="12"/>
      <c r="F10208" s="12"/>
      <c r="G10208" s="12"/>
      <c r="I10208" s="4"/>
      <c r="J10208" s="4"/>
      <c r="K10208" s="5"/>
      <c r="L10208" s="5"/>
      <c r="M10208" s="5"/>
      <c r="N10208" s="5"/>
      <c r="O10208" s="5"/>
      <c r="P10208" s="5"/>
      <c r="Q10208" s="5"/>
      <c r="R10208" s="5"/>
      <c r="S10208" s="5"/>
    </row>
    <row r="10209" spans="2:19" x14ac:dyDescent="0.25">
      <c r="B10209" s="11"/>
      <c r="D10209" s="13"/>
      <c r="E10209" s="12"/>
      <c r="F10209" s="12"/>
      <c r="G10209" s="12"/>
      <c r="I10209" s="4"/>
      <c r="J10209" s="4"/>
      <c r="K10209" s="5"/>
      <c r="L10209" s="5"/>
      <c r="M10209" s="5"/>
      <c r="N10209" s="5"/>
      <c r="O10209" s="5"/>
      <c r="P10209" s="5"/>
      <c r="Q10209" s="5"/>
      <c r="R10209" s="5"/>
      <c r="S10209" s="5"/>
    </row>
    <row r="10210" spans="2:19" x14ac:dyDescent="0.25">
      <c r="B10210" s="11"/>
      <c r="D10210" s="13"/>
      <c r="E10210" s="12"/>
      <c r="F10210" s="12"/>
      <c r="G10210" s="12"/>
      <c r="I10210" s="4"/>
      <c r="J10210" s="4"/>
      <c r="K10210" s="5"/>
      <c r="L10210" s="5"/>
      <c r="M10210" s="5"/>
      <c r="N10210" s="5"/>
      <c r="O10210" s="5"/>
      <c r="P10210" s="5"/>
      <c r="Q10210" s="5"/>
      <c r="R10210" s="5"/>
      <c r="S10210" s="5"/>
    </row>
    <row r="10211" spans="2:19" x14ac:dyDescent="0.25">
      <c r="B10211" s="11"/>
      <c r="D10211" s="13"/>
      <c r="E10211" s="12"/>
      <c r="F10211" s="12"/>
      <c r="G10211" s="12"/>
      <c r="I10211" s="4"/>
      <c r="J10211" s="4"/>
      <c r="K10211" s="5"/>
      <c r="L10211" s="5"/>
      <c r="M10211" s="5"/>
      <c r="N10211" s="5"/>
      <c r="O10211" s="5"/>
      <c r="P10211" s="5"/>
      <c r="Q10211" s="5"/>
      <c r="R10211" s="5"/>
      <c r="S10211" s="5"/>
    </row>
    <row r="10212" spans="2:19" x14ac:dyDescent="0.25">
      <c r="B10212" s="11"/>
      <c r="D10212" s="13"/>
      <c r="E10212" s="12"/>
      <c r="F10212" s="12"/>
      <c r="G10212" s="12"/>
      <c r="I10212" s="4"/>
      <c r="J10212" s="4"/>
      <c r="K10212" s="5"/>
      <c r="L10212" s="5"/>
      <c r="M10212" s="5"/>
      <c r="N10212" s="5"/>
      <c r="O10212" s="5"/>
      <c r="P10212" s="5"/>
      <c r="Q10212" s="5"/>
      <c r="R10212" s="5"/>
      <c r="S10212" s="5"/>
    </row>
    <row r="10213" spans="2:19" x14ac:dyDescent="0.25">
      <c r="B10213" s="11"/>
      <c r="D10213" s="13"/>
      <c r="E10213" s="12"/>
      <c r="F10213" s="12"/>
      <c r="G10213" s="12"/>
      <c r="I10213" s="4"/>
      <c r="J10213" s="4"/>
      <c r="K10213" s="5"/>
      <c r="L10213" s="5"/>
      <c r="M10213" s="5"/>
      <c r="N10213" s="5"/>
      <c r="O10213" s="5"/>
      <c r="P10213" s="5"/>
      <c r="Q10213" s="5"/>
      <c r="R10213" s="5"/>
      <c r="S10213" s="5"/>
    </row>
    <row r="10214" spans="2:19" x14ac:dyDescent="0.25">
      <c r="B10214" s="11"/>
      <c r="D10214" s="13"/>
      <c r="E10214" s="12"/>
      <c r="F10214" s="12"/>
      <c r="G10214" s="12"/>
      <c r="I10214" s="4"/>
      <c r="J10214" s="4"/>
      <c r="K10214" s="5"/>
      <c r="L10214" s="5"/>
      <c r="M10214" s="5"/>
      <c r="N10214" s="5"/>
      <c r="O10214" s="5"/>
      <c r="P10214" s="5"/>
      <c r="Q10214" s="5"/>
      <c r="R10214" s="5"/>
      <c r="S10214" s="5"/>
    </row>
    <row r="10215" spans="2:19" x14ac:dyDescent="0.25">
      <c r="B10215" s="11"/>
      <c r="D10215" s="13"/>
      <c r="E10215" s="12"/>
      <c r="F10215" s="12"/>
      <c r="G10215" s="12"/>
      <c r="I10215" s="4"/>
      <c r="J10215" s="4"/>
      <c r="K10215" s="5"/>
      <c r="L10215" s="5"/>
      <c r="M10215" s="5"/>
      <c r="N10215" s="5"/>
      <c r="O10215" s="5"/>
      <c r="P10215" s="5"/>
      <c r="Q10215" s="5"/>
      <c r="R10215" s="5"/>
      <c r="S10215" s="5"/>
    </row>
    <row r="10216" spans="2:19" x14ac:dyDescent="0.25">
      <c r="B10216" s="11"/>
      <c r="D10216" s="13"/>
      <c r="E10216" s="12"/>
      <c r="F10216" s="12"/>
      <c r="G10216" s="12"/>
      <c r="I10216" s="4"/>
      <c r="J10216" s="4"/>
      <c r="K10216" s="5"/>
      <c r="L10216" s="5"/>
      <c r="M10216" s="5"/>
      <c r="N10216" s="5"/>
      <c r="O10216" s="5"/>
      <c r="P10216" s="5"/>
      <c r="Q10216" s="5"/>
      <c r="R10216" s="5"/>
      <c r="S10216" s="5"/>
    </row>
    <row r="10217" spans="2:19" x14ac:dyDescent="0.25">
      <c r="B10217" s="11"/>
      <c r="D10217" s="13"/>
      <c r="E10217" s="12"/>
      <c r="F10217" s="12"/>
      <c r="G10217" s="12"/>
      <c r="I10217" s="4"/>
      <c r="J10217" s="4"/>
      <c r="K10217" s="5"/>
      <c r="L10217" s="5"/>
      <c r="M10217" s="5"/>
      <c r="N10217" s="5"/>
      <c r="O10217" s="5"/>
      <c r="P10217" s="5"/>
      <c r="Q10217" s="5"/>
      <c r="R10217" s="5"/>
      <c r="S10217" s="5"/>
    </row>
    <row r="10218" spans="2:19" x14ac:dyDescent="0.25">
      <c r="B10218" s="11"/>
      <c r="D10218" s="13"/>
      <c r="E10218" s="12"/>
      <c r="F10218" s="12"/>
      <c r="G10218" s="12"/>
      <c r="I10218" s="4"/>
      <c r="J10218" s="4"/>
      <c r="K10218" s="5"/>
      <c r="L10218" s="5"/>
      <c r="M10218" s="5"/>
      <c r="N10218" s="5"/>
      <c r="O10218" s="5"/>
      <c r="P10218" s="5"/>
      <c r="Q10218" s="5"/>
      <c r="R10218" s="5"/>
      <c r="S10218" s="5"/>
    </row>
    <row r="10219" spans="2:19" x14ac:dyDescent="0.25">
      <c r="B10219" s="11"/>
      <c r="D10219" s="13"/>
      <c r="E10219" s="12"/>
      <c r="F10219" s="12"/>
      <c r="G10219" s="12"/>
      <c r="I10219" s="4"/>
      <c r="J10219" s="4"/>
      <c r="K10219" s="5"/>
      <c r="L10219" s="5"/>
      <c r="M10219" s="5"/>
      <c r="N10219" s="5"/>
      <c r="O10219" s="5"/>
      <c r="P10219" s="5"/>
      <c r="Q10219" s="5"/>
      <c r="R10219" s="5"/>
      <c r="S10219" s="5"/>
    </row>
    <row r="10220" spans="2:19" x14ac:dyDescent="0.25">
      <c r="B10220" s="11"/>
      <c r="D10220" s="13"/>
      <c r="E10220" s="12"/>
      <c r="F10220" s="12"/>
      <c r="G10220" s="12"/>
      <c r="I10220" s="4"/>
      <c r="J10220" s="4"/>
      <c r="K10220" s="5"/>
      <c r="L10220" s="5"/>
      <c r="M10220" s="5"/>
      <c r="N10220" s="5"/>
      <c r="O10220" s="5"/>
      <c r="P10220" s="5"/>
      <c r="Q10220" s="5"/>
      <c r="R10220" s="5"/>
      <c r="S10220" s="5"/>
    </row>
    <row r="10221" spans="2:19" x14ac:dyDescent="0.25">
      <c r="B10221" s="11"/>
      <c r="D10221" s="13"/>
      <c r="E10221" s="12"/>
      <c r="F10221" s="12"/>
      <c r="G10221" s="12"/>
      <c r="I10221" s="4"/>
      <c r="J10221" s="4"/>
      <c r="K10221" s="5"/>
      <c r="L10221" s="5"/>
      <c r="M10221" s="5"/>
      <c r="N10221" s="5"/>
      <c r="O10221" s="5"/>
      <c r="P10221" s="5"/>
      <c r="Q10221" s="5"/>
      <c r="R10221" s="5"/>
      <c r="S10221" s="5"/>
    </row>
    <row r="10222" spans="2:19" x14ac:dyDescent="0.25">
      <c r="B10222" s="11"/>
      <c r="D10222" s="13"/>
      <c r="E10222" s="12"/>
      <c r="F10222" s="12"/>
      <c r="G10222" s="12"/>
      <c r="I10222" s="4"/>
      <c r="J10222" s="4"/>
      <c r="K10222" s="5"/>
      <c r="L10222" s="5"/>
      <c r="M10222" s="5"/>
      <c r="N10222" s="5"/>
      <c r="O10222" s="5"/>
      <c r="P10222" s="5"/>
      <c r="Q10222" s="5"/>
      <c r="R10222" s="5"/>
      <c r="S10222" s="5"/>
    </row>
    <row r="10223" spans="2:19" x14ac:dyDescent="0.25">
      <c r="B10223" s="11"/>
      <c r="D10223" s="13"/>
      <c r="E10223" s="12"/>
      <c r="F10223" s="12"/>
      <c r="G10223" s="12"/>
      <c r="I10223" s="4"/>
      <c r="J10223" s="4"/>
      <c r="K10223" s="5"/>
      <c r="L10223" s="5"/>
      <c r="M10223" s="5"/>
      <c r="N10223" s="5"/>
      <c r="O10223" s="5"/>
      <c r="P10223" s="5"/>
      <c r="Q10223" s="5"/>
      <c r="R10223" s="5"/>
      <c r="S10223" s="5"/>
    </row>
    <row r="10224" spans="2:19" x14ac:dyDescent="0.25">
      <c r="B10224" s="11"/>
      <c r="D10224" s="13"/>
      <c r="E10224" s="12"/>
      <c r="F10224" s="12"/>
      <c r="G10224" s="12"/>
      <c r="I10224" s="4"/>
      <c r="J10224" s="4"/>
      <c r="K10224" s="5"/>
      <c r="L10224" s="5"/>
      <c r="M10224" s="5"/>
      <c r="N10224" s="5"/>
      <c r="O10224" s="5"/>
      <c r="P10224" s="5"/>
      <c r="Q10224" s="5"/>
      <c r="R10224" s="5"/>
      <c r="S10224" s="5"/>
    </row>
    <row r="10225" spans="2:19" x14ac:dyDescent="0.25">
      <c r="B10225" s="11"/>
      <c r="D10225" s="13"/>
      <c r="E10225" s="12"/>
      <c r="F10225" s="12"/>
      <c r="G10225" s="12"/>
      <c r="I10225" s="4"/>
      <c r="J10225" s="4"/>
      <c r="K10225" s="5"/>
      <c r="L10225" s="5"/>
      <c r="M10225" s="5"/>
      <c r="N10225" s="5"/>
      <c r="O10225" s="5"/>
      <c r="P10225" s="5"/>
      <c r="Q10225" s="5"/>
      <c r="R10225" s="5"/>
      <c r="S10225" s="5"/>
    </row>
    <row r="10226" spans="2:19" x14ac:dyDescent="0.25">
      <c r="B10226" s="11"/>
      <c r="D10226" s="13"/>
      <c r="E10226" s="12"/>
      <c r="F10226" s="12"/>
      <c r="G10226" s="12"/>
      <c r="I10226" s="4"/>
      <c r="J10226" s="4"/>
      <c r="K10226" s="5"/>
      <c r="L10226" s="5"/>
      <c r="M10226" s="5"/>
      <c r="N10226" s="5"/>
      <c r="O10226" s="5"/>
      <c r="P10226" s="5"/>
      <c r="Q10226" s="5"/>
      <c r="R10226" s="5"/>
      <c r="S10226" s="5"/>
    </row>
    <row r="10227" spans="2:19" x14ac:dyDescent="0.25">
      <c r="B10227" s="11"/>
      <c r="D10227" s="13"/>
      <c r="E10227" s="12"/>
      <c r="F10227" s="12"/>
      <c r="G10227" s="12"/>
      <c r="I10227" s="4"/>
      <c r="J10227" s="4"/>
      <c r="K10227" s="5"/>
      <c r="L10227" s="5"/>
      <c r="M10227" s="5"/>
      <c r="N10227" s="5"/>
      <c r="O10227" s="5"/>
      <c r="P10227" s="5"/>
      <c r="Q10227" s="5"/>
      <c r="R10227" s="5"/>
      <c r="S10227" s="5"/>
    </row>
    <row r="10228" spans="2:19" x14ac:dyDescent="0.25">
      <c r="B10228" s="11"/>
      <c r="D10228" s="13"/>
      <c r="E10228" s="12"/>
      <c r="F10228" s="12"/>
      <c r="G10228" s="12"/>
      <c r="I10228" s="4"/>
      <c r="J10228" s="4"/>
      <c r="K10228" s="5"/>
      <c r="L10228" s="5"/>
      <c r="M10228" s="5"/>
      <c r="N10228" s="5"/>
      <c r="O10228" s="5"/>
      <c r="P10228" s="5"/>
      <c r="Q10228" s="5"/>
      <c r="R10228" s="5"/>
      <c r="S10228" s="5"/>
    </row>
    <row r="10229" spans="2:19" x14ac:dyDescent="0.25">
      <c r="B10229" s="11"/>
      <c r="D10229" s="13"/>
      <c r="E10229" s="12"/>
      <c r="F10229" s="12"/>
      <c r="G10229" s="12"/>
      <c r="I10229" s="4"/>
      <c r="J10229" s="4"/>
      <c r="K10229" s="5"/>
      <c r="L10229" s="5"/>
      <c r="M10229" s="5"/>
      <c r="N10229" s="5"/>
      <c r="O10229" s="5"/>
      <c r="P10229" s="5"/>
      <c r="Q10229" s="5"/>
      <c r="R10229" s="5"/>
      <c r="S10229" s="5"/>
    </row>
    <row r="10230" spans="2:19" x14ac:dyDescent="0.25">
      <c r="B10230" s="11"/>
      <c r="D10230" s="13"/>
      <c r="E10230" s="12"/>
      <c r="F10230" s="12"/>
      <c r="G10230" s="12"/>
      <c r="I10230" s="4"/>
      <c r="J10230" s="4"/>
      <c r="K10230" s="5"/>
      <c r="L10230" s="5"/>
      <c r="M10230" s="5"/>
      <c r="N10230" s="5"/>
      <c r="O10230" s="5"/>
      <c r="P10230" s="5"/>
      <c r="Q10230" s="5"/>
      <c r="R10230" s="5"/>
      <c r="S10230" s="5"/>
    </row>
    <row r="10231" spans="2:19" x14ac:dyDescent="0.25">
      <c r="B10231" s="11"/>
      <c r="D10231" s="13"/>
      <c r="E10231" s="12"/>
      <c r="F10231" s="12"/>
      <c r="G10231" s="12"/>
      <c r="I10231" s="4"/>
      <c r="J10231" s="4"/>
      <c r="K10231" s="5"/>
      <c r="L10231" s="5"/>
      <c r="M10231" s="5"/>
      <c r="N10231" s="5"/>
      <c r="O10231" s="5"/>
      <c r="P10231" s="5"/>
      <c r="Q10231" s="5"/>
      <c r="R10231" s="5"/>
      <c r="S10231" s="5"/>
    </row>
    <row r="10232" spans="2:19" x14ac:dyDescent="0.25">
      <c r="B10232" s="11"/>
      <c r="D10232" s="13"/>
      <c r="E10232" s="12"/>
      <c r="F10232" s="12"/>
      <c r="G10232" s="12"/>
      <c r="I10232" s="4"/>
      <c r="J10232" s="4"/>
      <c r="K10232" s="5"/>
      <c r="L10232" s="5"/>
      <c r="M10232" s="5"/>
      <c r="N10232" s="5"/>
      <c r="O10232" s="5"/>
      <c r="P10232" s="5"/>
      <c r="Q10232" s="5"/>
      <c r="R10232" s="5"/>
      <c r="S10232" s="5"/>
    </row>
    <row r="10233" spans="2:19" x14ac:dyDescent="0.25">
      <c r="B10233" s="11"/>
      <c r="D10233" s="13"/>
      <c r="E10233" s="12"/>
      <c r="F10233" s="12"/>
      <c r="G10233" s="12"/>
      <c r="I10233" s="4"/>
      <c r="J10233" s="4"/>
      <c r="K10233" s="5"/>
      <c r="L10233" s="5"/>
      <c r="M10233" s="5"/>
      <c r="N10233" s="5"/>
      <c r="O10233" s="5"/>
      <c r="P10233" s="5"/>
      <c r="Q10233" s="5"/>
      <c r="R10233" s="5"/>
      <c r="S10233" s="5"/>
    </row>
    <row r="10234" spans="2:19" x14ac:dyDescent="0.25">
      <c r="B10234" s="11"/>
      <c r="D10234" s="13"/>
      <c r="E10234" s="12"/>
      <c r="F10234" s="12"/>
      <c r="G10234" s="12"/>
      <c r="I10234" s="4"/>
      <c r="J10234" s="4"/>
      <c r="K10234" s="5"/>
      <c r="L10234" s="5"/>
      <c r="M10234" s="5"/>
      <c r="N10234" s="5"/>
      <c r="O10234" s="5"/>
      <c r="P10234" s="5"/>
      <c r="Q10234" s="5"/>
      <c r="R10234" s="5"/>
      <c r="S10234" s="5"/>
    </row>
    <row r="10235" spans="2:19" x14ac:dyDescent="0.25">
      <c r="B10235" s="11"/>
      <c r="D10235" s="13"/>
      <c r="E10235" s="12"/>
      <c r="F10235" s="12"/>
      <c r="G10235" s="12"/>
      <c r="I10235" s="4"/>
      <c r="J10235" s="4"/>
      <c r="K10235" s="5"/>
      <c r="L10235" s="5"/>
      <c r="M10235" s="5"/>
      <c r="N10235" s="5"/>
      <c r="O10235" s="5"/>
      <c r="P10235" s="5"/>
      <c r="Q10235" s="5"/>
      <c r="R10235" s="5"/>
      <c r="S10235" s="5"/>
    </row>
    <row r="10236" spans="2:19" x14ac:dyDescent="0.25">
      <c r="B10236" s="11"/>
      <c r="D10236" s="13"/>
      <c r="E10236" s="12"/>
      <c r="F10236" s="12"/>
      <c r="G10236" s="12"/>
      <c r="I10236" s="4"/>
      <c r="J10236" s="4"/>
      <c r="K10236" s="5"/>
      <c r="L10236" s="5"/>
      <c r="M10236" s="5"/>
      <c r="N10236" s="5"/>
      <c r="O10236" s="5"/>
      <c r="P10236" s="5"/>
      <c r="Q10236" s="5"/>
      <c r="R10236" s="5"/>
      <c r="S10236" s="5"/>
    </row>
    <row r="10237" spans="2:19" x14ac:dyDescent="0.25">
      <c r="B10237" s="11"/>
      <c r="D10237" s="13"/>
      <c r="E10237" s="12"/>
      <c r="F10237" s="12"/>
      <c r="G10237" s="12"/>
      <c r="I10237" s="4"/>
      <c r="J10237" s="4"/>
      <c r="K10237" s="5"/>
      <c r="L10237" s="5"/>
      <c r="M10237" s="5"/>
      <c r="N10237" s="5"/>
      <c r="O10237" s="5"/>
      <c r="P10237" s="5"/>
      <c r="Q10237" s="5"/>
      <c r="R10237" s="5"/>
      <c r="S10237" s="5"/>
    </row>
    <row r="10238" spans="2:19" x14ac:dyDescent="0.25">
      <c r="B10238" s="11"/>
      <c r="D10238" s="13"/>
      <c r="E10238" s="12"/>
      <c r="F10238" s="12"/>
      <c r="G10238" s="12"/>
      <c r="I10238" s="4"/>
      <c r="J10238" s="4"/>
      <c r="K10238" s="5"/>
      <c r="L10238" s="5"/>
      <c r="M10238" s="5"/>
      <c r="N10238" s="5"/>
      <c r="O10238" s="5"/>
      <c r="P10238" s="5"/>
      <c r="Q10238" s="5"/>
      <c r="R10238" s="5"/>
      <c r="S10238" s="5"/>
    </row>
    <row r="10239" spans="2:19" x14ac:dyDescent="0.25">
      <c r="B10239" s="11"/>
      <c r="D10239" s="13"/>
      <c r="E10239" s="12"/>
      <c r="F10239" s="12"/>
      <c r="G10239" s="12"/>
      <c r="I10239" s="4"/>
      <c r="J10239" s="4"/>
      <c r="K10239" s="5"/>
      <c r="L10239" s="5"/>
      <c r="M10239" s="5"/>
      <c r="N10239" s="5"/>
      <c r="O10239" s="5"/>
      <c r="P10239" s="5"/>
      <c r="Q10239" s="5"/>
      <c r="R10239" s="5"/>
      <c r="S10239" s="5"/>
    </row>
    <row r="10240" spans="2:19" x14ac:dyDescent="0.25">
      <c r="B10240" s="11"/>
      <c r="D10240" s="13"/>
      <c r="E10240" s="12"/>
      <c r="F10240" s="12"/>
      <c r="G10240" s="12"/>
      <c r="I10240" s="4"/>
      <c r="J10240" s="4"/>
      <c r="K10240" s="5"/>
      <c r="L10240" s="5"/>
      <c r="M10240" s="5"/>
      <c r="N10240" s="5"/>
      <c r="O10240" s="5"/>
      <c r="P10240" s="5"/>
      <c r="Q10240" s="5"/>
      <c r="R10240" s="5"/>
      <c r="S10240" s="5"/>
    </row>
    <row r="10241" spans="2:19" x14ac:dyDescent="0.25">
      <c r="B10241" s="11"/>
      <c r="D10241" s="13"/>
      <c r="E10241" s="12"/>
      <c r="F10241" s="12"/>
      <c r="G10241" s="12"/>
      <c r="I10241" s="4"/>
      <c r="J10241" s="4"/>
      <c r="K10241" s="5"/>
      <c r="L10241" s="5"/>
      <c r="M10241" s="5"/>
      <c r="N10241" s="5"/>
      <c r="O10241" s="5"/>
      <c r="P10241" s="5"/>
      <c r="Q10241" s="5"/>
      <c r="R10241" s="5"/>
      <c r="S10241" s="5"/>
    </row>
    <row r="10242" spans="2:19" x14ac:dyDescent="0.25">
      <c r="B10242" s="11"/>
      <c r="D10242" s="13"/>
      <c r="E10242" s="12"/>
      <c r="F10242" s="12"/>
      <c r="G10242" s="12"/>
      <c r="I10242" s="4"/>
      <c r="J10242" s="4"/>
      <c r="K10242" s="5"/>
      <c r="L10242" s="5"/>
      <c r="M10242" s="5"/>
      <c r="N10242" s="5"/>
      <c r="O10242" s="5"/>
      <c r="P10242" s="5"/>
      <c r="Q10242" s="5"/>
      <c r="R10242" s="5"/>
      <c r="S10242" s="5"/>
    </row>
    <row r="10243" spans="2:19" x14ac:dyDescent="0.25">
      <c r="B10243" s="11"/>
      <c r="D10243" s="13"/>
      <c r="E10243" s="12"/>
      <c r="F10243" s="12"/>
      <c r="G10243" s="12"/>
      <c r="I10243" s="4"/>
      <c r="J10243" s="4"/>
      <c r="K10243" s="5"/>
      <c r="L10243" s="5"/>
      <c r="M10243" s="5"/>
      <c r="N10243" s="5"/>
      <c r="O10243" s="5"/>
      <c r="P10243" s="5"/>
      <c r="Q10243" s="5"/>
      <c r="R10243" s="5"/>
      <c r="S10243" s="5"/>
    </row>
    <row r="10244" spans="2:19" x14ac:dyDescent="0.25">
      <c r="B10244" s="11"/>
      <c r="D10244" s="13"/>
      <c r="E10244" s="12"/>
      <c r="F10244" s="12"/>
      <c r="G10244" s="12"/>
      <c r="I10244" s="4"/>
      <c r="J10244" s="4"/>
      <c r="K10244" s="5"/>
      <c r="L10244" s="5"/>
      <c r="M10244" s="5"/>
      <c r="N10244" s="5"/>
      <c r="O10244" s="5"/>
      <c r="P10244" s="5"/>
      <c r="Q10244" s="5"/>
      <c r="R10244" s="5"/>
      <c r="S10244" s="5"/>
    </row>
    <row r="10245" spans="2:19" x14ac:dyDescent="0.25">
      <c r="B10245" s="11"/>
      <c r="D10245" s="13"/>
      <c r="E10245" s="12"/>
      <c r="F10245" s="12"/>
      <c r="G10245" s="12"/>
      <c r="I10245" s="4"/>
      <c r="J10245" s="4"/>
      <c r="K10245" s="5"/>
      <c r="L10245" s="5"/>
      <c r="M10245" s="5"/>
      <c r="N10245" s="5"/>
      <c r="O10245" s="5"/>
      <c r="P10245" s="5"/>
      <c r="Q10245" s="5"/>
      <c r="R10245" s="5"/>
      <c r="S10245" s="5"/>
    </row>
    <row r="10246" spans="2:19" x14ac:dyDescent="0.25">
      <c r="B10246" s="11"/>
      <c r="D10246" s="13"/>
      <c r="E10246" s="12"/>
      <c r="F10246" s="12"/>
      <c r="G10246" s="12"/>
      <c r="I10246" s="4"/>
      <c r="J10246" s="4"/>
      <c r="K10246" s="5"/>
      <c r="L10246" s="5"/>
      <c r="M10246" s="5"/>
      <c r="N10246" s="5"/>
      <c r="O10246" s="5"/>
      <c r="P10246" s="5"/>
      <c r="Q10246" s="5"/>
      <c r="R10246" s="5"/>
      <c r="S10246" s="5"/>
    </row>
    <row r="10247" spans="2:19" x14ac:dyDescent="0.25">
      <c r="B10247" s="11"/>
      <c r="D10247" s="13"/>
      <c r="E10247" s="12"/>
      <c r="F10247" s="12"/>
      <c r="G10247" s="12"/>
      <c r="I10247" s="4"/>
      <c r="J10247" s="4"/>
      <c r="K10247" s="5"/>
      <c r="L10247" s="5"/>
      <c r="M10247" s="5"/>
      <c r="N10247" s="5"/>
      <c r="O10247" s="5"/>
      <c r="P10247" s="5"/>
      <c r="Q10247" s="5"/>
      <c r="R10247" s="5"/>
      <c r="S10247" s="5"/>
    </row>
    <row r="10248" spans="2:19" x14ac:dyDescent="0.25">
      <c r="B10248" s="11"/>
      <c r="D10248" s="13"/>
      <c r="E10248" s="12"/>
      <c r="F10248" s="12"/>
      <c r="G10248" s="12"/>
      <c r="I10248" s="4"/>
      <c r="J10248" s="4"/>
      <c r="K10248" s="5"/>
      <c r="L10248" s="5"/>
      <c r="M10248" s="5"/>
      <c r="N10248" s="5"/>
      <c r="O10248" s="5"/>
      <c r="P10248" s="5"/>
      <c r="Q10248" s="5"/>
      <c r="R10248" s="5"/>
      <c r="S10248" s="5"/>
    </row>
    <row r="10249" spans="2:19" x14ac:dyDescent="0.25">
      <c r="B10249" s="11"/>
      <c r="D10249" s="13"/>
      <c r="E10249" s="12"/>
      <c r="F10249" s="12"/>
      <c r="G10249" s="12"/>
      <c r="I10249" s="4"/>
      <c r="J10249" s="4"/>
      <c r="K10249" s="5"/>
      <c r="L10249" s="5"/>
      <c r="M10249" s="5"/>
      <c r="N10249" s="5"/>
      <c r="O10249" s="5"/>
      <c r="P10249" s="5"/>
      <c r="Q10249" s="5"/>
      <c r="R10249" s="5"/>
      <c r="S10249" s="5"/>
    </row>
    <row r="10250" spans="2:19" x14ac:dyDescent="0.25">
      <c r="B10250" s="11"/>
      <c r="D10250" s="13"/>
      <c r="E10250" s="12"/>
      <c r="F10250" s="12"/>
      <c r="G10250" s="12"/>
      <c r="I10250" s="4"/>
      <c r="J10250" s="4"/>
      <c r="K10250" s="5"/>
      <c r="L10250" s="5"/>
      <c r="M10250" s="5"/>
      <c r="N10250" s="5"/>
      <c r="O10250" s="5"/>
      <c r="P10250" s="5"/>
      <c r="Q10250" s="5"/>
      <c r="R10250" s="5"/>
      <c r="S10250" s="5"/>
    </row>
    <row r="10251" spans="2:19" x14ac:dyDescent="0.25">
      <c r="B10251" s="11"/>
      <c r="D10251" s="13"/>
      <c r="E10251" s="12"/>
      <c r="F10251" s="12"/>
      <c r="G10251" s="12"/>
      <c r="I10251" s="4"/>
      <c r="J10251" s="4"/>
      <c r="K10251" s="5"/>
      <c r="L10251" s="5"/>
      <c r="M10251" s="5"/>
      <c r="N10251" s="5"/>
      <c r="O10251" s="5"/>
      <c r="P10251" s="5"/>
      <c r="Q10251" s="5"/>
      <c r="R10251" s="5"/>
      <c r="S10251" s="5"/>
    </row>
    <row r="10252" spans="2:19" x14ac:dyDescent="0.25">
      <c r="B10252" s="11"/>
      <c r="D10252" s="13"/>
      <c r="E10252" s="12"/>
      <c r="F10252" s="12"/>
      <c r="G10252" s="12"/>
      <c r="I10252" s="4"/>
      <c r="J10252" s="4"/>
      <c r="K10252" s="5"/>
      <c r="L10252" s="5"/>
      <c r="M10252" s="5"/>
      <c r="N10252" s="5"/>
      <c r="O10252" s="5"/>
      <c r="P10252" s="5"/>
      <c r="Q10252" s="5"/>
      <c r="R10252" s="5"/>
      <c r="S10252" s="5"/>
    </row>
    <row r="10253" spans="2:19" x14ac:dyDescent="0.25">
      <c r="B10253" s="11"/>
      <c r="D10253" s="13"/>
      <c r="E10253" s="12"/>
      <c r="F10253" s="12"/>
      <c r="G10253" s="12"/>
      <c r="I10253" s="4"/>
      <c r="J10253" s="4"/>
      <c r="K10253" s="5"/>
      <c r="L10253" s="5"/>
      <c r="M10253" s="5"/>
      <c r="N10253" s="5"/>
      <c r="O10253" s="5"/>
      <c r="P10253" s="5"/>
      <c r="Q10253" s="5"/>
      <c r="R10253" s="5"/>
      <c r="S10253" s="5"/>
    </row>
    <row r="10254" spans="2:19" x14ac:dyDescent="0.25">
      <c r="B10254" s="11"/>
      <c r="D10254" s="13"/>
      <c r="E10254" s="12"/>
      <c r="F10254" s="12"/>
      <c r="G10254" s="12"/>
      <c r="I10254" s="4"/>
      <c r="J10254" s="4"/>
      <c r="K10254" s="5"/>
      <c r="L10254" s="5"/>
      <c r="M10254" s="5"/>
      <c r="N10254" s="5"/>
      <c r="O10254" s="5"/>
      <c r="P10254" s="5"/>
      <c r="Q10254" s="5"/>
      <c r="R10254" s="5"/>
      <c r="S10254" s="5"/>
    </row>
    <row r="10255" spans="2:19" x14ac:dyDescent="0.25">
      <c r="B10255" s="11"/>
      <c r="D10255" s="13"/>
      <c r="E10255" s="12"/>
      <c r="F10255" s="12"/>
      <c r="G10255" s="12"/>
      <c r="I10255" s="4"/>
      <c r="J10255" s="4"/>
      <c r="K10255" s="5"/>
      <c r="L10255" s="5"/>
      <c r="M10255" s="5"/>
      <c r="N10255" s="5"/>
      <c r="O10255" s="5"/>
      <c r="P10255" s="5"/>
      <c r="Q10255" s="5"/>
      <c r="R10255" s="5"/>
      <c r="S10255" s="5"/>
    </row>
    <row r="10256" spans="2:19" x14ac:dyDescent="0.25">
      <c r="B10256" s="11"/>
      <c r="D10256" s="13"/>
      <c r="E10256" s="12"/>
      <c r="F10256" s="12"/>
      <c r="G10256" s="12"/>
      <c r="I10256" s="4"/>
      <c r="J10256" s="4"/>
      <c r="K10256" s="5"/>
      <c r="L10256" s="5"/>
      <c r="M10256" s="5"/>
      <c r="N10256" s="5"/>
      <c r="O10256" s="5"/>
      <c r="P10256" s="5"/>
      <c r="Q10256" s="5"/>
      <c r="R10256" s="5"/>
      <c r="S10256" s="5"/>
    </row>
    <row r="10257" spans="2:19" x14ac:dyDescent="0.25">
      <c r="B10257" s="11"/>
      <c r="D10257" s="13"/>
      <c r="E10257" s="12"/>
      <c r="F10257" s="12"/>
      <c r="G10257" s="12"/>
      <c r="I10257" s="4"/>
      <c r="J10257" s="4"/>
      <c r="K10257" s="5"/>
      <c r="L10257" s="5"/>
      <c r="M10257" s="5"/>
      <c r="N10257" s="5"/>
      <c r="O10257" s="5"/>
      <c r="P10257" s="5"/>
      <c r="Q10257" s="5"/>
      <c r="R10257" s="5"/>
      <c r="S10257" s="5"/>
    </row>
    <row r="10258" spans="2:19" x14ac:dyDescent="0.25">
      <c r="B10258" s="11"/>
      <c r="D10258" s="13"/>
      <c r="E10258" s="12"/>
      <c r="F10258" s="12"/>
      <c r="G10258" s="12"/>
      <c r="I10258" s="4"/>
      <c r="J10258" s="4"/>
      <c r="K10258" s="5"/>
      <c r="L10258" s="5"/>
      <c r="M10258" s="5"/>
      <c r="N10258" s="5"/>
      <c r="O10258" s="5"/>
      <c r="P10258" s="5"/>
      <c r="Q10258" s="5"/>
      <c r="R10258" s="5"/>
      <c r="S10258" s="5"/>
    </row>
    <row r="10259" spans="2:19" x14ac:dyDescent="0.25">
      <c r="B10259" s="11"/>
      <c r="D10259" s="13"/>
      <c r="E10259" s="12"/>
      <c r="F10259" s="12"/>
      <c r="G10259" s="12"/>
      <c r="I10259" s="4"/>
      <c r="J10259" s="4"/>
      <c r="K10259" s="5"/>
      <c r="L10259" s="5"/>
      <c r="M10259" s="5"/>
      <c r="N10259" s="5"/>
      <c r="O10259" s="5"/>
      <c r="P10259" s="5"/>
      <c r="Q10259" s="5"/>
      <c r="R10259" s="5"/>
      <c r="S10259" s="5"/>
    </row>
    <row r="10260" spans="2:19" x14ac:dyDescent="0.25">
      <c r="B10260" s="11"/>
      <c r="D10260" s="13"/>
      <c r="E10260" s="12"/>
      <c r="F10260" s="12"/>
      <c r="G10260" s="12"/>
      <c r="I10260" s="4"/>
      <c r="J10260" s="4"/>
      <c r="K10260" s="5"/>
      <c r="L10260" s="5"/>
      <c r="M10260" s="5"/>
      <c r="N10260" s="5"/>
      <c r="O10260" s="5"/>
      <c r="P10260" s="5"/>
      <c r="Q10260" s="5"/>
      <c r="R10260" s="5"/>
      <c r="S10260" s="5"/>
    </row>
    <row r="10261" spans="2:19" x14ac:dyDescent="0.25">
      <c r="B10261" s="11"/>
      <c r="D10261" s="13"/>
      <c r="E10261" s="12"/>
      <c r="F10261" s="12"/>
      <c r="G10261" s="12"/>
      <c r="I10261" s="4"/>
      <c r="J10261" s="4"/>
      <c r="K10261" s="5"/>
      <c r="L10261" s="5"/>
      <c r="M10261" s="5"/>
      <c r="N10261" s="5"/>
      <c r="O10261" s="5"/>
      <c r="P10261" s="5"/>
      <c r="Q10261" s="5"/>
      <c r="R10261" s="5"/>
      <c r="S10261" s="5"/>
    </row>
    <row r="10262" spans="2:19" x14ac:dyDescent="0.25">
      <c r="B10262" s="11"/>
      <c r="D10262" s="13"/>
      <c r="E10262" s="12"/>
      <c r="F10262" s="12"/>
      <c r="G10262" s="12"/>
      <c r="I10262" s="4"/>
      <c r="J10262" s="4"/>
      <c r="K10262" s="5"/>
      <c r="L10262" s="5"/>
      <c r="M10262" s="5"/>
      <c r="N10262" s="5"/>
      <c r="O10262" s="5"/>
      <c r="P10262" s="5"/>
      <c r="Q10262" s="5"/>
      <c r="R10262" s="5"/>
      <c r="S10262" s="5"/>
    </row>
    <row r="10263" spans="2:19" x14ac:dyDescent="0.25">
      <c r="B10263" s="11"/>
      <c r="D10263" s="13"/>
      <c r="E10263" s="12"/>
      <c r="F10263" s="12"/>
      <c r="G10263" s="12"/>
      <c r="I10263" s="4"/>
      <c r="J10263" s="4"/>
      <c r="K10263" s="5"/>
      <c r="L10263" s="5"/>
      <c r="M10263" s="5"/>
      <c r="N10263" s="5"/>
      <c r="O10263" s="5"/>
      <c r="P10263" s="5"/>
      <c r="Q10263" s="5"/>
      <c r="R10263" s="5"/>
      <c r="S10263" s="5"/>
    </row>
    <row r="10264" spans="2:19" x14ac:dyDescent="0.25">
      <c r="B10264" s="11"/>
      <c r="D10264" s="13"/>
      <c r="E10264" s="12"/>
      <c r="F10264" s="12"/>
      <c r="G10264" s="12"/>
      <c r="I10264" s="4"/>
      <c r="J10264" s="4"/>
      <c r="K10264" s="5"/>
      <c r="L10264" s="5"/>
      <c r="M10264" s="5"/>
      <c r="N10264" s="5"/>
      <c r="O10264" s="5"/>
      <c r="P10264" s="5"/>
      <c r="Q10264" s="5"/>
      <c r="R10264" s="5"/>
      <c r="S10264" s="5"/>
    </row>
    <row r="10265" spans="2:19" x14ac:dyDescent="0.25">
      <c r="B10265" s="11"/>
      <c r="D10265" s="13"/>
      <c r="E10265" s="12"/>
      <c r="F10265" s="12"/>
      <c r="G10265" s="12"/>
      <c r="I10265" s="4"/>
      <c r="J10265" s="4"/>
      <c r="K10265" s="5"/>
      <c r="L10265" s="5"/>
      <c r="M10265" s="5"/>
      <c r="N10265" s="5"/>
      <c r="O10265" s="5"/>
      <c r="P10265" s="5"/>
      <c r="Q10265" s="5"/>
      <c r="R10265" s="5"/>
      <c r="S10265" s="5"/>
    </row>
    <row r="10266" spans="2:19" x14ac:dyDescent="0.25">
      <c r="B10266" s="11"/>
      <c r="D10266" s="13"/>
      <c r="E10266" s="12"/>
      <c r="F10266" s="12"/>
      <c r="G10266" s="12"/>
      <c r="I10266" s="4"/>
      <c r="J10266" s="4"/>
      <c r="K10266" s="5"/>
      <c r="L10266" s="5"/>
      <c r="M10266" s="5"/>
      <c r="N10266" s="5"/>
      <c r="O10266" s="5"/>
      <c r="P10266" s="5"/>
      <c r="Q10266" s="5"/>
      <c r="R10266" s="5"/>
      <c r="S10266" s="5"/>
    </row>
    <row r="10267" spans="2:19" x14ac:dyDescent="0.25">
      <c r="B10267" s="11"/>
      <c r="D10267" s="13"/>
      <c r="E10267" s="12"/>
      <c r="F10267" s="12"/>
      <c r="G10267" s="12"/>
      <c r="I10267" s="4"/>
      <c r="J10267" s="4"/>
      <c r="K10267" s="5"/>
      <c r="L10267" s="5"/>
      <c r="M10267" s="5"/>
      <c r="N10267" s="5"/>
      <c r="O10267" s="5"/>
      <c r="P10267" s="5"/>
      <c r="Q10267" s="5"/>
      <c r="R10267" s="5"/>
      <c r="S10267" s="5"/>
    </row>
    <row r="10268" spans="2:19" x14ac:dyDescent="0.25">
      <c r="B10268" s="11"/>
      <c r="D10268" s="13"/>
      <c r="E10268" s="12"/>
      <c r="F10268" s="12"/>
      <c r="G10268" s="12"/>
      <c r="I10268" s="4"/>
      <c r="J10268" s="4"/>
      <c r="K10268" s="5"/>
      <c r="L10268" s="5"/>
      <c r="M10268" s="5"/>
      <c r="N10268" s="5"/>
      <c r="O10268" s="5"/>
      <c r="P10268" s="5"/>
      <c r="Q10268" s="5"/>
      <c r="R10268" s="5"/>
      <c r="S10268" s="5"/>
    </row>
    <row r="10269" spans="2:19" x14ac:dyDescent="0.25">
      <c r="B10269" s="11"/>
      <c r="D10269" s="13"/>
      <c r="E10269" s="12"/>
      <c r="F10269" s="12"/>
      <c r="G10269" s="12"/>
      <c r="I10269" s="4"/>
      <c r="J10269" s="4"/>
      <c r="K10269" s="5"/>
      <c r="L10269" s="5"/>
      <c r="M10269" s="5"/>
      <c r="N10269" s="5"/>
      <c r="O10269" s="5"/>
      <c r="P10269" s="5"/>
      <c r="Q10269" s="5"/>
      <c r="R10269" s="5"/>
      <c r="S10269" s="5"/>
    </row>
    <row r="10270" spans="2:19" x14ac:dyDescent="0.25">
      <c r="B10270" s="11"/>
      <c r="D10270" s="13"/>
      <c r="E10270" s="12"/>
      <c r="F10270" s="12"/>
      <c r="G10270" s="12"/>
      <c r="I10270" s="4"/>
      <c r="J10270" s="4"/>
      <c r="K10270" s="5"/>
      <c r="L10270" s="5"/>
      <c r="M10270" s="5"/>
      <c r="N10270" s="5"/>
      <c r="O10270" s="5"/>
      <c r="P10270" s="5"/>
      <c r="Q10270" s="5"/>
      <c r="R10270" s="5"/>
      <c r="S10270" s="5"/>
    </row>
    <row r="10271" spans="2:19" x14ac:dyDescent="0.25">
      <c r="B10271" s="11"/>
      <c r="D10271" s="13"/>
      <c r="E10271" s="12"/>
      <c r="F10271" s="12"/>
      <c r="G10271" s="12"/>
      <c r="I10271" s="4"/>
      <c r="J10271" s="4"/>
      <c r="K10271" s="5"/>
      <c r="L10271" s="5"/>
      <c r="M10271" s="5"/>
      <c r="N10271" s="5"/>
      <c r="O10271" s="5"/>
      <c r="P10271" s="5"/>
      <c r="Q10271" s="5"/>
      <c r="R10271" s="5"/>
      <c r="S10271" s="5"/>
    </row>
    <row r="10272" spans="2:19" x14ac:dyDescent="0.25">
      <c r="B10272" s="11"/>
      <c r="D10272" s="13"/>
      <c r="E10272" s="12"/>
      <c r="F10272" s="12"/>
      <c r="G10272" s="12"/>
      <c r="I10272" s="4"/>
      <c r="J10272" s="4"/>
      <c r="K10272" s="5"/>
      <c r="L10272" s="5"/>
      <c r="M10272" s="5"/>
      <c r="N10272" s="5"/>
      <c r="O10272" s="5"/>
      <c r="P10272" s="5"/>
      <c r="Q10272" s="5"/>
      <c r="R10272" s="5"/>
      <c r="S10272" s="5"/>
    </row>
    <row r="10273" spans="2:19" x14ac:dyDescent="0.25">
      <c r="B10273" s="11"/>
      <c r="D10273" s="13"/>
      <c r="E10273" s="12"/>
      <c r="F10273" s="12"/>
      <c r="G10273" s="12"/>
      <c r="I10273" s="4"/>
      <c r="J10273" s="4"/>
      <c r="K10273" s="5"/>
      <c r="L10273" s="5"/>
      <c r="M10273" s="5"/>
      <c r="N10273" s="5"/>
      <c r="O10273" s="5"/>
      <c r="P10273" s="5"/>
      <c r="Q10273" s="5"/>
      <c r="R10273" s="5"/>
      <c r="S10273" s="5"/>
    </row>
    <row r="10274" spans="2:19" x14ac:dyDescent="0.25">
      <c r="B10274" s="11"/>
      <c r="D10274" s="13"/>
      <c r="E10274" s="12"/>
      <c r="F10274" s="12"/>
      <c r="G10274" s="12"/>
      <c r="I10274" s="4"/>
      <c r="J10274" s="4"/>
      <c r="K10274" s="5"/>
      <c r="L10274" s="5"/>
      <c r="M10274" s="5"/>
      <c r="N10274" s="5"/>
      <c r="O10274" s="5"/>
      <c r="P10274" s="5"/>
      <c r="Q10274" s="5"/>
      <c r="R10274" s="5"/>
      <c r="S10274" s="5"/>
    </row>
    <row r="10275" spans="2:19" x14ac:dyDescent="0.25">
      <c r="B10275" s="11"/>
      <c r="D10275" s="13"/>
      <c r="E10275" s="12"/>
      <c r="F10275" s="12"/>
      <c r="G10275" s="12"/>
      <c r="I10275" s="4"/>
      <c r="J10275" s="4"/>
      <c r="K10275" s="5"/>
      <c r="L10275" s="5"/>
      <c r="M10275" s="5"/>
      <c r="N10275" s="5"/>
      <c r="O10275" s="5"/>
      <c r="P10275" s="5"/>
      <c r="Q10275" s="5"/>
      <c r="R10275" s="5"/>
      <c r="S10275" s="5"/>
    </row>
    <row r="10276" spans="2:19" x14ac:dyDescent="0.25">
      <c r="B10276" s="11"/>
      <c r="D10276" s="13"/>
      <c r="E10276" s="12"/>
      <c r="F10276" s="12"/>
      <c r="G10276" s="12"/>
      <c r="I10276" s="4"/>
      <c r="J10276" s="4"/>
      <c r="K10276" s="5"/>
      <c r="L10276" s="5"/>
      <c r="M10276" s="5"/>
      <c r="N10276" s="5"/>
      <c r="O10276" s="5"/>
      <c r="P10276" s="5"/>
      <c r="Q10276" s="5"/>
      <c r="R10276" s="5"/>
      <c r="S10276" s="5"/>
    </row>
    <row r="10277" spans="2:19" x14ac:dyDescent="0.25">
      <c r="B10277" s="11"/>
      <c r="D10277" s="13"/>
      <c r="E10277" s="12"/>
      <c r="F10277" s="12"/>
      <c r="G10277" s="12"/>
      <c r="I10277" s="4"/>
      <c r="J10277" s="4"/>
      <c r="K10277" s="5"/>
      <c r="L10277" s="5"/>
      <c r="M10277" s="5"/>
      <c r="N10277" s="5"/>
      <c r="O10277" s="5"/>
      <c r="P10277" s="5"/>
      <c r="Q10277" s="5"/>
      <c r="R10277" s="5"/>
      <c r="S10277" s="5"/>
    </row>
    <row r="10278" spans="2:19" x14ac:dyDescent="0.25">
      <c r="B10278" s="11"/>
      <c r="D10278" s="13"/>
      <c r="E10278" s="12"/>
      <c r="F10278" s="12"/>
      <c r="G10278" s="12"/>
      <c r="I10278" s="4"/>
      <c r="J10278" s="4"/>
      <c r="K10278" s="5"/>
      <c r="L10278" s="5"/>
      <c r="M10278" s="5"/>
      <c r="N10278" s="5"/>
      <c r="O10278" s="5"/>
      <c r="P10278" s="5"/>
      <c r="Q10278" s="5"/>
      <c r="R10278" s="5"/>
      <c r="S10278" s="5"/>
    </row>
    <row r="10279" spans="2:19" x14ac:dyDescent="0.25">
      <c r="B10279" s="11"/>
      <c r="D10279" s="13"/>
      <c r="E10279" s="12"/>
      <c r="F10279" s="12"/>
      <c r="G10279" s="12"/>
      <c r="I10279" s="4"/>
      <c r="J10279" s="4"/>
      <c r="K10279" s="5"/>
      <c r="L10279" s="5"/>
      <c r="M10279" s="5"/>
      <c r="N10279" s="5"/>
      <c r="O10279" s="5"/>
      <c r="P10279" s="5"/>
      <c r="Q10279" s="5"/>
      <c r="R10279" s="5"/>
      <c r="S10279" s="5"/>
    </row>
    <row r="10280" spans="2:19" x14ac:dyDescent="0.25">
      <c r="B10280" s="11"/>
      <c r="D10280" s="13"/>
      <c r="E10280" s="12"/>
      <c r="F10280" s="12"/>
      <c r="G10280" s="12"/>
      <c r="I10280" s="4"/>
      <c r="J10280" s="4"/>
      <c r="K10280" s="5"/>
      <c r="L10280" s="5"/>
      <c r="M10280" s="5"/>
      <c r="N10280" s="5"/>
      <c r="O10280" s="5"/>
      <c r="P10280" s="5"/>
      <c r="Q10280" s="5"/>
      <c r="R10280" s="5"/>
      <c r="S10280" s="5"/>
    </row>
    <row r="10281" spans="2:19" x14ac:dyDescent="0.25">
      <c r="B10281" s="11"/>
      <c r="D10281" s="13"/>
      <c r="E10281" s="12"/>
      <c r="F10281" s="12"/>
      <c r="G10281" s="12"/>
      <c r="I10281" s="4"/>
      <c r="J10281" s="4"/>
      <c r="K10281" s="5"/>
      <c r="L10281" s="5"/>
      <c r="M10281" s="5"/>
      <c r="N10281" s="5"/>
      <c r="O10281" s="5"/>
      <c r="P10281" s="5"/>
      <c r="Q10281" s="5"/>
      <c r="R10281" s="5"/>
      <c r="S10281" s="5"/>
    </row>
    <row r="10282" spans="2:19" x14ac:dyDescent="0.25">
      <c r="B10282" s="11"/>
      <c r="D10282" s="13"/>
      <c r="E10282" s="12"/>
      <c r="F10282" s="12"/>
      <c r="G10282" s="12"/>
      <c r="I10282" s="4"/>
      <c r="J10282" s="4"/>
      <c r="K10282" s="5"/>
      <c r="L10282" s="5"/>
      <c r="M10282" s="5"/>
      <c r="N10282" s="5"/>
      <c r="O10282" s="5"/>
      <c r="P10282" s="5"/>
      <c r="Q10282" s="5"/>
      <c r="R10282" s="5"/>
      <c r="S10282" s="5"/>
    </row>
    <row r="10283" spans="2:19" x14ac:dyDescent="0.25">
      <c r="B10283" s="11"/>
      <c r="D10283" s="13"/>
      <c r="E10283" s="12"/>
      <c r="F10283" s="12"/>
      <c r="G10283" s="12"/>
      <c r="I10283" s="4"/>
      <c r="J10283" s="4"/>
      <c r="K10283" s="5"/>
      <c r="L10283" s="5"/>
      <c r="M10283" s="5"/>
      <c r="N10283" s="5"/>
      <c r="O10283" s="5"/>
      <c r="P10283" s="5"/>
      <c r="Q10283" s="5"/>
      <c r="R10283" s="5"/>
      <c r="S10283" s="5"/>
    </row>
    <row r="10284" spans="2:19" x14ac:dyDescent="0.25">
      <c r="B10284" s="11"/>
      <c r="D10284" s="13"/>
      <c r="E10284" s="12"/>
      <c r="F10284" s="12"/>
      <c r="G10284" s="12"/>
      <c r="I10284" s="4"/>
      <c r="J10284" s="4"/>
      <c r="K10284" s="5"/>
      <c r="L10284" s="5"/>
      <c r="M10284" s="5"/>
      <c r="N10284" s="5"/>
      <c r="O10284" s="5"/>
      <c r="P10284" s="5"/>
      <c r="Q10284" s="5"/>
      <c r="R10284" s="5"/>
      <c r="S10284" s="5"/>
    </row>
    <row r="10285" spans="2:19" x14ac:dyDescent="0.25">
      <c r="B10285" s="11"/>
      <c r="D10285" s="13"/>
      <c r="E10285" s="12"/>
      <c r="F10285" s="12"/>
      <c r="G10285" s="12"/>
      <c r="I10285" s="4"/>
      <c r="J10285" s="4"/>
      <c r="K10285" s="5"/>
      <c r="L10285" s="5"/>
      <c r="M10285" s="5"/>
      <c r="N10285" s="5"/>
      <c r="O10285" s="5"/>
      <c r="P10285" s="5"/>
      <c r="Q10285" s="5"/>
      <c r="R10285" s="5"/>
      <c r="S10285" s="5"/>
    </row>
    <row r="10286" spans="2:19" x14ac:dyDescent="0.25">
      <c r="B10286" s="11"/>
      <c r="D10286" s="13"/>
      <c r="E10286" s="12"/>
      <c r="F10286" s="12"/>
      <c r="G10286" s="12"/>
      <c r="I10286" s="4"/>
      <c r="J10286" s="4"/>
      <c r="K10286" s="5"/>
      <c r="L10286" s="5"/>
      <c r="M10286" s="5"/>
      <c r="N10286" s="5"/>
      <c r="O10286" s="5"/>
      <c r="P10286" s="5"/>
      <c r="Q10286" s="5"/>
      <c r="R10286" s="5"/>
      <c r="S10286" s="5"/>
    </row>
    <row r="10287" spans="2:19" x14ac:dyDescent="0.25">
      <c r="B10287" s="11"/>
      <c r="D10287" s="13"/>
      <c r="E10287" s="12"/>
      <c r="F10287" s="12"/>
      <c r="G10287" s="12"/>
      <c r="I10287" s="4"/>
      <c r="J10287" s="4"/>
      <c r="K10287" s="5"/>
      <c r="L10287" s="5"/>
      <c r="M10287" s="5"/>
      <c r="N10287" s="5"/>
      <c r="O10287" s="5"/>
      <c r="P10287" s="5"/>
      <c r="Q10287" s="5"/>
      <c r="R10287" s="5"/>
      <c r="S10287" s="5"/>
    </row>
    <row r="10288" spans="2:19" x14ac:dyDescent="0.25">
      <c r="B10288" s="11"/>
      <c r="D10288" s="13"/>
      <c r="E10288" s="12"/>
      <c r="F10288" s="12"/>
      <c r="G10288" s="12"/>
      <c r="I10288" s="4"/>
      <c r="J10288" s="4"/>
      <c r="K10288" s="5"/>
      <c r="L10288" s="5"/>
      <c r="M10288" s="5"/>
      <c r="N10288" s="5"/>
      <c r="O10288" s="5"/>
      <c r="P10288" s="5"/>
      <c r="Q10288" s="5"/>
      <c r="R10288" s="5"/>
      <c r="S10288" s="5"/>
    </row>
    <row r="10289" spans="2:19" x14ac:dyDescent="0.25">
      <c r="B10289" s="11"/>
      <c r="D10289" s="13"/>
      <c r="E10289" s="12"/>
      <c r="F10289" s="12"/>
      <c r="G10289" s="12"/>
      <c r="I10289" s="4"/>
      <c r="J10289" s="4"/>
      <c r="K10289" s="5"/>
      <c r="L10289" s="5"/>
      <c r="M10289" s="5"/>
      <c r="N10289" s="5"/>
      <c r="O10289" s="5"/>
      <c r="P10289" s="5"/>
      <c r="Q10289" s="5"/>
      <c r="R10289" s="5"/>
      <c r="S10289" s="5"/>
    </row>
    <row r="10290" spans="2:19" x14ac:dyDescent="0.25">
      <c r="B10290" s="11"/>
      <c r="D10290" s="13"/>
      <c r="E10290" s="12"/>
      <c r="F10290" s="12"/>
      <c r="G10290" s="12"/>
      <c r="I10290" s="4"/>
      <c r="J10290" s="4"/>
      <c r="K10290" s="5"/>
      <c r="L10290" s="5"/>
      <c r="M10290" s="5"/>
      <c r="N10290" s="5"/>
      <c r="O10290" s="5"/>
      <c r="P10290" s="5"/>
      <c r="Q10290" s="5"/>
      <c r="R10290" s="5"/>
      <c r="S10290" s="5"/>
    </row>
    <row r="10291" spans="2:19" x14ac:dyDescent="0.25">
      <c r="B10291" s="11"/>
      <c r="D10291" s="13"/>
      <c r="E10291" s="12"/>
      <c r="F10291" s="12"/>
      <c r="G10291" s="12"/>
      <c r="I10291" s="4"/>
      <c r="J10291" s="4"/>
      <c r="K10291" s="5"/>
      <c r="L10291" s="5"/>
      <c r="M10291" s="5"/>
      <c r="N10291" s="5"/>
      <c r="O10291" s="5"/>
      <c r="P10291" s="5"/>
      <c r="Q10291" s="5"/>
      <c r="R10291" s="5"/>
      <c r="S10291" s="5"/>
    </row>
    <row r="10292" spans="2:19" x14ac:dyDescent="0.25">
      <c r="B10292" s="11"/>
      <c r="D10292" s="13"/>
      <c r="E10292" s="12"/>
      <c r="F10292" s="12"/>
      <c r="G10292" s="12"/>
      <c r="I10292" s="4"/>
      <c r="J10292" s="4"/>
      <c r="K10292" s="5"/>
      <c r="L10292" s="5"/>
      <c r="M10292" s="5"/>
      <c r="N10292" s="5"/>
      <c r="O10292" s="5"/>
      <c r="P10292" s="5"/>
      <c r="Q10292" s="5"/>
      <c r="R10292" s="5"/>
      <c r="S10292" s="5"/>
    </row>
    <row r="10293" spans="2:19" x14ac:dyDescent="0.25">
      <c r="B10293" s="11"/>
      <c r="D10293" s="13"/>
      <c r="E10293" s="12"/>
      <c r="F10293" s="12"/>
      <c r="G10293" s="12"/>
      <c r="I10293" s="4"/>
      <c r="J10293" s="4"/>
      <c r="K10293" s="5"/>
      <c r="L10293" s="5"/>
      <c r="M10293" s="5"/>
      <c r="N10293" s="5"/>
      <c r="O10293" s="5"/>
      <c r="P10293" s="5"/>
      <c r="Q10293" s="5"/>
      <c r="R10293" s="5"/>
      <c r="S10293" s="5"/>
    </row>
    <row r="10294" spans="2:19" x14ac:dyDescent="0.25">
      <c r="B10294" s="11"/>
      <c r="D10294" s="13"/>
      <c r="E10294" s="12"/>
      <c r="F10294" s="12"/>
      <c r="G10294" s="12"/>
      <c r="I10294" s="4"/>
      <c r="J10294" s="4"/>
      <c r="K10294" s="5"/>
      <c r="L10294" s="5"/>
      <c r="M10294" s="5"/>
      <c r="N10294" s="5"/>
      <c r="O10294" s="5"/>
      <c r="P10294" s="5"/>
      <c r="Q10294" s="5"/>
      <c r="R10294" s="5"/>
      <c r="S10294" s="5"/>
    </row>
    <row r="10295" spans="2:19" x14ac:dyDescent="0.25">
      <c r="B10295" s="11"/>
      <c r="D10295" s="13"/>
      <c r="E10295" s="12"/>
      <c r="F10295" s="12"/>
      <c r="G10295" s="12"/>
      <c r="I10295" s="4"/>
      <c r="J10295" s="4"/>
      <c r="K10295" s="5"/>
      <c r="L10295" s="5"/>
      <c r="M10295" s="5"/>
      <c r="N10295" s="5"/>
      <c r="O10295" s="5"/>
      <c r="P10295" s="5"/>
      <c r="Q10295" s="5"/>
      <c r="R10295" s="5"/>
      <c r="S10295" s="5"/>
    </row>
    <row r="10296" spans="2:19" x14ac:dyDescent="0.25">
      <c r="B10296" s="11"/>
      <c r="D10296" s="13"/>
      <c r="E10296" s="12"/>
      <c r="F10296" s="12"/>
      <c r="G10296" s="12"/>
      <c r="I10296" s="4"/>
      <c r="J10296" s="4"/>
      <c r="K10296" s="5"/>
      <c r="L10296" s="5"/>
      <c r="M10296" s="5"/>
      <c r="N10296" s="5"/>
      <c r="O10296" s="5"/>
      <c r="P10296" s="5"/>
      <c r="Q10296" s="5"/>
      <c r="R10296" s="5"/>
      <c r="S10296" s="5"/>
    </row>
    <row r="10297" spans="2:19" x14ac:dyDescent="0.25">
      <c r="B10297" s="11"/>
      <c r="D10297" s="13"/>
      <c r="E10297" s="12"/>
      <c r="F10297" s="12"/>
      <c r="G10297" s="12"/>
      <c r="I10297" s="4"/>
      <c r="J10297" s="4"/>
      <c r="K10297" s="5"/>
      <c r="L10297" s="5"/>
      <c r="M10297" s="5"/>
      <c r="N10297" s="5"/>
      <c r="O10297" s="5"/>
      <c r="P10297" s="5"/>
      <c r="Q10297" s="5"/>
      <c r="R10297" s="5"/>
      <c r="S10297" s="5"/>
    </row>
    <row r="10298" spans="2:19" x14ac:dyDescent="0.25">
      <c r="B10298" s="11"/>
      <c r="D10298" s="13"/>
      <c r="E10298" s="12"/>
      <c r="F10298" s="12"/>
      <c r="G10298" s="12"/>
      <c r="I10298" s="4"/>
      <c r="J10298" s="4"/>
      <c r="K10298" s="5"/>
      <c r="L10298" s="5"/>
      <c r="M10298" s="5"/>
      <c r="N10298" s="5"/>
      <c r="O10298" s="5"/>
      <c r="P10298" s="5"/>
      <c r="Q10298" s="5"/>
      <c r="R10298" s="5"/>
      <c r="S10298" s="5"/>
    </row>
    <row r="10299" spans="2:19" x14ac:dyDescent="0.25">
      <c r="B10299" s="11"/>
      <c r="D10299" s="13"/>
      <c r="E10299" s="12"/>
      <c r="F10299" s="12"/>
      <c r="G10299" s="12"/>
      <c r="I10299" s="4"/>
      <c r="J10299" s="4"/>
      <c r="K10299" s="5"/>
      <c r="L10299" s="5"/>
      <c r="M10299" s="5"/>
      <c r="N10299" s="5"/>
      <c r="O10299" s="5"/>
      <c r="P10299" s="5"/>
      <c r="Q10299" s="5"/>
      <c r="R10299" s="5"/>
      <c r="S10299" s="5"/>
    </row>
    <row r="10300" spans="2:19" x14ac:dyDescent="0.25">
      <c r="B10300" s="11"/>
      <c r="D10300" s="13"/>
      <c r="E10300" s="12"/>
      <c r="F10300" s="12"/>
      <c r="G10300" s="12"/>
      <c r="I10300" s="4"/>
      <c r="J10300" s="4"/>
      <c r="K10300" s="5"/>
      <c r="L10300" s="5"/>
      <c r="M10300" s="5"/>
      <c r="N10300" s="5"/>
      <c r="O10300" s="5"/>
      <c r="P10300" s="5"/>
      <c r="Q10300" s="5"/>
      <c r="R10300" s="5"/>
      <c r="S10300" s="5"/>
    </row>
    <row r="10301" spans="2:19" x14ac:dyDescent="0.25">
      <c r="B10301" s="11"/>
      <c r="D10301" s="13"/>
      <c r="E10301" s="12"/>
      <c r="F10301" s="12"/>
      <c r="G10301" s="12"/>
      <c r="I10301" s="4"/>
      <c r="J10301" s="4"/>
      <c r="K10301" s="5"/>
      <c r="L10301" s="5"/>
      <c r="M10301" s="5"/>
      <c r="N10301" s="5"/>
      <c r="O10301" s="5"/>
      <c r="P10301" s="5"/>
      <c r="Q10301" s="5"/>
      <c r="R10301" s="5"/>
      <c r="S10301" s="5"/>
    </row>
    <row r="10302" spans="2:19" x14ac:dyDescent="0.25">
      <c r="B10302" s="11"/>
      <c r="D10302" s="13"/>
      <c r="E10302" s="12"/>
      <c r="F10302" s="12"/>
      <c r="G10302" s="12"/>
      <c r="I10302" s="4"/>
      <c r="J10302" s="4"/>
      <c r="K10302" s="5"/>
      <c r="L10302" s="5"/>
      <c r="M10302" s="5"/>
      <c r="N10302" s="5"/>
      <c r="O10302" s="5"/>
      <c r="P10302" s="5"/>
      <c r="Q10302" s="5"/>
      <c r="R10302" s="5"/>
      <c r="S10302" s="5"/>
    </row>
    <row r="10303" spans="2:19" x14ac:dyDescent="0.25">
      <c r="B10303" s="11"/>
      <c r="D10303" s="13"/>
      <c r="E10303" s="12"/>
      <c r="F10303" s="12"/>
      <c r="G10303" s="12"/>
      <c r="I10303" s="4"/>
      <c r="J10303" s="4"/>
      <c r="K10303" s="5"/>
      <c r="L10303" s="5"/>
      <c r="M10303" s="5"/>
      <c r="N10303" s="5"/>
      <c r="O10303" s="5"/>
      <c r="P10303" s="5"/>
      <c r="Q10303" s="5"/>
      <c r="R10303" s="5"/>
      <c r="S10303" s="5"/>
    </row>
    <row r="10304" spans="2:19" x14ac:dyDescent="0.25">
      <c r="B10304" s="11"/>
      <c r="D10304" s="13"/>
      <c r="E10304" s="12"/>
      <c r="F10304" s="12"/>
      <c r="G10304" s="12"/>
      <c r="I10304" s="4"/>
      <c r="J10304" s="4"/>
      <c r="K10304" s="5"/>
      <c r="L10304" s="5"/>
      <c r="M10304" s="5"/>
      <c r="N10304" s="5"/>
      <c r="O10304" s="5"/>
      <c r="P10304" s="5"/>
      <c r="Q10304" s="5"/>
      <c r="R10304" s="5"/>
      <c r="S10304" s="5"/>
    </row>
    <row r="10305" spans="2:19" x14ac:dyDescent="0.25">
      <c r="B10305" s="11"/>
      <c r="D10305" s="13"/>
      <c r="E10305" s="12"/>
      <c r="F10305" s="12"/>
      <c r="G10305" s="12"/>
      <c r="I10305" s="4"/>
      <c r="J10305" s="4"/>
      <c r="K10305" s="5"/>
      <c r="L10305" s="5"/>
      <c r="M10305" s="5"/>
      <c r="N10305" s="5"/>
      <c r="O10305" s="5"/>
      <c r="P10305" s="5"/>
      <c r="Q10305" s="5"/>
      <c r="R10305" s="5"/>
      <c r="S10305" s="5"/>
    </row>
    <row r="10306" spans="2:19" x14ac:dyDescent="0.25">
      <c r="B10306" s="11"/>
      <c r="D10306" s="13"/>
      <c r="E10306" s="12"/>
      <c r="F10306" s="12"/>
      <c r="G10306" s="12"/>
      <c r="I10306" s="4"/>
      <c r="J10306" s="4"/>
      <c r="K10306" s="5"/>
      <c r="L10306" s="5"/>
      <c r="M10306" s="5"/>
      <c r="N10306" s="5"/>
      <c r="O10306" s="5"/>
      <c r="P10306" s="5"/>
      <c r="Q10306" s="5"/>
      <c r="R10306" s="5"/>
      <c r="S10306" s="5"/>
    </row>
    <row r="10307" spans="2:19" x14ac:dyDescent="0.25">
      <c r="B10307" s="11"/>
      <c r="D10307" s="13"/>
      <c r="E10307" s="12"/>
      <c r="F10307" s="12"/>
      <c r="G10307" s="12"/>
      <c r="I10307" s="4"/>
      <c r="J10307" s="4"/>
      <c r="K10307" s="5"/>
      <c r="L10307" s="5"/>
      <c r="M10307" s="5"/>
      <c r="N10307" s="5"/>
      <c r="O10307" s="5"/>
      <c r="P10307" s="5"/>
      <c r="Q10307" s="5"/>
      <c r="R10307" s="5"/>
      <c r="S10307" s="5"/>
    </row>
    <row r="10308" spans="2:19" x14ac:dyDescent="0.25">
      <c r="B10308" s="11"/>
      <c r="D10308" s="13"/>
      <c r="E10308" s="12"/>
      <c r="F10308" s="12"/>
      <c r="G10308" s="12"/>
      <c r="I10308" s="4"/>
      <c r="J10308" s="4"/>
      <c r="K10308" s="5"/>
      <c r="L10308" s="5"/>
      <c r="M10308" s="5"/>
      <c r="N10308" s="5"/>
      <c r="O10308" s="5"/>
      <c r="P10308" s="5"/>
      <c r="Q10308" s="5"/>
      <c r="R10308" s="5"/>
      <c r="S10308" s="5"/>
    </row>
    <row r="10309" spans="2:19" x14ac:dyDescent="0.25">
      <c r="B10309" s="11"/>
      <c r="D10309" s="13"/>
      <c r="E10309" s="12"/>
      <c r="F10309" s="12"/>
      <c r="G10309" s="12"/>
      <c r="I10309" s="4"/>
      <c r="J10309" s="4"/>
      <c r="K10309" s="5"/>
      <c r="L10309" s="5"/>
      <c r="M10309" s="5"/>
      <c r="N10309" s="5"/>
      <c r="O10309" s="5"/>
      <c r="P10309" s="5"/>
      <c r="Q10309" s="5"/>
      <c r="R10309" s="5"/>
      <c r="S10309" s="5"/>
    </row>
    <row r="10310" spans="2:19" x14ac:dyDescent="0.25">
      <c r="B10310" s="11"/>
      <c r="D10310" s="13"/>
      <c r="E10310" s="12"/>
      <c r="F10310" s="12"/>
      <c r="G10310" s="12"/>
      <c r="I10310" s="4"/>
      <c r="J10310" s="4"/>
      <c r="K10310" s="5"/>
      <c r="L10310" s="5"/>
      <c r="M10310" s="5"/>
      <c r="N10310" s="5"/>
      <c r="O10310" s="5"/>
      <c r="P10310" s="5"/>
      <c r="Q10310" s="5"/>
      <c r="R10310" s="5"/>
      <c r="S10310" s="5"/>
    </row>
    <row r="10311" spans="2:19" x14ac:dyDescent="0.25">
      <c r="B10311" s="11"/>
      <c r="D10311" s="13"/>
      <c r="E10311" s="12"/>
      <c r="F10311" s="12"/>
      <c r="G10311" s="12"/>
      <c r="I10311" s="4"/>
      <c r="J10311" s="4"/>
      <c r="K10311" s="5"/>
      <c r="L10311" s="5"/>
      <c r="M10311" s="5"/>
      <c r="N10311" s="5"/>
      <c r="O10311" s="5"/>
      <c r="P10311" s="5"/>
      <c r="Q10311" s="5"/>
      <c r="R10311" s="5"/>
      <c r="S10311" s="5"/>
    </row>
    <row r="10312" spans="2:19" x14ac:dyDescent="0.25">
      <c r="B10312" s="11"/>
      <c r="D10312" s="13"/>
      <c r="E10312" s="12"/>
      <c r="F10312" s="12"/>
      <c r="G10312" s="12"/>
      <c r="I10312" s="4"/>
      <c r="J10312" s="4"/>
      <c r="K10312" s="5"/>
      <c r="L10312" s="5"/>
      <c r="M10312" s="5"/>
      <c r="N10312" s="5"/>
      <c r="O10312" s="5"/>
      <c r="P10312" s="5"/>
      <c r="Q10312" s="5"/>
      <c r="R10312" s="5"/>
      <c r="S10312" s="5"/>
    </row>
    <row r="10313" spans="2:19" x14ac:dyDescent="0.25">
      <c r="B10313" s="11"/>
      <c r="D10313" s="13"/>
      <c r="E10313" s="12"/>
      <c r="F10313" s="12"/>
      <c r="G10313" s="12"/>
      <c r="I10313" s="4"/>
      <c r="J10313" s="4"/>
      <c r="K10313" s="5"/>
      <c r="L10313" s="5"/>
      <c r="M10313" s="5"/>
      <c r="N10313" s="5"/>
      <c r="O10313" s="5"/>
      <c r="P10313" s="5"/>
      <c r="Q10313" s="5"/>
      <c r="R10313" s="5"/>
      <c r="S10313" s="5"/>
    </row>
    <row r="10314" spans="2:19" x14ac:dyDescent="0.25">
      <c r="B10314" s="11"/>
      <c r="D10314" s="13"/>
      <c r="E10314" s="12"/>
      <c r="F10314" s="12"/>
      <c r="G10314" s="12"/>
      <c r="I10314" s="4"/>
      <c r="J10314" s="4"/>
      <c r="K10314" s="5"/>
      <c r="L10314" s="5"/>
      <c r="M10314" s="5"/>
      <c r="N10314" s="5"/>
      <c r="O10314" s="5"/>
      <c r="P10314" s="5"/>
      <c r="Q10314" s="5"/>
      <c r="R10314" s="5"/>
      <c r="S10314" s="5"/>
    </row>
    <row r="10315" spans="2:19" x14ac:dyDescent="0.25">
      <c r="B10315" s="11"/>
      <c r="D10315" s="13"/>
      <c r="E10315" s="12"/>
      <c r="F10315" s="12"/>
      <c r="G10315" s="12"/>
      <c r="I10315" s="4"/>
      <c r="J10315" s="4"/>
      <c r="K10315" s="5"/>
      <c r="L10315" s="5"/>
      <c r="M10315" s="5"/>
      <c r="N10315" s="5"/>
      <c r="O10315" s="5"/>
      <c r="P10315" s="5"/>
      <c r="Q10315" s="5"/>
      <c r="R10315" s="5"/>
      <c r="S10315" s="5"/>
    </row>
    <row r="10316" spans="2:19" x14ac:dyDescent="0.25">
      <c r="B10316" s="11"/>
      <c r="D10316" s="13"/>
      <c r="E10316" s="12"/>
      <c r="F10316" s="12"/>
      <c r="G10316" s="12"/>
      <c r="I10316" s="4"/>
      <c r="J10316" s="4"/>
      <c r="K10316" s="5"/>
      <c r="L10316" s="5"/>
      <c r="M10316" s="5"/>
      <c r="N10316" s="5"/>
      <c r="O10316" s="5"/>
      <c r="P10316" s="5"/>
      <c r="Q10316" s="5"/>
      <c r="R10316" s="5"/>
      <c r="S10316" s="5"/>
    </row>
    <row r="10317" spans="2:19" x14ac:dyDescent="0.25">
      <c r="B10317" s="11"/>
      <c r="D10317" s="13"/>
      <c r="E10317" s="12"/>
      <c r="F10317" s="12"/>
      <c r="G10317" s="12"/>
      <c r="I10317" s="4"/>
      <c r="J10317" s="4"/>
      <c r="K10317" s="5"/>
      <c r="L10317" s="5"/>
      <c r="M10317" s="5"/>
      <c r="N10317" s="5"/>
      <c r="O10317" s="5"/>
      <c r="P10317" s="5"/>
      <c r="Q10317" s="5"/>
      <c r="R10317" s="5"/>
      <c r="S10317" s="5"/>
    </row>
    <row r="10318" spans="2:19" x14ac:dyDescent="0.25">
      <c r="B10318" s="11"/>
      <c r="D10318" s="13"/>
      <c r="E10318" s="12"/>
      <c r="F10318" s="12"/>
      <c r="G10318" s="12"/>
      <c r="I10318" s="4"/>
      <c r="J10318" s="4"/>
      <c r="K10318" s="5"/>
      <c r="L10318" s="5"/>
      <c r="M10318" s="5"/>
      <c r="N10318" s="5"/>
      <c r="O10318" s="5"/>
      <c r="P10318" s="5"/>
      <c r="Q10318" s="5"/>
      <c r="R10318" s="5"/>
      <c r="S10318" s="5"/>
    </row>
    <row r="10319" spans="2:19" x14ac:dyDescent="0.25">
      <c r="B10319" s="11"/>
      <c r="D10319" s="13"/>
      <c r="E10319" s="12"/>
      <c r="F10319" s="12"/>
      <c r="G10319" s="12"/>
      <c r="I10319" s="4"/>
      <c r="J10319" s="4"/>
      <c r="K10319" s="5"/>
      <c r="L10319" s="5"/>
      <c r="M10319" s="5"/>
      <c r="N10319" s="5"/>
      <c r="O10319" s="5"/>
      <c r="P10319" s="5"/>
      <c r="Q10319" s="5"/>
      <c r="R10319" s="5"/>
      <c r="S10319" s="5"/>
    </row>
    <row r="10320" spans="2:19" x14ac:dyDescent="0.25">
      <c r="B10320" s="11"/>
      <c r="D10320" s="13"/>
      <c r="E10320" s="12"/>
      <c r="F10320" s="12"/>
      <c r="G10320" s="12"/>
      <c r="I10320" s="4"/>
      <c r="J10320" s="4"/>
      <c r="K10320" s="5"/>
      <c r="L10320" s="5"/>
      <c r="M10320" s="5"/>
      <c r="N10320" s="5"/>
      <c r="O10320" s="5"/>
      <c r="P10320" s="5"/>
      <c r="Q10320" s="5"/>
      <c r="R10320" s="5"/>
      <c r="S10320" s="5"/>
    </row>
    <row r="10321" spans="2:19" x14ac:dyDescent="0.25">
      <c r="B10321" s="11"/>
      <c r="D10321" s="13"/>
      <c r="E10321" s="12"/>
      <c r="F10321" s="12"/>
      <c r="G10321" s="12"/>
      <c r="I10321" s="4"/>
      <c r="J10321" s="4"/>
      <c r="K10321" s="5"/>
      <c r="L10321" s="5"/>
      <c r="M10321" s="5"/>
      <c r="N10321" s="5"/>
      <c r="O10321" s="5"/>
      <c r="P10321" s="5"/>
      <c r="Q10321" s="5"/>
      <c r="R10321" s="5"/>
      <c r="S10321" s="5"/>
    </row>
    <row r="10322" spans="2:19" x14ac:dyDescent="0.25">
      <c r="B10322" s="11"/>
      <c r="D10322" s="13"/>
      <c r="E10322" s="12"/>
      <c r="F10322" s="12"/>
      <c r="G10322" s="12"/>
      <c r="I10322" s="4"/>
      <c r="J10322" s="4"/>
      <c r="K10322" s="5"/>
      <c r="L10322" s="5"/>
      <c r="M10322" s="5"/>
      <c r="N10322" s="5"/>
      <c r="O10322" s="5"/>
      <c r="P10322" s="5"/>
      <c r="Q10322" s="5"/>
      <c r="R10322" s="5"/>
      <c r="S10322" s="5"/>
    </row>
    <row r="10323" spans="2:19" x14ac:dyDescent="0.25">
      <c r="B10323" s="11"/>
      <c r="D10323" s="13"/>
      <c r="E10323" s="12"/>
      <c r="F10323" s="12"/>
      <c r="G10323" s="12"/>
      <c r="I10323" s="4"/>
      <c r="J10323" s="4"/>
      <c r="K10323" s="5"/>
      <c r="L10323" s="5"/>
      <c r="M10323" s="5"/>
      <c r="N10323" s="5"/>
      <c r="O10323" s="5"/>
      <c r="P10323" s="5"/>
      <c r="Q10323" s="5"/>
      <c r="R10323" s="5"/>
      <c r="S10323" s="5"/>
    </row>
    <row r="10324" spans="2:19" x14ac:dyDescent="0.25">
      <c r="B10324" s="11"/>
      <c r="D10324" s="13"/>
      <c r="E10324" s="12"/>
      <c r="F10324" s="12"/>
      <c r="G10324" s="12"/>
      <c r="I10324" s="4"/>
      <c r="J10324" s="4"/>
      <c r="K10324" s="5"/>
      <c r="L10324" s="5"/>
      <c r="M10324" s="5"/>
      <c r="N10324" s="5"/>
      <c r="O10324" s="5"/>
      <c r="P10324" s="5"/>
      <c r="Q10324" s="5"/>
      <c r="R10324" s="5"/>
      <c r="S10324" s="5"/>
    </row>
    <row r="10325" spans="2:19" x14ac:dyDescent="0.25">
      <c r="B10325" s="11"/>
      <c r="D10325" s="13"/>
      <c r="E10325" s="12"/>
      <c r="F10325" s="12"/>
      <c r="G10325" s="12"/>
      <c r="I10325" s="4"/>
      <c r="J10325" s="4"/>
      <c r="K10325" s="5"/>
      <c r="L10325" s="5"/>
      <c r="M10325" s="5"/>
      <c r="N10325" s="5"/>
      <c r="O10325" s="5"/>
      <c r="P10325" s="5"/>
      <c r="Q10325" s="5"/>
      <c r="R10325" s="5"/>
      <c r="S10325" s="5"/>
    </row>
    <row r="10326" spans="2:19" x14ac:dyDescent="0.25">
      <c r="B10326" s="11"/>
      <c r="D10326" s="13"/>
      <c r="E10326" s="12"/>
      <c r="F10326" s="12"/>
      <c r="G10326" s="12"/>
      <c r="I10326" s="4"/>
      <c r="J10326" s="4"/>
      <c r="K10326" s="5"/>
      <c r="L10326" s="5"/>
      <c r="M10326" s="5"/>
      <c r="N10326" s="5"/>
      <c r="O10326" s="5"/>
      <c r="P10326" s="5"/>
      <c r="Q10326" s="5"/>
      <c r="R10326" s="5"/>
      <c r="S10326" s="5"/>
    </row>
    <row r="10327" spans="2:19" x14ac:dyDescent="0.25">
      <c r="B10327" s="11"/>
      <c r="D10327" s="13"/>
      <c r="E10327" s="12"/>
      <c r="F10327" s="12"/>
      <c r="G10327" s="12"/>
      <c r="I10327" s="4"/>
      <c r="J10327" s="4"/>
      <c r="K10327" s="5"/>
      <c r="L10327" s="5"/>
      <c r="M10327" s="5"/>
      <c r="N10327" s="5"/>
      <c r="O10327" s="5"/>
      <c r="P10327" s="5"/>
      <c r="Q10327" s="5"/>
      <c r="R10327" s="5"/>
      <c r="S10327" s="5"/>
    </row>
    <row r="10328" spans="2:19" x14ac:dyDescent="0.25">
      <c r="B10328" s="11"/>
      <c r="D10328" s="13"/>
      <c r="E10328" s="12"/>
      <c r="F10328" s="12"/>
      <c r="G10328" s="12"/>
      <c r="I10328" s="4"/>
      <c r="J10328" s="4"/>
      <c r="K10328" s="5"/>
      <c r="L10328" s="5"/>
      <c r="M10328" s="5"/>
      <c r="N10328" s="5"/>
      <c r="O10328" s="5"/>
      <c r="P10328" s="5"/>
      <c r="Q10328" s="5"/>
      <c r="R10328" s="5"/>
      <c r="S10328" s="5"/>
    </row>
    <row r="10329" spans="2:19" x14ac:dyDescent="0.25">
      <c r="B10329" s="11"/>
      <c r="D10329" s="13"/>
      <c r="E10329" s="12"/>
      <c r="F10329" s="12"/>
      <c r="G10329" s="12"/>
      <c r="I10329" s="4"/>
      <c r="J10329" s="4"/>
      <c r="K10329" s="5"/>
      <c r="L10329" s="5"/>
      <c r="M10329" s="5"/>
      <c r="N10329" s="5"/>
      <c r="O10329" s="5"/>
      <c r="P10329" s="5"/>
      <c r="Q10329" s="5"/>
      <c r="R10329" s="5"/>
      <c r="S10329" s="5"/>
    </row>
    <row r="10330" spans="2:19" x14ac:dyDescent="0.25">
      <c r="B10330" s="11"/>
      <c r="D10330" s="13"/>
      <c r="E10330" s="12"/>
      <c r="F10330" s="12"/>
      <c r="G10330" s="12"/>
      <c r="I10330" s="4"/>
      <c r="J10330" s="4"/>
      <c r="K10330" s="5"/>
      <c r="L10330" s="5"/>
      <c r="M10330" s="5"/>
      <c r="N10330" s="5"/>
      <c r="O10330" s="5"/>
      <c r="P10330" s="5"/>
      <c r="Q10330" s="5"/>
      <c r="R10330" s="5"/>
      <c r="S10330" s="5"/>
    </row>
    <row r="10331" spans="2:19" x14ac:dyDescent="0.25">
      <c r="B10331" s="11"/>
      <c r="D10331" s="13"/>
      <c r="E10331" s="12"/>
      <c r="F10331" s="12"/>
      <c r="G10331" s="12"/>
      <c r="I10331" s="4"/>
      <c r="J10331" s="4"/>
      <c r="K10331" s="5"/>
      <c r="L10331" s="5"/>
      <c r="M10331" s="5"/>
      <c r="N10331" s="5"/>
      <c r="O10331" s="5"/>
      <c r="P10331" s="5"/>
      <c r="Q10331" s="5"/>
      <c r="R10331" s="5"/>
      <c r="S10331" s="5"/>
    </row>
    <row r="10332" spans="2:19" x14ac:dyDescent="0.25">
      <c r="B10332" s="11"/>
      <c r="D10332" s="13"/>
      <c r="E10332" s="12"/>
      <c r="F10332" s="12"/>
      <c r="G10332" s="12"/>
      <c r="I10332" s="4"/>
      <c r="J10332" s="4"/>
      <c r="K10332" s="5"/>
      <c r="L10332" s="5"/>
      <c r="M10332" s="5"/>
      <c r="N10332" s="5"/>
      <c r="O10332" s="5"/>
      <c r="P10332" s="5"/>
      <c r="Q10332" s="5"/>
      <c r="R10332" s="5"/>
      <c r="S10332" s="5"/>
    </row>
    <row r="10333" spans="2:19" x14ac:dyDescent="0.25">
      <c r="B10333" s="11"/>
      <c r="D10333" s="13"/>
      <c r="E10333" s="12"/>
      <c r="F10333" s="12"/>
      <c r="G10333" s="12"/>
      <c r="I10333" s="4"/>
      <c r="J10333" s="4"/>
      <c r="K10333" s="5"/>
      <c r="L10333" s="5"/>
      <c r="M10333" s="5"/>
      <c r="N10333" s="5"/>
      <c r="O10333" s="5"/>
      <c r="P10333" s="5"/>
      <c r="Q10333" s="5"/>
      <c r="R10333" s="5"/>
      <c r="S10333" s="5"/>
    </row>
    <row r="10334" spans="2:19" x14ac:dyDescent="0.25">
      <c r="B10334" s="11"/>
      <c r="D10334" s="13"/>
      <c r="E10334" s="12"/>
      <c r="F10334" s="12"/>
      <c r="G10334" s="12"/>
      <c r="I10334" s="4"/>
      <c r="J10334" s="4"/>
      <c r="K10334" s="5"/>
      <c r="L10334" s="5"/>
      <c r="M10334" s="5"/>
      <c r="N10334" s="5"/>
      <c r="O10334" s="5"/>
      <c r="P10334" s="5"/>
      <c r="Q10334" s="5"/>
      <c r="R10334" s="5"/>
      <c r="S10334" s="5"/>
    </row>
    <row r="10335" spans="2:19" x14ac:dyDescent="0.25">
      <c r="B10335" s="11"/>
      <c r="D10335" s="13"/>
      <c r="E10335" s="12"/>
      <c r="F10335" s="12"/>
      <c r="G10335" s="12"/>
      <c r="I10335" s="4"/>
      <c r="J10335" s="4"/>
      <c r="K10335" s="5"/>
      <c r="L10335" s="5"/>
      <c r="M10335" s="5"/>
      <c r="N10335" s="5"/>
      <c r="O10335" s="5"/>
      <c r="P10335" s="5"/>
      <c r="Q10335" s="5"/>
      <c r="R10335" s="5"/>
      <c r="S10335" s="5"/>
    </row>
    <row r="10336" spans="2:19" x14ac:dyDescent="0.25">
      <c r="B10336" s="11"/>
      <c r="D10336" s="13"/>
      <c r="E10336" s="12"/>
      <c r="F10336" s="12"/>
      <c r="G10336" s="12"/>
      <c r="I10336" s="4"/>
      <c r="J10336" s="4"/>
      <c r="K10336" s="5"/>
      <c r="L10336" s="5"/>
      <c r="M10336" s="5"/>
      <c r="N10336" s="5"/>
      <c r="O10336" s="5"/>
      <c r="P10336" s="5"/>
      <c r="Q10336" s="5"/>
      <c r="R10336" s="5"/>
      <c r="S10336" s="5"/>
    </row>
    <row r="10337" spans="2:19" x14ac:dyDescent="0.25">
      <c r="B10337" s="11"/>
      <c r="D10337" s="13"/>
      <c r="E10337" s="12"/>
      <c r="F10337" s="12"/>
      <c r="G10337" s="12"/>
      <c r="I10337" s="4"/>
      <c r="J10337" s="4"/>
      <c r="K10337" s="5"/>
      <c r="L10337" s="5"/>
      <c r="M10337" s="5"/>
      <c r="N10337" s="5"/>
      <c r="O10337" s="5"/>
      <c r="P10337" s="5"/>
      <c r="Q10337" s="5"/>
      <c r="R10337" s="5"/>
      <c r="S10337" s="5"/>
    </row>
    <row r="10338" spans="2:19" x14ac:dyDescent="0.25">
      <c r="B10338" s="11"/>
      <c r="D10338" s="13"/>
      <c r="E10338" s="12"/>
      <c r="F10338" s="12"/>
      <c r="G10338" s="12"/>
      <c r="I10338" s="4"/>
      <c r="J10338" s="4"/>
      <c r="K10338" s="5"/>
      <c r="L10338" s="5"/>
      <c r="M10338" s="5"/>
      <c r="N10338" s="5"/>
      <c r="O10338" s="5"/>
      <c r="P10338" s="5"/>
      <c r="Q10338" s="5"/>
      <c r="R10338" s="5"/>
      <c r="S10338" s="5"/>
    </row>
    <row r="10339" spans="2:19" x14ac:dyDescent="0.25">
      <c r="B10339" s="11"/>
      <c r="D10339" s="13"/>
      <c r="E10339" s="12"/>
      <c r="F10339" s="12"/>
      <c r="G10339" s="12"/>
      <c r="I10339" s="4"/>
      <c r="J10339" s="4"/>
      <c r="K10339" s="5"/>
      <c r="L10339" s="5"/>
      <c r="M10339" s="5"/>
      <c r="N10339" s="5"/>
      <c r="O10339" s="5"/>
      <c r="P10339" s="5"/>
      <c r="Q10339" s="5"/>
      <c r="R10339" s="5"/>
      <c r="S10339" s="5"/>
    </row>
    <row r="10340" spans="2:19" x14ac:dyDescent="0.25">
      <c r="B10340" s="11"/>
      <c r="D10340" s="13"/>
      <c r="E10340" s="12"/>
      <c r="F10340" s="12"/>
      <c r="G10340" s="12"/>
      <c r="I10340" s="4"/>
      <c r="J10340" s="4"/>
      <c r="K10340" s="5"/>
      <c r="L10340" s="5"/>
      <c r="M10340" s="5"/>
      <c r="N10340" s="5"/>
      <c r="O10340" s="5"/>
      <c r="P10340" s="5"/>
      <c r="Q10340" s="5"/>
      <c r="R10340" s="5"/>
      <c r="S10340" s="5"/>
    </row>
    <row r="10341" spans="2:19" x14ac:dyDescent="0.25">
      <c r="B10341" s="11"/>
      <c r="D10341" s="13"/>
      <c r="E10341" s="12"/>
      <c r="F10341" s="12"/>
      <c r="G10341" s="12"/>
      <c r="I10341" s="4"/>
      <c r="J10341" s="4"/>
      <c r="K10341" s="5"/>
      <c r="L10341" s="5"/>
      <c r="M10341" s="5"/>
      <c r="N10341" s="5"/>
      <c r="O10341" s="5"/>
      <c r="P10341" s="5"/>
      <c r="Q10341" s="5"/>
      <c r="R10341" s="5"/>
      <c r="S10341" s="5"/>
    </row>
    <row r="10342" spans="2:19" x14ac:dyDescent="0.25">
      <c r="B10342" s="11"/>
      <c r="D10342" s="13"/>
      <c r="E10342" s="12"/>
      <c r="F10342" s="12"/>
      <c r="G10342" s="12"/>
      <c r="I10342" s="4"/>
      <c r="J10342" s="4"/>
      <c r="K10342" s="5"/>
      <c r="L10342" s="5"/>
      <c r="M10342" s="5"/>
      <c r="N10342" s="5"/>
      <c r="O10342" s="5"/>
      <c r="P10342" s="5"/>
      <c r="Q10342" s="5"/>
      <c r="R10342" s="5"/>
      <c r="S10342" s="5"/>
    </row>
    <row r="10343" spans="2:19" x14ac:dyDescent="0.25">
      <c r="B10343" s="11"/>
      <c r="D10343" s="13"/>
      <c r="E10343" s="12"/>
      <c r="F10343" s="12"/>
      <c r="G10343" s="12"/>
      <c r="I10343" s="4"/>
      <c r="J10343" s="4"/>
      <c r="K10343" s="5"/>
      <c r="L10343" s="5"/>
      <c r="M10343" s="5"/>
      <c r="N10343" s="5"/>
      <c r="O10343" s="5"/>
      <c r="P10343" s="5"/>
      <c r="Q10343" s="5"/>
      <c r="R10343" s="5"/>
      <c r="S10343" s="5"/>
    </row>
    <row r="10344" spans="2:19" x14ac:dyDescent="0.25">
      <c r="B10344" s="11"/>
      <c r="D10344" s="13"/>
      <c r="E10344" s="12"/>
      <c r="F10344" s="12"/>
      <c r="G10344" s="12"/>
      <c r="I10344" s="4"/>
      <c r="J10344" s="4"/>
      <c r="K10344" s="5"/>
      <c r="L10344" s="5"/>
      <c r="M10344" s="5"/>
      <c r="N10344" s="5"/>
      <c r="O10344" s="5"/>
      <c r="P10344" s="5"/>
      <c r="Q10344" s="5"/>
      <c r="R10344" s="5"/>
      <c r="S10344" s="5"/>
    </row>
    <row r="10345" spans="2:19" x14ac:dyDescent="0.25">
      <c r="B10345" s="11"/>
      <c r="D10345" s="13"/>
      <c r="E10345" s="12"/>
      <c r="F10345" s="12"/>
      <c r="G10345" s="12"/>
      <c r="I10345" s="4"/>
      <c r="J10345" s="4"/>
      <c r="K10345" s="5"/>
      <c r="L10345" s="5"/>
      <c r="M10345" s="5"/>
      <c r="N10345" s="5"/>
      <c r="O10345" s="5"/>
      <c r="P10345" s="5"/>
      <c r="Q10345" s="5"/>
      <c r="R10345" s="5"/>
      <c r="S10345" s="5"/>
    </row>
    <row r="10346" spans="2:19" x14ac:dyDescent="0.25">
      <c r="B10346" s="11"/>
      <c r="D10346" s="13"/>
      <c r="E10346" s="12"/>
      <c r="F10346" s="12"/>
      <c r="G10346" s="12"/>
      <c r="I10346" s="4"/>
      <c r="J10346" s="4"/>
      <c r="K10346" s="5"/>
      <c r="L10346" s="5"/>
      <c r="M10346" s="5"/>
      <c r="N10346" s="5"/>
      <c r="O10346" s="5"/>
      <c r="P10346" s="5"/>
      <c r="Q10346" s="5"/>
      <c r="R10346" s="5"/>
      <c r="S10346" s="5"/>
    </row>
    <row r="10347" spans="2:19" x14ac:dyDescent="0.25">
      <c r="B10347" s="11"/>
      <c r="D10347" s="13"/>
      <c r="E10347" s="12"/>
      <c r="F10347" s="12"/>
      <c r="G10347" s="12"/>
      <c r="I10347" s="4"/>
      <c r="J10347" s="4"/>
      <c r="K10347" s="5"/>
      <c r="L10347" s="5"/>
      <c r="M10347" s="5"/>
      <c r="N10347" s="5"/>
      <c r="O10347" s="5"/>
      <c r="P10347" s="5"/>
      <c r="Q10347" s="5"/>
      <c r="R10347" s="5"/>
      <c r="S10347" s="5"/>
    </row>
    <row r="10348" spans="2:19" x14ac:dyDescent="0.25">
      <c r="B10348" s="11"/>
      <c r="D10348" s="13"/>
      <c r="E10348" s="12"/>
      <c r="F10348" s="12"/>
      <c r="G10348" s="12"/>
      <c r="I10348" s="4"/>
      <c r="J10348" s="4"/>
      <c r="K10348" s="5"/>
      <c r="L10348" s="5"/>
      <c r="M10348" s="5"/>
      <c r="N10348" s="5"/>
      <c r="O10348" s="5"/>
      <c r="P10348" s="5"/>
      <c r="Q10348" s="5"/>
      <c r="R10348" s="5"/>
      <c r="S10348" s="5"/>
    </row>
    <row r="10349" spans="2:19" x14ac:dyDescent="0.25">
      <c r="B10349" s="11"/>
      <c r="D10349" s="13"/>
      <c r="E10349" s="12"/>
      <c r="F10349" s="12"/>
      <c r="G10349" s="12"/>
      <c r="I10349" s="4"/>
      <c r="J10349" s="4"/>
      <c r="K10349" s="5"/>
      <c r="L10349" s="5"/>
      <c r="M10349" s="5"/>
      <c r="N10349" s="5"/>
      <c r="O10349" s="5"/>
      <c r="P10349" s="5"/>
      <c r="Q10349" s="5"/>
      <c r="R10349" s="5"/>
      <c r="S10349" s="5"/>
    </row>
    <row r="10350" spans="2:19" x14ac:dyDescent="0.25">
      <c r="B10350" s="11"/>
      <c r="D10350" s="13"/>
      <c r="E10350" s="12"/>
      <c r="F10350" s="12"/>
      <c r="G10350" s="12"/>
      <c r="I10350" s="4"/>
      <c r="J10350" s="4"/>
      <c r="K10350" s="5"/>
      <c r="L10350" s="5"/>
      <c r="M10350" s="5"/>
      <c r="N10350" s="5"/>
      <c r="O10350" s="5"/>
      <c r="P10350" s="5"/>
      <c r="Q10350" s="5"/>
      <c r="R10350" s="5"/>
      <c r="S10350" s="5"/>
    </row>
    <row r="10351" spans="2:19" x14ac:dyDescent="0.25">
      <c r="B10351" s="11"/>
      <c r="D10351" s="13"/>
      <c r="E10351" s="12"/>
      <c r="F10351" s="12"/>
      <c r="G10351" s="12"/>
      <c r="I10351" s="4"/>
      <c r="J10351" s="4"/>
      <c r="K10351" s="5"/>
      <c r="L10351" s="5"/>
      <c r="M10351" s="5"/>
      <c r="N10351" s="5"/>
      <c r="O10351" s="5"/>
      <c r="P10351" s="5"/>
      <c r="Q10351" s="5"/>
      <c r="R10351" s="5"/>
      <c r="S10351" s="5"/>
    </row>
    <row r="10352" spans="2:19" x14ac:dyDescent="0.25">
      <c r="B10352" s="11"/>
      <c r="D10352" s="13"/>
      <c r="E10352" s="12"/>
      <c r="F10352" s="12"/>
      <c r="G10352" s="12"/>
      <c r="I10352" s="4"/>
      <c r="J10352" s="4"/>
      <c r="K10352" s="5"/>
      <c r="L10352" s="5"/>
      <c r="M10352" s="5"/>
      <c r="N10352" s="5"/>
      <c r="O10352" s="5"/>
      <c r="P10352" s="5"/>
      <c r="Q10352" s="5"/>
      <c r="R10352" s="5"/>
      <c r="S10352" s="5"/>
    </row>
    <row r="10353" spans="2:19" x14ac:dyDescent="0.25">
      <c r="B10353" s="11"/>
      <c r="D10353" s="13"/>
      <c r="E10353" s="12"/>
      <c r="F10353" s="12"/>
      <c r="G10353" s="12"/>
      <c r="I10353" s="4"/>
      <c r="J10353" s="4"/>
      <c r="K10353" s="5"/>
      <c r="L10353" s="5"/>
      <c r="M10353" s="5"/>
      <c r="N10353" s="5"/>
      <c r="O10353" s="5"/>
      <c r="P10353" s="5"/>
      <c r="Q10353" s="5"/>
      <c r="R10353" s="5"/>
      <c r="S10353" s="5"/>
    </row>
    <row r="10354" spans="2:19" x14ac:dyDescent="0.25">
      <c r="B10354" s="11"/>
      <c r="D10354" s="13"/>
      <c r="E10354" s="12"/>
      <c r="F10354" s="12"/>
      <c r="G10354" s="12"/>
      <c r="I10354" s="4"/>
      <c r="J10354" s="4"/>
      <c r="K10354" s="5"/>
      <c r="L10354" s="5"/>
      <c r="M10354" s="5"/>
      <c r="N10354" s="5"/>
      <c r="O10354" s="5"/>
      <c r="P10354" s="5"/>
      <c r="Q10354" s="5"/>
      <c r="R10354" s="5"/>
      <c r="S10354" s="5"/>
    </row>
    <row r="10355" spans="2:19" x14ac:dyDescent="0.25">
      <c r="B10355" s="11"/>
      <c r="D10355" s="13"/>
      <c r="E10355" s="12"/>
      <c r="F10355" s="12"/>
      <c r="G10355" s="12"/>
      <c r="I10355" s="4"/>
      <c r="J10355" s="4"/>
      <c r="K10355" s="5"/>
      <c r="L10355" s="5"/>
      <c r="M10355" s="5"/>
      <c r="N10355" s="5"/>
      <c r="O10355" s="5"/>
      <c r="P10355" s="5"/>
      <c r="Q10355" s="5"/>
      <c r="R10355" s="5"/>
      <c r="S10355" s="5"/>
    </row>
    <row r="10356" spans="2:19" x14ac:dyDescent="0.25">
      <c r="B10356" s="11"/>
      <c r="D10356" s="13"/>
      <c r="E10356" s="12"/>
      <c r="F10356" s="12"/>
      <c r="G10356" s="12"/>
      <c r="I10356" s="4"/>
      <c r="J10356" s="4"/>
      <c r="K10356" s="5"/>
      <c r="L10356" s="5"/>
      <c r="M10356" s="5"/>
      <c r="N10356" s="5"/>
      <c r="O10356" s="5"/>
      <c r="P10356" s="5"/>
      <c r="Q10356" s="5"/>
      <c r="R10356" s="5"/>
      <c r="S10356" s="5"/>
    </row>
    <row r="10357" spans="2:19" x14ac:dyDescent="0.25">
      <c r="B10357" s="11"/>
      <c r="D10357" s="13"/>
      <c r="E10357" s="12"/>
      <c r="F10357" s="12"/>
      <c r="G10357" s="12"/>
      <c r="I10357" s="4"/>
      <c r="J10357" s="4"/>
      <c r="K10357" s="5"/>
      <c r="L10357" s="5"/>
      <c r="M10357" s="5"/>
      <c r="N10357" s="5"/>
      <c r="O10357" s="5"/>
      <c r="P10357" s="5"/>
      <c r="Q10357" s="5"/>
      <c r="R10357" s="5"/>
      <c r="S10357" s="5"/>
    </row>
    <row r="10358" spans="2:19" x14ac:dyDescent="0.25">
      <c r="B10358" s="11"/>
      <c r="D10358" s="13"/>
      <c r="E10358" s="12"/>
      <c r="F10358" s="12"/>
      <c r="G10358" s="12"/>
      <c r="I10358" s="4"/>
      <c r="J10358" s="4"/>
      <c r="K10358" s="5"/>
      <c r="L10358" s="5"/>
      <c r="M10358" s="5"/>
      <c r="N10358" s="5"/>
      <c r="O10358" s="5"/>
      <c r="P10358" s="5"/>
      <c r="Q10358" s="5"/>
      <c r="R10358" s="5"/>
      <c r="S10358" s="5"/>
    </row>
    <row r="10359" spans="2:19" x14ac:dyDescent="0.25">
      <c r="B10359" s="11"/>
      <c r="D10359" s="13"/>
      <c r="E10359" s="12"/>
      <c r="F10359" s="12"/>
      <c r="G10359" s="12"/>
      <c r="I10359" s="4"/>
      <c r="J10359" s="4"/>
      <c r="K10359" s="5"/>
      <c r="L10359" s="5"/>
      <c r="M10359" s="5"/>
      <c r="N10359" s="5"/>
      <c r="O10359" s="5"/>
      <c r="P10359" s="5"/>
      <c r="Q10359" s="5"/>
      <c r="R10359" s="5"/>
      <c r="S10359" s="5"/>
    </row>
    <row r="10360" spans="2:19" x14ac:dyDescent="0.25">
      <c r="B10360" s="11"/>
      <c r="D10360" s="13"/>
      <c r="E10360" s="12"/>
      <c r="F10360" s="12"/>
      <c r="G10360" s="12"/>
      <c r="I10360" s="4"/>
      <c r="J10360" s="4"/>
      <c r="K10360" s="5"/>
      <c r="L10360" s="5"/>
      <c r="M10360" s="5"/>
      <c r="N10360" s="5"/>
      <c r="O10360" s="5"/>
      <c r="P10360" s="5"/>
      <c r="Q10360" s="5"/>
      <c r="R10360" s="5"/>
      <c r="S10360" s="5"/>
    </row>
    <row r="10361" spans="2:19" x14ac:dyDescent="0.25">
      <c r="B10361" s="11"/>
      <c r="D10361" s="13"/>
      <c r="E10361" s="12"/>
      <c r="F10361" s="12"/>
      <c r="G10361" s="12"/>
      <c r="I10361" s="4"/>
      <c r="J10361" s="4"/>
      <c r="K10361" s="5"/>
      <c r="L10361" s="5"/>
      <c r="M10361" s="5"/>
      <c r="N10361" s="5"/>
      <c r="O10361" s="5"/>
      <c r="P10361" s="5"/>
      <c r="Q10361" s="5"/>
      <c r="R10361" s="5"/>
      <c r="S10361" s="5"/>
    </row>
    <row r="10362" spans="2:19" x14ac:dyDescent="0.25">
      <c r="B10362" s="11"/>
      <c r="D10362" s="13"/>
      <c r="E10362" s="12"/>
      <c r="F10362" s="12"/>
      <c r="G10362" s="12"/>
      <c r="I10362" s="4"/>
      <c r="J10362" s="4"/>
      <c r="K10362" s="5"/>
      <c r="L10362" s="5"/>
      <c r="M10362" s="5"/>
      <c r="N10362" s="5"/>
      <c r="O10362" s="5"/>
      <c r="P10362" s="5"/>
      <c r="Q10362" s="5"/>
      <c r="R10362" s="5"/>
      <c r="S10362" s="5"/>
    </row>
    <row r="10363" spans="2:19" x14ac:dyDescent="0.25">
      <c r="B10363" s="11"/>
      <c r="D10363" s="13"/>
      <c r="E10363" s="12"/>
      <c r="F10363" s="12"/>
      <c r="G10363" s="12"/>
      <c r="I10363" s="4"/>
      <c r="J10363" s="4"/>
      <c r="K10363" s="5"/>
      <c r="L10363" s="5"/>
      <c r="M10363" s="5"/>
      <c r="N10363" s="5"/>
      <c r="O10363" s="5"/>
      <c r="P10363" s="5"/>
      <c r="Q10363" s="5"/>
      <c r="R10363" s="5"/>
      <c r="S10363" s="5"/>
    </row>
    <row r="10364" spans="2:19" x14ac:dyDescent="0.25">
      <c r="B10364" s="11"/>
      <c r="D10364" s="13"/>
      <c r="E10364" s="12"/>
      <c r="F10364" s="12"/>
      <c r="G10364" s="12"/>
      <c r="I10364" s="4"/>
      <c r="J10364" s="4"/>
      <c r="K10364" s="5"/>
      <c r="L10364" s="5"/>
      <c r="M10364" s="5"/>
      <c r="N10364" s="5"/>
      <c r="O10364" s="5"/>
      <c r="P10364" s="5"/>
      <c r="Q10364" s="5"/>
      <c r="R10364" s="5"/>
      <c r="S10364" s="5"/>
    </row>
    <row r="10365" spans="2:19" x14ac:dyDescent="0.25">
      <c r="B10365" s="11"/>
      <c r="D10365" s="13"/>
      <c r="E10365" s="12"/>
      <c r="F10365" s="12"/>
      <c r="G10365" s="12"/>
      <c r="I10365" s="4"/>
      <c r="J10365" s="4"/>
      <c r="K10365" s="5"/>
      <c r="L10365" s="5"/>
      <c r="M10365" s="5"/>
      <c r="N10365" s="5"/>
      <c r="O10365" s="5"/>
      <c r="P10365" s="5"/>
      <c r="Q10365" s="5"/>
      <c r="R10365" s="5"/>
      <c r="S10365" s="5"/>
    </row>
    <row r="10366" spans="2:19" x14ac:dyDescent="0.25">
      <c r="B10366" s="11"/>
      <c r="D10366" s="13"/>
      <c r="E10366" s="12"/>
      <c r="F10366" s="12"/>
      <c r="G10366" s="12"/>
      <c r="I10366" s="4"/>
      <c r="J10366" s="4"/>
      <c r="K10366" s="5"/>
      <c r="L10366" s="5"/>
      <c r="M10366" s="5"/>
      <c r="N10366" s="5"/>
      <c r="O10366" s="5"/>
      <c r="P10366" s="5"/>
      <c r="Q10366" s="5"/>
      <c r="R10366" s="5"/>
      <c r="S10366" s="5"/>
    </row>
    <row r="10367" spans="2:19" x14ac:dyDescent="0.25">
      <c r="B10367" s="11"/>
      <c r="D10367" s="13"/>
      <c r="E10367" s="12"/>
      <c r="F10367" s="12"/>
      <c r="G10367" s="12"/>
      <c r="I10367" s="4"/>
      <c r="J10367" s="4"/>
      <c r="K10367" s="5"/>
      <c r="L10367" s="5"/>
      <c r="M10367" s="5"/>
      <c r="N10367" s="5"/>
      <c r="O10367" s="5"/>
      <c r="P10367" s="5"/>
      <c r="Q10367" s="5"/>
      <c r="R10367" s="5"/>
      <c r="S10367" s="5"/>
    </row>
    <row r="10368" spans="2:19" x14ac:dyDescent="0.25">
      <c r="B10368" s="11"/>
      <c r="D10368" s="13"/>
      <c r="E10368" s="12"/>
      <c r="F10368" s="12"/>
      <c r="G10368" s="12"/>
      <c r="I10368" s="4"/>
      <c r="J10368" s="4"/>
      <c r="K10368" s="5"/>
      <c r="L10368" s="5"/>
      <c r="M10368" s="5"/>
      <c r="N10368" s="5"/>
      <c r="O10368" s="5"/>
      <c r="P10368" s="5"/>
      <c r="Q10368" s="5"/>
      <c r="R10368" s="5"/>
      <c r="S10368" s="5"/>
    </row>
    <row r="10369" spans="2:19" x14ac:dyDescent="0.25">
      <c r="B10369" s="11"/>
      <c r="D10369" s="13"/>
      <c r="E10369" s="12"/>
      <c r="F10369" s="12"/>
      <c r="G10369" s="12"/>
      <c r="I10369" s="4"/>
      <c r="J10369" s="4"/>
      <c r="K10369" s="5"/>
      <c r="L10369" s="5"/>
      <c r="M10369" s="5"/>
      <c r="N10369" s="5"/>
      <c r="O10369" s="5"/>
      <c r="P10369" s="5"/>
      <c r="Q10369" s="5"/>
      <c r="R10369" s="5"/>
      <c r="S10369" s="5"/>
    </row>
    <row r="10370" spans="2:19" x14ac:dyDescent="0.25">
      <c r="B10370" s="11"/>
      <c r="D10370" s="13"/>
      <c r="E10370" s="12"/>
      <c r="F10370" s="12"/>
      <c r="G10370" s="12"/>
      <c r="I10370" s="4"/>
      <c r="J10370" s="4"/>
      <c r="K10370" s="5"/>
      <c r="L10370" s="5"/>
      <c r="M10370" s="5"/>
      <c r="N10370" s="5"/>
      <c r="O10370" s="5"/>
      <c r="P10370" s="5"/>
      <c r="Q10370" s="5"/>
      <c r="R10370" s="5"/>
      <c r="S10370" s="5"/>
    </row>
    <row r="10371" spans="2:19" x14ac:dyDescent="0.25">
      <c r="B10371" s="11"/>
      <c r="D10371" s="13"/>
      <c r="E10371" s="12"/>
      <c r="F10371" s="12"/>
      <c r="G10371" s="12"/>
      <c r="I10371" s="4"/>
      <c r="J10371" s="4"/>
      <c r="K10371" s="5"/>
      <c r="L10371" s="5"/>
      <c r="M10371" s="5"/>
      <c r="N10371" s="5"/>
      <c r="O10371" s="5"/>
      <c r="P10371" s="5"/>
      <c r="Q10371" s="5"/>
      <c r="R10371" s="5"/>
      <c r="S10371" s="5"/>
    </row>
    <row r="10372" spans="2:19" x14ac:dyDescent="0.25">
      <c r="B10372" s="11"/>
      <c r="D10372" s="13"/>
      <c r="E10372" s="12"/>
      <c r="F10372" s="12"/>
      <c r="G10372" s="12"/>
      <c r="I10372" s="4"/>
      <c r="J10372" s="4"/>
      <c r="K10372" s="5"/>
      <c r="L10372" s="5"/>
      <c r="M10372" s="5"/>
      <c r="N10372" s="5"/>
      <c r="O10372" s="5"/>
      <c r="P10372" s="5"/>
      <c r="Q10372" s="5"/>
      <c r="R10372" s="5"/>
      <c r="S10372" s="5"/>
    </row>
    <row r="10373" spans="2:19" x14ac:dyDescent="0.25">
      <c r="B10373" s="11"/>
      <c r="D10373" s="13"/>
      <c r="E10373" s="12"/>
      <c r="F10373" s="12"/>
      <c r="G10373" s="12"/>
      <c r="I10373" s="4"/>
      <c r="J10373" s="4"/>
      <c r="K10373" s="5"/>
      <c r="L10373" s="5"/>
      <c r="M10373" s="5"/>
      <c r="N10373" s="5"/>
      <c r="O10373" s="5"/>
      <c r="P10373" s="5"/>
      <c r="Q10373" s="5"/>
      <c r="R10373" s="5"/>
      <c r="S10373" s="5"/>
    </row>
    <row r="10374" spans="2:19" x14ac:dyDescent="0.25">
      <c r="B10374" s="11"/>
      <c r="D10374" s="13"/>
      <c r="E10374" s="12"/>
      <c r="F10374" s="12"/>
      <c r="G10374" s="12"/>
      <c r="I10374" s="4"/>
      <c r="J10374" s="4"/>
      <c r="K10374" s="5"/>
      <c r="L10374" s="5"/>
      <c r="M10374" s="5"/>
      <c r="N10374" s="5"/>
      <c r="O10374" s="5"/>
      <c r="P10374" s="5"/>
      <c r="Q10374" s="5"/>
      <c r="R10374" s="5"/>
      <c r="S10374" s="5"/>
    </row>
    <row r="10375" spans="2:19" x14ac:dyDescent="0.25">
      <c r="B10375" s="11"/>
      <c r="D10375" s="13"/>
      <c r="E10375" s="12"/>
      <c r="F10375" s="12"/>
      <c r="G10375" s="12"/>
      <c r="I10375" s="4"/>
      <c r="J10375" s="4"/>
      <c r="K10375" s="5"/>
      <c r="L10375" s="5"/>
      <c r="M10375" s="5"/>
      <c r="N10375" s="5"/>
      <c r="O10375" s="5"/>
      <c r="P10375" s="5"/>
      <c r="Q10375" s="5"/>
      <c r="R10375" s="5"/>
      <c r="S10375" s="5"/>
    </row>
    <row r="10376" spans="2:19" x14ac:dyDescent="0.25">
      <c r="B10376" s="11"/>
      <c r="D10376" s="13"/>
      <c r="E10376" s="12"/>
      <c r="F10376" s="12"/>
      <c r="G10376" s="12"/>
      <c r="I10376" s="4"/>
      <c r="J10376" s="4"/>
      <c r="K10376" s="5"/>
      <c r="L10376" s="5"/>
      <c r="M10376" s="5"/>
      <c r="N10376" s="5"/>
      <c r="O10376" s="5"/>
      <c r="P10376" s="5"/>
      <c r="Q10376" s="5"/>
      <c r="R10376" s="5"/>
      <c r="S10376" s="5"/>
    </row>
    <row r="10377" spans="2:19" x14ac:dyDescent="0.25">
      <c r="B10377" s="11"/>
      <c r="D10377" s="13"/>
      <c r="E10377" s="12"/>
      <c r="F10377" s="12"/>
      <c r="G10377" s="12"/>
      <c r="I10377" s="4"/>
      <c r="J10377" s="4"/>
      <c r="K10377" s="5"/>
      <c r="L10377" s="5"/>
      <c r="M10377" s="5"/>
      <c r="N10377" s="5"/>
      <c r="O10377" s="5"/>
      <c r="P10377" s="5"/>
      <c r="Q10377" s="5"/>
      <c r="R10377" s="5"/>
      <c r="S10377" s="5"/>
    </row>
    <row r="10378" spans="2:19" x14ac:dyDescent="0.25">
      <c r="B10378" s="11"/>
      <c r="D10378" s="13"/>
      <c r="E10378" s="12"/>
      <c r="F10378" s="12"/>
      <c r="G10378" s="12"/>
      <c r="I10378" s="4"/>
      <c r="J10378" s="4"/>
      <c r="K10378" s="5"/>
      <c r="L10378" s="5"/>
      <c r="M10378" s="5"/>
      <c r="N10378" s="5"/>
      <c r="O10378" s="5"/>
      <c r="P10378" s="5"/>
      <c r="Q10378" s="5"/>
      <c r="R10378" s="5"/>
      <c r="S10378" s="5"/>
    </row>
    <row r="10379" spans="2:19" x14ac:dyDescent="0.25">
      <c r="B10379" s="11"/>
      <c r="D10379" s="13"/>
      <c r="E10379" s="12"/>
      <c r="F10379" s="12"/>
      <c r="G10379" s="12"/>
      <c r="I10379" s="4"/>
      <c r="J10379" s="4"/>
      <c r="K10379" s="5"/>
      <c r="L10379" s="5"/>
      <c r="M10379" s="5"/>
      <c r="N10379" s="5"/>
      <c r="O10379" s="5"/>
      <c r="P10379" s="5"/>
      <c r="Q10379" s="5"/>
      <c r="R10379" s="5"/>
      <c r="S10379" s="5"/>
    </row>
    <row r="10380" spans="2:19" x14ac:dyDescent="0.25">
      <c r="B10380" s="11"/>
      <c r="D10380" s="13"/>
      <c r="E10380" s="12"/>
      <c r="F10380" s="12"/>
      <c r="G10380" s="12"/>
      <c r="I10380" s="4"/>
      <c r="J10380" s="4"/>
      <c r="K10380" s="5"/>
      <c r="L10380" s="5"/>
      <c r="M10380" s="5"/>
      <c r="N10380" s="5"/>
      <c r="O10380" s="5"/>
      <c r="P10380" s="5"/>
      <c r="Q10380" s="5"/>
      <c r="R10380" s="5"/>
      <c r="S10380" s="5"/>
    </row>
    <row r="10381" spans="2:19" x14ac:dyDescent="0.25">
      <c r="B10381" s="11"/>
      <c r="D10381" s="13"/>
      <c r="E10381" s="12"/>
      <c r="F10381" s="12"/>
      <c r="G10381" s="12"/>
      <c r="I10381" s="4"/>
      <c r="J10381" s="4"/>
      <c r="K10381" s="5"/>
      <c r="L10381" s="5"/>
      <c r="M10381" s="5"/>
      <c r="N10381" s="5"/>
      <c r="O10381" s="5"/>
      <c r="P10381" s="5"/>
      <c r="Q10381" s="5"/>
      <c r="R10381" s="5"/>
      <c r="S10381" s="5"/>
    </row>
    <row r="10382" spans="2:19" x14ac:dyDescent="0.25">
      <c r="B10382" s="11"/>
      <c r="D10382" s="13"/>
      <c r="E10382" s="12"/>
      <c r="F10382" s="12"/>
      <c r="G10382" s="12"/>
      <c r="I10382" s="4"/>
      <c r="J10382" s="4"/>
      <c r="K10382" s="5"/>
      <c r="L10382" s="5"/>
      <c r="M10382" s="5"/>
      <c r="N10382" s="5"/>
      <c r="O10382" s="5"/>
      <c r="P10382" s="5"/>
      <c r="Q10382" s="5"/>
      <c r="R10382" s="5"/>
      <c r="S10382" s="5"/>
    </row>
    <row r="10383" spans="2:19" x14ac:dyDescent="0.25">
      <c r="B10383" s="11"/>
      <c r="D10383" s="13"/>
      <c r="E10383" s="12"/>
      <c r="F10383" s="12"/>
      <c r="G10383" s="12"/>
      <c r="I10383" s="4"/>
      <c r="J10383" s="4"/>
      <c r="K10383" s="5"/>
      <c r="L10383" s="5"/>
      <c r="M10383" s="5"/>
      <c r="N10383" s="5"/>
      <c r="O10383" s="5"/>
      <c r="P10383" s="5"/>
      <c r="Q10383" s="5"/>
      <c r="R10383" s="5"/>
      <c r="S10383" s="5"/>
    </row>
    <row r="10384" spans="2:19" x14ac:dyDescent="0.25">
      <c r="B10384" s="11"/>
      <c r="D10384" s="13"/>
      <c r="E10384" s="12"/>
      <c r="F10384" s="12"/>
      <c r="G10384" s="12"/>
      <c r="I10384" s="4"/>
      <c r="J10384" s="4"/>
      <c r="K10384" s="5"/>
      <c r="L10384" s="5"/>
      <c r="M10384" s="5"/>
      <c r="N10384" s="5"/>
      <c r="O10384" s="5"/>
      <c r="P10384" s="5"/>
      <c r="Q10384" s="5"/>
      <c r="R10384" s="5"/>
      <c r="S10384" s="5"/>
    </row>
    <row r="10385" spans="2:19" x14ac:dyDescent="0.25">
      <c r="B10385" s="11"/>
      <c r="D10385" s="13"/>
      <c r="E10385" s="12"/>
      <c r="F10385" s="12"/>
      <c r="G10385" s="12"/>
      <c r="I10385" s="4"/>
      <c r="J10385" s="4"/>
      <c r="K10385" s="5"/>
      <c r="L10385" s="5"/>
      <c r="M10385" s="5"/>
      <c r="N10385" s="5"/>
      <c r="O10385" s="5"/>
      <c r="P10385" s="5"/>
      <c r="Q10385" s="5"/>
      <c r="R10385" s="5"/>
      <c r="S10385" s="5"/>
    </row>
    <row r="10386" spans="2:19" x14ac:dyDescent="0.25">
      <c r="B10386" s="11"/>
      <c r="D10386" s="13"/>
      <c r="E10386" s="12"/>
      <c r="F10386" s="12"/>
      <c r="G10386" s="12"/>
      <c r="I10386" s="4"/>
      <c r="J10386" s="4"/>
      <c r="K10386" s="5"/>
      <c r="L10386" s="5"/>
      <c r="M10386" s="5"/>
      <c r="N10386" s="5"/>
      <c r="O10386" s="5"/>
      <c r="P10386" s="5"/>
      <c r="Q10386" s="5"/>
      <c r="R10386" s="5"/>
      <c r="S10386" s="5"/>
    </row>
    <row r="10387" spans="2:19" x14ac:dyDescent="0.25">
      <c r="B10387" s="11"/>
      <c r="D10387" s="13"/>
      <c r="E10387" s="12"/>
      <c r="F10387" s="12"/>
      <c r="G10387" s="12"/>
      <c r="I10387" s="4"/>
      <c r="J10387" s="4"/>
      <c r="K10387" s="5"/>
      <c r="L10387" s="5"/>
      <c r="M10387" s="5"/>
      <c r="N10387" s="5"/>
      <c r="O10387" s="5"/>
      <c r="P10387" s="5"/>
      <c r="Q10387" s="5"/>
      <c r="R10387" s="5"/>
      <c r="S10387" s="5"/>
    </row>
    <row r="10388" spans="2:19" x14ac:dyDescent="0.25">
      <c r="B10388" s="11"/>
      <c r="D10388" s="13"/>
      <c r="E10388" s="12"/>
      <c r="F10388" s="12"/>
      <c r="G10388" s="12"/>
      <c r="I10388" s="4"/>
      <c r="J10388" s="4"/>
      <c r="K10388" s="5"/>
      <c r="L10388" s="5"/>
      <c r="M10388" s="5"/>
      <c r="N10388" s="5"/>
      <c r="O10388" s="5"/>
      <c r="P10388" s="5"/>
      <c r="Q10388" s="5"/>
      <c r="R10388" s="5"/>
      <c r="S10388" s="5"/>
    </row>
    <row r="10389" spans="2:19" x14ac:dyDescent="0.25">
      <c r="B10389" s="11"/>
      <c r="D10389" s="13"/>
      <c r="E10389" s="12"/>
      <c r="F10389" s="12"/>
      <c r="G10389" s="12"/>
      <c r="I10389" s="4"/>
      <c r="J10389" s="4"/>
      <c r="K10389" s="5"/>
      <c r="L10389" s="5"/>
      <c r="M10389" s="5"/>
      <c r="N10389" s="5"/>
      <c r="O10389" s="5"/>
      <c r="P10389" s="5"/>
      <c r="Q10389" s="5"/>
      <c r="R10389" s="5"/>
      <c r="S10389" s="5"/>
    </row>
    <row r="10390" spans="2:19" x14ac:dyDescent="0.25">
      <c r="B10390" s="11"/>
      <c r="D10390" s="13"/>
      <c r="E10390" s="12"/>
      <c r="F10390" s="12"/>
      <c r="G10390" s="12"/>
      <c r="I10390" s="4"/>
      <c r="J10390" s="4"/>
      <c r="K10390" s="5"/>
      <c r="L10390" s="5"/>
      <c r="M10390" s="5"/>
      <c r="N10390" s="5"/>
      <c r="O10390" s="5"/>
      <c r="P10390" s="5"/>
      <c r="Q10390" s="5"/>
      <c r="R10390" s="5"/>
      <c r="S10390" s="5"/>
    </row>
    <row r="10391" spans="2:19" x14ac:dyDescent="0.25">
      <c r="B10391" s="11"/>
      <c r="D10391" s="13"/>
      <c r="E10391" s="12"/>
      <c r="F10391" s="12"/>
      <c r="G10391" s="12"/>
      <c r="I10391" s="4"/>
      <c r="J10391" s="4"/>
      <c r="K10391" s="5"/>
      <c r="L10391" s="5"/>
      <c r="M10391" s="5"/>
      <c r="N10391" s="5"/>
      <c r="O10391" s="5"/>
      <c r="P10391" s="5"/>
      <c r="Q10391" s="5"/>
      <c r="R10391" s="5"/>
      <c r="S10391" s="5"/>
    </row>
    <row r="10392" spans="2:19" x14ac:dyDescent="0.25">
      <c r="B10392" s="11"/>
      <c r="D10392" s="13"/>
      <c r="E10392" s="12"/>
      <c r="F10392" s="12"/>
      <c r="G10392" s="12"/>
      <c r="I10392" s="4"/>
      <c r="J10392" s="4"/>
      <c r="K10392" s="5"/>
      <c r="L10392" s="5"/>
      <c r="M10392" s="5"/>
      <c r="N10392" s="5"/>
      <c r="O10392" s="5"/>
      <c r="P10392" s="5"/>
      <c r="Q10392" s="5"/>
      <c r="R10392" s="5"/>
      <c r="S10392" s="5"/>
    </row>
    <row r="10393" spans="2:19" x14ac:dyDescent="0.25">
      <c r="B10393" s="11"/>
      <c r="D10393" s="13"/>
      <c r="E10393" s="12"/>
      <c r="F10393" s="12"/>
      <c r="G10393" s="12"/>
      <c r="I10393" s="4"/>
      <c r="J10393" s="4"/>
      <c r="K10393" s="5"/>
      <c r="L10393" s="5"/>
      <c r="M10393" s="5"/>
      <c r="N10393" s="5"/>
      <c r="O10393" s="5"/>
      <c r="P10393" s="5"/>
      <c r="Q10393" s="5"/>
      <c r="R10393" s="5"/>
      <c r="S10393" s="5"/>
    </row>
    <row r="10394" spans="2:19" x14ac:dyDescent="0.25">
      <c r="B10394" s="11"/>
      <c r="D10394" s="13"/>
      <c r="E10394" s="12"/>
      <c r="F10394" s="12"/>
      <c r="G10394" s="12"/>
      <c r="I10394" s="4"/>
      <c r="J10394" s="4"/>
      <c r="K10394" s="5"/>
      <c r="L10394" s="5"/>
      <c r="M10394" s="5"/>
      <c r="N10394" s="5"/>
      <c r="O10394" s="5"/>
      <c r="P10394" s="5"/>
      <c r="Q10394" s="5"/>
      <c r="R10394" s="5"/>
      <c r="S10394" s="5"/>
    </row>
    <row r="10395" spans="2:19" x14ac:dyDescent="0.25">
      <c r="B10395" s="11"/>
      <c r="D10395" s="13"/>
      <c r="E10395" s="12"/>
      <c r="F10395" s="12"/>
      <c r="G10395" s="12"/>
      <c r="I10395" s="4"/>
      <c r="J10395" s="4"/>
      <c r="K10395" s="5"/>
      <c r="L10395" s="5"/>
      <c r="M10395" s="5"/>
      <c r="N10395" s="5"/>
      <c r="O10395" s="5"/>
      <c r="P10395" s="5"/>
      <c r="Q10395" s="5"/>
      <c r="R10395" s="5"/>
      <c r="S10395" s="5"/>
    </row>
    <row r="10396" spans="2:19" x14ac:dyDescent="0.25">
      <c r="B10396" s="11"/>
      <c r="D10396" s="13"/>
      <c r="E10396" s="12"/>
      <c r="F10396" s="12"/>
      <c r="G10396" s="12"/>
      <c r="I10396" s="4"/>
      <c r="J10396" s="4"/>
      <c r="K10396" s="5"/>
      <c r="L10396" s="5"/>
      <c r="M10396" s="5"/>
      <c r="N10396" s="5"/>
      <c r="O10396" s="5"/>
      <c r="P10396" s="5"/>
      <c r="Q10396" s="5"/>
      <c r="R10396" s="5"/>
      <c r="S10396" s="5"/>
    </row>
    <row r="10397" spans="2:19" x14ac:dyDescent="0.25">
      <c r="B10397" s="11"/>
      <c r="D10397" s="13"/>
      <c r="E10397" s="12"/>
      <c r="F10397" s="12"/>
      <c r="G10397" s="12"/>
      <c r="I10397" s="4"/>
      <c r="J10397" s="4"/>
      <c r="K10397" s="5"/>
      <c r="L10397" s="5"/>
      <c r="M10397" s="5"/>
      <c r="N10397" s="5"/>
      <c r="O10397" s="5"/>
      <c r="P10397" s="5"/>
      <c r="Q10397" s="5"/>
      <c r="R10397" s="5"/>
      <c r="S10397" s="5"/>
    </row>
    <row r="10398" spans="2:19" x14ac:dyDescent="0.25">
      <c r="B10398" s="11"/>
      <c r="D10398" s="13"/>
      <c r="E10398" s="12"/>
      <c r="F10398" s="12"/>
      <c r="G10398" s="12"/>
      <c r="I10398" s="4"/>
      <c r="J10398" s="4"/>
      <c r="K10398" s="5"/>
      <c r="L10398" s="5"/>
      <c r="M10398" s="5"/>
      <c r="N10398" s="5"/>
      <c r="O10398" s="5"/>
      <c r="P10398" s="5"/>
      <c r="Q10398" s="5"/>
      <c r="R10398" s="5"/>
      <c r="S10398" s="5"/>
    </row>
    <row r="10399" spans="2:19" x14ac:dyDescent="0.25">
      <c r="B10399" s="11"/>
      <c r="D10399" s="13"/>
      <c r="E10399" s="12"/>
      <c r="F10399" s="12"/>
      <c r="G10399" s="12"/>
      <c r="I10399" s="4"/>
      <c r="J10399" s="4"/>
      <c r="K10399" s="5"/>
      <c r="L10399" s="5"/>
      <c r="M10399" s="5"/>
      <c r="N10399" s="5"/>
      <c r="O10399" s="5"/>
      <c r="P10399" s="5"/>
      <c r="Q10399" s="5"/>
      <c r="R10399" s="5"/>
      <c r="S10399" s="5"/>
    </row>
    <row r="10400" spans="2:19" x14ac:dyDescent="0.25">
      <c r="B10400" s="11"/>
      <c r="D10400" s="13"/>
      <c r="E10400" s="12"/>
      <c r="F10400" s="12"/>
      <c r="G10400" s="12"/>
      <c r="I10400" s="4"/>
      <c r="J10400" s="4"/>
      <c r="K10400" s="5"/>
      <c r="L10400" s="5"/>
      <c r="M10400" s="5"/>
      <c r="N10400" s="5"/>
      <c r="O10400" s="5"/>
      <c r="P10400" s="5"/>
      <c r="Q10400" s="5"/>
      <c r="R10400" s="5"/>
      <c r="S10400" s="5"/>
    </row>
    <row r="10401" spans="2:19" x14ac:dyDescent="0.25">
      <c r="B10401" s="11"/>
      <c r="D10401" s="13"/>
      <c r="E10401" s="12"/>
      <c r="F10401" s="12"/>
      <c r="G10401" s="12"/>
      <c r="I10401" s="4"/>
      <c r="J10401" s="4"/>
      <c r="K10401" s="5"/>
      <c r="L10401" s="5"/>
      <c r="M10401" s="5"/>
      <c r="N10401" s="5"/>
      <c r="O10401" s="5"/>
      <c r="P10401" s="5"/>
      <c r="Q10401" s="5"/>
      <c r="R10401" s="5"/>
      <c r="S10401" s="5"/>
    </row>
    <row r="10402" spans="2:19" x14ac:dyDescent="0.25">
      <c r="B10402" s="11"/>
      <c r="D10402" s="13"/>
      <c r="E10402" s="12"/>
      <c r="F10402" s="12"/>
      <c r="G10402" s="12"/>
      <c r="I10402" s="4"/>
      <c r="J10402" s="4"/>
      <c r="K10402" s="5"/>
      <c r="L10402" s="5"/>
      <c r="M10402" s="5"/>
      <c r="N10402" s="5"/>
      <c r="O10402" s="5"/>
      <c r="P10402" s="5"/>
      <c r="Q10402" s="5"/>
      <c r="R10402" s="5"/>
      <c r="S10402" s="5"/>
    </row>
    <row r="10403" spans="2:19" x14ac:dyDescent="0.25">
      <c r="B10403" s="11"/>
      <c r="D10403" s="13"/>
      <c r="E10403" s="12"/>
      <c r="F10403" s="12"/>
      <c r="G10403" s="12"/>
      <c r="I10403" s="4"/>
      <c r="J10403" s="4"/>
      <c r="K10403" s="5"/>
      <c r="L10403" s="5"/>
      <c r="M10403" s="5"/>
      <c r="N10403" s="5"/>
      <c r="O10403" s="5"/>
      <c r="P10403" s="5"/>
      <c r="Q10403" s="5"/>
      <c r="R10403" s="5"/>
      <c r="S10403" s="5"/>
    </row>
    <row r="10404" spans="2:19" x14ac:dyDescent="0.25">
      <c r="B10404" s="11"/>
      <c r="D10404" s="13"/>
      <c r="E10404" s="12"/>
      <c r="F10404" s="12"/>
      <c r="G10404" s="12"/>
      <c r="I10404" s="4"/>
      <c r="J10404" s="4"/>
      <c r="K10404" s="5"/>
      <c r="L10404" s="5"/>
      <c r="M10404" s="5"/>
      <c r="N10404" s="5"/>
      <c r="O10404" s="5"/>
      <c r="P10404" s="5"/>
      <c r="Q10404" s="5"/>
      <c r="R10404" s="5"/>
      <c r="S10404" s="5"/>
    </row>
    <row r="10405" spans="2:19" x14ac:dyDescent="0.25">
      <c r="B10405" s="11"/>
      <c r="D10405" s="13"/>
      <c r="E10405" s="12"/>
      <c r="F10405" s="12"/>
      <c r="G10405" s="12"/>
      <c r="I10405" s="4"/>
      <c r="J10405" s="4"/>
      <c r="K10405" s="5"/>
      <c r="L10405" s="5"/>
      <c r="M10405" s="5"/>
      <c r="N10405" s="5"/>
      <c r="O10405" s="5"/>
      <c r="P10405" s="5"/>
      <c r="Q10405" s="5"/>
      <c r="R10405" s="5"/>
      <c r="S10405" s="5"/>
    </row>
    <row r="10406" spans="2:19" x14ac:dyDescent="0.25">
      <c r="B10406" s="11"/>
      <c r="D10406" s="13"/>
      <c r="E10406" s="12"/>
      <c r="F10406" s="12"/>
      <c r="G10406" s="12"/>
      <c r="I10406" s="4"/>
      <c r="J10406" s="4"/>
      <c r="K10406" s="5"/>
      <c r="L10406" s="5"/>
      <c r="M10406" s="5"/>
      <c r="N10406" s="5"/>
      <c r="O10406" s="5"/>
      <c r="P10406" s="5"/>
      <c r="Q10406" s="5"/>
      <c r="R10406" s="5"/>
      <c r="S10406" s="5"/>
    </row>
    <row r="10407" spans="2:19" x14ac:dyDescent="0.25">
      <c r="B10407" s="11"/>
      <c r="D10407" s="13"/>
      <c r="E10407" s="12"/>
      <c r="F10407" s="12"/>
      <c r="G10407" s="12"/>
      <c r="I10407" s="4"/>
      <c r="J10407" s="4"/>
      <c r="K10407" s="5"/>
      <c r="L10407" s="5"/>
      <c r="M10407" s="5"/>
      <c r="N10407" s="5"/>
      <c r="O10407" s="5"/>
      <c r="P10407" s="5"/>
      <c r="Q10407" s="5"/>
      <c r="R10407" s="5"/>
      <c r="S10407" s="5"/>
    </row>
    <row r="10408" spans="2:19" x14ac:dyDescent="0.25">
      <c r="B10408" s="11"/>
      <c r="D10408" s="13"/>
      <c r="E10408" s="12"/>
      <c r="F10408" s="12"/>
      <c r="G10408" s="12"/>
      <c r="I10408" s="4"/>
      <c r="J10408" s="4"/>
      <c r="K10408" s="5"/>
      <c r="L10408" s="5"/>
      <c r="M10408" s="5"/>
      <c r="N10408" s="5"/>
      <c r="O10408" s="5"/>
      <c r="P10408" s="5"/>
      <c r="Q10408" s="5"/>
      <c r="R10408" s="5"/>
      <c r="S10408" s="5"/>
    </row>
    <row r="10409" spans="2:19" x14ac:dyDescent="0.25">
      <c r="B10409" s="11"/>
      <c r="D10409" s="13"/>
      <c r="E10409" s="12"/>
      <c r="F10409" s="12"/>
      <c r="G10409" s="12"/>
      <c r="I10409" s="4"/>
      <c r="J10409" s="4"/>
      <c r="K10409" s="5"/>
      <c r="L10409" s="5"/>
      <c r="M10409" s="5"/>
      <c r="N10409" s="5"/>
      <c r="O10409" s="5"/>
      <c r="P10409" s="5"/>
      <c r="Q10409" s="5"/>
      <c r="R10409" s="5"/>
      <c r="S10409" s="5"/>
    </row>
    <row r="10410" spans="2:19" x14ac:dyDescent="0.25">
      <c r="B10410" s="11"/>
      <c r="D10410" s="13"/>
      <c r="E10410" s="12"/>
      <c r="F10410" s="12"/>
      <c r="G10410" s="12"/>
      <c r="I10410" s="4"/>
      <c r="J10410" s="4"/>
      <c r="K10410" s="5"/>
      <c r="L10410" s="5"/>
      <c r="M10410" s="5"/>
      <c r="N10410" s="5"/>
      <c r="O10410" s="5"/>
      <c r="P10410" s="5"/>
      <c r="Q10410" s="5"/>
      <c r="R10410" s="5"/>
      <c r="S10410" s="5"/>
    </row>
    <row r="10411" spans="2:19" x14ac:dyDescent="0.25">
      <c r="B10411" s="11"/>
      <c r="D10411" s="13"/>
      <c r="E10411" s="12"/>
      <c r="F10411" s="12"/>
      <c r="G10411" s="12"/>
      <c r="I10411" s="4"/>
      <c r="J10411" s="4"/>
      <c r="K10411" s="5"/>
      <c r="L10411" s="5"/>
      <c r="M10411" s="5"/>
      <c r="N10411" s="5"/>
      <c r="O10411" s="5"/>
      <c r="P10411" s="5"/>
      <c r="Q10411" s="5"/>
      <c r="R10411" s="5"/>
      <c r="S10411" s="5"/>
    </row>
    <row r="10412" spans="2:19" x14ac:dyDescent="0.25">
      <c r="B10412" s="11"/>
      <c r="D10412" s="13"/>
      <c r="E10412" s="12"/>
      <c r="F10412" s="12"/>
      <c r="G10412" s="12"/>
      <c r="I10412" s="4"/>
      <c r="J10412" s="4"/>
      <c r="K10412" s="5"/>
      <c r="L10412" s="5"/>
      <c r="M10412" s="5"/>
      <c r="N10412" s="5"/>
      <c r="O10412" s="5"/>
      <c r="P10412" s="5"/>
      <c r="Q10412" s="5"/>
      <c r="R10412" s="5"/>
      <c r="S10412" s="5"/>
    </row>
    <row r="10413" spans="2:19" x14ac:dyDescent="0.25">
      <c r="B10413" s="11"/>
      <c r="D10413" s="13"/>
      <c r="E10413" s="12"/>
      <c r="F10413" s="12"/>
      <c r="G10413" s="12"/>
      <c r="I10413" s="4"/>
      <c r="J10413" s="4"/>
      <c r="K10413" s="5"/>
      <c r="L10413" s="5"/>
      <c r="M10413" s="5"/>
      <c r="N10413" s="5"/>
      <c r="O10413" s="5"/>
      <c r="P10413" s="5"/>
      <c r="Q10413" s="5"/>
      <c r="R10413" s="5"/>
      <c r="S10413" s="5"/>
    </row>
    <row r="10414" spans="2:19" x14ac:dyDescent="0.25">
      <c r="B10414" s="11"/>
      <c r="D10414" s="13"/>
      <c r="E10414" s="12"/>
      <c r="F10414" s="12"/>
      <c r="G10414" s="12"/>
      <c r="I10414" s="4"/>
      <c r="J10414" s="4"/>
      <c r="K10414" s="5"/>
      <c r="L10414" s="5"/>
      <c r="M10414" s="5"/>
      <c r="N10414" s="5"/>
      <c r="O10414" s="5"/>
      <c r="P10414" s="5"/>
      <c r="Q10414" s="5"/>
      <c r="R10414" s="5"/>
      <c r="S10414" s="5"/>
    </row>
    <row r="10415" spans="2:19" x14ac:dyDescent="0.25">
      <c r="B10415" s="11"/>
      <c r="D10415" s="13"/>
      <c r="E10415" s="12"/>
      <c r="F10415" s="12"/>
      <c r="G10415" s="12"/>
      <c r="I10415" s="4"/>
      <c r="J10415" s="4"/>
      <c r="K10415" s="5"/>
      <c r="L10415" s="5"/>
      <c r="M10415" s="5"/>
      <c r="N10415" s="5"/>
      <c r="O10415" s="5"/>
      <c r="P10415" s="5"/>
      <c r="Q10415" s="5"/>
      <c r="R10415" s="5"/>
      <c r="S10415" s="5"/>
    </row>
    <row r="10416" spans="2:19" x14ac:dyDescent="0.25">
      <c r="B10416" s="11"/>
      <c r="D10416" s="13"/>
      <c r="E10416" s="12"/>
      <c r="F10416" s="12"/>
      <c r="G10416" s="12"/>
      <c r="I10416" s="4"/>
      <c r="J10416" s="4"/>
      <c r="K10416" s="5"/>
      <c r="L10416" s="5"/>
      <c r="M10416" s="5"/>
      <c r="N10416" s="5"/>
      <c r="O10416" s="5"/>
      <c r="P10416" s="5"/>
      <c r="Q10416" s="5"/>
      <c r="R10416" s="5"/>
      <c r="S10416" s="5"/>
    </row>
    <row r="10417" spans="2:19" x14ac:dyDescent="0.25">
      <c r="B10417" s="11"/>
      <c r="D10417" s="13"/>
      <c r="E10417" s="12"/>
      <c r="F10417" s="12"/>
      <c r="G10417" s="12"/>
      <c r="I10417" s="4"/>
      <c r="J10417" s="4"/>
      <c r="K10417" s="5"/>
      <c r="L10417" s="5"/>
      <c r="M10417" s="5"/>
      <c r="N10417" s="5"/>
      <c r="O10417" s="5"/>
      <c r="P10417" s="5"/>
      <c r="Q10417" s="5"/>
      <c r="R10417" s="5"/>
      <c r="S10417" s="5"/>
    </row>
    <row r="10418" spans="2:19" x14ac:dyDescent="0.25">
      <c r="B10418" s="11"/>
      <c r="D10418" s="13"/>
      <c r="E10418" s="12"/>
      <c r="F10418" s="12"/>
      <c r="G10418" s="12"/>
      <c r="I10418" s="4"/>
      <c r="J10418" s="4"/>
      <c r="K10418" s="5"/>
      <c r="L10418" s="5"/>
      <c r="M10418" s="5"/>
      <c r="N10418" s="5"/>
      <c r="O10418" s="5"/>
      <c r="P10418" s="5"/>
      <c r="Q10418" s="5"/>
      <c r="R10418" s="5"/>
      <c r="S10418" s="5"/>
    </row>
    <row r="10419" spans="2:19" x14ac:dyDescent="0.25">
      <c r="B10419" s="11"/>
      <c r="D10419" s="13"/>
      <c r="E10419" s="12"/>
      <c r="F10419" s="12"/>
      <c r="G10419" s="12"/>
      <c r="I10419" s="4"/>
      <c r="J10419" s="4"/>
      <c r="K10419" s="5"/>
      <c r="L10419" s="5"/>
      <c r="M10419" s="5"/>
      <c r="N10419" s="5"/>
      <c r="O10419" s="5"/>
      <c r="P10419" s="5"/>
      <c r="Q10419" s="5"/>
      <c r="R10419" s="5"/>
      <c r="S10419" s="5"/>
    </row>
    <row r="10420" spans="2:19" x14ac:dyDescent="0.25">
      <c r="B10420" s="11"/>
      <c r="D10420" s="13"/>
      <c r="E10420" s="12"/>
      <c r="F10420" s="12"/>
      <c r="G10420" s="12"/>
      <c r="I10420" s="4"/>
      <c r="J10420" s="4"/>
      <c r="K10420" s="5"/>
      <c r="L10420" s="5"/>
      <c r="M10420" s="5"/>
      <c r="N10420" s="5"/>
      <c r="O10420" s="5"/>
      <c r="P10420" s="5"/>
      <c r="Q10420" s="5"/>
      <c r="R10420" s="5"/>
      <c r="S10420" s="5"/>
    </row>
    <row r="10421" spans="2:19" x14ac:dyDescent="0.25">
      <c r="B10421" s="11"/>
      <c r="D10421" s="13"/>
      <c r="E10421" s="12"/>
      <c r="F10421" s="12"/>
      <c r="G10421" s="12"/>
      <c r="I10421" s="4"/>
      <c r="J10421" s="4"/>
      <c r="K10421" s="5"/>
      <c r="L10421" s="5"/>
      <c r="M10421" s="5"/>
      <c r="N10421" s="5"/>
      <c r="O10421" s="5"/>
      <c r="P10421" s="5"/>
      <c r="Q10421" s="5"/>
      <c r="R10421" s="5"/>
      <c r="S10421" s="5"/>
    </row>
    <row r="10422" spans="2:19" x14ac:dyDescent="0.25">
      <c r="B10422" s="11"/>
      <c r="D10422" s="13"/>
      <c r="E10422" s="12"/>
      <c r="F10422" s="12"/>
      <c r="G10422" s="12"/>
      <c r="I10422" s="4"/>
      <c r="J10422" s="4"/>
      <c r="K10422" s="5"/>
      <c r="L10422" s="5"/>
      <c r="M10422" s="5"/>
      <c r="N10422" s="5"/>
      <c r="O10422" s="5"/>
      <c r="P10422" s="5"/>
      <c r="Q10422" s="5"/>
      <c r="R10422" s="5"/>
      <c r="S10422" s="5"/>
    </row>
    <row r="10423" spans="2:19" x14ac:dyDescent="0.25">
      <c r="B10423" s="11"/>
      <c r="D10423" s="13"/>
      <c r="E10423" s="12"/>
      <c r="F10423" s="12"/>
      <c r="G10423" s="12"/>
      <c r="I10423" s="4"/>
      <c r="J10423" s="4"/>
      <c r="K10423" s="5"/>
      <c r="L10423" s="5"/>
      <c r="M10423" s="5"/>
      <c r="N10423" s="5"/>
      <c r="O10423" s="5"/>
      <c r="P10423" s="5"/>
      <c r="Q10423" s="5"/>
      <c r="R10423" s="5"/>
      <c r="S10423" s="5"/>
    </row>
    <row r="10424" spans="2:19" x14ac:dyDescent="0.25">
      <c r="B10424" s="11"/>
      <c r="D10424" s="13"/>
      <c r="E10424" s="12"/>
      <c r="F10424" s="12"/>
      <c r="G10424" s="12"/>
      <c r="I10424" s="4"/>
      <c r="J10424" s="4"/>
      <c r="K10424" s="5"/>
      <c r="L10424" s="5"/>
      <c r="M10424" s="5"/>
      <c r="N10424" s="5"/>
      <c r="O10424" s="5"/>
      <c r="P10424" s="5"/>
      <c r="Q10424" s="5"/>
      <c r="R10424" s="5"/>
      <c r="S10424" s="5"/>
    </row>
    <row r="10425" spans="2:19" x14ac:dyDescent="0.25">
      <c r="B10425" s="11"/>
      <c r="D10425" s="13"/>
      <c r="E10425" s="12"/>
      <c r="F10425" s="12"/>
      <c r="G10425" s="12"/>
      <c r="I10425" s="4"/>
      <c r="J10425" s="4"/>
      <c r="K10425" s="5"/>
      <c r="L10425" s="5"/>
      <c r="M10425" s="5"/>
      <c r="N10425" s="5"/>
      <c r="O10425" s="5"/>
      <c r="P10425" s="5"/>
      <c r="Q10425" s="5"/>
      <c r="R10425" s="5"/>
      <c r="S10425" s="5"/>
    </row>
    <row r="10426" spans="2:19" x14ac:dyDescent="0.25">
      <c r="B10426" s="11"/>
      <c r="D10426" s="13"/>
      <c r="E10426" s="12"/>
      <c r="F10426" s="12"/>
      <c r="G10426" s="12"/>
      <c r="I10426" s="4"/>
      <c r="J10426" s="4"/>
      <c r="K10426" s="5"/>
      <c r="L10426" s="5"/>
      <c r="M10426" s="5"/>
      <c r="N10426" s="5"/>
      <c r="O10426" s="5"/>
      <c r="P10426" s="5"/>
      <c r="Q10426" s="5"/>
      <c r="R10426" s="5"/>
      <c r="S10426" s="5"/>
    </row>
    <row r="10427" spans="2:19" x14ac:dyDescent="0.25">
      <c r="B10427" s="11"/>
      <c r="D10427" s="13"/>
      <c r="E10427" s="12"/>
      <c r="F10427" s="12"/>
      <c r="G10427" s="12"/>
      <c r="I10427" s="4"/>
      <c r="J10427" s="4"/>
      <c r="K10427" s="5"/>
      <c r="L10427" s="5"/>
      <c r="M10427" s="5"/>
      <c r="N10427" s="5"/>
      <c r="O10427" s="5"/>
      <c r="P10427" s="5"/>
      <c r="Q10427" s="5"/>
      <c r="R10427" s="5"/>
      <c r="S10427" s="5"/>
    </row>
    <row r="10428" spans="2:19" x14ac:dyDescent="0.25">
      <c r="B10428" s="11"/>
      <c r="D10428" s="13"/>
      <c r="E10428" s="12"/>
      <c r="F10428" s="12"/>
      <c r="G10428" s="12"/>
      <c r="I10428" s="4"/>
      <c r="J10428" s="4"/>
      <c r="K10428" s="5"/>
      <c r="L10428" s="5"/>
      <c r="M10428" s="5"/>
      <c r="N10428" s="5"/>
      <c r="O10428" s="5"/>
      <c r="P10428" s="5"/>
      <c r="Q10428" s="5"/>
      <c r="R10428" s="5"/>
      <c r="S10428" s="5"/>
    </row>
    <row r="10429" spans="2:19" x14ac:dyDescent="0.25">
      <c r="B10429" s="11"/>
      <c r="D10429" s="13"/>
      <c r="E10429" s="12"/>
      <c r="F10429" s="12"/>
      <c r="G10429" s="12"/>
      <c r="I10429" s="4"/>
      <c r="J10429" s="4"/>
      <c r="K10429" s="5"/>
      <c r="L10429" s="5"/>
      <c r="M10429" s="5"/>
      <c r="N10429" s="5"/>
      <c r="O10429" s="5"/>
      <c r="P10429" s="5"/>
      <c r="Q10429" s="5"/>
      <c r="R10429" s="5"/>
      <c r="S10429" s="5"/>
    </row>
    <row r="10430" spans="2:19" x14ac:dyDescent="0.25">
      <c r="B10430" s="11"/>
      <c r="D10430" s="13"/>
      <c r="E10430" s="12"/>
      <c r="F10430" s="12"/>
      <c r="G10430" s="12"/>
      <c r="I10430" s="4"/>
      <c r="J10430" s="4"/>
      <c r="K10430" s="5"/>
      <c r="L10430" s="5"/>
      <c r="M10430" s="5"/>
      <c r="N10430" s="5"/>
      <c r="O10430" s="5"/>
      <c r="P10430" s="5"/>
      <c r="Q10430" s="5"/>
      <c r="R10430" s="5"/>
      <c r="S10430" s="5"/>
    </row>
    <row r="10431" spans="2:19" x14ac:dyDescent="0.25">
      <c r="B10431" s="11"/>
      <c r="D10431" s="13"/>
      <c r="E10431" s="12"/>
      <c r="F10431" s="12"/>
      <c r="G10431" s="12"/>
      <c r="I10431" s="4"/>
      <c r="J10431" s="4"/>
      <c r="K10431" s="5"/>
      <c r="L10431" s="5"/>
      <c r="M10431" s="5"/>
      <c r="N10431" s="5"/>
      <c r="O10431" s="5"/>
      <c r="P10431" s="5"/>
      <c r="Q10431" s="5"/>
      <c r="R10431" s="5"/>
      <c r="S10431" s="5"/>
    </row>
    <row r="10432" spans="2:19" x14ac:dyDescent="0.25">
      <c r="B10432" s="11"/>
      <c r="D10432" s="13"/>
      <c r="E10432" s="12"/>
      <c r="F10432" s="12"/>
      <c r="G10432" s="12"/>
      <c r="I10432" s="4"/>
      <c r="J10432" s="4"/>
      <c r="K10432" s="5"/>
      <c r="L10432" s="5"/>
      <c r="M10432" s="5"/>
      <c r="N10432" s="5"/>
      <c r="O10432" s="5"/>
      <c r="P10432" s="5"/>
      <c r="Q10432" s="5"/>
      <c r="R10432" s="5"/>
      <c r="S10432" s="5"/>
    </row>
    <row r="10433" spans="2:19" x14ac:dyDescent="0.25">
      <c r="B10433" s="11"/>
      <c r="D10433" s="13"/>
      <c r="E10433" s="12"/>
      <c r="F10433" s="12"/>
      <c r="G10433" s="12"/>
      <c r="I10433" s="4"/>
      <c r="J10433" s="4"/>
      <c r="K10433" s="5"/>
      <c r="L10433" s="5"/>
      <c r="M10433" s="5"/>
      <c r="N10433" s="5"/>
      <c r="O10433" s="5"/>
      <c r="P10433" s="5"/>
      <c r="Q10433" s="5"/>
      <c r="R10433" s="5"/>
      <c r="S10433" s="5"/>
    </row>
    <row r="10434" spans="2:19" x14ac:dyDescent="0.25">
      <c r="B10434" s="11"/>
      <c r="D10434" s="13"/>
      <c r="E10434" s="12"/>
      <c r="F10434" s="12"/>
      <c r="G10434" s="12"/>
      <c r="I10434" s="4"/>
      <c r="J10434" s="4"/>
      <c r="K10434" s="5"/>
      <c r="L10434" s="5"/>
      <c r="M10434" s="5"/>
      <c r="N10434" s="5"/>
      <c r="O10434" s="5"/>
      <c r="P10434" s="5"/>
      <c r="Q10434" s="5"/>
      <c r="R10434" s="5"/>
      <c r="S10434" s="5"/>
    </row>
    <row r="10435" spans="2:19" x14ac:dyDescent="0.25">
      <c r="B10435" s="11"/>
      <c r="D10435" s="13"/>
      <c r="E10435" s="12"/>
      <c r="F10435" s="12"/>
      <c r="G10435" s="12"/>
      <c r="I10435" s="4"/>
      <c r="J10435" s="4"/>
      <c r="K10435" s="5"/>
      <c r="L10435" s="5"/>
      <c r="M10435" s="5"/>
      <c r="N10435" s="5"/>
      <c r="O10435" s="5"/>
      <c r="P10435" s="5"/>
      <c r="Q10435" s="5"/>
      <c r="R10435" s="5"/>
      <c r="S10435" s="5"/>
    </row>
    <row r="10436" spans="2:19" x14ac:dyDescent="0.25">
      <c r="B10436" s="11"/>
      <c r="D10436" s="13"/>
      <c r="E10436" s="12"/>
      <c r="F10436" s="12"/>
      <c r="G10436" s="12"/>
      <c r="I10436" s="4"/>
      <c r="J10436" s="4"/>
      <c r="K10436" s="5"/>
      <c r="L10436" s="5"/>
      <c r="M10436" s="5"/>
      <c r="N10436" s="5"/>
      <c r="O10436" s="5"/>
      <c r="P10436" s="5"/>
      <c r="Q10436" s="5"/>
      <c r="R10436" s="5"/>
      <c r="S10436" s="5"/>
    </row>
    <row r="10437" spans="2:19" x14ac:dyDescent="0.25">
      <c r="B10437" s="11"/>
      <c r="D10437" s="13"/>
      <c r="E10437" s="12"/>
      <c r="F10437" s="12"/>
      <c r="G10437" s="12"/>
      <c r="I10437" s="4"/>
      <c r="J10437" s="4"/>
      <c r="K10437" s="5"/>
      <c r="L10437" s="5"/>
      <c r="M10437" s="5"/>
      <c r="N10437" s="5"/>
      <c r="O10437" s="5"/>
      <c r="P10437" s="5"/>
      <c r="Q10437" s="5"/>
      <c r="R10437" s="5"/>
      <c r="S10437" s="5"/>
    </row>
    <row r="10438" spans="2:19" x14ac:dyDescent="0.25">
      <c r="B10438" s="11"/>
      <c r="D10438" s="13"/>
      <c r="E10438" s="12"/>
      <c r="F10438" s="12"/>
      <c r="G10438" s="12"/>
      <c r="I10438" s="4"/>
      <c r="J10438" s="4"/>
      <c r="K10438" s="5"/>
      <c r="L10438" s="5"/>
      <c r="M10438" s="5"/>
      <c r="N10438" s="5"/>
      <c r="O10438" s="5"/>
      <c r="P10438" s="5"/>
      <c r="Q10438" s="5"/>
      <c r="R10438" s="5"/>
      <c r="S10438" s="5"/>
    </row>
    <row r="10439" spans="2:19" x14ac:dyDescent="0.25">
      <c r="B10439" s="11"/>
      <c r="D10439" s="13"/>
      <c r="E10439" s="12"/>
      <c r="F10439" s="12"/>
      <c r="G10439" s="12"/>
      <c r="I10439" s="4"/>
      <c r="J10439" s="4"/>
      <c r="K10439" s="5"/>
      <c r="L10439" s="5"/>
      <c r="M10439" s="5"/>
      <c r="N10439" s="5"/>
      <c r="O10439" s="5"/>
      <c r="P10439" s="5"/>
      <c r="Q10439" s="5"/>
      <c r="R10439" s="5"/>
      <c r="S10439" s="5"/>
    </row>
    <row r="10440" spans="2:19" x14ac:dyDescent="0.25">
      <c r="B10440" s="11"/>
      <c r="D10440" s="13"/>
      <c r="E10440" s="12"/>
      <c r="F10440" s="12"/>
      <c r="G10440" s="12"/>
      <c r="I10440" s="4"/>
      <c r="J10440" s="4"/>
      <c r="K10440" s="5"/>
      <c r="L10440" s="5"/>
      <c r="M10440" s="5"/>
      <c r="N10440" s="5"/>
      <c r="O10440" s="5"/>
      <c r="P10440" s="5"/>
      <c r="Q10440" s="5"/>
      <c r="R10440" s="5"/>
      <c r="S10440" s="5"/>
    </row>
    <row r="10441" spans="2:19" x14ac:dyDescent="0.25">
      <c r="B10441" s="11"/>
      <c r="D10441" s="13"/>
      <c r="E10441" s="12"/>
      <c r="F10441" s="12"/>
      <c r="G10441" s="12"/>
      <c r="I10441" s="4"/>
      <c r="J10441" s="4"/>
      <c r="K10441" s="5"/>
      <c r="L10441" s="5"/>
      <c r="M10441" s="5"/>
      <c r="N10441" s="5"/>
      <c r="O10441" s="5"/>
      <c r="P10441" s="5"/>
      <c r="Q10441" s="5"/>
      <c r="R10441" s="5"/>
      <c r="S10441" s="5"/>
    </row>
    <row r="10442" spans="2:19" x14ac:dyDescent="0.25">
      <c r="B10442" s="11"/>
      <c r="D10442" s="13"/>
      <c r="E10442" s="12"/>
      <c r="F10442" s="12"/>
      <c r="G10442" s="12"/>
      <c r="I10442" s="4"/>
      <c r="J10442" s="4"/>
      <c r="K10442" s="5"/>
      <c r="L10442" s="5"/>
      <c r="M10442" s="5"/>
      <c r="N10442" s="5"/>
      <c r="O10442" s="5"/>
      <c r="P10442" s="5"/>
      <c r="Q10442" s="5"/>
      <c r="R10442" s="5"/>
      <c r="S10442" s="5"/>
    </row>
    <row r="10443" spans="2:19" x14ac:dyDescent="0.25">
      <c r="B10443" s="11"/>
      <c r="D10443" s="13"/>
      <c r="E10443" s="12"/>
      <c r="F10443" s="12"/>
      <c r="G10443" s="12"/>
      <c r="I10443" s="4"/>
      <c r="J10443" s="4"/>
      <c r="K10443" s="5"/>
      <c r="L10443" s="5"/>
      <c r="M10443" s="5"/>
      <c r="N10443" s="5"/>
      <c r="O10443" s="5"/>
      <c r="P10443" s="5"/>
      <c r="Q10443" s="5"/>
      <c r="R10443" s="5"/>
      <c r="S10443" s="5"/>
    </row>
    <row r="10444" spans="2:19" x14ac:dyDescent="0.25">
      <c r="B10444" s="11"/>
      <c r="D10444" s="13"/>
      <c r="E10444" s="12"/>
      <c r="F10444" s="12"/>
      <c r="G10444" s="12"/>
      <c r="I10444" s="4"/>
      <c r="J10444" s="4"/>
      <c r="K10444" s="5"/>
      <c r="L10444" s="5"/>
      <c r="M10444" s="5"/>
      <c r="N10444" s="5"/>
      <c r="O10444" s="5"/>
      <c r="P10444" s="5"/>
      <c r="Q10444" s="5"/>
      <c r="R10444" s="5"/>
      <c r="S10444" s="5"/>
    </row>
    <row r="10445" spans="2:19" x14ac:dyDescent="0.25">
      <c r="B10445" s="11"/>
      <c r="D10445" s="13"/>
      <c r="E10445" s="12"/>
      <c r="F10445" s="12"/>
      <c r="G10445" s="12"/>
      <c r="I10445" s="4"/>
      <c r="J10445" s="4"/>
      <c r="K10445" s="5"/>
      <c r="L10445" s="5"/>
      <c r="M10445" s="5"/>
      <c r="N10445" s="5"/>
      <c r="O10445" s="5"/>
      <c r="P10445" s="5"/>
      <c r="Q10445" s="5"/>
      <c r="R10445" s="5"/>
      <c r="S10445" s="5"/>
    </row>
    <row r="10446" spans="2:19" x14ac:dyDescent="0.25">
      <c r="B10446" s="11"/>
      <c r="D10446" s="13"/>
      <c r="E10446" s="12"/>
      <c r="F10446" s="12"/>
      <c r="G10446" s="12"/>
      <c r="I10446" s="4"/>
      <c r="J10446" s="4"/>
      <c r="K10446" s="5"/>
      <c r="L10446" s="5"/>
      <c r="M10446" s="5"/>
      <c r="N10446" s="5"/>
      <c r="O10446" s="5"/>
      <c r="P10446" s="5"/>
      <c r="Q10446" s="5"/>
      <c r="R10446" s="5"/>
      <c r="S10446" s="5"/>
    </row>
    <row r="10447" spans="2:19" x14ac:dyDescent="0.25">
      <c r="B10447" s="11"/>
      <c r="D10447" s="13"/>
      <c r="E10447" s="12"/>
      <c r="F10447" s="12"/>
      <c r="G10447" s="12"/>
      <c r="I10447" s="4"/>
      <c r="J10447" s="4"/>
      <c r="K10447" s="5"/>
      <c r="L10447" s="5"/>
      <c r="M10447" s="5"/>
      <c r="N10447" s="5"/>
      <c r="O10447" s="5"/>
      <c r="P10447" s="5"/>
      <c r="Q10447" s="5"/>
      <c r="R10447" s="5"/>
      <c r="S10447" s="5"/>
    </row>
    <row r="10448" spans="2:19" x14ac:dyDescent="0.25">
      <c r="B10448" s="11"/>
      <c r="D10448" s="13"/>
      <c r="E10448" s="12"/>
      <c r="F10448" s="12"/>
      <c r="G10448" s="12"/>
      <c r="I10448" s="4"/>
      <c r="J10448" s="4"/>
      <c r="K10448" s="5"/>
      <c r="L10448" s="5"/>
      <c r="M10448" s="5"/>
      <c r="N10448" s="5"/>
      <c r="O10448" s="5"/>
      <c r="P10448" s="5"/>
      <c r="Q10448" s="5"/>
      <c r="R10448" s="5"/>
      <c r="S10448" s="5"/>
    </row>
    <row r="10449" spans="2:19" x14ac:dyDescent="0.25">
      <c r="B10449" s="11"/>
      <c r="D10449" s="13"/>
      <c r="E10449" s="12"/>
      <c r="F10449" s="12"/>
      <c r="G10449" s="12"/>
      <c r="I10449" s="4"/>
      <c r="J10449" s="4"/>
      <c r="K10449" s="5"/>
      <c r="L10449" s="5"/>
      <c r="M10449" s="5"/>
      <c r="N10449" s="5"/>
      <c r="O10449" s="5"/>
      <c r="P10449" s="5"/>
      <c r="Q10449" s="5"/>
      <c r="R10449" s="5"/>
      <c r="S10449" s="5"/>
    </row>
    <row r="10450" spans="2:19" x14ac:dyDescent="0.25">
      <c r="B10450" s="11"/>
      <c r="D10450" s="13"/>
      <c r="E10450" s="12"/>
      <c r="F10450" s="12"/>
      <c r="G10450" s="12"/>
      <c r="I10450" s="4"/>
      <c r="J10450" s="4"/>
      <c r="K10450" s="5"/>
      <c r="L10450" s="5"/>
      <c r="M10450" s="5"/>
      <c r="N10450" s="5"/>
      <c r="O10450" s="5"/>
      <c r="P10450" s="5"/>
      <c r="Q10450" s="5"/>
      <c r="R10450" s="5"/>
      <c r="S10450" s="5"/>
    </row>
    <row r="10451" spans="2:19" x14ac:dyDescent="0.25">
      <c r="B10451" s="11"/>
      <c r="D10451" s="13"/>
      <c r="E10451" s="12"/>
      <c r="F10451" s="12"/>
      <c r="G10451" s="12"/>
      <c r="I10451" s="4"/>
      <c r="J10451" s="4"/>
      <c r="K10451" s="5"/>
      <c r="L10451" s="5"/>
      <c r="M10451" s="5"/>
      <c r="N10451" s="5"/>
      <c r="O10451" s="5"/>
      <c r="P10451" s="5"/>
      <c r="Q10451" s="5"/>
      <c r="R10451" s="5"/>
      <c r="S10451" s="5"/>
    </row>
    <row r="10452" spans="2:19" x14ac:dyDescent="0.25">
      <c r="B10452" s="11"/>
      <c r="D10452" s="13"/>
      <c r="E10452" s="12"/>
      <c r="F10452" s="12"/>
      <c r="G10452" s="12"/>
      <c r="I10452" s="4"/>
      <c r="J10452" s="4"/>
      <c r="K10452" s="5"/>
      <c r="L10452" s="5"/>
      <c r="M10452" s="5"/>
      <c r="N10452" s="5"/>
      <c r="O10452" s="5"/>
      <c r="P10452" s="5"/>
      <c r="Q10452" s="5"/>
      <c r="R10452" s="5"/>
      <c r="S10452" s="5"/>
    </row>
    <row r="10453" spans="2:19" x14ac:dyDescent="0.25">
      <c r="B10453" s="11"/>
      <c r="D10453" s="13"/>
      <c r="E10453" s="12"/>
      <c r="F10453" s="12"/>
      <c r="G10453" s="12"/>
      <c r="I10453" s="4"/>
      <c r="J10453" s="4"/>
      <c r="K10453" s="5"/>
      <c r="L10453" s="5"/>
      <c r="M10453" s="5"/>
      <c r="N10453" s="5"/>
      <c r="O10453" s="5"/>
      <c r="P10453" s="5"/>
      <c r="Q10453" s="5"/>
      <c r="R10453" s="5"/>
      <c r="S10453" s="5"/>
    </row>
    <row r="10454" spans="2:19" x14ac:dyDescent="0.25">
      <c r="B10454" s="11"/>
      <c r="D10454" s="13"/>
      <c r="E10454" s="12"/>
      <c r="F10454" s="12"/>
      <c r="G10454" s="12"/>
      <c r="I10454" s="4"/>
      <c r="J10454" s="4"/>
      <c r="K10454" s="5"/>
      <c r="L10454" s="5"/>
      <c r="M10454" s="5"/>
      <c r="N10454" s="5"/>
      <c r="O10454" s="5"/>
      <c r="P10454" s="5"/>
      <c r="Q10454" s="5"/>
      <c r="R10454" s="5"/>
      <c r="S10454" s="5"/>
    </row>
    <row r="10455" spans="2:19" x14ac:dyDescent="0.25">
      <c r="B10455" s="11"/>
      <c r="D10455" s="13"/>
      <c r="E10455" s="12"/>
      <c r="F10455" s="12"/>
      <c r="G10455" s="12"/>
      <c r="I10455" s="4"/>
      <c r="J10455" s="4"/>
      <c r="K10455" s="5"/>
      <c r="L10455" s="5"/>
      <c r="M10455" s="5"/>
      <c r="N10455" s="5"/>
      <c r="O10455" s="5"/>
      <c r="P10455" s="5"/>
      <c r="Q10455" s="5"/>
      <c r="R10455" s="5"/>
      <c r="S10455" s="5"/>
    </row>
    <row r="10456" spans="2:19" x14ac:dyDescent="0.25">
      <c r="B10456" s="11"/>
      <c r="D10456" s="13"/>
      <c r="E10456" s="12"/>
      <c r="F10456" s="12"/>
      <c r="G10456" s="12"/>
      <c r="I10456" s="4"/>
      <c r="J10456" s="4"/>
      <c r="K10456" s="5"/>
      <c r="L10456" s="5"/>
      <c r="M10456" s="5"/>
      <c r="N10456" s="5"/>
      <c r="O10456" s="5"/>
      <c r="P10456" s="5"/>
      <c r="Q10456" s="5"/>
      <c r="R10456" s="5"/>
      <c r="S10456" s="5"/>
    </row>
    <row r="10457" spans="2:19" x14ac:dyDescent="0.25">
      <c r="B10457" s="11"/>
      <c r="D10457" s="13"/>
      <c r="E10457" s="12"/>
      <c r="F10457" s="12"/>
      <c r="G10457" s="12"/>
      <c r="I10457" s="4"/>
      <c r="J10457" s="4"/>
      <c r="K10457" s="5"/>
      <c r="L10457" s="5"/>
      <c r="M10457" s="5"/>
      <c r="N10457" s="5"/>
      <c r="O10457" s="5"/>
      <c r="P10457" s="5"/>
      <c r="Q10457" s="5"/>
      <c r="R10457" s="5"/>
      <c r="S10457" s="5"/>
    </row>
    <row r="10458" spans="2:19" x14ac:dyDescent="0.25">
      <c r="B10458" s="11"/>
      <c r="D10458" s="13"/>
      <c r="E10458" s="12"/>
      <c r="F10458" s="12"/>
      <c r="G10458" s="12"/>
      <c r="I10458" s="4"/>
      <c r="J10458" s="4"/>
      <c r="K10458" s="5"/>
      <c r="L10458" s="5"/>
      <c r="M10458" s="5"/>
      <c r="N10458" s="5"/>
      <c r="O10458" s="5"/>
      <c r="P10458" s="5"/>
      <c r="Q10458" s="5"/>
      <c r="R10458" s="5"/>
      <c r="S10458" s="5"/>
    </row>
    <row r="10459" spans="2:19" x14ac:dyDescent="0.25">
      <c r="B10459" s="11"/>
      <c r="D10459" s="13"/>
      <c r="E10459" s="12"/>
      <c r="F10459" s="12"/>
      <c r="G10459" s="12"/>
      <c r="I10459" s="4"/>
      <c r="J10459" s="4"/>
      <c r="K10459" s="5"/>
      <c r="L10459" s="5"/>
      <c r="M10459" s="5"/>
      <c r="N10459" s="5"/>
      <c r="O10459" s="5"/>
      <c r="P10459" s="5"/>
      <c r="Q10459" s="5"/>
      <c r="R10459" s="5"/>
      <c r="S10459" s="5"/>
    </row>
    <row r="10460" spans="2:19" x14ac:dyDescent="0.25">
      <c r="B10460" s="11"/>
      <c r="D10460" s="13"/>
      <c r="E10460" s="12"/>
      <c r="F10460" s="12"/>
      <c r="G10460" s="12"/>
      <c r="I10460" s="4"/>
      <c r="J10460" s="4"/>
      <c r="K10460" s="5"/>
      <c r="L10460" s="5"/>
      <c r="M10460" s="5"/>
      <c r="N10460" s="5"/>
      <c r="O10460" s="5"/>
      <c r="P10460" s="5"/>
      <c r="Q10460" s="5"/>
      <c r="R10460" s="5"/>
      <c r="S10460" s="5"/>
    </row>
    <row r="10461" spans="2:19" x14ac:dyDescent="0.25">
      <c r="B10461" s="11"/>
      <c r="D10461" s="13"/>
      <c r="E10461" s="12"/>
      <c r="F10461" s="12"/>
      <c r="G10461" s="12"/>
      <c r="I10461" s="4"/>
      <c r="J10461" s="4"/>
      <c r="K10461" s="5"/>
      <c r="L10461" s="5"/>
      <c r="M10461" s="5"/>
      <c r="N10461" s="5"/>
      <c r="O10461" s="5"/>
      <c r="P10461" s="5"/>
      <c r="Q10461" s="5"/>
      <c r="R10461" s="5"/>
      <c r="S10461" s="5"/>
    </row>
    <row r="10462" spans="2:19" x14ac:dyDescent="0.25">
      <c r="B10462" s="11"/>
      <c r="D10462" s="13"/>
      <c r="E10462" s="12"/>
      <c r="F10462" s="12"/>
      <c r="G10462" s="12"/>
      <c r="I10462" s="4"/>
      <c r="J10462" s="4"/>
      <c r="K10462" s="5"/>
      <c r="L10462" s="5"/>
      <c r="M10462" s="5"/>
      <c r="N10462" s="5"/>
      <c r="O10462" s="5"/>
      <c r="P10462" s="5"/>
      <c r="Q10462" s="5"/>
      <c r="R10462" s="5"/>
      <c r="S10462" s="5"/>
    </row>
    <row r="10463" spans="2:19" x14ac:dyDescent="0.25">
      <c r="B10463" s="11"/>
      <c r="D10463" s="13"/>
      <c r="E10463" s="12"/>
      <c r="F10463" s="12"/>
      <c r="G10463" s="12"/>
      <c r="I10463" s="4"/>
      <c r="J10463" s="4"/>
      <c r="K10463" s="5"/>
      <c r="L10463" s="5"/>
      <c r="M10463" s="5"/>
      <c r="N10463" s="5"/>
      <c r="O10463" s="5"/>
      <c r="P10463" s="5"/>
      <c r="Q10463" s="5"/>
      <c r="R10463" s="5"/>
      <c r="S10463" s="5"/>
    </row>
    <row r="10464" spans="2:19" x14ac:dyDescent="0.25">
      <c r="B10464" s="11"/>
      <c r="D10464" s="13"/>
      <c r="E10464" s="12"/>
      <c r="F10464" s="12"/>
      <c r="G10464" s="12"/>
      <c r="I10464" s="4"/>
      <c r="J10464" s="4"/>
      <c r="K10464" s="5"/>
      <c r="L10464" s="5"/>
      <c r="M10464" s="5"/>
      <c r="N10464" s="5"/>
      <c r="O10464" s="5"/>
      <c r="P10464" s="5"/>
      <c r="Q10464" s="5"/>
      <c r="R10464" s="5"/>
      <c r="S10464" s="5"/>
    </row>
    <row r="10465" spans="2:19" x14ac:dyDescent="0.25">
      <c r="B10465" s="11"/>
      <c r="D10465" s="13"/>
      <c r="E10465" s="12"/>
      <c r="F10465" s="12"/>
      <c r="G10465" s="12"/>
      <c r="I10465" s="4"/>
      <c r="J10465" s="4"/>
      <c r="K10465" s="5"/>
      <c r="L10465" s="5"/>
      <c r="M10465" s="5"/>
      <c r="N10465" s="5"/>
      <c r="O10465" s="5"/>
      <c r="P10465" s="5"/>
      <c r="Q10465" s="5"/>
      <c r="R10465" s="5"/>
      <c r="S10465" s="5"/>
    </row>
    <row r="10466" spans="2:19" x14ac:dyDescent="0.25">
      <c r="B10466" s="11"/>
      <c r="D10466" s="13"/>
      <c r="E10466" s="12"/>
      <c r="F10466" s="12"/>
      <c r="G10466" s="12"/>
      <c r="I10466" s="4"/>
      <c r="J10466" s="4"/>
      <c r="K10466" s="5"/>
      <c r="L10466" s="5"/>
      <c r="M10466" s="5"/>
      <c r="N10466" s="5"/>
      <c r="O10466" s="5"/>
      <c r="P10466" s="5"/>
      <c r="Q10466" s="5"/>
      <c r="R10466" s="5"/>
      <c r="S10466" s="5"/>
    </row>
    <row r="10467" spans="2:19" x14ac:dyDescent="0.25">
      <c r="B10467" s="11"/>
      <c r="D10467" s="13"/>
      <c r="E10467" s="12"/>
      <c r="F10467" s="12"/>
      <c r="G10467" s="12"/>
      <c r="I10467" s="4"/>
      <c r="J10467" s="4"/>
      <c r="K10467" s="5"/>
      <c r="L10467" s="5"/>
      <c r="M10467" s="5"/>
      <c r="N10467" s="5"/>
      <c r="O10467" s="5"/>
      <c r="P10467" s="5"/>
      <c r="Q10467" s="5"/>
      <c r="R10467" s="5"/>
      <c r="S10467" s="5"/>
    </row>
    <row r="10468" spans="2:19" x14ac:dyDescent="0.25">
      <c r="B10468" s="11"/>
      <c r="D10468" s="13"/>
      <c r="E10468" s="12"/>
      <c r="F10468" s="12"/>
      <c r="G10468" s="12"/>
      <c r="I10468" s="4"/>
      <c r="J10468" s="4"/>
      <c r="K10468" s="5"/>
      <c r="L10468" s="5"/>
      <c r="M10468" s="5"/>
      <c r="N10468" s="5"/>
      <c r="O10468" s="5"/>
      <c r="P10468" s="5"/>
      <c r="Q10468" s="5"/>
      <c r="R10468" s="5"/>
      <c r="S10468" s="5"/>
    </row>
    <row r="10469" spans="2:19" x14ac:dyDescent="0.25">
      <c r="B10469" s="11"/>
      <c r="D10469" s="13"/>
      <c r="E10469" s="12"/>
      <c r="F10469" s="12"/>
      <c r="G10469" s="12"/>
      <c r="I10469" s="4"/>
      <c r="J10469" s="4"/>
      <c r="K10469" s="5"/>
      <c r="L10469" s="5"/>
      <c r="M10469" s="5"/>
      <c r="N10469" s="5"/>
      <c r="O10469" s="5"/>
      <c r="P10469" s="5"/>
      <c r="Q10469" s="5"/>
      <c r="R10469" s="5"/>
      <c r="S10469" s="5"/>
    </row>
    <row r="10470" spans="2:19" x14ac:dyDescent="0.25">
      <c r="B10470" s="11"/>
      <c r="D10470" s="13"/>
      <c r="E10470" s="12"/>
      <c r="F10470" s="12"/>
      <c r="G10470" s="12"/>
      <c r="I10470" s="4"/>
      <c r="J10470" s="4"/>
      <c r="K10470" s="5"/>
      <c r="L10470" s="5"/>
      <c r="M10470" s="5"/>
      <c r="N10470" s="5"/>
      <c r="O10470" s="5"/>
      <c r="P10470" s="5"/>
      <c r="Q10470" s="5"/>
      <c r="R10470" s="5"/>
      <c r="S10470" s="5"/>
    </row>
    <row r="10471" spans="2:19" x14ac:dyDescent="0.25">
      <c r="B10471" s="11"/>
      <c r="D10471" s="13"/>
      <c r="E10471" s="12"/>
      <c r="F10471" s="12"/>
      <c r="G10471" s="12"/>
      <c r="I10471" s="4"/>
      <c r="J10471" s="4"/>
      <c r="K10471" s="5"/>
      <c r="L10471" s="5"/>
      <c r="M10471" s="5"/>
      <c r="N10471" s="5"/>
      <c r="O10471" s="5"/>
      <c r="P10471" s="5"/>
      <c r="Q10471" s="5"/>
      <c r="R10471" s="5"/>
      <c r="S10471" s="5"/>
    </row>
    <row r="10472" spans="2:19" x14ac:dyDescent="0.25">
      <c r="B10472" s="11"/>
      <c r="D10472" s="13"/>
      <c r="E10472" s="12"/>
      <c r="F10472" s="12"/>
      <c r="G10472" s="12"/>
      <c r="I10472" s="4"/>
      <c r="J10472" s="4"/>
      <c r="K10472" s="5"/>
      <c r="L10472" s="5"/>
      <c r="M10472" s="5"/>
      <c r="N10472" s="5"/>
      <c r="O10472" s="5"/>
      <c r="P10472" s="5"/>
      <c r="Q10472" s="5"/>
      <c r="R10472" s="5"/>
      <c r="S10472" s="5"/>
    </row>
    <row r="10473" spans="2:19" x14ac:dyDescent="0.25">
      <c r="B10473" s="11"/>
      <c r="D10473" s="13"/>
      <c r="E10473" s="12"/>
      <c r="F10473" s="12"/>
      <c r="G10473" s="12"/>
      <c r="I10473" s="4"/>
      <c r="J10473" s="4"/>
      <c r="K10473" s="5"/>
      <c r="L10473" s="5"/>
      <c r="M10473" s="5"/>
      <c r="N10473" s="5"/>
      <c r="O10473" s="5"/>
      <c r="P10473" s="5"/>
      <c r="Q10473" s="5"/>
      <c r="R10473" s="5"/>
      <c r="S10473" s="5"/>
    </row>
    <row r="10474" spans="2:19" x14ac:dyDescent="0.25">
      <c r="B10474" s="11"/>
      <c r="D10474" s="13"/>
      <c r="E10474" s="12"/>
      <c r="F10474" s="12"/>
      <c r="G10474" s="12"/>
      <c r="I10474" s="4"/>
      <c r="J10474" s="4"/>
      <c r="K10474" s="5"/>
      <c r="L10474" s="5"/>
      <c r="M10474" s="5"/>
      <c r="N10474" s="5"/>
      <c r="O10474" s="5"/>
      <c r="P10474" s="5"/>
      <c r="Q10474" s="5"/>
      <c r="R10474" s="5"/>
      <c r="S10474" s="5"/>
    </row>
    <row r="10475" spans="2:19" x14ac:dyDescent="0.25">
      <c r="B10475" s="11"/>
      <c r="D10475" s="13"/>
      <c r="E10475" s="12"/>
      <c r="F10475" s="12"/>
      <c r="G10475" s="12"/>
      <c r="I10475" s="4"/>
      <c r="J10475" s="4"/>
      <c r="K10475" s="5"/>
      <c r="L10475" s="5"/>
      <c r="M10475" s="5"/>
      <c r="N10475" s="5"/>
      <c r="O10475" s="5"/>
      <c r="P10475" s="5"/>
      <c r="Q10475" s="5"/>
      <c r="R10475" s="5"/>
      <c r="S10475" s="5"/>
    </row>
    <row r="10476" spans="2:19" x14ac:dyDescent="0.25">
      <c r="B10476" s="11"/>
      <c r="D10476" s="13"/>
      <c r="E10476" s="12"/>
      <c r="F10476" s="12"/>
      <c r="G10476" s="12"/>
      <c r="I10476" s="4"/>
      <c r="J10476" s="4"/>
      <c r="K10476" s="5"/>
      <c r="L10476" s="5"/>
      <c r="M10476" s="5"/>
      <c r="N10476" s="5"/>
      <c r="O10476" s="5"/>
      <c r="P10476" s="5"/>
      <c r="Q10476" s="5"/>
      <c r="R10476" s="5"/>
      <c r="S10476" s="5"/>
    </row>
    <row r="10477" spans="2:19" x14ac:dyDescent="0.25">
      <c r="B10477" s="11"/>
      <c r="D10477" s="13"/>
      <c r="E10477" s="12"/>
      <c r="F10477" s="12"/>
      <c r="G10477" s="12"/>
      <c r="I10477" s="4"/>
      <c r="J10477" s="4"/>
      <c r="K10477" s="5"/>
      <c r="L10477" s="5"/>
      <c r="M10477" s="5"/>
      <c r="N10477" s="5"/>
      <c r="O10477" s="5"/>
      <c r="P10477" s="5"/>
      <c r="Q10477" s="5"/>
      <c r="R10477" s="5"/>
      <c r="S10477" s="5"/>
    </row>
    <row r="10478" spans="2:19" x14ac:dyDescent="0.25">
      <c r="B10478" s="11"/>
      <c r="D10478" s="13"/>
      <c r="E10478" s="12"/>
      <c r="F10478" s="12"/>
      <c r="G10478" s="12"/>
      <c r="I10478" s="4"/>
      <c r="J10478" s="4"/>
      <c r="K10478" s="5"/>
      <c r="L10478" s="5"/>
      <c r="M10478" s="5"/>
      <c r="N10478" s="5"/>
      <c r="O10478" s="5"/>
      <c r="P10478" s="5"/>
      <c r="Q10478" s="5"/>
      <c r="R10478" s="5"/>
      <c r="S10478" s="5"/>
    </row>
    <row r="10479" spans="2:19" x14ac:dyDescent="0.25">
      <c r="B10479" s="11"/>
      <c r="D10479" s="13"/>
      <c r="E10479" s="12"/>
      <c r="F10479" s="12"/>
      <c r="G10479" s="12"/>
      <c r="I10479" s="4"/>
      <c r="J10479" s="4"/>
      <c r="K10479" s="5"/>
      <c r="L10479" s="5"/>
      <c r="M10479" s="5"/>
      <c r="N10479" s="5"/>
      <c r="O10479" s="5"/>
      <c r="P10479" s="5"/>
      <c r="Q10479" s="5"/>
      <c r="R10479" s="5"/>
      <c r="S10479" s="5"/>
    </row>
    <row r="10480" spans="2:19" x14ac:dyDescent="0.25">
      <c r="B10480" s="11"/>
      <c r="D10480" s="13"/>
      <c r="E10480" s="12"/>
      <c r="F10480" s="12"/>
      <c r="G10480" s="12"/>
      <c r="I10480" s="4"/>
      <c r="J10480" s="4"/>
      <c r="K10480" s="5"/>
      <c r="L10480" s="5"/>
      <c r="M10480" s="5"/>
      <c r="N10480" s="5"/>
      <c r="O10480" s="5"/>
      <c r="P10480" s="5"/>
      <c r="Q10480" s="5"/>
      <c r="R10480" s="5"/>
      <c r="S10480" s="5"/>
    </row>
    <row r="10481" spans="2:19" x14ac:dyDescent="0.25">
      <c r="B10481" s="11"/>
      <c r="D10481" s="13"/>
      <c r="E10481" s="12"/>
      <c r="F10481" s="12"/>
      <c r="G10481" s="12"/>
      <c r="I10481" s="4"/>
      <c r="J10481" s="4"/>
      <c r="K10481" s="5"/>
      <c r="L10481" s="5"/>
      <c r="M10481" s="5"/>
      <c r="N10481" s="5"/>
      <c r="O10481" s="5"/>
      <c r="P10481" s="5"/>
      <c r="Q10481" s="5"/>
      <c r="R10481" s="5"/>
      <c r="S10481" s="5"/>
    </row>
    <row r="10482" spans="2:19" x14ac:dyDescent="0.25">
      <c r="B10482" s="11"/>
      <c r="D10482" s="13"/>
      <c r="E10482" s="12"/>
      <c r="F10482" s="12"/>
      <c r="G10482" s="12"/>
      <c r="I10482" s="4"/>
      <c r="J10482" s="4"/>
      <c r="K10482" s="5"/>
      <c r="L10482" s="5"/>
      <c r="M10482" s="5"/>
      <c r="N10482" s="5"/>
      <c r="O10482" s="5"/>
      <c r="P10482" s="5"/>
      <c r="Q10482" s="5"/>
      <c r="R10482" s="5"/>
      <c r="S10482" s="5"/>
    </row>
    <row r="10483" spans="2:19" x14ac:dyDescent="0.25">
      <c r="B10483" s="11"/>
      <c r="D10483" s="13"/>
      <c r="E10483" s="12"/>
      <c r="F10483" s="12"/>
      <c r="G10483" s="12"/>
      <c r="I10483" s="4"/>
      <c r="J10483" s="4"/>
      <c r="K10483" s="5"/>
      <c r="L10483" s="5"/>
      <c r="M10483" s="5"/>
      <c r="N10483" s="5"/>
      <c r="O10483" s="5"/>
      <c r="P10483" s="5"/>
      <c r="Q10483" s="5"/>
      <c r="R10483" s="5"/>
      <c r="S10483" s="5"/>
    </row>
    <row r="10484" spans="2:19" x14ac:dyDescent="0.25">
      <c r="B10484" s="11"/>
      <c r="D10484" s="13"/>
      <c r="E10484" s="12"/>
      <c r="F10484" s="12"/>
      <c r="G10484" s="12"/>
      <c r="I10484" s="4"/>
      <c r="J10484" s="4"/>
      <c r="K10484" s="5"/>
      <c r="L10484" s="5"/>
      <c r="M10484" s="5"/>
      <c r="N10484" s="5"/>
      <c r="O10484" s="5"/>
      <c r="P10484" s="5"/>
      <c r="Q10484" s="5"/>
      <c r="R10484" s="5"/>
      <c r="S10484" s="5"/>
    </row>
    <row r="10485" spans="2:19" x14ac:dyDescent="0.25">
      <c r="B10485" s="11"/>
      <c r="D10485" s="13"/>
      <c r="E10485" s="12"/>
      <c r="F10485" s="12"/>
      <c r="G10485" s="12"/>
      <c r="I10485" s="4"/>
      <c r="J10485" s="4"/>
      <c r="K10485" s="5"/>
      <c r="L10485" s="5"/>
      <c r="M10485" s="5"/>
      <c r="N10485" s="5"/>
      <c r="O10485" s="5"/>
      <c r="P10485" s="5"/>
      <c r="Q10485" s="5"/>
      <c r="R10485" s="5"/>
      <c r="S10485" s="5"/>
    </row>
    <row r="10486" spans="2:19" x14ac:dyDescent="0.25">
      <c r="B10486" s="11"/>
      <c r="D10486" s="13"/>
      <c r="E10486" s="12"/>
      <c r="F10486" s="12"/>
      <c r="G10486" s="12"/>
      <c r="I10486" s="4"/>
      <c r="J10486" s="4"/>
      <c r="K10486" s="5"/>
      <c r="L10486" s="5"/>
      <c r="M10486" s="5"/>
      <c r="N10486" s="5"/>
      <c r="O10486" s="5"/>
      <c r="P10486" s="5"/>
      <c r="Q10486" s="5"/>
      <c r="R10486" s="5"/>
      <c r="S10486" s="5"/>
    </row>
    <row r="10487" spans="2:19" x14ac:dyDescent="0.25">
      <c r="B10487" s="11"/>
      <c r="D10487" s="13"/>
      <c r="E10487" s="12"/>
      <c r="F10487" s="12"/>
      <c r="G10487" s="12"/>
      <c r="I10487" s="4"/>
      <c r="J10487" s="4"/>
      <c r="K10487" s="5"/>
      <c r="L10487" s="5"/>
      <c r="M10487" s="5"/>
      <c r="N10487" s="5"/>
      <c r="O10487" s="5"/>
      <c r="P10487" s="5"/>
      <c r="Q10487" s="5"/>
      <c r="R10487" s="5"/>
      <c r="S10487" s="5"/>
    </row>
    <row r="10488" spans="2:19" x14ac:dyDescent="0.25">
      <c r="B10488" s="11"/>
      <c r="D10488" s="13"/>
      <c r="E10488" s="12"/>
      <c r="F10488" s="12"/>
      <c r="G10488" s="12"/>
      <c r="I10488" s="4"/>
      <c r="J10488" s="4"/>
      <c r="K10488" s="5"/>
      <c r="L10488" s="5"/>
      <c r="M10488" s="5"/>
      <c r="N10488" s="5"/>
      <c r="O10488" s="5"/>
      <c r="P10488" s="5"/>
      <c r="Q10488" s="5"/>
      <c r="R10488" s="5"/>
      <c r="S10488" s="5"/>
    </row>
    <row r="10489" spans="2:19" x14ac:dyDescent="0.25">
      <c r="B10489" s="11"/>
      <c r="D10489" s="13"/>
      <c r="E10489" s="12"/>
      <c r="F10489" s="12"/>
      <c r="G10489" s="12"/>
      <c r="I10489" s="4"/>
      <c r="J10489" s="4"/>
      <c r="K10489" s="5"/>
      <c r="L10489" s="5"/>
      <c r="M10489" s="5"/>
      <c r="N10489" s="5"/>
      <c r="O10489" s="5"/>
      <c r="P10489" s="5"/>
      <c r="Q10489" s="5"/>
      <c r="R10489" s="5"/>
      <c r="S10489" s="5"/>
    </row>
    <row r="10490" spans="2:19" x14ac:dyDescent="0.25">
      <c r="B10490" s="11"/>
      <c r="D10490" s="13"/>
      <c r="E10490" s="12"/>
      <c r="F10490" s="12"/>
      <c r="G10490" s="12"/>
      <c r="I10490" s="4"/>
      <c r="J10490" s="4"/>
      <c r="K10490" s="5"/>
      <c r="L10490" s="5"/>
      <c r="M10490" s="5"/>
      <c r="N10490" s="5"/>
      <c r="O10490" s="5"/>
      <c r="P10490" s="5"/>
      <c r="Q10490" s="5"/>
      <c r="R10490" s="5"/>
      <c r="S10490" s="5"/>
    </row>
    <row r="10491" spans="2:19" x14ac:dyDescent="0.25">
      <c r="B10491" s="11"/>
      <c r="D10491" s="13"/>
      <c r="E10491" s="12"/>
      <c r="F10491" s="12"/>
      <c r="G10491" s="12"/>
      <c r="I10491" s="4"/>
      <c r="J10491" s="4"/>
      <c r="K10491" s="5"/>
      <c r="L10491" s="5"/>
      <c r="M10491" s="5"/>
      <c r="N10491" s="5"/>
      <c r="O10491" s="5"/>
      <c r="P10491" s="5"/>
      <c r="Q10491" s="5"/>
      <c r="R10491" s="5"/>
      <c r="S10491" s="5"/>
    </row>
    <row r="10492" spans="2:19" x14ac:dyDescent="0.25">
      <c r="B10492" s="11"/>
      <c r="D10492" s="13"/>
      <c r="E10492" s="12"/>
      <c r="F10492" s="12"/>
      <c r="G10492" s="12"/>
      <c r="I10492" s="4"/>
      <c r="J10492" s="4"/>
      <c r="K10492" s="5"/>
      <c r="L10492" s="5"/>
      <c r="M10492" s="5"/>
      <c r="N10492" s="5"/>
      <c r="O10492" s="5"/>
      <c r="P10492" s="5"/>
      <c r="Q10492" s="5"/>
      <c r="R10492" s="5"/>
      <c r="S10492" s="5"/>
    </row>
    <row r="10493" spans="2:19" x14ac:dyDescent="0.25">
      <c r="B10493" s="11"/>
      <c r="D10493" s="13"/>
      <c r="E10493" s="12"/>
      <c r="F10493" s="12"/>
      <c r="G10493" s="12"/>
      <c r="I10493" s="4"/>
      <c r="J10493" s="4"/>
      <c r="K10493" s="5"/>
      <c r="L10493" s="5"/>
      <c r="M10493" s="5"/>
      <c r="N10493" s="5"/>
      <c r="O10493" s="5"/>
      <c r="P10493" s="5"/>
      <c r="Q10493" s="5"/>
      <c r="R10493" s="5"/>
      <c r="S10493" s="5"/>
    </row>
    <row r="10494" spans="2:19" x14ac:dyDescent="0.25">
      <c r="B10494" s="11"/>
      <c r="D10494" s="13"/>
      <c r="E10494" s="12"/>
      <c r="F10494" s="12"/>
      <c r="G10494" s="12"/>
      <c r="I10494" s="4"/>
      <c r="J10494" s="4"/>
      <c r="K10494" s="5"/>
      <c r="L10494" s="5"/>
      <c r="M10494" s="5"/>
      <c r="N10494" s="5"/>
      <c r="O10494" s="5"/>
      <c r="P10494" s="5"/>
      <c r="Q10494" s="5"/>
      <c r="R10494" s="5"/>
      <c r="S10494" s="5"/>
    </row>
    <row r="10495" spans="2:19" x14ac:dyDescent="0.25">
      <c r="B10495" s="11"/>
      <c r="D10495" s="13"/>
      <c r="E10495" s="12"/>
      <c r="F10495" s="12"/>
      <c r="G10495" s="12"/>
      <c r="I10495" s="4"/>
      <c r="J10495" s="4"/>
      <c r="K10495" s="5"/>
      <c r="L10495" s="5"/>
      <c r="M10495" s="5"/>
      <c r="N10495" s="5"/>
      <c r="O10495" s="5"/>
      <c r="P10495" s="5"/>
      <c r="Q10495" s="5"/>
      <c r="R10495" s="5"/>
      <c r="S10495" s="5"/>
    </row>
    <row r="10496" spans="2:19" x14ac:dyDescent="0.25">
      <c r="B10496" s="11"/>
      <c r="D10496" s="13"/>
      <c r="E10496" s="12"/>
      <c r="F10496" s="12"/>
      <c r="G10496" s="12"/>
      <c r="I10496" s="4"/>
      <c r="J10496" s="4"/>
      <c r="K10496" s="5"/>
      <c r="L10496" s="5"/>
      <c r="M10496" s="5"/>
      <c r="N10496" s="5"/>
      <c r="O10496" s="5"/>
      <c r="P10496" s="5"/>
      <c r="Q10496" s="5"/>
      <c r="R10496" s="5"/>
      <c r="S10496" s="5"/>
    </row>
    <row r="10497" spans="2:19" x14ac:dyDescent="0.25">
      <c r="B10497" s="11"/>
      <c r="D10497" s="13"/>
      <c r="E10497" s="12"/>
      <c r="F10497" s="12"/>
      <c r="G10497" s="12"/>
      <c r="I10497" s="4"/>
      <c r="J10497" s="4"/>
      <c r="K10497" s="5"/>
      <c r="L10497" s="5"/>
      <c r="M10497" s="5"/>
      <c r="N10497" s="5"/>
      <c r="O10497" s="5"/>
      <c r="P10497" s="5"/>
      <c r="Q10497" s="5"/>
      <c r="R10497" s="5"/>
      <c r="S10497" s="5"/>
    </row>
    <row r="10498" spans="2:19" x14ac:dyDescent="0.25">
      <c r="B10498" s="11"/>
      <c r="D10498" s="13"/>
      <c r="E10498" s="12"/>
      <c r="F10498" s="12"/>
      <c r="G10498" s="12"/>
      <c r="I10498" s="4"/>
      <c r="J10498" s="4"/>
      <c r="K10498" s="5"/>
      <c r="L10498" s="5"/>
      <c r="M10498" s="5"/>
      <c r="N10498" s="5"/>
      <c r="O10498" s="5"/>
      <c r="P10498" s="5"/>
      <c r="Q10498" s="5"/>
      <c r="R10498" s="5"/>
      <c r="S10498" s="5"/>
    </row>
    <row r="10499" spans="2:19" x14ac:dyDescent="0.25">
      <c r="B10499" s="11"/>
      <c r="D10499" s="13"/>
      <c r="E10499" s="12"/>
      <c r="F10499" s="12"/>
      <c r="G10499" s="12"/>
      <c r="I10499" s="4"/>
      <c r="J10499" s="4"/>
      <c r="K10499" s="5"/>
      <c r="L10499" s="5"/>
      <c r="M10499" s="5"/>
      <c r="N10499" s="5"/>
      <c r="O10499" s="5"/>
      <c r="P10499" s="5"/>
      <c r="Q10499" s="5"/>
      <c r="R10499" s="5"/>
      <c r="S10499" s="5"/>
    </row>
    <row r="10500" spans="2:19" x14ac:dyDescent="0.25">
      <c r="B10500" s="11"/>
      <c r="D10500" s="13"/>
      <c r="E10500" s="12"/>
      <c r="F10500" s="12"/>
      <c r="G10500" s="12"/>
      <c r="I10500" s="4"/>
      <c r="J10500" s="4"/>
      <c r="K10500" s="5"/>
      <c r="L10500" s="5"/>
      <c r="M10500" s="5"/>
      <c r="N10500" s="5"/>
      <c r="O10500" s="5"/>
      <c r="P10500" s="5"/>
      <c r="Q10500" s="5"/>
      <c r="R10500" s="5"/>
      <c r="S10500" s="5"/>
    </row>
    <row r="10501" spans="2:19" x14ac:dyDescent="0.25">
      <c r="B10501" s="11"/>
      <c r="D10501" s="13"/>
      <c r="E10501" s="12"/>
      <c r="F10501" s="12"/>
      <c r="G10501" s="12"/>
      <c r="I10501" s="4"/>
      <c r="J10501" s="4"/>
      <c r="K10501" s="5"/>
      <c r="L10501" s="5"/>
      <c r="M10501" s="5"/>
      <c r="N10501" s="5"/>
      <c r="O10501" s="5"/>
      <c r="P10501" s="5"/>
      <c r="Q10501" s="5"/>
      <c r="R10501" s="5"/>
      <c r="S10501" s="5"/>
    </row>
    <row r="10502" spans="2:19" x14ac:dyDescent="0.25">
      <c r="B10502" s="11"/>
      <c r="D10502" s="13"/>
      <c r="E10502" s="12"/>
      <c r="F10502" s="12"/>
      <c r="G10502" s="12"/>
      <c r="I10502" s="4"/>
      <c r="J10502" s="4"/>
      <c r="K10502" s="5"/>
      <c r="L10502" s="5"/>
      <c r="M10502" s="5"/>
      <c r="N10502" s="5"/>
      <c r="O10502" s="5"/>
      <c r="P10502" s="5"/>
      <c r="Q10502" s="5"/>
      <c r="R10502" s="5"/>
      <c r="S10502" s="5"/>
    </row>
    <row r="10503" spans="2:19" x14ac:dyDescent="0.25">
      <c r="B10503" s="11"/>
      <c r="D10503" s="13"/>
      <c r="E10503" s="12"/>
      <c r="F10503" s="12"/>
      <c r="G10503" s="12"/>
      <c r="I10503" s="4"/>
      <c r="J10503" s="4"/>
      <c r="K10503" s="5"/>
      <c r="L10503" s="5"/>
      <c r="M10503" s="5"/>
      <c r="N10503" s="5"/>
      <c r="O10503" s="5"/>
      <c r="P10503" s="5"/>
      <c r="Q10503" s="5"/>
      <c r="R10503" s="5"/>
      <c r="S10503" s="5"/>
    </row>
    <row r="10504" spans="2:19" x14ac:dyDescent="0.25">
      <c r="B10504" s="11"/>
      <c r="D10504" s="13"/>
      <c r="E10504" s="12"/>
      <c r="F10504" s="12"/>
      <c r="G10504" s="12"/>
      <c r="I10504" s="4"/>
      <c r="J10504" s="4"/>
      <c r="K10504" s="5"/>
      <c r="L10504" s="5"/>
      <c r="M10504" s="5"/>
      <c r="N10504" s="5"/>
      <c r="O10504" s="5"/>
      <c r="P10504" s="5"/>
      <c r="Q10504" s="5"/>
      <c r="R10504" s="5"/>
      <c r="S10504" s="5"/>
    </row>
    <row r="10505" spans="2:19" x14ac:dyDescent="0.25">
      <c r="B10505" s="11"/>
      <c r="D10505" s="13"/>
      <c r="E10505" s="12"/>
      <c r="F10505" s="12"/>
      <c r="G10505" s="12"/>
      <c r="I10505" s="4"/>
      <c r="J10505" s="4"/>
      <c r="K10505" s="5"/>
      <c r="L10505" s="5"/>
      <c r="M10505" s="5"/>
      <c r="N10505" s="5"/>
      <c r="O10505" s="5"/>
      <c r="P10505" s="5"/>
      <c r="Q10505" s="5"/>
      <c r="R10505" s="5"/>
      <c r="S10505" s="5"/>
    </row>
    <row r="10506" spans="2:19" x14ac:dyDescent="0.25">
      <c r="B10506" s="11"/>
      <c r="D10506" s="13"/>
      <c r="E10506" s="12"/>
      <c r="F10506" s="12"/>
      <c r="G10506" s="12"/>
      <c r="I10506" s="4"/>
      <c r="J10506" s="4"/>
      <c r="K10506" s="5"/>
      <c r="L10506" s="5"/>
      <c r="M10506" s="5"/>
      <c r="N10506" s="5"/>
      <c r="O10506" s="5"/>
      <c r="P10506" s="5"/>
      <c r="Q10506" s="5"/>
      <c r="R10506" s="5"/>
      <c r="S10506" s="5"/>
    </row>
    <row r="10507" spans="2:19" x14ac:dyDescent="0.25">
      <c r="B10507" s="11"/>
      <c r="D10507" s="13"/>
      <c r="E10507" s="12"/>
      <c r="F10507" s="12"/>
      <c r="G10507" s="12"/>
      <c r="I10507" s="4"/>
      <c r="J10507" s="4"/>
      <c r="K10507" s="5"/>
      <c r="L10507" s="5"/>
      <c r="M10507" s="5"/>
      <c r="N10507" s="5"/>
      <c r="O10507" s="5"/>
      <c r="P10507" s="5"/>
      <c r="Q10507" s="5"/>
      <c r="R10507" s="5"/>
      <c r="S10507" s="5"/>
    </row>
    <row r="10508" spans="2:19" x14ac:dyDescent="0.25">
      <c r="B10508" s="11"/>
      <c r="D10508" s="13"/>
      <c r="E10508" s="12"/>
      <c r="F10508" s="12"/>
      <c r="G10508" s="12"/>
      <c r="I10508" s="4"/>
      <c r="J10508" s="4"/>
      <c r="K10508" s="5"/>
      <c r="L10508" s="5"/>
      <c r="M10508" s="5"/>
      <c r="N10508" s="5"/>
      <c r="O10508" s="5"/>
      <c r="P10508" s="5"/>
      <c r="Q10508" s="5"/>
      <c r="R10508" s="5"/>
      <c r="S10508" s="5"/>
    </row>
    <row r="10509" spans="2:19" x14ac:dyDescent="0.25">
      <c r="B10509" s="11"/>
      <c r="D10509" s="13"/>
      <c r="E10509" s="12"/>
      <c r="F10509" s="12"/>
      <c r="G10509" s="12"/>
      <c r="I10509" s="4"/>
      <c r="J10509" s="4"/>
      <c r="K10509" s="5"/>
      <c r="L10509" s="5"/>
      <c r="M10509" s="5"/>
      <c r="N10509" s="5"/>
      <c r="O10509" s="5"/>
      <c r="P10509" s="5"/>
      <c r="Q10509" s="5"/>
      <c r="R10509" s="5"/>
      <c r="S10509" s="5"/>
    </row>
    <row r="10510" spans="2:19" x14ac:dyDescent="0.25">
      <c r="B10510" s="11"/>
      <c r="D10510" s="13"/>
      <c r="E10510" s="12"/>
      <c r="F10510" s="12"/>
      <c r="G10510" s="12"/>
      <c r="I10510" s="4"/>
      <c r="J10510" s="4"/>
      <c r="K10510" s="5"/>
      <c r="L10510" s="5"/>
      <c r="M10510" s="5"/>
      <c r="N10510" s="5"/>
      <c r="O10510" s="5"/>
      <c r="P10510" s="5"/>
      <c r="Q10510" s="5"/>
      <c r="R10510" s="5"/>
      <c r="S10510" s="5"/>
    </row>
    <row r="10511" spans="2:19" x14ac:dyDescent="0.25">
      <c r="B10511" s="11"/>
      <c r="D10511" s="13"/>
      <c r="E10511" s="12"/>
      <c r="F10511" s="12"/>
      <c r="G10511" s="12"/>
      <c r="I10511" s="4"/>
      <c r="J10511" s="4"/>
      <c r="K10511" s="5"/>
      <c r="L10511" s="5"/>
      <c r="M10511" s="5"/>
      <c r="N10511" s="5"/>
      <c r="O10511" s="5"/>
      <c r="P10511" s="5"/>
      <c r="Q10511" s="5"/>
      <c r="R10511" s="5"/>
      <c r="S10511" s="5"/>
    </row>
    <row r="10512" spans="2:19" x14ac:dyDescent="0.25">
      <c r="B10512" s="11"/>
      <c r="D10512" s="13"/>
      <c r="E10512" s="12"/>
      <c r="F10512" s="12"/>
      <c r="G10512" s="12"/>
      <c r="I10512" s="4"/>
      <c r="J10512" s="4"/>
      <c r="K10512" s="5"/>
      <c r="L10512" s="5"/>
      <c r="M10512" s="5"/>
      <c r="N10512" s="5"/>
      <c r="O10512" s="5"/>
      <c r="P10512" s="5"/>
      <c r="Q10512" s="5"/>
      <c r="R10512" s="5"/>
      <c r="S10512" s="5"/>
    </row>
    <row r="10513" spans="2:19" x14ac:dyDescent="0.25">
      <c r="B10513" s="11"/>
      <c r="D10513" s="13"/>
      <c r="E10513" s="12"/>
      <c r="F10513" s="12"/>
      <c r="G10513" s="12"/>
      <c r="I10513" s="4"/>
      <c r="J10513" s="4"/>
      <c r="K10513" s="5"/>
      <c r="L10513" s="5"/>
      <c r="M10513" s="5"/>
      <c r="N10513" s="5"/>
      <c r="O10513" s="5"/>
      <c r="P10513" s="5"/>
      <c r="Q10513" s="5"/>
      <c r="R10513" s="5"/>
      <c r="S10513" s="5"/>
    </row>
    <row r="10514" spans="2:19" x14ac:dyDescent="0.25">
      <c r="B10514" s="11"/>
      <c r="D10514" s="13"/>
      <c r="E10514" s="12"/>
      <c r="F10514" s="12"/>
      <c r="G10514" s="12"/>
      <c r="I10514" s="4"/>
      <c r="J10514" s="4"/>
      <c r="K10514" s="5"/>
      <c r="L10514" s="5"/>
      <c r="M10514" s="5"/>
      <c r="N10514" s="5"/>
      <c r="O10514" s="5"/>
      <c r="P10514" s="5"/>
      <c r="Q10514" s="5"/>
      <c r="R10514" s="5"/>
      <c r="S10514" s="5"/>
    </row>
    <row r="10515" spans="2:19" x14ac:dyDescent="0.25">
      <c r="B10515" s="11"/>
      <c r="D10515" s="13"/>
      <c r="E10515" s="12"/>
      <c r="F10515" s="12"/>
      <c r="G10515" s="12"/>
      <c r="I10515" s="4"/>
      <c r="J10515" s="4"/>
      <c r="K10515" s="5"/>
      <c r="L10515" s="5"/>
      <c r="M10515" s="5"/>
      <c r="N10515" s="5"/>
      <c r="O10515" s="5"/>
      <c r="P10515" s="5"/>
      <c r="Q10515" s="5"/>
      <c r="R10515" s="5"/>
      <c r="S10515" s="5"/>
    </row>
    <row r="10516" spans="2:19" x14ac:dyDescent="0.25">
      <c r="B10516" s="11"/>
      <c r="D10516" s="13"/>
      <c r="E10516" s="12"/>
      <c r="F10516" s="12"/>
      <c r="G10516" s="12"/>
      <c r="I10516" s="4"/>
      <c r="J10516" s="4"/>
      <c r="K10516" s="5"/>
      <c r="L10516" s="5"/>
      <c r="M10516" s="5"/>
      <c r="N10516" s="5"/>
      <c r="O10516" s="5"/>
      <c r="P10516" s="5"/>
      <c r="Q10516" s="5"/>
      <c r="R10516" s="5"/>
      <c r="S10516" s="5"/>
    </row>
    <row r="10517" spans="2:19" x14ac:dyDescent="0.25">
      <c r="B10517" s="11"/>
      <c r="D10517" s="13"/>
      <c r="E10517" s="12"/>
      <c r="F10517" s="12"/>
      <c r="G10517" s="12"/>
      <c r="I10517" s="4"/>
      <c r="J10517" s="4"/>
      <c r="K10517" s="5"/>
      <c r="L10517" s="5"/>
      <c r="M10517" s="5"/>
      <c r="N10517" s="5"/>
      <c r="O10517" s="5"/>
      <c r="P10517" s="5"/>
      <c r="Q10517" s="5"/>
      <c r="R10517" s="5"/>
      <c r="S10517" s="5"/>
    </row>
    <row r="10518" spans="2:19" x14ac:dyDescent="0.25">
      <c r="B10518" s="11"/>
      <c r="D10518" s="13"/>
      <c r="E10518" s="12"/>
      <c r="F10518" s="12"/>
      <c r="G10518" s="12"/>
      <c r="I10518" s="4"/>
      <c r="J10518" s="4"/>
      <c r="K10518" s="5"/>
      <c r="L10518" s="5"/>
      <c r="M10518" s="5"/>
      <c r="N10518" s="5"/>
      <c r="O10518" s="5"/>
      <c r="P10518" s="5"/>
      <c r="Q10518" s="5"/>
      <c r="R10518" s="5"/>
      <c r="S10518" s="5"/>
    </row>
    <row r="10519" spans="2:19" x14ac:dyDescent="0.25">
      <c r="B10519" s="11"/>
      <c r="D10519" s="13"/>
      <c r="E10519" s="12"/>
      <c r="F10519" s="12"/>
      <c r="G10519" s="12"/>
      <c r="I10519" s="4"/>
      <c r="J10519" s="4"/>
      <c r="K10519" s="5"/>
      <c r="L10519" s="5"/>
      <c r="M10519" s="5"/>
      <c r="N10519" s="5"/>
      <c r="O10519" s="5"/>
      <c r="P10519" s="5"/>
      <c r="Q10519" s="5"/>
      <c r="R10519" s="5"/>
      <c r="S10519" s="5"/>
    </row>
    <row r="10520" spans="2:19" x14ac:dyDescent="0.25">
      <c r="B10520" s="11"/>
      <c r="D10520" s="13"/>
      <c r="E10520" s="12"/>
      <c r="F10520" s="12"/>
      <c r="G10520" s="12"/>
      <c r="I10520" s="4"/>
      <c r="J10520" s="4"/>
      <c r="K10520" s="5"/>
      <c r="L10520" s="5"/>
      <c r="M10520" s="5"/>
      <c r="N10520" s="5"/>
      <c r="O10520" s="5"/>
      <c r="P10520" s="5"/>
      <c r="Q10520" s="5"/>
      <c r="R10520" s="5"/>
      <c r="S10520" s="5"/>
    </row>
    <row r="10521" spans="2:19" x14ac:dyDescent="0.25">
      <c r="B10521" s="11"/>
      <c r="D10521" s="13"/>
      <c r="E10521" s="12"/>
      <c r="F10521" s="12"/>
      <c r="G10521" s="12"/>
      <c r="I10521" s="4"/>
      <c r="J10521" s="4"/>
      <c r="K10521" s="5"/>
      <c r="L10521" s="5"/>
      <c r="M10521" s="5"/>
      <c r="N10521" s="5"/>
      <c r="O10521" s="5"/>
      <c r="P10521" s="5"/>
      <c r="Q10521" s="5"/>
      <c r="R10521" s="5"/>
      <c r="S10521" s="5"/>
    </row>
    <row r="10522" spans="2:19" x14ac:dyDescent="0.25">
      <c r="B10522" s="11"/>
      <c r="D10522" s="13"/>
      <c r="E10522" s="12"/>
      <c r="F10522" s="12"/>
      <c r="G10522" s="12"/>
      <c r="I10522" s="4"/>
      <c r="J10522" s="4"/>
      <c r="K10522" s="5"/>
      <c r="L10522" s="5"/>
      <c r="M10522" s="5"/>
      <c r="N10522" s="5"/>
      <c r="O10522" s="5"/>
      <c r="P10522" s="5"/>
      <c r="Q10522" s="5"/>
      <c r="R10522" s="5"/>
      <c r="S10522" s="5"/>
    </row>
    <row r="10523" spans="2:19" x14ac:dyDescent="0.25">
      <c r="B10523" s="11"/>
      <c r="D10523" s="13"/>
      <c r="E10523" s="12"/>
      <c r="F10523" s="12"/>
      <c r="G10523" s="12"/>
      <c r="I10523" s="4"/>
      <c r="J10523" s="4"/>
      <c r="K10523" s="5"/>
      <c r="L10523" s="5"/>
      <c r="M10523" s="5"/>
      <c r="N10523" s="5"/>
      <c r="O10523" s="5"/>
      <c r="P10523" s="5"/>
      <c r="Q10523" s="5"/>
      <c r="R10523" s="5"/>
      <c r="S10523" s="5"/>
    </row>
    <row r="10524" spans="2:19" x14ac:dyDescent="0.25">
      <c r="B10524" s="11"/>
      <c r="D10524" s="13"/>
      <c r="E10524" s="12"/>
      <c r="F10524" s="12"/>
      <c r="G10524" s="12"/>
      <c r="I10524" s="4"/>
      <c r="J10524" s="4"/>
      <c r="K10524" s="5"/>
      <c r="L10524" s="5"/>
      <c r="M10524" s="5"/>
      <c r="N10524" s="5"/>
      <c r="O10524" s="5"/>
      <c r="P10524" s="5"/>
      <c r="Q10524" s="5"/>
      <c r="R10524" s="5"/>
      <c r="S10524" s="5"/>
    </row>
    <row r="10525" spans="2:19" x14ac:dyDescent="0.25">
      <c r="B10525" s="11"/>
      <c r="D10525" s="13"/>
      <c r="E10525" s="12"/>
      <c r="F10525" s="12"/>
      <c r="G10525" s="12"/>
      <c r="I10525" s="4"/>
      <c r="J10525" s="4"/>
      <c r="K10525" s="5"/>
      <c r="L10525" s="5"/>
      <c r="M10525" s="5"/>
      <c r="N10525" s="5"/>
      <c r="O10525" s="5"/>
      <c r="P10525" s="5"/>
      <c r="Q10525" s="5"/>
      <c r="R10525" s="5"/>
      <c r="S10525" s="5"/>
    </row>
    <row r="10526" spans="2:19" x14ac:dyDescent="0.25">
      <c r="B10526" s="11"/>
      <c r="D10526" s="13"/>
      <c r="E10526" s="12"/>
      <c r="F10526" s="12"/>
      <c r="G10526" s="12"/>
      <c r="I10526" s="4"/>
      <c r="J10526" s="4"/>
      <c r="K10526" s="5"/>
      <c r="L10526" s="5"/>
      <c r="M10526" s="5"/>
      <c r="N10526" s="5"/>
      <c r="O10526" s="5"/>
      <c r="P10526" s="5"/>
      <c r="Q10526" s="5"/>
      <c r="R10526" s="5"/>
      <c r="S10526" s="5"/>
    </row>
    <row r="10527" spans="2:19" x14ac:dyDescent="0.25">
      <c r="B10527" s="11"/>
      <c r="D10527" s="13"/>
      <c r="E10527" s="12"/>
      <c r="F10527" s="12"/>
      <c r="G10527" s="12"/>
      <c r="I10527" s="4"/>
      <c r="J10527" s="4"/>
      <c r="K10527" s="5"/>
      <c r="L10527" s="5"/>
      <c r="M10527" s="5"/>
      <c r="N10527" s="5"/>
      <c r="O10527" s="5"/>
      <c r="P10527" s="5"/>
      <c r="Q10527" s="5"/>
      <c r="R10527" s="5"/>
      <c r="S10527" s="5"/>
    </row>
    <row r="10528" spans="2:19" x14ac:dyDescent="0.25">
      <c r="B10528" s="11"/>
      <c r="D10528" s="13"/>
      <c r="E10528" s="12"/>
      <c r="F10528" s="12"/>
      <c r="G10528" s="12"/>
      <c r="I10528" s="4"/>
      <c r="J10528" s="4"/>
      <c r="K10528" s="5"/>
      <c r="L10528" s="5"/>
      <c r="M10528" s="5"/>
      <c r="N10528" s="5"/>
      <c r="O10528" s="5"/>
      <c r="P10528" s="5"/>
      <c r="Q10528" s="5"/>
      <c r="R10528" s="5"/>
      <c r="S10528" s="5"/>
    </row>
    <row r="10529" spans="2:19" x14ac:dyDescent="0.25">
      <c r="B10529" s="11"/>
      <c r="D10529" s="13"/>
      <c r="E10529" s="12"/>
      <c r="F10529" s="12"/>
      <c r="G10529" s="12"/>
      <c r="I10529" s="4"/>
      <c r="J10529" s="4"/>
      <c r="K10529" s="5"/>
      <c r="L10529" s="5"/>
      <c r="M10529" s="5"/>
      <c r="N10529" s="5"/>
      <c r="O10529" s="5"/>
      <c r="P10529" s="5"/>
      <c r="Q10529" s="5"/>
      <c r="R10529" s="5"/>
      <c r="S10529" s="5"/>
    </row>
    <row r="10530" spans="2:19" x14ac:dyDescent="0.25">
      <c r="B10530" s="11"/>
      <c r="D10530" s="13"/>
      <c r="E10530" s="12"/>
      <c r="F10530" s="12"/>
      <c r="G10530" s="12"/>
      <c r="I10530" s="4"/>
      <c r="J10530" s="4"/>
      <c r="K10530" s="5"/>
      <c r="L10530" s="5"/>
      <c r="M10530" s="5"/>
      <c r="N10530" s="5"/>
      <c r="O10530" s="5"/>
      <c r="P10530" s="5"/>
      <c r="Q10530" s="5"/>
      <c r="R10530" s="5"/>
      <c r="S10530" s="5"/>
    </row>
    <row r="10531" spans="2:19" x14ac:dyDescent="0.25">
      <c r="B10531" s="11"/>
      <c r="D10531" s="13"/>
      <c r="E10531" s="12"/>
      <c r="F10531" s="12"/>
      <c r="G10531" s="12"/>
      <c r="I10531" s="4"/>
      <c r="J10531" s="4"/>
      <c r="K10531" s="5"/>
      <c r="L10531" s="5"/>
      <c r="M10531" s="5"/>
      <c r="N10531" s="5"/>
      <c r="O10531" s="5"/>
      <c r="P10531" s="5"/>
      <c r="Q10531" s="5"/>
      <c r="R10531" s="5"/>
      <c r="S10531" s="5"/>
    </row>
    <row r="10532" spans="2:19" x14ac:dyDescent="0.25">
      <c r="B10532" s="11"/>
      <c r="D10532" s="13"/>
      <c r="E10532" s="12"/>
      <c r="F10532" s="12"/>
      <c r="G10532" s="12"/>
      <c r="I10532" s="4"/>
      <c r="J10532" s="4"/>
      <c r="K10532" s="5"/>
      <c r="L10532" s="5"/>
      <c r="M10532" s="5"/>
      <c r="N10532" s="5"/>
      <c r="O10532" s="5"/>
      <c r="P10532" s="5"/>
      <c r="Q10532" s="5"/>
      <c r="R10532" s="5"/>
      <c r="S10532" s="5"/>
    </row>
    <row r="10533" spans="2:19" x14ac:dyDescent="0.25">
      <c r="B10533" s="11"/>
      <c r="D10533" s="13"/>
      <c r="E10533" s="12"/>
      <c r="F10533" s="12"/>
      <c r="G10533" s="12"/>
      <c r="I10533" s="4"/>
      <c r="J10533" s="4"/>
      <c r="K10533" s="5"/>
      <c r="L10533" s="5"/>
      <c r="M10533" s="5"/>
      <c r="N10533" s="5"/>
      <c r="O10533" s="5"/>
      <c r="P10533" s="5"/>
      <c r="Q10533" s="5"/>
      <c r="R10533" s="5"/>
      <c r="S10533" s="5"/>
    </row>
    <row r="10534" spans="2:19" x14ac:dyDescent="0.25">
      <c r="B10534" s="11"/>
      <c r="D10534" s="13"/>
      <c r="E10534" s="12"/>
      <c r="F10534" s="12"/>
      <c r="G10534" s="12"/>
      <c r="I10534" s="4"/>
      <c r="J10534" s="4"/>
      <c r="K10534" s="5"/>
      <c r="L10534" s="5"/>
      <c r="M10534" s="5"/>
      <c r="N10534" s="5"/>
      <c r="O10534" s="5"/>
      <c r="P10534" s="5"/>
      <c r="Q10534" s="5"/>
      <c r="R10534" s="5"/>
      <c r="S10534" s="5"/>
    </row>
    <row r="10535" spans="2:19" x14ac:dyDescent="0.25">
      <c r="B10535" s="11"/>
      <c r="D10535" s="13"/>
      <c r="E10535" s="12"/>
      <c r="F10535" s="12"/>
      <c r="G10535" s="12"/>
      <c r="I10535" s="4"/>
      <c r="J10535" s="4"/>
      <c r="K10535" s="5"/>
      <c r="L10535" s="5"/>
      <c r="M10535" s="5"/>
      <c r="N10535" s="5"/>
      <c r="O10535" s="5"/>
      <c r="P10535" s="5"/>
      <c r="Q10535" s="5"/>
      <c r="R10535" s="5"/>
      <c r="S10535" s="5"/>
    </row>
    <row r="10536" spans="2:19" x14ac:dyDescent="0.25">
      <c r="B10536" s="11"/>
      <c r="D10536" s="13"/>
      <c r="E10536" s="12"/>
      <c r="F10536" s="12"/>
      <c r="G10536" s="12"/>
      <c r="I10536" s="4"/>
      <c r="J10536" s="4"/>
      <c r="K10536" s="5"/>
      <c r="L10536" s="5"/>
      <c r="M10536" s="5"/>
      <c r="N10536" s="5"/>
      <c r="O10536" s="5"/>
      <c r="P10536" s="5"/>
      <c r="Q10536" s="5"/>
      <c r="R10536" s="5"/>
      <c r="S10536" s="5"/>
    </row>
    <row r="10537" spans="2:19" x14ac:dyDescent="0.25">
      <c r="B10537" s="11"/>
      <c r="D10537" s="13"/>
      <c r="E10537" s="12"/>
      <c r="F10537" s="12"/>
      <c r="G10537" s="12"/>
      <c r="I10537" s="4"/>
      <c r="J10537" s="4"/>
      <c r="K10537" s="5"/>
      <c r="L10537" s="5"/>
      <c r="M10537" s="5"/>
      <c r="N10537" s="5"/>
      <c r="O10537" s="5"/>
      <c r="P10537" s="5"/>
      <c r="Q10537" s="5"/>
      <c r="R10537" s="5"/>
      <c r="S10537" s="5"/>
    </row>
    <row r="10538" spans="2:19" x14ac:dyDescent="0.25">
      <c r="B10538" s="11"/>
      <c r="D10538" s="13"/>
      <c r="E10538" s="12"/>
      <c r="F10538" s="12"/>
      <c r="G10538" s="12"/>
      <c r="I10538" s="4"/>
      <c r="J10538" s="4"/>
      <c r="K10538" s="5"/>
      <c r="L10538" s="5"/>
      <c r="M10538" s="5"/>
      <c r="N10538" s="5"/>
      <c r="O10538" s="5"/>
      <c r="P10538" s="5"/>
      <c r="Q10538" s="5"/>
      <c r="R10538" s="5"/>
      <c r="S10538" s="5"/>
    </row>
    <row r="10539" spans="2:19" x14ac:dyDescent="0.25">
      <c r="B10539" s="11"/>
      <c r="D10539" s="13"/>
      <c r="E10539" s="12"/>
      <c r="F10539" s="12"/>
      <c r="G10539" s="12"/>
      <c r="I10539" s="4"/>
      <c r="J10539" s="4"/>
      <c r="K10539" s="5"/>
      <c r="L10539" s="5"/>
      <c r="M10539" s="5"/>
      <c r="N10539" s="5"/>
      <c r="O10539" s="5"/>
      <c r="P10539" s="5"/>
      <c r="Q10539" s="5"/>
      <c r="R10539" s="5"/>
      <c r="S10539" s="5"/>
    </row>
    <row r="10540" spans="2:19" x14ac:dyDescent="0.25">
      <c r="B10540" s="11"/>
      <c r="D10540" s="13"/>
      <c r="E10540" s="12"/>
      <c r="F10540" s="12"/>
      <c r="G10540" s="12"/>
      <c r="I10540" s="4"/>
      <c r="J10540" s="4"/>
      <c r="K10540" s="5"/>
      <c r="L10540" s="5"/>
      <c r="M10540" s="5"/>
      <c r="N10540" s="5"/>
      <c r="O10540" s="5"/>
      <c r="P10540" s="5"/>
      <c r="Q10540" s="5"/>
      <c r="R10540" s="5"/>
      <c r="S10540" s="5"/>
    </row>
    <row r="10541" spans="2:19" x14ac:dyDescent="0.25">
      <c r="B10541" s="11"/>
      <c r="D10541" s="13"/>
      <c r="E10541" s="12"/>
      <c r="F10541" s="12"/>
      <c r="G10541" s="12"/>
      <c r="I10541" s="4"/>
      <c r="J10541" s="4"/>
      <c r="K10541" s="5"/>
      <c r="L10541" s="5"/>
      <c r="M10541" s="5"/>
      <c r="N10541" s="5"/>
      <c r="O10541" s="5"/>
      <c r="P10541" s="5"/>
      <c r="Q10541" s="5"/>
      <c r="R10541" s="5"/>
      <c r="S10541" s="5"/>
    </row>
    <row r="10542" spans="2:19" x14ac:dyDescent="0.25">
      <c r="B10542" s="11"/>
      <c r="D10542" s="13"/>
      <c r="E10542" s="12"/>
      <c r="F10542" s="12"/>
      <c r="G10542" s="12"/>
      <c r="I10542" s="4"/>
      <c r="J10542" s="4"/>
      <c r="K10542" s="5"/>
      <c r="L10542" s="5"/>
      <c r="M10542" s="5"/>
      <c r="N10542" s="5"/>
      <c r="O10542" s="5"/>
      <c r="P10542" s="5"/>
      <c r="Q10542" s="5"/>
      <c r="R10542" s="5"/>
      <c r="S10542" s="5"/>
    </row>
    <row r="10543" spans="2:19" x14ac:dyDescent="0.25">
      <c r="B10543" s="11"/>
      <c r="D10543" s="13"/>
      <c r="E10543" s="12"/>
      <c r="F10543" s="12"/>
      <c r="G10543" s="12"/>
      <c r="I10543" s="4"/>
      <c r="J10543" s="4"/>
      <c r="K10543" s="5"/>
      <c r="L10543" s="5"/>
      <c r="M10543" s="5"/>
      <c r="N10543" s="5"/>
      <c r="O10543" s="5"/>
      <c r="P10543" s="5"/>
      <c r="Q10543" s="5"/>
      <c r="R10543" s="5"/>
      <c r="S10543" s="5"/>
    </row>
    <row r="10544" spans="2:19" x14ac:dyDescent="0.25">
      <c r="B10544" s="11"/>
      <c r="D10544" s="13"/>
      <c r="E10544" s="12"/>
      <c r="F10544" s="12"/>
      <c r="G10544" s="12"/>
      <c r="I10544" s="4"/>
      <c r="J10544" s="4"/>
      <c r="K10544" s="5"/>
      <c r="L10544" s="5"/>
      <c r="M10544" s="5"/>
      <c r="N10544" s="5"/>
      <c r="O10544" s="5"/>
      <c r="P10544" s="5"/>
      <c r="Q10544" s="5"/>
      <c r="R10544" s="5"/>
      <c r="S10544" s="5"/>
    </row>
    <row r="10545" spans="2:19" x14ac:dyDescent="0.25">
      <c r="B10545" s="11"/>
      <c r="D10545" s="13"/>
      <c r="E10545" s="12"/>
      <c r="F10545" s="12"/>
      <c r="G10545" s="12"/>
      <c r="I10545" s="4"/>
      <c r="J10545" s="4"/>
      <c r="K10545" s="5"/>
      <c r="L10545" s="5"/>
      <c r="M10545" s="5"/>
      <c r="N10545" s="5"/>
      <c r="O10545" s="5"/>
      <c r="P10545" s="5"/>
      <c r="Q10545" s="5"/>
      <c r="R10545" s="5"/>
      <c r="S10545" s="5"/>
    </row>
    <row r="10546" spans="2:19" x14ac:dyDescent="0.25">
      <c r="B10546" s="11"/>
      <c r="D10546" s="13"/>
      <c r="E10546" s="12"/>
      <c r="F10546" s="12"/>
      <c r="G10546" s="12"/>
      <c r="I10546" s="4"/>
      <c r="J10546" s="4"/>
      <c r="K10546" s="5"/>
      <c r="L10546" s="5"/>
      <c r="M10546" s="5"/>
      <c r="N10546" s="5"/>
      <c r="O10546" s="5"/>
      <c r="P10546" s="5"/>
      <c r="Q10546" s="5"/>
      <c r="R10546" s="5"/>
      <c r="S10546" s="5"/>
    </row>
    <row r="10547" spans="2:19" x14ac:dyDescent="0.25">
      <c r="B10547" s="11"/>
      <c r="D10547" s="13"/>
      <c r="E10547" s="12"/>
      <c r="F10547" s="12"/>
      <c r="G10547" s="12"/>
      <c r="I10547" s="4"/>
      <c r="J10547" s="4"/>
      <c r="K10547" s="5"/>
      <c r="L10547" s="5"/>
      <c r="M10547" s="5"/>
      <c r="N10547" s="5"/>
      <c r="O10547" s="5"/>
      <c r="P10547" s="5"/>
      <c r="Q10547" s="5"/>
      <c r="R10547" s="5"/>
      <c r="S10547" s="5"/>
    </row>
    <row r="10548" spans="2:19" x14ac:dyDescent="0.25">
      <c r="B10548" s="11"/>
      <c r="D10548" s="13"/>
      <c r="E10548" s="12"/>
      <c r="F10548" s="12"/>
      <c r="G10548" s="12"/>
      <c r="I10548" s="4"/>
      <c r="J10548" s="4"/>
      <c r="K10548" s="5"/>
      <c r="L10548" s="5"/>
      <c r="M10548" s="5"/>
      <c r="N10548" s="5"/>
      <c r="O10548" s="5"/>
      <c r="P10548" s="5"/>
      <c r="Q10548" s="5"/>
      <c r="R10548" s="5"/>
      <c r="S10548" s="5"/>
    </row>
    <row r="10549" spans="2:19" x14ac:dyDescent="0.25">
      <c r="B10549" s="11"/>
      <c r="D10549" s="13"/>
      <c r="E10549" s="12"/>
      <c r="F10549" s="12"/>
      <c r="G10549" s="12"/>
      <c r="I10549" s="4"/>
      <c r="J10549" s="4"/>
      <c r="K10549" s="5"/>
      <c r="L10549" s="5"/>
      <c r="M10549" s="5"/>
      <c r="N10549" s="5"/>
      <c r="O10549" s="5"/>
      <c r="P10549" s="5"/>
      <c r="Q10549" s="5"/>
      <c r="R10549" s="5"/>
      <c r="S10549" s="5"/>
    </row>
    <row r="10550" spans="2:19" x14ac:dyDescent="0.25">
      <c r="B10550" s="11"/>
      <c r="D10550" s="13"/>
      <c r="E10550" s="12"/>
      <c r="F10550" s="12"/>
      <c r="G10550" s="12"/>
      <c r="I10550" s="4"/>
      <c r="J10550" s="4"/>
      <c r="K10550" s="5"/>
      <c r="L10550" s="5"/>
      <c r="M10550" s="5"/>
      <c r="N10550" s="5"/>
      <c r="O10550" s="5"/>
      <c r="P10550" s="5"/>
      <c r="Q10550" s="5"/>
      <c r="R10550" s="5"/>
      <c r="S10550" s="5"/>
    </row>
    <row r="10551" spans="2:19" x14ac:dyDescent="0.25">
      <c r="B10551" s="11"/>
      <c r="D10551" s="13"/>
      <c r="E10551" s="12"/>
      <c r="F10551" s="12"/>
      <c r="G10551" s="12"/>
      <c r="I10551" s="4"/>
      <c r="J10551" s="4"/>
      <c r="K10551" s="5"/>
      <c r="L10551" s="5"/>
      <c r="M10551" s="5"/>
      <c r="N10551" s="5"/>
      <c r="O10551" s="5"/>
      <c r="P10551" s="5"/>
      <c r="Q10551" s="5"/>
      <c r="R10551" s="5"/>
      <c r="S10551" s="5"/>
    </row>
    <row r="10552" spans="2:19" x14ac:dyDescent="0.25">
      <c r="B10552" s="11"/>
      <c r="D10552" s="13"/>
      <c r="E10552" s="12"/>
      <c r="F10552" s="12"/>
      <c r="G10552" s="12"/>
      <c r="I10552" s="4"/>
      <c r="J10552" s="4"/>
      <c r="K10552" s="5"/>
      <c r="L10552" s="5"/>
      <c r="M10552" s="5"/>
      <c r="N10552" s="5"/>
      <c r="O10552" s="5"/>
      <c r="P10552" s="5"/>
      <c r="Q10552" s="5"/>
      <c r="R10552" s="5"/>
      <c r="S10552" s="5"/>
    </row>
    <row r="10553" spans="2:19" x14ac:dyDescent="0.25">
      <c r="B10553" s="11"/>
      <c r="D10553" s="13"/>
      <c r="E10553" s="12"/>
      <c r="F10553" s="12"/>
      <c r="G10553" s="12"/>
      <c r="I10553" s="4"/>
      <c r="J10553" s="4"/>
      <c r="K10553" s="5"/>
      <c r="L10553" s="5"/>
      <c r="M10553" s="5"/>
      <c r="N10553" s="5"/>
      <c r="O10553" s="5"/>
      <c r="P10553" s="5"/>
      <c r="Q10553" s="5"/>
      <c r="R10553" s="5"/>
      <c r="S10553" s="5"/>
    </row>
    <row r="10554" spans="2:19" x14ac:dyDescent="0.25">
      <c r="B10554" s="11"/>
      <c r="D10554" s="13"/>
      <c r="E10554" s="12"/>
      <c r="F10554" s="12"/>
      <c r="G10554" s="12"/>
      <c r="I10554" s="4"/>
      <c r="J10554" s="4"/>
      <c r="K10554" s="5"/>
      <c r="L10554" s="5"/>
      <c r="M10554" s="5"/>
      <c r="N10554" s="5"/>
      <c r="O10554" s="5"/>
      <c r="P10554" s="5"/>
      <c r="Q10554" s="5"/>
      <c r="R10554" s="5"/>
      <c r="S10554" s="5"/>
    </row>
    <row r="10555" spans="2:19" x14ac:dyDescent="0.25">
      <c r="B10555" s="11"/>
      <c r="D10555" s="13"/>
      <c r="E10555" s="12"/>
      <c r="F10555" s="12"/>
      <c r="G10555" s="12"/>
      <c r="I10555" s="4"/>
      <c r="J10555" s="4"/>
      <c r="K10555" s="5"/>
      <c r="L10555" s="5"/>
      <c r="M10555" s="5"/>
      <c r="N10555" s="5"/>
      <c r="O10555" s="5"/>
      <c r="P10555" s="5"/>
      <c r="Q10555" s="5"/>
      <c r="R10555" s="5"/>
      <c r="S10555" s="5"/>
    </row>
    <row r="10556" spans="2:19" x14ac:dyDescent="0.25">
      <c r="B10556" s="11"/>
      <c r="D10556" s="13"/>
      <c r="E10556" s="12"/>
      <c r="F10556" s="12"/>
      <c r="G10556" s="12"/>
      <c r="I10556" s="4"/>
      <c r="J10556" s="4"/>
      <c r="K10556" s="5"/>
      <c r="L10556" s="5"/>
      <c r="M10556" s="5"/>
      <c r="N10556" s="5"/>
      <c r="O10556" s="5"/>
      <c r="P10556" s="5"/>
      <c r="Q10556" s="5"/>
      <c r="R10556" s="5"/>
      <c r="S10556" s="5"/>
    </row>
    <row r="10557" spans="2:19" x14ac:dyDescent="0.25">
      <c r="B10557" s="11"/>
      <c r="D10557" s="13"/>
      <c r="E10557" s="12"/>
      <c r="F10557" s="12"/>
      <c r="G10557" s="12"/>
      <c r="I10557" s="4"/>
      <c r="J10557" s="4"/>
      <c r="K10557" s="5"/>
      <c r="L10557" s="5"/>
      <c r="M10557" s="5"/>
      <c r="N10557" s="5"/>
      <c r="O10557" s="5"/>
      <c r="P10557" s="5"/>
      <c r="Q10557" s="5"/>
      <c r="R10557" s="5"/>
      <c r="S10557" s="5"/>
    </row>
    <row r="10558" spans="2:19" x14ac:dyDescent="0.25">
      <c r="B10558" s="11"/>
      <c r="D10558" s="13"/>
      <c r="E10558" s="12"/>
      <c r="F10558" s="12"/>
      <c r="G10558" s="12"/>
      <c r="I10558" s="4"/>
      <c r="J10558" s="4"/>
      <c r="K10558" s="5"/>
      <c r="L10558" s="5"/>
      <c r="M10558" s="5"/>
      <c r="N10558" s="5"/>
      <c r="O10558" s="5"/>
      <c r="P10558" s="5"/>
      <c r="Q10558" s="5"/>
      <c r="R10558" s="5"/>
      <c r="S10558" s="5"/>
    </row>
    <row r="10559" spans="2:19" x14ac:dyDescent="0.25">
      <c r="B10559" s="11"/>
      <c r="D10559" s="13"/>
      <c r="E10559" s="12"/>
      <c r="F10559" s="12"/>
      <c r="G10559" s="12"/>
      <c r="I10559" s="4"/>
      <c r="J10559" s="4"/>
      <c r="K10559" s="5"/>
      <c r="L10559" s="5"/>
      <c r="M10559" s="5"/>
      <c r="N10559" s="5"/>
      <c r="O10559" s="5"/>
      <c r="P10559" s="5"/>
      <c r="Q10559" s="5"/>
      <c r="R10559" s="5"/>
      <c r="S10559" s="5"/>
    </row>
    <row r="10560" spans="2:19" x14ac:dyDescent="0.25">
      <c r="B10560" s="11"/>
      <c r="D10560" s="13"/>
      <c r="E10560" s="12"/>
      <c r="F10560" s="12"/>
      <c r="G10560" s="12"/>
      <c r="I10560" s="4"/>
      <c r="J10560" s="4"/>
      <c r="K10560" s="5"/>
      <c r="L10560" s="5"/>
      <c r="M10560" s="5"/>
      <c r="N10560" s="5"/>
      <c r="O10560" s="5"/>
      <c r="P10560" s="5"/>
      <c r="Q10560" s="5"/>
      <c r="R10560" s="5"/>
      <c r="S10560" s="5"/>
    </row>
    <row r="10561" spans="2:19" x14ac:dyDescent="0.25">
      <c r="B10561" s="11"/>
      <c r="D10561" s="13"/>
      <c r="E10561" s="12"/>
      <c r="F10561" s="12"/>
      <c r="G10561" s="12"/>
      <c r="I10561" s="4"/>
      <c r="J10561" s="4"/>
      <c r="K10561" s="5"/>
      <c r="L10561" s="5"/>
      <c r="M10561" s="5"/>
      <c r="N10561" s="5"/>
      <c r="O10561" s="5"/>
      <c r="P10561" s="5"/>
      <c r="Q10561" s="5"/>
      <c r="R10561" s="5"/>
      <c r="S10561" s="5"/>
    </row>
    <row r="10562" spans="2:19" x14ac:dyDescent="0.25">
      <c r="B10562" s="11"/>
      <c r="D10562" s="13"/>
      <c r="E10562" s="12"/>
      <c r="F10562" s="12"/>
      <c r="G10562" s="12"/>
      <c r="I10562" s="4"/>
      <c r="J10562" s="4"/>
      <c r="K10562" s="5"/>
      <c r="L10562" s="5"/>
      <c r="M10562" s="5"/>
      <c r="N10562" s="5"/>
      <c r="O10562" s="5"/>
      <c r="P10562" s="5"/>
      <c r="Q10562" s="5"/>
      <c r="R10562" s="5"/>
      <c r="S10562" s="5"/>
    </row>
    <row r="10563" spans="2:19" x14ac:dyDescent="0.25">
      <c r="B10563" s="11"/>
      <c r="D10563" s="13"/>
      <c r="E10563" s="12"/>
      <c r="F10563" s="12"/>
      <c r="G10563" s="12"/>
      <c r="I10563" s="4"/>
      <c r="J10563" s="4"/>
      <c r="K10563" s="5"/>
      <c r="L10563" s="5"/>
      <c r="M10563" s="5"/>
      <c r="N10563" s="5"/>
      <c r="O10563" s="5"/>
      <c r="P10563" s="5"/>
      <c r="Q10563" s="5"/>
      <c r="R10563" s="5"/>
      <c r="S10563" s="5"/>
    </row>
    <row r="10564" spans="2:19" x14ac:dyDescent="0.25">
      <c r="B10564" s="11"/>
      <c r="D10564" s="13"/>
      <c r="E10564" s="12"/>
      <c r="F10564" s="12"/>
      <c r="G10564" s="12"/>
      <c r="I10564" s="4"/>
      <c r="J10564" s="4"/>
      <c r="K10564" s="5"/>
      <c r="L10564" s="5"/>
      <c r="M10564" s="5"/>
      <c r="N10564" s="5"/>
      <c r="O10564" s="5"/>
      <c r="P10564" s="5"/>
      <c r="Q10564" s="5"/>
      <c r="R10564" s="5"/>
      <c r="S10564" s="5"/>
    </row>
    <row r="10565" spans="2:19" x14ac:dyDescent="0.25">
      <c r="B10565" s="11"/>
      <c r="D10565" s="13"/>
      <c r="E10565" s="12"/>
      <c r="F10565" s="12"/>
      <c r="G10565" s="12"/>
      <c r="I10565" s="4"/>
      <c r="J10565" s="4"/>
      <c r="K10565" s="5"/>
      <c r="L10565" s="5"/>
      <c r="M10565" s="5"/>
      <c r="N10565" s="5"/>
      <c r="O10565" s="5"/>
      <c r="P10565" s="5"/>
      <c r="Q10565" s="5"/>
      <c r="R10565" s="5"/>
      <c r="S10565" s="5"/>
    </row>
    <row r="10566" spans="2:19" x14ac:dyDescent="0.25">
      <c r="B10566" s="11"/>
      <c r="D10566" s="13"/>
      <c r="E10566" s="12"/>
      <c r="F10566" s="12"/>
      <c r="G10566" s="12"/>
      <c r="I10566" s="4"/>
      <c r="J10566" s="4"/>
      <c r="K10566" s="5"/>
      <c r="L10566" s="5"/>
      <c r="M10566" s="5"/>
      <c r="N10566" s="5"/>
      <c r="O10566" s="5"/>
      <c r="P10566" s="5"/>
      <c r="Q10566" s="5"/>
      <c r="R10566" s="5"/>
      <c r="S10566" s="5"/>
    </row>
    <row r="10567" spans="2:19" x14ac:dyDescent="0.25">
      <c r="B10567" s="11"/>
      <c r="D10567" s="13"/>
      <c r="E10567" s="12"/>
      <c r="F10567" s="12"/>
      <c r="G10567" s="12"/>
      <c r="I10567" s="4"/>
      <c r="J10567" s="4"/>
      <c r="K10567" s="5"/>
      <c r="L10567" s="5"/>
      <c r="M10567" s="5"/>
      <c r="N10567" s="5"/>
      <c r="O10567" s="5"/>
      <c r="P10567" s="5"/>
      <c r="Q10567" s="5"/>
      <c r="R10567" s="5"/>
      <c r="S10567" s="5"/>
    </row>
    <row r="10568" spans="2:19" x14ac:dyDescent="0.25">
      <c r="B10568" s="11"/>
      <c r="D10568" s="13"/>
      <c r="E10568" s="12"/>
      <c r="F10568" s="12"/>
      <c r="G10568" s="12"/>
      <c r="I10568" s="4"/>
      <c r="J10568" s="4"/>
      <c r="K10568" s="5"/>
      <c r="L10568" s="5"/>
      <c r="M10568" s="5"/>
      <c r="N10568" s="5"/>
      <c r="O10568" s="5"/>
      <c r="P10568" s="5"/>
      <c r="Q10568" s="5"/>
      <c r="R10568" s="5"/>
      <c r="S10568" s="5"/>
    </row>
    <row r="10569" spans="2:19" x14ac:dyDescent="0.25">
      <c r="B10569" s="11"/>
      <c r="D10569" s="13"/>
      <c r="E10569" s="12"/>
      <c r="F10569" s="12"/>
      <c r="G10569" s="12"/>
      <c r="I10569" s="4"/>
      <c r="J10569" s="4"/>
      <c r="K10569" s="5"/>
      <c r="L10569" s="5"/>
      <c r="M10569" s="5"/>
      <c r="N10569" s="5"/>
      <c r="O10569" s="5"/>
      <c r="P10569" s="5"/>
      <c r="Q10569" s="5"/>
      <c r="R10569" s="5"/>
      <c r="S10569" s="5"/>
    </row>
    <row r="10570" spans="2:19" x14ac:dyDescent="0.25">
      <c r="B10570" s="11"/>
      <c r="D10570" s="13"/>
      <c r="E10570" s="12"/>
      <c r="F10570" s="12"/>
      <c r="G10570" s="12"/>
      <c r="I10570" s="4"/>
      <c r="J10570" s="4"/>
      <c r="K10570" s="5"/>
      <c r="L10570" s="5"/>
      <c r="M10570" s="5"/>
      <c r="N10570" s="5"/>
      <c r="O10570" s="5"/>
      <c r="P10570" s="5"/>
      <c r="Q10570" s="5"/>
      <c r="R10570" s="5"/>
      <c r="S10570" s="5"/>
    </row>
    <row r="10571" spans="2:19" x14ac:dyDescent="0.25">
      <c r="B10571" s="11"/>
      <c r="D10571" s="13"/>
      <c r="E10571" s="12"/>
      <c r="F10571" s="12"/>
      <c r="G10571" s="12"/>
      <c r="I10571" s="4"/>
      <c r="J10571" s="4"/>
      <c r="K10571" s="5"/>
      <c r="L10571" s="5"/>
      <c r="M10571" s="5"/>
      <c r="N10571" s="5"/>
      <c r="O10571" s="5"/>
      <c r="P10571" s="5"/>
      <c r="Q10571" s="5"/>
      <c r="R10571" s="5"/>
      <c r="S10571" s="5"/>
    </row>
    <row r="10572" spans="2:19" x14ac:dyDescent="0.25">
      <c r="B10572" s="11"/>
      <c r="D10572" s="13"/>
      <c r="E10572" s="12"/>
      <c r="F10572" s="12"/>
      <c r="G10572" s="12"/>
      <c r="I10572" s="4"/>
      <c r="J10572" s="4"/>
      <c r="K10572" s="5"/>
      <c r="L10572" s="5"/>
      <c r="M10572" s="5"/>
      <c r="N10572" s="5"/>
      <c r="O10572" s="5"/>
      <c r="P10572" s="5"/>
      <c r="Q10572" s="5"/>
      <c r="R10572" s="5"/>
      <c r="S10572" s="5"/>
    </row>
    <row r="10573" spans="2:19" x14ac:dyDescent="0.25">
      <c r="B10573" s="11"/>
      <c r="D10573" s="13"/>
      <c r="E10573" s="12"/>
      <c r="F10573" s="12"/>
      <c r="G10573" s="12"/>
      <c r="I10573" s="4"/>
      <c r="J10573" s="4"/>
      <c r="K10573" s="5"/>
      <c r="L10573" s="5"/>
      <c r="M10573" s="5"/>
      <c r="N10573" s="5"/>
      <c r="O10573" s="5"/>
      <c r="P10573" s="5"/>
      <c r="Q10573" s="5"/>
      <c r="R10573" s="5"/>
      <c r="S10573" s="5"/>
    </row>
    <row r="10574" spans="2:19" x14ac:dyDescent="0.25">
      <c r="B10574" s="11"/>
      <c r="D10574" s="13"/>
      <c r="E10574" s="12"/>
      <c r="F10574" s="12"/>
      <c r="G10574" s="12"/>
      <c r="I10574" s="4"/>
      <c r="J10574" s="4"/>
      <c r="K10574" s="5"/>
      <c r="L10574" s="5"/>
      <c r="M10574" s="5"/>
      <c r="N10574" s="5"/>
      <c r="O10574" s="5"/>
      <c r="P10574" s="5"/>
      <c r="Q10574" s="5"/>
      <c r="R10574" s="5"/>
      <c r="S10574" s="5"/>
    </row>
    <row r="10575" spans="2:19" x14ac:dyDescent="0.25">
      <c r="B10575" s="11"/>
      <c r="D10575" s="13"/>
      <c r="E10575" s="12"/>
      <c r="F10575" s="12"/>
      <c r="G10575" s="12"/>
      <c r="I10575" s="4"/>
      <c r="J10575" s="4"/>
      <c r="K10575" s="5"/>
      <c r="L10575" s="5"/>
      <c r="M10575" s="5"/>
      <c r="N10575" s="5"/>
      <c r="O10575" s="5"/>
      <c r="P10575" s="5"/>
      <c r="Q10575" s="5"/>
      <c r="R10575" s="5"/>
      <c r="S10575" s="5"/>
    </row>
    <row r="10576" spans="2:19" x14ac:dyDescent="0.25">
      <c r="B10576" s="11"/>
      <c r="D10576" s="13"/>
      <c r="E10576" s="12"/>
      <c r="F10576" s="12"/>
      <c r="G10576" s="12"/>
      <c r="I10576" s="4"/>
      <c r="J10576" s="4"/>
      <c r="K10576" s="5"/>
      <c r="L10576" s="5"/>
      <c r="M10576" s="5"/>
      <c r="N10576" s="5"/>
      <c r="O10576" s="5"/>
      <c r="P10576" s="5"/>
      <c r="Q10576" s="5"/>
      <c r="R10576" s="5"/>
      <c r="S10576" s="5"/>
    </row>
    <row r="10577" spans="2:19" x14ac:dyDescent="0.25">
      <c r="B10577" s="11"/>
      <c r="D10577" s="13"/>
      <c r="E10577" s="12"/>
      <c r="F10577" s="12"/>
      <c r="G10577" s="12"/>
      <c r="I10577" s="4"/>
      <c r="J10577" s="4"/>
      <c r="K10577" s="5"/>
      <c r="L10577" s="5"/>
      <c r="M10577" s="5"/>
      <c r="N10577" s="5"/>
      <c r="O10577" s="5"/>
      <c r="P10577" s="5"/>
      <c r="Q10577" s="5"/>
      <c r="R10577" s="5"/>
      <c r="S10577" s="5"/>
    </row>
    <row r="10578" spans="2:19" x14ac:dyDescent="0.25">
      <c r="B10578" s="11"/>
      <c r="D10578" s="13"/>
      <c r="E10578" s="12"/>
      <c r="F10578" s="12"/>
      <c r="G10578" s="12"/>
      <c r="I10578" s="4"/>
      <c r="J10578" s="4"/>
      <c r="K10578" s="5"/>
      <c r="L10578" s="5"/>
      <c r="M10578" s="5"/>
      <c r="N10578" s="5"/>
      <c r="O10578" s="5"/>
      <c r="P10578" s="5"/>
      <c r="Q10578" s="5"/>
      <c r="R10578" s="5"/>
      <c r="S10578" s="5"/>
    </row>
    <row r="10579" spans="2:19" x14ac:dyDescent="0.25">
      <c r="B10579" s="11"/>
      <c r="D10579" s="13"/>
      <c r="E10579" s="12"/>
      <c r="F10579" s="12"/>
      <c r="G10579" s="12"/>
      <c r="I10579" s="4"/>
      <c r="J10579" s="4"/>
      <c r="K10579" s="5"/>
      <c r="L10579" s="5"/>
      <c r="M10579" s="5"/>
      <c r="N10579" s="5"/>
      <c r="O10579" s="5"/>
      <c r="P10579" s="5"/>
      <c r="Q10579" s="5"/>
      <c r="R10579" s="5"/>
      <c r="S10579" s="5"/>
    </row>
    <row r="10580" spans="2:19" x14ac:dyDescent="0.25">
      <c r="B10580" s="11"/>
      <c r="D10580" s="13"/>
      <c r="E10580" s="12"/>
      <c r="F10580" s="12"/>
      <c r="G10580" s="12"/>
      <c r="I10580" s="4"/>
      <c r="J10580" s="4"/>
      <c r="K10580" s="5"/>
      <c r="L10580" s="5"/>
      <c r="M10580" s="5"/>
      <c r="N10580" s="5"/>
      <c r="O10580" s="5"/>
      <c r="P10580" s="5"/>
      <c r="Q10580" s="5"/>
      <c r="R10580" s="5"/>
      <c r="S10580" s="5"/>
    </row>
    <row r="10581" spans="2:19" x14ac:dyDescent="0.25">
      <c r="B10581" s="11"/>
      <c r="D10581" s="13"/>
      <c r="E10581" s="12"/>
      <c r="F10581" s="12"/>
      <c r="G10581" s="12"/>
      <c r="I10581" s="4"/>
      <c r="J10581" s="4"/>
      <c r="K10581" s="5"/>
      <c r="L10581" s="5"/>
      <c r="M10581" s="5"/>
      <c r="N10581" s="5"/>
      <c r="O10581" s="5"/>
      <c r="P10581" s="5"/>
      <c r="Q10581" s="5"/>
      <c r="R10581" s="5"/>
      <c r="S10581" s="5"/>
    </row>
    <row r="10582" spans="2:19" x14ac:dyDescent="0.25">
      <c r="B10582" s="11"/>
      <c r="D10582" s="13"/>
      <c r="E10582" s="12"/>
      <c r="F10582" s="12"/>
      <c r="G10582" s="12"/>
      <c r="I10582" s="4"/>
      <c r="J10582" s="4"/>
      <c r="K10582" s="5"/>
      <c r="L10582" s="5"/>
      <c r="M10582" s="5"/>
      <c r="N10582" s="5"/>
      <c r="O10582" s="5"/>
      <c r="P10582" s="5"/>
      <c r="Q10582" s="5"/>
      <c r="R10582" s="5"/>
      <c r="S10582" s="5"/>
    </row>
    <row r="10583" spans="2:19" x14ac:dyDescent="0.25">
      <c r="B10583" s="11"/>
      <c r="D10583" s="13"/>
      <c r="E10583" s="12"/>
      <c r="F10583" s="12"/>
      <c r="G10583" s="12"/>
      <c r="I10583" s="4"/>
      <c r="J10583" s="4"/>
      <c r="K10583" s="5"/>
      <c r="L10583" s="5"/>
      <c r="M10583" s="5"/>
      <c r="N10583" s="5"/>
      <c r="O10583" s="5"/>
      <c r="P10583" s="5"/>
      <c r="Q10583" s="5"/>
      <c r="R10583" s="5"/>
      <c r="S10583" s="5"/>
    </row>
    <row r="10584" spans="2:19" x14ac:dyDescent="0.25">
      <c r="B10584" s="11"/>
      <c r="D10584" s="13"/>
      <c r="E10584" s="12"/>
      <c r="F10584" s="12"/>
      <c r="G10584" s="12"/>
      <c r="I10584" s="4"/>
      <c r="J10584" s="4"/>
      <c r="K10584" s="5"/>
      <c r="L10584" s="5"/>
      <c r="M10584" s="5"/>
      <c r="N10584" s="5"/>
      <c r="O10584" s="5"/>
      <c r="P10584" s="5"/>
      <c r="Q10584" s="5"/>
      <c r="R10584" s="5"/>
      <c r="S10584" s="5"/>
    </row>
    <row r="10585" spans="2:19" x14ac:dyDescent="0.25">
      <c r="B10585" s="11"/>
      <c r="D10585" s="13"/>
      <c r="E10585" s="12"/>
      <c r="F10585" s="12"/>
      <c r="G10585" s="12"/>
      <c r="I10585" s="4"/>
      <c r="J10585" s="4"/>
      <c r="K10585" s="5"/>
      <c r="L10585" s="5"/>
      <c r="M10585" s="5"/>
      <c r="N10585" s="5"/>
      <c r="O10585" s="5"/>
      <c r="P10585" s="5"/>
      <c r="Q10585" s="5"/>
      <c r="R10585" s="5"/>
      <c r="S10585" s="5"/>
    </row>
    <row r="10586" spans="2:19" x14ac:dyDescent="0.25">
      <c r="B10586" s="11"/>
      <c r="D10586" s="13"/>
      <c r="E10586" s="12"/>
      <c r="F10586" s="12"/>
      <c r="G10586" s="12"/>
      <c r="I10586" s="4"/>
      <c r="J10586" s="4"/>
      <c r="K10586" s="5"/>
      <c r="L10586" s="5"/>
      <c r="M10586" s="5"/>
      <c r="N10586" s="5"/>
      <c r="O10586" s="5"/>
      <c r="P10586" s="5"/>
      <c r="Q10586" s="5"/>
      <c r="R10586" s="5"/>
      <c r="S10586" s="5"/>
    </row>
    <row r="10587" spans="2:19" x14ac:dyDescent="0.25">
      <c r="B10587" s="11"/>
      <c r="D10587" s="13"/>
      <c r="E10587" s="12"/>
      <c r="F10587" s="12"/>
      <c r="G10587" s="12"/>
      <c r="I10587" s="4"/>
      <c r="J10587" s="4"/>
      <c r="K10587" s="5"/>
      <c r="L10587" s="5"/>
      <c r="M10587" s="5"/>
      <c r="N10587" s="5"/>
      <c r="O10587" s="5"/>
      <c r="P10587" s="5"/>
      <c r="Q10587" s="5"/>
      <c r="R10587" s="5"/>
      <c r="S10587" s="5"/>
    </row>
    <row r="10588" spans="2:19" x14ac:dyDescent="0.25">
      <c r="B10588" s="11"/>
      <c r="D10588" s="13"/>
      <c r="E10588" s="12"/>
      <c r="F10588" s="12"/>
      <c r="G10588" s="12"/>
      <c r="I10588" s="4"/>
      <c r="J10588" s="4"/>
      <c r="K10588" s="5"/>
      <c r="L10588" s="5"/>
      <c r="M10588" s="5"/>
      <c r="N10588" s="5"/>
      <c r="O10588" s="5"/>
      <c r="P10588" s="5"/>
      <c r="Q10588" s="5"/>
      <c r="R10588" s="5"/>
      <c r="S10588" s="5"/>
    </row>
    <row r="10589" spans="2:19" x14ac:dyDescent="0.25">
      <c r="B10589" s="11"/>
      <c r="D10589" s="13"/>
      <c r="E10589" s="12"/>
      <c r="F10589" s="12"/>
      <c r="G10589" s="12"/>
      <c r="I10589" s="4"/>
      <c r="J10589" s="4"/>
      <c r="K10589" s="5"/>
      <c r="L10589" s="5"/>
      <c r="M10589" s="5"/>
      <c r="N10589" s="5"/>
      <c r="O10589" s="5"/>
      <c r="P10589" s="5"/>
      <c r="Q10589" s="5"/>
      <c r="R10589" s="5"/>
      <c r="S10589" s="5"/>
    </row>
    <row r="10590" spans="2:19" x14ac:dyDescent="0.25">
      <c r="B10590" s="11"/>
      <c r="D10590" s="13"/>
      <c r="E10590" s="12"/>
      <c r="F10590" s="12"/>
      <c r="G10590" s="12"/>
      <c r="I10590" s="4"/>
      <c r="J10590" s="4"/>
      <c r="K10590" s="5"/>
      <c r="L10590" s="5"/>
      <c r="M10590" s="5"/>
      <c r="N10590" s="5"/>
      <c r="O10590" s="5"/>
      <c r="P10590" s="5"/>
      <c r="Q10590" s="5"/>
      <c r="R10590" s="5"/>
      <c r="S10590" s="5"/>
    </row>
    <row r="10591" spans="2:19" x14ac:dyDescent="0.25">
      <c r="B10591" s="11"/>
      <c r="D10591" s="13"/>
      <c r="E10591" s="12"/>
      <c r="F10591" s="12"/>
      <c r="G10591" s="12"/>
      <c r="I10591" s="4"/>
      <c r="J10591" s="4"/>
      <c r="K10591" s="5"/>
      <c r="L10591" s="5"/>
      <c r="M10591" s="5"/>
      <c r="N10591" s="5"/>
      <c r="O10591" s="5"/>
      <c r="P10591" s="5"/>
      <c r="Q10591" s="5"/>
      <c r="R10591" s="5"/>
      <c r="S10591" s="5"/>
    </row>
    <row r="10592" spans="2:19" x14ac:dyDescent="0.25">
      <c r="B10592" s="11"/>
      <c r="D10592" s="13"/>
      <c r="E10592" s="12"/>
      <c r="F10592" s="12"/>
      <c r="G10592" s="12"/>
      <c r="I10592" s="4"/>
      <c r="J10592" s="4"/>
      <c r="K10592" s="5"/>
      <c r="L10592" s="5"/>
      <c r="M10592" s="5"/>
      <c r="N10592" s="5"/>
      <c r="O10592" s="5"/>
      <c r="P10592" s="5"/>
      <c r="Q10592" s="5"/>
      <c r="R10592" s="5"/>
      <c r="S10592" s="5"/>
    </row>
    <row r="10593" spans="2:19" x14ac:dyDescent="0.25">
      <c r="B10593" s="11"/>
      <c r="D10593" s="13"/>
      <c r="E10593" s="12"/>
      <c r="F10593" s="12"/>
      <c r="G10593" s="12"/>
      <c r="I10593" s="4"/>
      <c r="J10593" s="4"/>
      <c r="K10593" s="5"/>
      <c r="L10593" s="5"/>
      <c r="M10593" s="5"/>
      <c r="N10593" s="5"/>
      <c r="O10593" s="5"/>
      <c r="P10593" s="5"/>
      <c r="Q10593" s="5"/>
      <c r="R10593" s="5"/>
      <c r="S10593" s="5"/>
    </row>
    <row r="10594" spans="2:19" x14ac:dyDescent="0.25">
      <c r="B10594" s="11"/>
      <c r="D10594" s="13"/>
      <c r="E10594" s="12"/>
      <c r="F10594" s="12"/>
      <c r="G10594" s="12"/>
      <c r="I10594" s="4"/>
      <c r="J10594" s="4"/>
      <c r="K10594" s="5"/>
      <c r="L10594" s="5"/>
      <c r="M10594" s="5"/>
      <c r="N10594" s="5"/>
      <c r="O10594" s="5"/>
      <c r="P10594" s="5"/>
      <c r="Q10594" s="5"/>
      <c r="R10594" s="5"/>
      <c r="S10594" s="5"/>
    </row>
    <row r="10595" spans="2:19" x14ac:dyDescent="0.25">
      <c r="B10595" s="11"/>
      <c r="D10595" s="13"/>
      <c r="E10595" s="12"/>
      <c r="F10595" s="12"/>
      <c r="G10595" s="12"/>
      <c r="I10595" s="4"/>
      <c r="J10595" s="4"/>
      <c r="K10595" s="5"/>
      <c r="L10595" s="5"/>
      <c r="M10595" s="5"/>
      <c r="N10595" s="5"/>
      <c r="O10595" s="5"/>
      <c r="P10595" s="5"/>
      <c r="Q10595" s="5"/>
      <c r="R10595" s="5"/>
      <c r="S10595" s="5"/>
    </row>
    <row r="10596" spans="2:19" x14ac:dyDescent="0.25">
      <c r="B10596" s="11"/>
      <c r="D10596" s="13"/>
      <c r="E10596" s="12"/>
      <c r="F10596" s="12"/>
      <c r="G10596" s="12"/>
      <c r="I10596" s="4"/>
      <c r="J10596" s="4"/>
      <c r="K10596" s="5"/>
      <c r="L10596" s="5"/>
      <c r="M10596" s="5"/>
      <c r="N10596" s="5"/>
      <c r="O10596" s="5"/>
      <c r="P10596" s="5"/>
      <c r="Q10596" s="5"/>
      <c r="R10596" s="5"/>
      <c r="S10596" s="5"/>
    </row>
    <row r="10597" spans="2:19" x14ac:dyDescent="0.25">
      <c r="B10597" s="11"/>
      <c r="D10597" s="13"/>
      <c r="E10597" s="12"/>
      <c r="F10597" s="12"/>
      <c r="G10597" s="12"/>
      <c r="I10597" s="4"/>
      <c r="J10597" s="4"/>
      <c r="K10597" s="5"/>
      <c r="L10597" s="5"/>
      <c r="M10597" s="5"/>
      <c r="N10597" s="5"/>
      <c r="O10597" s="5"/>
      <c r="P10597" s="5"/>
      <c r="Q10597" s="5"/>
      <c r="R10597" s="5"/>
      <c r="S10597" s="5"/>
    </row>
    <row r="10598" spans="2:19" x14ac:dyDescent="0.25">
      <c r="B10598" s="11"/>
      <c r="D10598" s="13"/>
      <c r="E10598" s="12"/>
      <c r="F10598" s="12"/>
      <c r="G10598" s="12"/>
      <c r="I10598" s="4"/>
      <c r="J10598" s="4"/>
      <c r="K10598" s="5"/>
      <c r="L10598" s="5"/>
      <c r="M10598" s="5"/>
      <c r="N10598" s="5"/>
      <c r="O10598" s="5"/>
      <c r="P10598" s="5"/>
      <c r="Q10598" s="5"/>
      <c r="R10598" s="5"/>
      <c r="S10598" s="5"/>
    </row>
    <row r="10599" spans="2:19" x14ac:dyDescent="0.25">
      <c r="B10599" s="11"/>
      <c r="D10599" s="13"/>
      <c r="E10599" s="12"/>
      <c r="F10599" s="12"/>
      <c r="G10599" s="12"/>
      <c r="I10599" s="4"/>
      <c r="J10599" s="4"/>
      <c r="K10599" s="5"/>
      <c r="L10599" s="5"/>
      <c r="M10599" s="5"/>
      <c r="N10599" s="5"/>
      <c r="O10599" s="5"/>
      <c r="P10599" s="5"/>
      <c r="Q10599" s="5"/>
      <c r="R10599" s="5"/>
      <c r="S10599" s="5"/>
    </row>
    <row r="10600" spans="2:19" x14ac:dyDescent="0.25">
      <c r="B10600" s="11"/>
      <c r="D10600" s="13"/>
      <c r="E10600" s="12"/>
      <c r="F10600" s="12"/>
      <c r="G10600" s="12"/>
      <c r="I10600" s="4"/>
      <c r="J10600" s="4"/>
      <c r="K10600" s="5"/>
      <c r="L10600" s="5"/>
      <c r="M10600" s="5"/>
      <c r="N10600" s="5"/>
      <c r="O10600" s="5"/>
      <c r="P10600" s="5"/>
      <c r="Q10600" s="5"/>
      <c r="R10600" s="5"/>
      <c r="S10600" s="5"/>
    </row>
    <row r="10601" spans="2:19" x14ac:dyDescent="0.25">
      <c r="B10601" s="11"/>
      <c r="D10601" s="13"/>
      <c r="E10601" s="12"/>
      <c r="F10601" s="12"/>
      <c r="G10601" s="12"/>
      <c r="I10601" s="4"/>
      <c r="J10601" s="4"/>
      <c r="K10601" s="5"/>
      <c r="L10601" s="5"/>
      <c r="M10601" s="5"/>
      <c r="N10601" s="5"/>
      <c r="O10601" s="5"/>
      <c r="P10601" s="5"/>
      <c r="Q10601" s="5"/>
      <c r="R10601" s="5"/>
      <c r="S10601" s="5"/>
    </row>
    <row r="10602" spans="2:19" x14ac:dyDescent="0.25">
      <c r="B10602" s="11"/>
      <c r="D10602" s="13"/>
      <c r="E10602" s="12"/>
      <c r="F10602" s="12"/>
      <c r="G10602" s="12"/>
      <c r="I10602" s="4"/>
      <c r="J10602" s="4"/>
      <c r="K10602" s="5"/>
      <c r="L10602" s="5"/>
      <c r="M10602" s="5"/>
      <c r="N10602" s="5"/>
      <c r="O10602" s="5"/>
      <c r="P10602" s="5"/>
      <c r="Q10602" s="5"/>
      <c r="R10602" s="5"/>
      <c r="S10602" s="5"/>
    </row>
    <row r="10603" spans="2:19" x14ac:dyDescent="0.25">
      <c r="B10603" s="11"/>
      <c r="D10603" s="13"/>
      <c r="E10603" s="12"/>
      <c r="F10603" s="12"/>
      <c r="G10603" s="12"/>
      <c r="I10603" s="4"/>
      <c r="J10603" s="4"/>
      <c r="K10603" s="5"/>
      <c r="L10603" s="5"/>
      <c r="M10603" s="5"/>
      <c r="N10603" s="5"/>
      <c r="O10603" s="5"/>
      <c r="P10603" s="5"/>
      <c r="Q10603" s="5"/>
      <c r="R10603" s="5"/>
      <c r="S10603" s="5"/>
    </row>
    <row r="10604" spans="2:19" x14ac:dyDescent="0.25">
      <c r="B10604" s="11"/>
      <c r="D10604" s="13"/>
      <c r="E10604" s="12"/>
      <c r="F10604" s="12"/>
      <c r="G10604" s="12"/>
      <c r="I10604" s="4"/>
      <c r="J10604" s="4"/>
      <c r="K10604" s="5"/>
      <c r="L10604" s="5"/>
      <c r="M10604" s="5"/>
      <c r="N10604" s="5"/>
      <c r="O10604" s="5"/>
      <c r="P10604" s="5"/>
      <c r="Q10604" s="5"/>
      <c r="R10604" s="5"/>
      <c r="S10604" s="5"/>
    </row>
    <row r="10605" spans="2:19" x14ac:dyDescent="0.25">
      <c r="B10605" s="11"/>
      <c r="D10605" s="13"/>
      <c r="E10605" s="12"/>
      <c r="F10605" s="12"/>
      <c r="G10605" s="12"/>
      <c r="I10605" s="4"/>
      <c r="J10605" s="4"/>
      <c r="K10605" s="5"/>
      <c r="L10605" s="5"/>
      <c r="M10605" s="5"/>
      <c r="N10605" s="5"/>
      <c r="O10605" s="5"/>
      <c r="P10605" s="5"/>
      <c r="Q10605" s="5"/>
      <c r="R10605" s="5"/>
      <c r="S10605" s="5"/>
    </row>
    <row r="10606" spans="2:19" x14ac:dyDescent="0.25">
      <c r="B10606" s="11"/>
      <c r="D10606" s="13"/>
      <c r="E10606" s="12"/>
      <c r="F10606" s="12"/>
      <c r="G10606" s="12"/>
      <c r="I10606" s="4"/>
      <c r="J10606" s="4"/>
      <c r="K10606" s="5"/>
      <c r="L10606" s="5"/>
      <c r="M10606" s="5"/>
      <c r="N10606" s="5"/>
      <c r="O10606" s="5"/>
      <c r="P10606" s="5"/>
      <c r="Q10606" s="5"/>
      <c r="R10606" s="5"/>
      <c r="S10606" s="5"/>
    </row>
    <row r="10607" spans="2:19" x14ac:dyDescent="0.25">
      <c r="B10607" s="11"/>
      <c r="D10607" s="13"/>
      <c r="E10607" s="12"/>
      <c r="F10607" s="12"/>
      <c r="G10607" s="12"/>
      <c r="I10607" s="4"/>
      <c r="J10607" s="4"/>
      <c r="K10607" s="5"/>
      <c r="L10607" s="5"/>
      <c r="M10607" s="5"/>
      <c r="N10607" s="5"/>
      <c r="O10607" s="5"/>
      <c r="P10607" s="5"/>
      <c r="Q10607" s="5"/>
      <c r="R10607" s="5"/>
      <c r="S10607" s="5"/>
    </row>
    <row r="10608" spans="2:19" x14ac:dyDescent="0.25">
      <c r="B10608" s="11"/>
      <c r="D10608" s="13"/>
      <c r="E10608" s="12"/>
      <c r="F10608" s="12"/>
      <c r="G10608" s="12"/>
      <c r="I10608" s="4"/>
      <c r="J10608" s="4"/>
      <c r="K10608" s="5"/>
      <c r="L10608" s="5"/>
      <c r="M10608" s="5"/>
      <c r="N10608" s="5"/>
      <c r="O10608" s="5"/>
      <c r="P10608" s="5"/>
      <c r="Q10608" s="5"/>
      <c r="R10608" s="5"/>
      <c r="S10608" s="5"/>
    </row>
    <row r="10609" spans="2:19" x14ac:dyDescent="0.25">
      <c r="B10609" s="11"/>
      <c r="D10609" s="13"/>
      <c r="E10609" s="12"/>
      <c r="F10609" s="12"/>
      <c r="G10609" s="12"/>
      <c r="I10609" s="4"/>
      <c r="J10609" s="4"/>
      <c r="K10609" s="5"/>
      <c r="L10609" s="5"/>
      <c r="M10609" s="5"/>
      <c r="N10609" s="5"/>
      <c r="O10609" s="5"/>
      <c r="P10609" s="5"/>
      <c r="Q10609" s="5"/>
      <c r="R10609" s="5"/>
      <c r="S10609" s="5"/>
    </row>
    <row r="10610" spans="2:19" x14ac:dyDescent="0.25">
      <c r="B10610" s="11"/>
      <c r="D10610" s="13"/>
      <c r="E10610" s="12"/>
      <c r="F10610" s="12"/>
      <c r="G10610" s="12"/>
      <c r="I10610" s="4"/>
      <c r="J10610" s="4"/>
      <c r="K10610" s="5"/>
      <c r="L10610" s="5"/>
      <c r="M10610" s="5"/>
      <c r="N10610" s="5"/>
      <c r="O10610" s="5"/>
      <c r="P10610" s="5"/>
      <c r="Q10610" s="5"/>
      <c r="R10610" s="5"/>
      <c r="S10610" s="5"/>
    </row>
    <row r="10611" spans="2:19" x14ac:dyDescent="0.25">
      <c r="B10611" s="11"/>
      <c r="D10611" s="13"/>
      <c r="E10611" s="12"/>
      <c r="F10611" s="12"/>
      <c r="G10611" s="12"/>
      <c r="I10611" s="4"/>
      <c r="J10611" s="4"/>
      <c r="K10611" s="5"/>
      <c r="L10611" s="5"/>
      <c r="M10611" s="5"/>
      <c r="N10611" s="5"/>
      <c r="O10611" s="5"/>
      <c r="P10611" s="5"/>
      <c r="Q10611" s="5"/>
      <c r="R10611" s="5"/>
      <c r="S10611" s="5"/>
    </row>
    <row r="10612" spans="2:19" x14ac:dyDescent="0.25">
      <c r="B10612" s="11"/>
      <c r="D10612" s="13"/>
      <c r="E10612" s="12"/>
      <c r="F10612" s="12"/>
      <c r="G10612" s="12"/>
      <c r="I10612" s="4"/>
      <c r="J10612" s="4"/>
      <c r="K10612" s="5"/>
      <c r="L10612" s="5"/>
      <c r="M10612" s="5"/>
      <c r="N10612" s="5"/>
      <c r="O10612" s="5"/>
      <c r="P10612" s="5"/>
      <c r="Q10612" s="5"/>
      <c r="R10612" s="5"/>
      <c r="S10612" s="5"/>
    </row>
    <row r="10613" spans="2:19" x14ac:dyDescent="0.25">
      <c r="B10613" s="11"/>
      <c r="D10613" s="13"/>
      <c r="E10613" s="12"/>
      <c r="F10613" s="12"/>
      <c r="G10613" s="12"/>
      <c r="I10613" s="4"/>
      <c r="J10613" s="4"/>
      <c r="K10613" s="5"/>
      <c r="L10613" s="5"/>
      <c r="M10613" s="5"/>
      <c r="N10613" s="5"/>
      <c r="O10613" s="5"/>
      <c r="P10613" s="5"/>
      <c r="Q10613" s="5"/>
      <c r="R10613" s="5"/>
      <c r="S10613" s="5"/>
    </row>
    <row r="10614" spans="2:19" x14ac:dyDescent="0.25">
      <c r="B10614" s="11"/>
      <c r="D10614" s="13"/>
      <c r="E10614" s="12"/>
      <c r="F10614" s="12"/>
      <c r="G10614" s="12"/>
      <c r="I10614" s="4"/>
      <c r="J10614" s="4"/>
      <c r="K10614" s="5"/>
      <c r="L10614" s="5"/>
      <c r="M10614" s="5"/>
      <c r="N10614" s="5"/>
      <c r="O10614" s="5"/>
      <c r="P10614" s="5"/>
      <c r="Q10614" s="5"/>
      <c r="R10614" s="5"/>
      <c r="S10614" s="5"/>
    </row>
    <row r="10615" spans="2:19" x14ac:dyDescent="0.25">
      <c r="B10615" s="11"/>
      <c r="D10615" s="13"/>
      <c r="E10615" s="12"/>
      <c r="F10615" s="12"/>
      <c r="G10615" s="12"/>
      <c r="I10615" s="4"/>
      <c r="J10615" s="4"/>
      <c r="K10615" s="5"/>
      <c r="L10615" s="5"/>
      <c r="M10615" s="5"/>
      <c r="N10615" s="5"/>
      <c r="O10615" s="5"/>
      <c r="P10615" s="5"/>
      <c r="Q10615" s="5"/>
      <c r="R10615" s="5"/>
      <c r="S10615" s="5"/>
    </row>
    <row r="10616" spans="2:19" x14ac:dyDescent="0.25">
      <c r="B10616" s="11"/>
      <c r="D10616" s="13"/>
      <c r="E10616" s="12"/>
      <c r="F10616" s="12"/>
      <c r="G10616" s="12"/>
      <c r="I10616" s="4"/>
      <c r="J10616" s="4"/>
      <c r="K10616" s="5"/>
      <c r="L10616" s="5"/>
      <c r="M10616" s="5"/>
      <c r="N10616" s="5"/>
      <c r="O10616" s="5"/>
      <c r="P10616" s="5"/>
      <c r="Q10616" s="5"/>
      <c r="R10616" s="5"/>
      <c r="S10616" s="5"/>
    </row>
    <row r="10617" spans="2:19" x14ac:dyDescent="0.25">
      <c r="B10617" s="11"/>
      <c r="D10617" s="13"/>
      <c r="E10617" s="12"/>
      <c r="F10617" s="12"/>
      <c r="G10617" s="12"/>
      <c r="I10617" s="4"/>
      <c r="J10617" s="4"/>
      <c r="K10617" s="5"/>
      <c r="L10617" s="5"/>
      <c r="M10617" s="5"/>
      <c r="N10617" s="5"/>
      <c r="O10617" s="5"/>
      <c r="P10617" s="5"/>
      <c r="Q10617" s="5"/>
      <c r="R10617" s="5"/>
      <c r="S10617" s="5"/>
    </row>
    <row r="10618" spans="2:19" x14ac:dyDescent="0.25">
      <c r="B10618" s="11"/>
      <c r="D10618" s="13"/>
      <c r="E10618" s="12"/>
      <c r="F10618" s="12"/>
      <c r="G10618" s="12"/>
      <c r="I10618" s="4"/>
      <c r="J10618" s="4"/>
      <c r="K10618" s="5"/>
      <c r="L10618" s="5"/>
      <c r="M10618" s="5"/>
      <c r="N10618" s="5"/>
      <c r="O10618" s="5"/>
      <c r="P10618" s="5"/>
      <c r="Q10618" s="5"/>
      <c r="R10618" s="5"/>
      <c r="S10618" s="5"/>
    </row>
    <row r="10619" spans="2:19" x14ac:dyDescent="0.25">
      <c r="B10619" s="11"/>
      <c r="D10619" s="13"/>
      <c r="E10619" s="12"/>
      <c r="F10619" s="12"/>
      <c r="G10619" s="12"/>
      <c r="I10619" s="4"/>
      <c r="J10619" s="4"/>
      <c r="K10619" s="5"/>
      <c r="L10619" s="5"/>
      <c r="M10619" s="5"/>
      <c r="N10619" s="5"/>
      <c r="O10619" s="5"/>
      <c r="P10619" s="5"/>
      <c r="Q10619" s="5"/>
      <c r="R10619" s="5"/>
      <c r="S10619" s="5"/>
    </row>
    <row r="10620" spans="2:19" x14ac:dyDescent="0.25">
      <c r="B10620" s="11"/>
      <c r="D10620" s="13"/>
      <c r="E10620" s="12"/>
      <c r="F10620" s="12"/>
      <c r="G10620" s="12"/>
      <c r="I10620" s="4"/>
      <c r="J10620" s="4"/>
      <c r="K10620" s="5"/>
      <c r="L10620" s="5"/>
      <c r="M10620" s="5"/>
      <c r="N10620" s="5"/>
      <c r="O10620" s="5"/>
      <c r="P10620" s="5"/>
      <c r="Q10620" s="5"/>
      <c r="R10620" s="5"/>
      <c r="S10620" s="5"/>
    </row>
    <row r="10621" spans="2:19" x14ac:dyDescent="0.25">
      <c r="B10621" s="11"/>
      <c r="D10621" s="13"/>
      <c r="E10621" s="12"/>
      <c r="F10621" s="12"/>
      <c r="G10621" s="12"/>
      <c r="I10621" s="4"/>
      <c r="J10621" s="4"/>
      <c r="K10621" s="5"/>
      <c r="L10621" s="5"/>
      <c r="M10621" s="5"/>
      <c r="N10621" s="5"/>
      <c r="O10621" s="5"/>
      <c r="P10621" s="5"/>
      <c r="Q10621" s="5"/>
      <c r="R10621" s="5"/>
      <c r="S10621" s="5"/>
    </row>
    <row r="10622" spans="2:19" x14ac:dyDescent="0.25">
      <c r="B10622" s="11"/>
      <c r="D10622" s="13"/>
      <c r="E10622" s="12"/>
      <c r="F10622" s="12"/>
      <c r="G10622" s="12"/>
      <c r="I10622" s="4"/>
      <c r="J10622" s="4"/>
      <c r="K10622" s="5"/>
      <c r="L10622" s="5"/>
      <c r="M10622" s="5"/>
      <c r="N10622" s="5"/>
      <c r="O10622" s="5"/>
      <c r="P10622" s="5"/>
      <c r="Q10622" s="5"/>
      <c r="R10622" s="5"/>
      <c r="S10622" s="5"/>
    </row>
    <row r="10623" spans="2:19" x14ac:dyDescent="0.25">
      <c r="B10623" s="11"/>
      <c r="D10623" s="13"/>
      <c r="E10623" s="12"/>
      <c r="F10623" s="12"/>
      <c r="G10623" s="12"/>
      <c r="I10623" s="4"/>
      <c r="J10623" s="4"/>
      <c r="K10623" s="5"/>
      <c r="L10623" s="5"/>
      <c r="M10623" s="5"/>
      <c r="N10623" s="5"/>
      <c r="O10623" s="5"/>
      <c r="P10623" s="5"/>
      <c r="Q10623" s="5"/>
      <c r="R10623" s="5"/>
      <c r="S10623" s="5"/>
    </row>
    <row r="10624" spans="2:19" x14ac:dyDescent="0.25">
      <c r="B10624" s="11"/>
      <c r="D10624" s="13"/>
      <c r="E10624" s="12"/>
      <c r="F10624" s="12"/>
      <c r="G10624" s="12"/>
      <c r="I10624" s="4"/>
      <c r="J10624" s="4"/>
      <c r="K10624" s="5"/>
      <c r="L10624" s="5"/>
      <c r="M10624" s="5"/>
      <c r="N10624" s="5"/>
      <c r="O10624" s="5"/>
      <c r="P10624" s="5"/>
      <c r="Q10624" s="5"/>
      <c r="R10624" s="5"/>
      <c r="S10624" s="5"/>
    </row>
    <row r="10625" spans="2:19" x14ac:dyDescent="0.25">
      <c r="B10625" s="11"/>
      <c r="D10625" s="13"/>
      <c r="E10625" s="12"/>
      <c r="F10625" s="12"/>
      <c r="G10625" s="12"/>
      <c r="I10625" s="4"/>
      <c r="J10625" s="4"/>
      <c r="K10625" s="5"/>
      <c r="L10625" s="5"/>
      <c r="M10625" s="5"/>
      <c r="N10625" s="5"/>
      <c r="O10625" s="5"/>
      <c r="P10625" s="5"/>
      <c r="Q10625" s="5"/>
      <c r="R10625" s="5"/>
      <c r="S10625" s="5"/>
    </row>
    <row r="10626" spans="2:19" x14ac:dyDescent="0.25">
      <c r="B10626" s="11"/>
      <c r="D10626" s="13"/>
      <c r="E10626" s="12"/>
      <c r="F10626" s="12"/>
      <c r="G10626" s="12"/>
      <c r="I10626" s="4"/>
      <c r="J10626" s="4"/>
      <c r="K10626" s="5"/>
      <c r="L10626" s="5"/>
      <c r="M10626" s="5"/>
      <c r="N10626" s="5"/>
      <c r="O10626" s="5"/>
      <c r="P10626" s="5"/>
      <c r="Q10626" s="5"/>
      <c r="R10626" s="5"/>
      <c r="S10626" s="5"/>
    </row>
    <row r="10627" spans="2:19" x14ac:dyDescent="0.25">
      <c r="B10627" s="11"/>
      <c r="D10627" s="13"/>
      <c r="E10627" s="12"/>
      <c r="F10627" s="12"/>
      <c r="G10627" s="12"/>
      <c r="I10627" s="4"/>
      <c r="J10627" s="4"/>
      <c r="K10627" s="5"/>
      <c r="L10627" s="5"/>
      <c r="M10627" s="5"/>
      <c r="N10627" s="5"/>
      <c r="O10627" s="5"/>
      <c r="P10627" s="5"/>
      <c r="Q10627" s="5"/>
      <c r="R10627" s="5"/>
      <c r="S10627" s="5"/>
    </row>
    <row r="10628" spans="2:19" x14ac:dyDescent="0.25">
      <c r="B10628" s="11"/>
      <c r="D10628" s="13"/>
      <c r="E10628" s="12"/>
      <c r="F10628" s="12"/>
      <c r="G10628" s="12"/>
      <c r="I10628" s="4"/>
      <c r="J10628" s="4"/>
      <c r="K10628" s="5"/>
      <c r="L10628" s="5"/>
      <c r="M10628" s="5"/>
      <c r="N10628" s="5"/>
      <c r="O10628" s="5"/>
      <c r="P10628" s="5"/>
      <c r="Q10628" s="5"/>
      <c r="R10628" s="5"/>
      <c r="S10628" s="5"/>
    </row>
    <row r="10629" spans="2:19" x14ac:dyDescent="0.25">
      <c r="B10629" s="11"/>
      <c r="D10629" s="13"/>
      <c r="E10629" s="12"/>
      <c r="F10629" s="12"/>
      <c r="G10629" s="12"/>
      <c r="I10629" s="4"/>
      <c r="J10629" s="4"/>
      <c r="K10629" s="5"/>
      <c r="L10629" s="5"/>
      <c r="M10629" s="5"/>
      <c r="N10629" s="5"/>
      <c r="O10629" s="5"/>
      <c r="P10629" s="5"/>
      <c r="Q10629" s="5"/>
      <c r="R10629" s="5"/>
      <c r="S10629" s="5"/>
    </row>
    <row r="10630" spans="2:19" x14ac:dyDescent="0.25">
      <c r="B10630" s="11"/>
      <c r="D10630" s="13"/>
      <c r="E10630" s="12"/>
      <c r="F10630" s="12"/>
      <c r="G10630" s="12"/>
      <c r="I10630" s="4"/>
      <c r="J10630" s="4"/>
      <c r="K10630" s="5"/>
      <c r="L10630" s="5"/>
      <c r="M10630" s="5"/>
      <c r="N10630" s="5"/>
      <c r="O10630" s="5"/>
      <c r="P10630" s="5"/>
      <c r="Q10630" s="5"/>
      <c r="R10630" s="5"/>
      <c r="S10630" s="5"/>
    </row>
    <row r="10631" spans="2:19" x14ac:dyDescent="0.25">
      <c r="B10631" s="11"/>
      <c r="D10631" s="13"/>
      <c r="E10631" s="12"/>
      <c r="F10631" s="12"/>
      <c r="G10631" s="12"/>
      <c r="I10631" s="4"/>
      <c r="J10631" s="4"/>
      <c r="K10631" s="5"/>
      <c r="L10631" s="5"/>
      <c r="M10631" s="5"/>
      <c r="N10631" s="5"/>
      <c r="O10631" s="5"/>
      <c r="P10631" s="5"/>
      <c r="Q10631" s="5"/>
      <c r="R10631" s="5"/>
      <c r="S10631" s="5"/>
    </row>
    <row r="10632" spans="2:19" x14ac:dyDescent="0.25">
      <c r="B10632" s="11"/>
      <c r="D10632" s="13"/>
      <c r="E10632" s="12"/>
      <c r="F10632" s="12"/>
      <c r="G10632" s="12"/>
      <c r="I10632" s="4"/>
      <c r="J10632" s="4"/>
      <c r="K10632" s="5"/>
      <c r="L10632" s="5"/>
      <c r="M10632" s="5"/>
      <c r="N10632" s="5"/>
      <c r="O10632" s="5"/>
      <c r="P10632" s="5"/>
      <c r="Q10632" s="5"/>
      <c r="R10632" s="5"/>
      <c r="S10632" s="5"/>
    </row>
    <row r="10633" spans="2:19" x14ac:dyDescent="0.25">
      <c r="B10633" s="11"/>
      <c r="D10633" s="13"/>
      <c r="E10633" s="12"/>
      <c r="F10633" s="12"/>
      <c r="G10633" s="12"/>
      <c r="I10633" s="4"/>
      <c r="J10633" s="4"/>
      <c r="K10633" s="5"/>
      <c r="L10633" s="5"/>
      <c r="M10633" s="5"/>
      <c r="N10633" s="5"/>
      <c r="O10633" s="5"/>
      <c r="P10633" s="5"/>
      <c r="Q10633" s="5"/>
      <c r="R10633" s="5"/>
      <c r="S10633" s="5"/>
    </row>
    <row r="10634" spans="2:19" x14ac:dyDescent="0.25">
      <c r="B10634" s="11"/>
      <c r="D10634" s="13"/>
      <c r="E10634" s="12"/>
      <c r="F10634" s="12"/>
      <c r="G10634" s="12"/>
      <c r="I10634" s="4"/>
      <c r="J10634" s="4"/>
      <c r="K10634" s="5"/>
      <c r="L10634" s="5"/>
      <c r="M10634" s="5"/>
      <c r="N10634" s="5"/>
      <c r="O10634" s="5"/>
      <c r="P10634" s="5"/>
      <c r="Q10634" s="5"/>
      <c r="R10634" s="5"/>
      <c r="S10634" s="5"/>
    </row>
    <row r="10635" spans="2:19" x14ac:dyDescent="0.25">
      <c r="B10635" s="11"/>
      <c r="D10635" s="13"/>
      <c r="E10635" s="12"/>
      <c r="F10635" s="12"/>
      <c r="G10635" s="12"/>
      <c r="I10635" s="4"/>
      <c r="J10635" s="4"/>
      <c r="K10635" s="5"/>
      <c r="L10635" s="5"/>
      <c r="M10635" s="5"/>
      <c r="N10635" s="5"/>
      <c r="O10635" s="5"/>
      <c r="P10635" s="5"/>
      <c r="Q10635" s="5"/>
      <c r="R10635" s="5"/>
      <c r="S10635" s="5"/>
    </row>
    <row r="10636" spans="2:19" x14ac:dyDescent="0.25">
      <c r="B10636" s="11"/>
      <c r="D10636" s="13"/>
      <c r="E10636" s="12"/>
      <c r="F10636" s="12"/>
      <c r="G10636" s="12"/>
      <c r="I10636" s="4"/>
      <c r="J10636" s="4"/>
      <c r="K10636" s="5"/>
      <c r="L10636" s="5"/>
      <c r="M10636" s="5"/>
      <c r="N10636" s="5"/>
      <c r="O10636" s="5"/>
      <c r="P10636" s="5"/>
      <c r="Q10636" s="5"/>
      <c r="R10636" s="5"/>
      <c r="S10636" s="5"/>
    </row>
    <row r="10637" spans="2:19" x14ac:dyDescent="0.25">
      <c r="B10637" s="11"/>
      <c r="D10637" s="13"/>
      <c r="E10637" s="12"/>
      <c r="F10637" s="12"/>
      <c r="G10637" s="12"/>
      <c r="I10637" s="4"/>
      <c r="J10637" s="4"/>
      <c r="K10637" s="5"/>
      <c r="L10637" s="5"/>
      <c r="M10637" s="5"/>
      <c r="N10637" s="5"/>
      <c r="O10637" s="5"/>
      <c r="P10637" s="5"/>
      <c r="Q10637" s="5"/>
      <c r="R10637" s="5"/>
      <c r="S10637" s="5"/>
    </row>
    <row r="10638" spans="2:19" x14ac:dyDescent="0.25">
      <c r="B10638" s="11"/>
      <c r="D10638" s="13"/>
      <c r="E10638" s="12"/>
      <c r="F10638" s="12"/>
      <c r="G10638" s="12"/>
      <c r="I10638" s="4"/>
      <c r="J10638" s="4"/>
      <c r="K10638" s="5"/>
      <c r="L10638" s="5"/>
      <c r="M10638" s="5"/>
      <c r="N10638" s="5"/>
      <c r="O10638" s="5"/>
      <c r="P10638" s="5"/>
      <c r="Q10638" s="5"/>
      <c r="R10638" s="5"/>
      <c r="S10638" s="5"/>
    </row>
    <row r="10639" spans="2:19" x14ac:dyDescent="0.25">
      <c r="B10639" s="11"/>
      <c r="D10639" s="13"/>
      <c r="E10639" s="12"/>
      <c r="F10639" s="12"/>
      <c r="G10639" s="12"/>
      <c r="I10639" s="4"/>
      <c r="J10639" s="4"/>
      <c r="K10639" s="5"/>
      <c r="L10639" s="5"/>
      <c r="M10639" s="5"/>
      <c r="N10639" s="5"/>
      <c r="O10639" s="5"/>
      <c r="P10639" s="5"/>
      <c r="Q10639" s="5"/>
      <c r="R10639" s="5"/>
      <c r="S10639" s="5"/>
    </row>
    <row r="10640" spans="2:19" x14ac:dyDescent="0.25">
      <c r="B10640" s="11"/>
      <c r="D10640" s="13"/>
      <c r="E10640" s="12"/>
      <c r="F10640" s="12"/>
      <c r="G10640" s="12"/>
      <c r="I10640" s="4"/>
      <c r="J10640" s="4"/>
      <c r="K10640" s="5"/>
      <c r="L10640" s="5"/>
      <c r="M10640" s="5"/>
      <c r="N10640" s="5"/>
      <c r="O10640" s="5"/>
      <c r="P10640" s="5"/>
      <c r="Q10640" s="5"/>
      <c r="R10640" s="5"/>
      <c r="S10640" s="5"/>
    </row>
    <row r="10641" spans="2:19" x14ac:dyDescent="0.25">
      <c r="B10641" s="11"/>
      <c r="D10641" s="13"/>
      <c r="E10641" s="12"/>
      <c r="F10641" s="12"/>
      <c r="G10641" s="12"/>
      <c r="I10641" s="4"/>
      <c r="J10641" s="4"/>
      <c r="K10641" s="5"/>
      <c r="L10641" s="5"/>
      <c r="M10641" s="5"/>
      <c r="N10641" s="5"/>
      <c r="O10641" s="5"/>
      <c r="P10641" s="5"/>
      <c r="Q10641" s="5"/>
      <c r="R10641" s="5"/>
      <c r="S10641" s="5"/>
    </row>
    <row r="10642" spans="2:19" x14ac:dyDescent="0.25">
      <c r="B10642" s="11"/>
      <c r="D10642" s="13"/>
      <c r="E10642" s="12"/>
      <c r="F10642" s="12"/>
      <c r="G10642" s="12"/>
      <c r="I10642" s="4"/>
      <c r="J10642" s="4"/>
      <c r="K10642" s="5"/>
      <c r="L10642" s="5"/>
      <c r="M10642" s="5"/>
      <c r="N10642" s="5"/>
      <c r="O10642" s="5"/>
      <c r="P10642" s="5"/>
      <c r="Q10642" s="5"/>
      <c r="R10642" s="5"/>
      <c r="S10642" s="5"/>
    </row>
    <row r="10643" spans="2:19" x14ac:dyDescent="0.25">
      <c r="B10643" s="11"/>
      <c r="D10643" s="13"/>
      <c r="E10643" s="12"/>
      <c r="F10643" s="12"/>
      <c r="G10643" s="12"/>
      <c r="I10643" s="4"/>
      <c r="J10643" s="4"/>
      <c r="K10643" s="5"/>
      <c r="L10643" s="5"/>
      <c r="M10643" s="5"/>
      <c r="N10643" s="5"/>
      <c r="O10643" s="5"/>
      <c r="P10643" s="5"/>
      <c r="Q10643" s="5"/>
      <c r="R10643" s="5"/>
      <c r="S10643" s="5"/>
    </row>
    <row r="10644" spans="2:19" x14ac:dyDescent="0.25">
      <c r="B10644" s="11"/>
      <c r="D10644" s="13"/>
      <c r="E10644" s="12"/>
      <c r="F10644" s="12"/>
      <c r="G10644" s="12"/>
      <c r="I10644" s="4"/>
      <c r="J10644" s="4"/>
      <c r="K10644" s="5"/>
      <c r="L10644" s="5"/>
      <c r="M10644" s="5"/>
      <c r="N10644" s="5"/>
      <c r="O10644" s="5"/>
      <c r="P10644" s="5"/>
      <c r="Q10644" s="5"/>
      <c r="R10644" s="5"/>
      <c r="S10644" s="5"/>
    </row>
    <row r="10645" spans="2:19" x14ac:dyDescent="0.25">
      <c r="B10645" s="11"/>
      <c r="D10645" s="13"/>
      <c r="E10645" s="12"/>
      <c r="F10645" s="12"/>
      <c r="G10645" s="12"/>
      <c r="I10645" s="4"/>
      <c r="J10645" s="4"/>
      <c r="K10645" s="5"/>
      <c r="L10645" s="5"/>
      <c r="M10645" s="5"/>
      <c r="N10645" s="5"/>
      <c r="O10645" s="5"/>
      <c r="P10645" s="5"/>
      <c r="Q10645" s="5"/>
      <c r="R10645" s="5"/>
      <c r="S10645" s="5"/>
    </row>
    <row r="10646" spans="2:19" x14ac:dyDescent="0.25">
      <c r="B10646" s="11"/>
      <c r="D10646" s="13"/>
      <c r="E10646" s="12"/>
      <c r="F10646" s="12"/>
      <c r="G10646" s="12"/>
      <c r="I10646" s="4"/>
      <c r="J10646" s="4"/>
      <c r="K10646" s="5"/>
      <c r="L10646" s="5"/>
      <c r="M10646" s="5"/>
      <c r="N10646" s="5"/>
      <c r="O10646" s="5"/>
      <c r="P10646" s="5"/>
      <c r="Q10646" s="5"/>
      <c r="R10646" s="5"/>
      <c r="S10646" s="5"/>
    </row>
    <row r="10647" spans="2:19" x14ac:dyDescent="0.25">
      <c r="B10647" s="11"/>
      <c r="D10647" s="13"/>
      <c r="E10647" s="12"/>
      <c r="F10647" s="12"/>
      <c r="G10647" s="12"/>
      <c r="I10647" s="4"/>
      <c r="J10647" s="4"/>
      <c r="K10647" s="5"/>
      <c r="L10647" s="5"/>
      <c r="M10647" s="5"/>
      <c r="N10647" s="5"/>
      <c r="O10647" s="5"/>
      <c r="P10647" s="5"/>
      <c r="Q10647" s="5"/>
      <c r="R10647" s="5"/>
      <c r="S10647" s="5"/>
    </row>
    <row r="10648" spans="2:19" x14ac:dyDescent="0.25">
      <c r="B10648" s="11"/>
      <c r="D10648" s="13"/>
      <c r="E10648" s="12"/>
      <c r="F10648" s="12"/>
      <c r="G10648" s="12"/>
      <c r="I10648" s="4"/>
      <c r="J10648" s="4"/>
      <c r="K10648" s="5"/>
      <c r="L10648" s="5"/>
      <c r="M10648" s="5"/>
      <c r="N10648" s="5"/>
      <c r="O10648" s="5"/>
      <c r="P10648" s="5"/>
      <c r="Q10648" s="5"/>
      <c r="R10648" s="5"/>
      <c r="S10648" s="5"/>
    </row>
    <row r="10649" spans="2:19" x14ac:dyDescent="0.25">
      <c r="B10649" s="11"/>
      <c r="D10649" s="13"/>
      <c r="E10649" s="12"/>
      <c r="F10649" s="12"/>
      <c r="G10649" s="12"/>
      <c r="I10649" s="4"/>
      <c r="J10649" s="4"/>
      <c r="K10649" s="5"/>
      <c r="L10649" s="5"/>
      <c r="M10649" s="5"/>
      <c r="N10649" s="5"/>
      <c r="O10649" s="5"/>
      <c r="P10649" s="5"/>
      <c r="Q10649" s="5"/>
      <c r="R10649" s="5"/>
      <c r="S10649" s="5"/>
    </row>
    <row r="10650" spans="2:19" x14ac:dyDescent="0.25">
      <c r="B10650" s="11"/>
      <c r="D10650" s="13"/>
      <c r="E10650" s="12"/>
      <c r="F10650" s="12"/>
      <c r="G10650" s="12"/>
      <c r="I10650" s="4"/>
      <c r="J10650" s="4"/>
      <c r="K10650" s="5"/>
      <c r="L10650" s="5"/>
      <c r="M10650" s="5"/>
      <c r="N10650" s="5"/>
      <c r="O10650" s="5"/>
      <c r="P10650" s="5"/>
      <c r="Q10650" s="5"/>
      <c r="R10650" s="5"/>
      <c r="S10650" s="5"/>
    </row>
    <row r="10651" spans="2:19" x14ac:dyDescent="0.25">
      <c r="B10651" s="11"/>
      <c r="D10651" s="13"/>
      <c r="E10651" s="12"/>
      <c r="F10651" s="12"/>
      <c r="G10651" s="12"/>
      <c r="I10651" s="4"/>
      <c r="J10651" s="4"/>
      <c r="K10651" s="5"/>
      <c r="L10651" s="5"/>
      <c r="M10651" s="5"/>
      <c r="N10651" s="5"/>
      <c r="O10651" s="5"/>
      <c r="P10651" s="5"/>
      <c r="Q10651" s="5"/>
      <c r="R10651" s="5"/>
      <c r="S10651" s="5"/>
    </row>
    <row r="10652" spans="2:19" x14ac:dyDescent="0.25">
      <c r="B10652" s="11"/>
      <c r="D10652" s="13"/>
      <c r="E10652" s="12"/>
      <c r="F10652" s="12"/>
      <c r="G10652" s="12"/>
      <c r="I10652" s="4"/>
      <c r="J10652" s="4"/>
      <c r="K10652" s="5"/>
      <c r="L10652" s="5"/>
      <c r="M10652" s="5"/>
      <c r="N10652" s="5"/>
      <c r="O10652" s="5"/>
      <c r="P10652" s="5"/>
      <c r="Q10652" s="5"/>
      <c r="R10652" s="5"/>
      <c r="S10652" s="5"/>
    </row>
    <row r="10653" spans="2:19" x14ac:dyDescent="0.25">
      <c r="B10653" s="11"/>
      <c r="D10653" s="13"/>
      <c r="E10653" s="12"/>
      <c r="F10653" s="12"/>
      <c r="G10653" s="12"/>
      <c r="I10653" s="4"/>
      <c r="J10653" s="4"/>
      <c r="K10653" s="5"/>
      <c r="L10653" s="5"/>
      <c r="M10653" s="5"/>
      <c r="N10653" s="5"/>
      <c r="O10653" s="5"/>
      <c r="P10653" s="5"/>
      <c r="Q10653" s="5"/>
      <c r="R10653" s="5"/>
      <c r="S10653" s="5"/>
    </row>
    <row r="10654" spans="2:19" x14ac:dyDescent="0.25">
      <c r="B10654" s="11"/>
      <c r="D10654" s="13"/>
      <c r="E10654" s="12"/>
      <c r="F10654" s="12"/>
      <c r="G10654" s="12"/>
      <c r="I10654" s="4"/>
      <c r="J10654" s="4"/>
      <c r="K10654" s="5"/>
      <c r="L10654" s="5"/>
      <c r="M10654" s="5"/>
      <c r="N10654" s="5"/>
      <c r="O10654" s="5"/>
      <c r="P10654" s="5"/>
      <c r="Q10654" s="5"/>
      <c r="R10654" s="5"/>
      <c r="S10654" s="5"/>
    </row>
    <row r="10655" spans="2:19" x14ac:dyDescent="0.25">
      <c r="B10655" s="11"/>
      <c r="D10655" s="13"/>
      <c r="E10655" s="12"/>
      <c r="F10655" s="12"/>
      <c r="G10655" s="12"/>
      <c r="I10655" s="4"/>
      <c r="J10655" s="4"/>
      <c r="K10655" s="5"/>
      <c r="L10655" s="5"/>
      <c r="M10655" s="5"/>
      <c r="N10655" s="5"/>
      <c r="O10655" s="5"/>
      <c r="P10655" s="5"/>
      <c r="Q10655" s="5"/>
      <c r="R10655" s="5"/>
      <c r="S10655" s="5"/>
    </row>
    <row r="10656" spans="2:19" x14ac:dyDescent="0.25">
      <c r="B10656" s="11"/>
      <c r="D10656" s="13"/>
      <c r="E10656" s="12"/>
      <c r="F10656" s="12"/>
      <c r="G10656" s="12"/>
      <c r="I10656" s="4"/>
      <c r="J10656" s="4"/>
      <c r="K10656" s="5"/>
      <c r="L10656" s="5"/>
      <c r="M10656" s="5"/>
      <c r="N10656" s="5"/>
      <c r="O10656" s="5"/>
      <c r="P10656" s="5"/>
      <c r="Q10656" s="5"/>
      <c r="R10656" s="5"/>
      <c r="S10656" s="5"/>
    </row>
    <row r="10657" spans="2:19" x14ac:dyDescent="0.25">
      <c r="B10657" s="11"/>
      <c r="D10657" s="13"/>
      <c r="E10657" s="12"/>
      <c r="F10657" s="12"/>
      <c r="G10657" s="12"/>
      <c r="I10657" s="4"/>
      <c r="J10657" s="4"/>
      <c r="K10657" s="5"/>
      <c r="L10657" s="5"/>
      <c r="M10657" s="5"/>
      <c r="N10657" s="5"/>
      <c r="O10657" s="5"/>
      <c r="P10657" s="5"/>
      <c r="Q10657" s="5"/>
      <c r="R10657" s="5"/>
      <c r="S10657" s="5"/>
    </row>
    <row r="10658" spans="2:19" x14ac:dyDescent="0.25">
      <c r="B10658" s="11"/>
      <c r="D10658" s="13"/>
      <c r="E10658" s="12"/>
      <c r="F10658" s="12"/>
      <c r="G10658" s="12"/>
      <c r="I10658" s="4"/>
      <c r="J10658" s="4"/>
      <c r="K10658" s="5"/>
      <c r="L10658" s="5"/>
      <c r="M10658" s="5"/>
      <c r="N10658" s="5"/>
      <c r="O10658" s="5"/>
      <c r="P10658" s="5"/>
      <c r="Q10658" s="5"/>
      <c r="R10658" s="5"/>
      <c r="S10658" s="5"/>
    </row>
    <row r="10659" spans="2:19" x14ac:dyDescent="0.25">
      <c r="B10659" s="11"/>
      <c r="D10659" s="13"/>
      <c r="E10659" s="12"/>
      <c r="F10659" s="12"/>
      <c r="G10659" s="12"/>
      <c r="I10659" s="4"/>
      <c r="J10659" s="4"/>
      <c r="K10659" s="5"/>
      <c r="L10659" s="5"/>
      <c r="M10659" s="5"/>
      <c r="N10659" s="5"/>
      <c r="O10659" s="5"/>
      <c r="P10659" s="5"/>
      <c r="Q10659" s="5"/>
      <c r="R10659" s="5"/>
      <c r="S10659" s="5"/>
    </row>
    <row r="10660" spans="2:19" x14ac:dyDescent="0.25">
      <c r="B10660" s="11"/>
      <c r="D10660" s="13"/>
      <c r="E10660" s="12"/>
      <c r="F10660" s="12"/>
      <c r="G10660" s="12"/>
      <c r="I10660" s="4"/>
      <c r="J10660" s="4"/>
      <c r="K10660" s="5"/>
      <c r="L10660" s="5"/>
      <c r="M10660" s="5"/>
      <c r="N10660" s="5"/>
      <c r="O10660" s="5"/>
      <c r="P10660" s="5"/>
      <c r="Q10660" s="5"/>
      <c r="R10660" s="5"/>
      <c r="S10660" s="5"/>
    </row>
    <row r="10661" spans="2:19" x14ac:dyDescent="0.25">
      <c r="B10661" s="11"/>
      <c r="D10661" s="13"/>
      <c r="E10661" s="12"/>
      <c r="F10661" s="12"/>
      <c r="G10661" s="12"/>
      <c r="I10661" s="4"/>
      <c r="J10661" s="4"/>
      <c r="K10661" s="5"/>
      <c r="L10661" s="5"/>
      <c r="M10661" s="5"/>
      <c r="N10661" s="5"/>
      <c r="O10661" s="5"/>
      <c r="P10661" s="5"/>
      <c r="Q10661" s="5"/>
      <c r="R10661" s="5"/>
      <c r="S10661" s="5"/>
    </row>
    <row r="10662" spans="2:19" x14ac:dyDescent="0.25">
      <c r="B10662" s="11"/>
      <c r="D10662" s="13"/>
      <c r="E10662" s="12"/>
      <c r="F10662" s="12"/>
      <c r="G10662" s="12"/>
      <c r="I10662" s="4"/>
      <c r="J10662" s="4"/>
      <c r="K10662" s="5"/>
      <c r="L10662" s="5"/>
      <c r="M10662" s="5"/>
      <c r="N10662" s="5"/>
      <c r="O10662" s="5"/>
      <c r="P10662" s="5"/>
      <c r="Q10662" s="5"/>
      <c r="R10662" s="5"/>
      <c r="S10662" s="5"/>
    </row>
    <row r="10663" spans="2:19" x14ac:dyDescent="0.25">
      <c r="B10663" s="11"/>
      <c r="D10663" s="13"/>
      <c r="E10663" s="12"/>
      <c r="F10663" s="12"/>
      <c r="G10663" s="12"/>
      <c r="I10663" s="4"/>
      <c r="J10663" s="4"/>
      <c r="K10663" s="5"/>
      <c r="L10663" s="5"/>
      <c r="M10663" s="5"/>
      <c r="N10663" s="5"/>
      <c r="O10663" s="5"/>
      <c r="P10663" s="5"/>
      <c r="Q10663" s="5"/>
      <c r="R10663" s="5"/>
      <c r="S10663" s="5"/>
    </row>
    <row r="10664" spans="2:19" x14ac:dyDescent="0.25">
      <c r="B10664" s="11"/>
      <c r="D10664" s="13"/>
      <c r="E10664" s="12"/>
      <c r="F10664" s="12"/>
      <c r="G10664" s="12"/>
      <c r="I10664" s="4"/>
      <c r="J10664" s="4"/>
      <c r="K10664" s="5"/>
      <c r="L10664" s="5"/>
      <c r="M10664" s="5"/>
      <c r="N10664" s="5"/>
      <c r="O10664" s="5"/>
      <c r="P10664" s="5"/>
      <c r="Q10664" s="5"/>
      <c r="R10664" s="5"/>
      <c r="S10664" s="5"/>
    </row>
    <row r="10665" spans="2:19" x14ac:dyDescent="0.25">
      <c r="B10665" s="11"/>
      <c r="D10665" s="13"/>
      <c r="E10665" s="12"/>
      <c r="F10665" s="12"/>
      <c r="G10665" s="12"/>
      <c r="I10665" s="4"/>
      <c r="J10665" s="4"/>
      <c r="K10665" s="5"/>
      <c r="L10665" s="5"/>
      <c r="M10665" s="5"/>
      <c r="N10665" s="5"/>
      <c r="O10665" s="5"/>
      <c r="P10665" s="5"/>
      <c r="Q10665" s="5"/>
      <c r="R10665" s="5"/>
      <c r="S10665" s="5"/>
    </row>
    <row r="10666" spans="2:19" x14ac:dyDescent="0.25">
      <c r="B10666" s="11"/>
      <c r="D10666" s="13"/>
      <c r="E10666" s="12"/>
      <c r="F10666" s="12"/>
      <c r="G10666" s="12"/>
      <c r="I10666" s="4"/>
      <c r="J10666" s="4"/>
      <c r="K10666" s="5"/>
      <c r="L10666" s="5"/>
      <c r="M10666" s="5"/>
      <c r="N10666" s="5"/>
      <c r="O10666" s="5"/>
      <c r="P10666" s="5"/>
      <c r="Q10666" s="5"/>
      <c r="R10666" s="5"/>
      <c r="S10666" s="5"/>
    </row>
    <row r="10667" spans="2:19" x14ac:dyDescent="0.25">
      <c r="B10667" s="11"/>
      <c r="D10667" s="13"/>
      <c r="E10667" s="12"/>
      <c r="F10667" s="12"/>
      <c r="G10667" s="12"/>
      <c r="I10667" s="4"/>
      <c r="J10667" s="4"/>
      <c r="K10667" s="5"/>
      <c r="L10667" s="5"/>
      <c r="M10667" s="5"/>
      <c r="N10667" s="5"/>
      <c r="O10667" s="5"/>
      <c r="P10667" s="5"/>
      <c r="Q10667" s="5"/>
      <c r="R10667" s="5"/>
      <c r="S10667" s="5"/>
    </row>
    <row r="10668" spans="2:19" x14ac:dyDescent="0.25">
      <c r="B10668" s="11"/>
      <c r="D10668" s="13"/>
      <c r="E10668" s="12"/>
      <c r="F10668" s="12"/>
      <c r="G10668" s="12"/>
      <c r="I10668" s="4"/>
      <c r="J10668" s="4"/>
      <c r="K10668" s="5"/>
      <c r="L10668" s="5"/>
      <c r="M10668" s="5"/>
      <c r="N10668" s="5"/>
      <c r="O10668" s="5"/>
      <c r="P10668" s="5"/>
      <c r="Q10668" s="5"/>
      <c r="R10668" s="5"/>
      <c r="S10668" s="5"/>
    </row>
    <row r="10669" spans="2:19" x14ac:dyDescent="0.25">
      <c r="B10669" s="11"/>
      <c r="D10669" s="13"/>
      <c r="E10669" s="12"/>
      <c r="F10669" s="12"/>
      <c r="G10669" s="12"/>
      <c r="I10669" s="4"/>
      <c r="J10669" s="4"/>
      <c r="K10669" s="5"/>
      <c r="L10669" s="5"/>
      <c r="M10669" s="5"/>
      <c r="N10669" s="5"/>
      <c r="O10669" s="5"/>
      <c r="P10669" s="5"/>
      <c r="Q10669" s="5"/>
      <c r="R10669" s="5"/>
      <c r="S10669" s="5"/>
    </row>
    <row r="10670" spans="2:19" x14ac:dyDescent="0.25">
      <c r="B10670" s="11"/>
      <c r="D10670" s="13"/>
      <c r="E10670" s="12"/>
      <c r="F10670" s="12"/>
      <c r="G10670" s="12"/>
      <c r="I10670" s="4"/>
      <c r="J10670" s="4"/>
      <c r="K10670" s="5"/>
      <c r="L10670" s="5"/>
      <c r="M10670" s="5"/>
      <c r="N10670" s="5"/>
      <c r="O10670" s="5"/>
      <c r="P10670" s="5"/>
      <c r="Q10670" s="5"/>
      <c r="R10670" s="5"/>
      <c r="S10670" s="5"/>
    </row>
    <row r="10671" spans="2:19" x14ac:dyDescent="0.25">
      <c r="B10671" s="11"/>
      <c r="D10671" s="13"/>
      <c r="E10671" s="12"/>
      <c r="F10671" s="12"/>
      <c r="G10671" s="12"/>
      <c r="I10671" s="4"/>
      <c r="J10671" s="4"/>
      <c r="K10671" s="5"/>
      <c r="L10671" s="5"/>
      <c r="M10671" s="5"/>
      <c r="N10671" s="5"/>
      <c r="O10671" s="5"/>
      <c r="P10671" s="5"/>
      <c r="Q10671" s="5"/>
      <c r="R10671" s="5"/>
      <c r="S10671" s="5"/>
    </row>
    <row r="10672" spans="2:19" x14ac:dyDescent="0.25">
      <c r="B10672" s="11"/>
      <c r="D10672" s="13"/>
      <c r="E10672" s="12"/>
      <c r="F10672" s="12"/>
      <c r="G10672" s="12"/>
      <c r="I10672" s="4"/>
      <c r="J10672" s="4"/>
      <c r="K10672" s="5"/>
      <c r="L10672" s="5"/>
      <c r="M10672" s="5"/>
      <c r="N10672" s="5"/>
      <c r="O10672" s="5"/>
      <c r="P10672" s="5"/>
      <c r="Q10672" s="5"/>
      <c r="R10672" s="5"/>
      <c r="S10672" s="5"/>
    </row>
    <row r="10673" spans="2:19" x14ac:dyDescent="0.25">
      <c r="B10673" s="11"/>
      <c r="D10673" s="13"/>
      <c r="E10673" s="12"/>
      <c r="F10673" s="12"/>
      <c r="G10673" s="12"/>
      <c r="I10673" s="4"/>
      <c r="J10673" s="4"/>
      <c r="K10673" s="5"/>
      <c r="L10673" s="5"/>
      <c r="M10673" s="5"/>
      <c r="N10673" s="5"/>
      <c r="O10673" s="5"/>
      <c r="P10673" s="5"/>
      <c r="Q10673" s="5"/>
      <c r="R10673" s="5"/>
      <c r="S10673" s="5"/>
    </row>
    <row r="10674" spans="2:19" x14ac:dyDescent="0.25">
      <c r="B10674" s="11"/>
      <c r="D10674" s="13"/>
      <c r="E10674" s="12"/>
      <c r="F10674" s="12"/>
      <c r="G10674" s="12"/>
      <c r="I10674" s="4"/>
      <c r="J10674" s="4"/>
      <c r="K10674" s="5"/>
      <c r="L10674" s="5"/>
      <c r="M10674" s="5"/>
      <c r="N10674" s="5"/>
      <c r="O10674" s="5"/>
      <c r="P10674" s="5"/>
      <c r="Q10674" s="5"/>
      <c r="R10674" s="5"/>
      <c r="S10674" s="5"/>
    </row>
    <row r="10675" spans="2:19" x14ac:dyDescent="0.25">
      <c r="B10675" s="11"/>
      <c r="D10675" s="13"/>
      <c r="E10675" s="12"/>
      <c r="F10675" s="12"/>
      <c r="G10675" s="12"/>
      <c r="I10675" s="4"/>
      <c r="J10675" s="4"/>
      <c r="K10675" s="5"/>
      <c r="L10675" s="5"/>
      <c r="M10675" s="5"/>
      <c r="N10675" s="5"/>
      <c r="O10675" s="5"/>
      <c r="P10675" s="5"/>
      <c r="Q10675" s="5"/>
      <c r="R10675" s="5"/>
      <c r="S10675" s="5"/>
    </row>
    <row r="10676" spans="2:19" x14ac:dyDescent="0.25">
      <c r="B10676" s="11"/>
      <c r="D10676" s="13"/>
      <c r="E10676" s="12"/>
      <c r="F10676" s="12"/>
      <c r="G10676" s="12"/>
      <c r="I10676" s="4"/>
      <c r="J10676" s="4"/>
      <c r="K10676" s="5"/>
      <c r="L10676" s="5"/>
      <c r="M10676" s="5"/>
      <c r="N10676" s="5"/>
      <c r="O10676" s="5"/>
      <c r="P10676" s="5"/>
      <c r="Q10676" s="5"/>
      <c r="R10676" s="5"/>
      <c r="S10676" s="5"/>
    </row>
    <row r="10677" spans="2:19" x14ac:dyDescent="0.25">
      <c r="B10677" s="11"/>
      <c r="D10677" s="13"/>
      <c r="E10677" s="12"/>
      <c r="F10677" s="12"/>
      <c r="G10677" s="12"/>
      <c r="I10677" s="4"/>
      <c r="J10677" s="4"/>
      <c r="K10677" s="5"/>
      <c r="L10677" s="5"/>
      <c r="M10677" s="5"/>
      <c r="N10677" s="5"/>
      <c r="O10677" s="5"/>
      <c r="P10677" s="5"/>
      <c r="Q10677" s="5"/>
      <c r="R10677" s="5"/>
      <c r="S10677" s="5"/>
    </row>
    <row r="10678" spans="2:19" x14ac:dyDescent="0.25">
      <c r="B10678" s="11"/>
      <c r="D10678" s="13"/>
      <c r="E10678" s="12"/>
      <c r="F10678" s="12"/>
      <c r="G10678" s="12"/>
      <c r="I10678" s="4"/>
      <c r="J10678" s="4"/>
      <c r="K10678" s="5"/>
      <c r="L10678" s="5"/>
      <c r="M10678" s="5"/>
      <c r="N10678" s="5"/>
      <c r="O10678" s="5"/>
      <c r="P10678" s="5"/>
      <c r="Q10678" s="5"/>
      <c r="R10678" s="5"/>
      <c r="S10678" s="5"/>
    </row>
    <row r="10679" spans="2:19" x14ac:dyDescent="0.25">
      <c r="B10679" s="11"/>
      <c r="D10679" s="13"/>
      <c r="E10679" s="12"/>
      <c r="F10679" s="12"/>
      <c r="G10679" s="12"/>
      <c r="I10679" s="4"/>
      <c r="J10679" s="4"/>
      <c r="K10679" s="5"/>
      <c r="L10679" s="5"/>
      <c r="M10679" s="5"/>
      <c r="N10679" s="5"/>
      <c r="O10679" s="5"/>
      <c r="P10679" s="5"/>
      <c r="Q10679" s="5"/>
      <c r="R10679" s="5"/>
      <c r="S10679" s="5"/>
    </row>
    <row r="10680" spans="2:19" x14ac:dyDescent="0.25">
      <c r="B10680" s="11"/>
      <c r="D10680" s="13"/>
      <c r="E10680" s="12"/>
      <c r="F10680" s="12"/>
      <c r="G10680" s="12"/>
      <c r="I10680" s="4"/>
      <c r="J10680" s="4"/>
      <c r="K10680" s="5"/>
      <c r="L10680" s="5"/>
      <c r="M10680" s="5"/>
      <c r="N10680" s="5"/>
      <c r="O10680" s="5"/>
      <c r="P10680" s="5"/>
      <c r="Q10680" s="5"/>
      <c r="R10680" s="5"/>
      <c r="S10680" s="5"/>
    </row>
    <row r="10681" spans="2:19" x14ac:dyDescent="0.25">
      <c r="B10681" s="11"/>
      <c r="D10681" s="13"/>
      <c r="E10681" s="12"/>
      <c r="F10681" s="12"/>
      <c r="G10681" s="12"/>
      <c r="I10681" s="4"/>
      <c r="J10681" s="4"/>
      <c r="K10681" s="5"/>
      <c r="L10681" s="5"/>
      <c r="M10681" s="5"/>
      <c r="N10681" s="5"/>
      <c r="O10681" s="5"/>
      <c r="P10681" s="5"/>
      <c r="Q10681" s="5"/>
      <c r="R10681" s="5"/>
      <c r="S10681" s="5"/>
    </row>
    <row r="10682" spans="2:19" x14ac:dyDescent="0.25">
      <c r="B10682" s="11"/>
      <c r="D10682" s="13"/>
      <c r="E10682" s="12"/>
      <c r="F10682" s="12"/>
      <c r="G10682" s="12"/>
      <c r="I10682" s="4"/>
      <c r="J10682" s="4"/>
      <c r="K10682" s="5"/>
      <c r="L10682" s="5"/>
      <c r="M10682" s="5"/>
      <c r="N10682" s="5"/>
      <c r="O10682" s="5"/>
      <c r="P10682" s="5"/>
      <c r="Q10682" s="5"/>
      <c r="R10682" s="5"/>
      <c r="S10682" s="5"/>
    </row>
    <row r="10683" spans="2:19" x14ac:dyDescent="0.25">
      <c r="B10683" s="11"/>
      <c r="D10683" s="13"/>
      <c r="E10683" s="12"/>
      <c r="F10683" s="12"/>
      <c r="G10683" s="12"/>
      <c r="I10683" s="4"/>
      <c r="J10683" s="4"/>
      <c r="K10683" s="5"/>
      <c r="L10683" s="5"/>
      <c r="M10683" s="5"/>
      <c r="N10683" s="5"/>
      <c r="O10683" s="5"/>
      <c r="P10683" s="5"/>
      <c r="Q10683" s="5"/>
      <c r="R10683" s="5"/>
      <c r="S10683" s="5"/>
    </row>
    <row r="10684" spans="2:19" x14ac:dyDescent="0.25">
      <c r="B10684" s="11"/>
      <c r="D10684" s="13"/>
      <c r="E10684" s="12"/>
      <c r="F10684" s="12"/>
      <c r="G10684" s="12"/>
      <c r="I10684" s="4"/>
      <c r="J10684" s="4"/>
      <c r="K10684" s="5"/>
      <c r="L10684" s="5"/>
      <c r="M10684" s="5"/>
      <c r="N10684" s="5"/>
      <c r="O10684" s="5"/>
      <c r="P10684" s="5"/>
      <c r="Q10684" s="5"/>
      <c r="R10684" s="5"/>
      <c r="S10684" s="5"/>
    </row>
    <row r="10685" spans="2:19" x14ac:dyDescent="0.25">
      <c r="B10685" s="11"/>
      <c r="D10685" s="13"/>
      <c r="E10685" s="12"/>
      <c r="F10685" s="12"/>
      <c r="G10685" s="12"/>
      <c r="I10685" s="4"/>
      <c r="J10685" s="4"/>
      <c r="K10685" s="5"/>
      <c r="L10685" s="5"/>
      <c r="M10685" s="5"/>
      <c r="N10685" s="5"/>
      <c r="O10685" s="5"/>
      <c r="P10685" s="5"/>
      <c r="Q10685" s="5"/>
      <c r="R10685" s="5"/>
      <c r="S10685" s="5"/>
    </row>
    <row r="10686" spans="2:19" x14ac:dyDescent="0.25">
      <c r="B10686" s="11"/>
      <c r="D10686" s="13"/>
      <c r="E10686" s="12"/>
      <c r="F10686" s="12"/>
      <c r="G10686" s="12"/>
      <c r="I10686" s="4"/>
      <c r="J10686" s="4"/>
      <c r="K10686" s="5"/>
      <c r="L10686" s="5"/>
      <c r="M10686" s="5"/>
      <c r="N10686" s="5"/>
      <c r="O10686" s="5"/>
      <c r="P10686" s="5"/>
      <c r="Q10686" s="5"/>
      <c r="R10686" s="5"/>
      <c r="S10686" s="5"/>
    </row>
    <row r="10687" spans="2:19" x14ac:dyDescent="0.25">
      <c r="B10687" s="11"/>
      <c r="D10687" s="13"/>
      <c r="E10687" s="12"/>
      <c r="F10687" s="12"/>
      <c r="G10687" s="12"/>
      <c r="I10687" s="4"/>
      <c r="J10687" s="4"/>
      <c r="K10687" s="5"/>
      <c r="L10687" s="5"/>
      <c r="M10687" s="5"/>
      <c r="N10687" s="5"/>
      <c r="O10687" s="5"/>
      <c r="P10687" s="5"/>
      <c r="Q10687" s="5"/>
      <c r="R10687" s="5"/>
      <c r="S10687" s="5"/>
    </row>
    <row r="10688" spans="2:19" x14ac:dyDescent="0.25">
      <c r="B10688" s="11"/>
      <c r="D10688" s="13"/>
      <c r="E10688" s="12"/>
      <c r="F10688" s="12"/>
      <c r="G10688" s="12"/>
      <c r="I10688" s="4"/>
      <c r="J10688" s="4"/>
      <c r="K10688" s="5"/>
      <c r="L10688" s="5"/>
      <c r="M10688" s="5"/>
      <c r="N10688" s="5"/>
      <c r="O10688" s="5"/>
      <c r="P10688" s="5"/>
      <c r="Q10688" s="5"/>
      <c r="R10688" s="5"/>
      <c r="S10688" s="5"/>
    </row>
    <row r="10689" spans="2:19" x14ac:dyDescent="0.25">
      <c r="B10689" s="11"/>
      <c r="D10689" s="13"/>
      <c r="E10689" s="12"/>
      <c r="F10689" s="12"/>
      <c r="G10689" s="12"/>
      <c r="I10689" s="4"/>
      <c r="J10689" s="4"/>
      <c r="K10689" s="5"/>
      <c r="L10689" s="5"/>
      <c r="M10689" s="5"/>
      <c r="N10689" s="5"/>
      <c r="O10689" s="5"/>
      <c r="P10689" s="5"/>
      <c r="Q10689" s="5"/>
      <c r="R10689" s="5"/>
      <c r="S10689" s="5"/>
    </row>
    <row r="10690" spans="2:19" x14ac:dyDescent="0.25">
      <c r="B10690" s="11"/>
      <c r="D10690" s="13"/>
      <c r="E10690" s="12"/>
      <c r="F10690" s="12"/>
      <c r="G10690" s="12"/>
      <c r="I10690" s="4"/>
      <c r="J10690" s="4"/>
      <c r="K10690" s="5"/>
      <c r="L10690" s="5"/>
      <c r="M10690" s="5"/>
      <c r="N10690" s="5"/>
      <c r="O10690" s="5"/>
      <c r="P10690" s="5"/>
      <c r="Q10690" s="5"/>
      <c r="R10690" s="5"/>
      <c r="S10690" s="5"/>
    </row>
    <row r="10691" spans="2:19" x14ac:dyDescent="0.25">
      <c r="B10691" s="11"/>
      <c r="D10691" s="13"/>
      <c r="E10691" s="12"/>
      <c r="F10691" s="12"/>
      <c r="G10691" s="12"/>
      <c r="I10691" s="4"/>
      <c r="J10691" s="4"/>
      <c r="K10691" s="5"/>
      <c r="L10691" s="5"/>
      <c r="M10691" s="5"/>
      <c r="N10691" s="5"/>
      <c r="O10691" s="5"/>
      <c r="P10691" s="5"/>
      <c r="Q10691" s="5"/>
      <c r="R10691" s="5"/>
      <c r="S10691" s="5"/>
    </row>
    <row r="10692" spans="2:19" x14ac:dyDescent="0.25">
      <c r="B10692" s="11"/>
      <c r="D10692" s="13"/>
      <c r="E10692" s="12"/>
      <c r="F10692" s="12"/>
      <c r="G10692" s="12"/>
      <c r="I10692" s="4"/>
      <c r="J10692" s="4"/>
      <c r="K10692" s="5"/>
      <c r="L10692" s="5"/>
      <c r="M10692" s="5"/>
      <c r="N10692" s="5"/>
      <c r="O10692" s="5"/>
      <c r="P10692" s="5"/>
      <c r="Q10692" s="5"/>
      <c r="R10692" s="5"/>
      <c r="S10692" s="5"/>
    </row>
    <row r="10693" spans="2:19" x14ac:dyDescent="0.25">
      <c r="B10693" s="11"/>
      <c r="D10693" s="13"/>
      <c r="E10693" s="12"/>
      <c r="F10693" s="12"/>
      <c r="G10693" s="12"/>
      <c r="I10693" s="4"/>
      <c r="J10693" s="4"/>
      <c r="K10693" s="5"/>
      <c r="L10693" s="5"/>
      <c r="M10693" s="5"/>
      <c r="N10693" s="5"/>
      <c r="O10693" s="5"/>
      <c r="P10693" s="5"/>
      <c r="Q10693" s="5"/>
      <c r="R10693" s="5"/>
      <c r="S10693" s="5"/>
    </row>
    <row r="10694" spans="2:19" x14ac:dyDescent="0.25">
      <c r="B10694" s="11"/>
      <c r="D10694" s="13"/>
      <c r="E10694" s="12"/>
      <c r="F10694" s="12"/>
      <c r="G10694" s="12"/>
      <c r="I10694" s="4"/>
      <c r="J10694" s="4"/>
      <c r="K10694" s="5"/>
      <c r="L10694" s="5"/>
      <c r="M10694" s="5"/>
      <c r="N10694" s="5"/>
      <c r="O10694" s="5"/>
      <c r="P10694" s="5"/>
      <c r="Q10694" s="5"/>
      <c r="R10694" s="5"/>
      <c r="S10694" s="5"/>
    </row>
    <row r="10695" spans="2:19" x14ac:dyDescent="0.25">
      <c r="B10695" s="11"/>
      <c r="D10695" s="13"/>
      <c r="E10695" s="12"/>
      <c r="F10695" s="12"/>
      <c r="G10695" s="12"/>
      <c r="I10695" s="4"/>
      <c r="J10695" s="4"/>
      <c r="K10695" s="5"/>
      <c r="L10695" s="5"/>
      <c r="M10695" s="5"/>
      <c r="N10695" s="5"/>
      <c r="O10695" s="5"/>
      <c r="P10695" s="5"/>
      <c r="Q10695" s="5"/>
      <c r="R10695" s="5"/>
      <c r="S10695" s="5"/>
    </row>
    <row r="10696" spans="2:19" x14ac:dyDescent="0.25">
      <c r="B10696" s="11"/>
      <c r="D10696" s="13"/>
      <c r="E10696" s="12"/>
      <c r="F10696" s="12"/>
      <c r="G10696" s="12"/>
      <c r="I10696" s="4"/>
      <c r="J10696" s="4"/>
      <c r="K10696" s="5"/>
      <c r="L10696" s="5"/>
      <c r="M10696" s="5"/>
      <c r="N10696" s="5"/>
      <c r="O10696" s="5"/>
      <c r="P10696" s="5"/>
      <c r="Q10696" s="5"/>
      <c r="R10696" s="5"/>
      <c r="S10696" s="5"/>
    </row>
    <row r="10697" spans="2:19" x14ac:dyDescent="0.25">
      <c r="B10697" s="11"/>
      <c r="D10697" s="13"/>
      <c r="E10697" s="12"/>
      <c r="F10697" s="12"/>
      <c r="G10697" s="12"/>
      <c r="I10697" s="4"/>
      <c r="J10697" s="4"/>
      <c r="K10697" s="5"/>
      <c r="L10697" s="5"/>
      <c r="M10697" s="5"/>
      <c r="N10697" s="5"/>
      <c r="O10697" s="5"/>
      <c r="P10697" s="5"/>
      <c r="Q10697" s="5"/>
      <c r="R10697" s="5"/>
      <c r="S10697" s="5"/>
    </row>
    <row r="10698" spans="2:19" x14ac:dyDescent="0.25">
      <c r="B10698" s="11"/>
      <c r="D10698" s="13"/>
      <c r="E10698" s="12"/>
      <c r="F10698" s="12"/>
      <c r="G10698" s="12"/>
      <c r="I10698" s="4"/>
      <c r="J10698" s="4"/>
      <c r="K10698" s="5"/>
      <c r="L10698" s="5"/>
      <c r="M10698" s="5"/>
      <c r="N10698" s="5"/>
      <c r="O10698" s="5"/>
      <c r="P10698" s="5"/>
      <c r="Q10698" s="5"/>
      <c r="R10698" s="5"/>
      <c r="S10698" s="5"/>
    </row>
    <row r="10699" spans="2:19" x14ac:dyDescent="0.25">
      <c r="B10699" s="11"/>
      <c r="D10699" s="13"/>
      <c r="E10699" s="12"/>
      <c r="F10699" s="12"/>
      <c r="G10699" s="12"/>
      <c r="I10699" s="4"/>
      <c r="J10699" s="4"/>
      <c r="K10699" s="5"/>
      <c r="L10699" s="5"/>
      <c r="M10699" s="5"/>
      <c r="N10699" s="5"/>
      <c r="O10699" s="5"/>
      <c r="P10699" s="5"/>
      <c r="Q10699" s="5"/>
      <c r="R10699" s="5"/>
      <c r="S10699" s="5"/>
    </row>
    <row r="10700" spans="2:19" x14ac:dyDescent="0.25">
      <c r="B10700" s="11"/>
      <c r="D10700" s="13"/>
      <c r="E10700" s="12"/>
      <c r="F10700" s="12"/>
      <c r="G10700" s="12"/>
      <c r="I10700" s="4"/>
      <c r="J10700" s="4"/>
      <c r="K10700" s="5"/>
      <c r="L10700" s="5"/>
      <c r="M10700" s="5"/>
      <c r="N10700" s="5"/>
      <c r="O10700" s="5"/>
      <c r="P10700" s="5"/>
      <c r="Q10700" s="5"/>
      <c r="R10700" s="5"/>
      <c r="S10700" s="5"/>
    </row>
    <row r="10701" spans="2:19" x14ac:dyDescent="0.25">
      <c r="B10701" s="11"/>
      <c r="D10701" s="13"/>
      <c r="E10701" s="12"/>
      <c r="F10701" s="12"/>
      <c r="G10701" s="12"/>
      <c r="I10701" s="4"/>
      <c r="J10701" s="4"/>
      <c r="K10701" s="5"/>
      <c r="L10701" s="5"/>
      <c r="M10701" s="5"/>
      <c r="N10701" s="5"/>
      <c r="O10701" s="5"/>
      <c r="P10701" s="5"/>
      <c r="Q10701" s="5"/>
      <c r="R10701" s="5"/>
      <c r="S10701" s="5"/>
    </row>
    <row r="10702" spans="2:19" x14ac:dyDescent="0.25">
      <c r="B10702" s="11"/>
      <c r="D10702" s="13"/>
      <c r="E10702" s="12"/>
      <c r="F10702" s="12"/>
      <c r="G10702" s="12"/>
      <c r="I10702" s="4"/>
      <c r="J10702" s="4"/>
      <c r="K10702" s="5"/>
      <c r="L10702" s="5"/>
      <c r="M10702" s="5"/>
      <c r="N10702" s="5"/>
      <c r="O10702" s="5"/>
      <c r="P10702" s="5"/>
      <c r="Q10702" s="5"/>
      <c r="R10702" s="5"/>
      <c r="S10702" s="5"/>
    </row>
    <row r="10703" spans="2:19" x14ac:dyDescent="0.25">
      <c r="B10703" s="11"/>
      <c r="D10703" s="13"/>
      <c r="E10703" s="12"/>
      <c r="F10703" s="12"/>
      <c r="G10703" s="12"/>
      <c r="I10703" s="4"/>
      <c r="J10703" s="4"/>
      <c r="K10703" s="5"/>
      <c r="L10703" s="5"/>
      <c r="M10703" s="5"/>
      <c r="N10703" s="5"/>
      <c r="O10703" s="5"/>
      <c r="P10703" s="5"/>
      <c r="Q10703" s="5"/>
      <c r="R10703" s="5"/>
      <c r="S10703" s="5"/>
    </row>
    <row r="10704" spans="2:19" x14ac:dyDescent="0.25">
      <c r="B10704" s="11"/>
      <c r="D10704" s="13"/>
      <c r="E10704" s="12"/>
      <c r="F10704" s="12"/>
      <c r="G10704" s="12"/>
      <c r="I10704" s="4"/>
      <c r="J10704" s="4"/>
      <c r="K10704" s="5"/>
      <c r="L10704" s="5"/>
      <c r="M10704" s="5"/>
      <c r="N10704" s="5"/>
      <c r="O10704" s="5"/>
      <c r="P10704" s="5"/>
      <c r="Q10704" s="5"/>
      <c r="R10704" s="5"/>
      <c r="S10704" s="5"/>
    </row>
    <row r="10705" spans="2:19" x14ac:dyDescent="0.25">
      <c r="B10705" s="11"/>
      <c r="D10705" s="13"/>
      <c r="E10705" s="12"/>
      <c r="F10705" s="12"/>
      <c r="G10705" s="12"/>
      <c r="I10705" s="4"/>
      <c r="J10705" s="4"/>
      <c r="K10705" s="5"/>
      <c r="L10705" s="5"/>
      <c r="M10705" s="5"/>
      <c r="N10705" s="5"/>
      <c r="O10705" s="5"/>
      <c r="P10705" s="5"/>
      <c r="Q10705" s="5"/>
      <c r="R10705" s="5"/>
      <c r="S10705" s="5"/>
    </row>
    <row r="10706" spans="2:19" x14ac:dyDescent="0.25">
      <c r="B10706" s="11"/>
      <c r="D10706" s="13"/>
      <c r="E10706" s="12"/>
      <c r="F10706" s="12"/>
      <c r="G10706" s="12"/>
      <c r="I10706" s="4"/>
      <c r="J10706" s="4"/>
      <c r="K10706" s="5"/>
      <c r="L10706" s="5"/>
      <c r="M10706" s="5"/>
      <c r="N10706" s="5"/>
      <c r="O10706" s="5"/>
      <c r="P10706" s="5"/>
      <c r="Q10706" s="5"/>
      <c r="R10706" s="5"/>
      <c r="S10706" s="5"/>
    </row>
    <row r="10707" spans="2:19" x14ac:dyDescent="0.25">
      <c r="B10707" s="11"/>
      <c r="D10707" s="13"/>
      <c r="E10707" s="12"/>
      <c r="F10707" s="12"/>
      <c r="G10707" s="12"/>
      <c r="I10707" s="4"/>
      <c r="J10707" s="4"/>
      <c r="K10707" s="5"/>
      <c r="L10707" s="5"/>
      <c r="M10707" s="5"/>
      <c r="N10707" s="5"/>
      <c r="O10707" s="5"/>
      <c r="P10707" s="5"/>
      <c r="Q10707" s="5"/>
      <c r="R10707" s="5"/>
      <c r="S10707" s="5"/>
    </row>
    <row r="10708" spans="2:19" x14ac:dyDescent="0.25">
      <c r="B10708" s="11"/>
      <c r="D10708" s="13"/>
      <c r="E10708" s="12"/>
      <c r="F10708" s="12"/>
      <c r="G10708" s="12"/>
      <c r="I10708" s="4"/>
      <c r="J10708" s="4"/>
      <c r="K10708" s="5"/>
      <c r="L10708" s="5"/>
      <c r="M10708" s="5"/>
      <c r="N10708" s="5"/>
      <c r="O10708" s="5"/>
      <c r="P10708" s="5"/>
      <c r="Q10708" s="5"/>
      <c r="R10708" s="5"/>
      <c r="S10708" s="5"/>
    </row>
    <row r="10709" spans="2:19" x14ac:dyDescent="0.25">
      <c r="B10709" s="11"/>
      <c r="D10709" s="13"/>
      <c r="E10709" s="12"/>
      <c r="F10709" s="12"/>
      <c r="G10709" s="12"/>
      <c r="I10709" s="4"/>
      <c r="J10709" s="4"/>
      <c r="K10709" s="5"/>
      <c r="L10709" s="5"/>
      <c r="M10709" s="5"/>
      <c r="N10709" s="5"/>
      <c r="O10709" s="5"/>
      <c r="P10709" s="5"/>
      <c r="Q10709" s="5"/>
      <c r="R10709" s="5"/>
      <c r="S10709" s="5"/>
    </row>
    <row r="10710" spans="2:19" x14ac:dyDescent="0.25">
      <c r="B10710" s="11"/>
      <c r="D10710" s="13"/>
      <c r="E10710" s="12"/>
      <c r="F10710" s="12"/>
      <c r="G10710" s="12"/>
      <c r="I10710" s="4"/>
      <c r="J10710" s="4"/>
      <c r="K10710" s="5"/>
      <c r="L10710" s="5"/>
      <c r="M10710" s="5"/>
      <c r="N10710" s="5"/>
      <c r="O10710" s="5"/>
      <c r="P10710" s="5"/>
      <c r="Q10710" s="5"/>
      <c r="R10710" s="5"/>
      <c r="S10710" s="5"/>
    </row>
    <row r="10711" spans="2:19" x14ac:dyDescent="0.25">
      <c r="B10711" s="11"/>
      <c r="D10711" s="13"/>
      <c r="E10711" s="12"/>
      <c r="F10711" s="12"/>
      <c r="G10711" s="12"/>
      <c r="I10711" s="4"/>
      <c r="J10711" s="4"/>
      <c r="K10711" s="5"/>
      <c r="L10711" s="5"/>
      <c r="M10711" s="5"/>
      <c r="N10711" s="5"/>
      <c r="O10711" s="5"/>
      <c r="P10711" s="5"/>
      <c r="Q10711" s="5"/>
      <c r="R10711" s="5"/>
      <c r="S10711" s="5"/>
    </row>
    <row r="10712" spans="2:19" x14ac:dyDescent="0.25">
      <c r="B10712" s="11"/>
      <c r="D10712" s="13"/>
      <c r="E10712" s="12"/>
      <c r="F10712" s="12"/>
      <c r="G10712" s="12"/>
      <c r="I10712" s="4"/>
      <c r="J10712" s="4"/>
      <c r="K10712" s="5"/>
      <c r="L10712" s="5"/>
      <c r="M10712" s="5"/>
      <c r="N10712" s="5"/>
      <c r="O10712" s="5"/>
      <c r="P10712" s="5"/>
      <c r="Q10712" s="5"/>
      <c r="R10712" s="5"/>
      <c r="S10712" s="5"/>
    </row>
    <row r="10713" spans="2:19" x14ac:dyDescent="0.25">
      <c r="B10713" s="11"/>
      <c r="D10713" s="13"/>
      <c r="E10713" s="12"/>
      <c r="F10713" s="12"/>
      <c r="G10713" s="12"/>
      <c r="I10713" s="4"/>
      <c r="J10713" s="4"/>
      <c r="K10713" s="5"/>
      <c r="L10713" s="5"/>
      <c r="M10713" s="5"/>
      <c r="N10713" s="5"/>
      <c r="O10713" s="5"/>
      <c r="P10713" s="5"/>
      <c r="Q10713" s="5"/>
      <c r="R10713" s="5"/>
      <c r="S10713" s="5"/>
    </row>
    <row r="10714" spans="2:19" x14ac:dyDescent="0.25">
      <c r="B10714" s="11"/>
      <c r="D10714" s="13"/>
      <c r="E10714" s="12"/>
      <c r="F10714" s="12"/>
      <c r="G10714" s="12"/>
      <c r="I10714" s="4"/>
      <c r="J10714" s="4"/>
      <c r="K10714" s="5"/>
      <c r="L10714" s="5"/>
      <c r="M10714" s="5"/>
      <c r="N10714" s="5"/>
      <c r="O10714" s="5"/>
      <c r="P10714" s="5"/>
      <c r="Q10714" s="5"/>
      <c r="R10714" s="5"/>
      <c r="S10714" s="5"/>
    </row>
    <row r="10715" spans="2:19" x14ac:dyDescent="0.25">
      <c r="B10715" s="11"/>
      <c r="D10715" s="13"/>
      <c r="E10715" s="12"/>
      <c r="F10715" s="12"/>
      <c r="G10715" s="12"/>
      <c r="I10715" s="4"/>
      <c r="J10715" s="4"/>
      <c r="K10715" s="5"/>
      <c r="L10715" s="5"/>
      <c r="M10715" s="5"/>
      <c r="N10715" s="5"/>
      <c r="O10715" s="5"/>
      <c r="P10715" s="5"/>
      <c r="Q10715" s="5"/>
      <c r="R10715" s="5"/>
      <c r="S10715" s="5"/>
    </row>
    <row r="10716" spans="2:19" x14ac:dyDescent="0.25">
      <c r="B10716" s="11"/>
      <c r="D10716" s="13"/>
      <c r="E10716" s="12"/>
      <c r="F10716" s="12"/>
      <c r="G10716" s="12"/>
      <c r="I10716" s="4"/>
      <c r="J10716" s="4"/>
      <c r="K10716" s="5"/>
      <c r="L10716" s="5"/>
      <c r="M10716" s="5"/>
      <c r="N10716" s="5"/>
      <c r="O10716" s="5"/>
      <c r="P10716" s="5"/>
      <c r="Q10716" s="5"/>
      <c r="R10716" s="5"/>
      <c r="S10716" s="5"/>
    </row>
    <row r="10717" spans="2:19" x14ac:dyDescent="0.25">
      <c r="B10717" s="11"/>
      <c r="D10717" s="13"/>
      <c r="E10717" s="12"/>
      <c r="F10717" s="12"/>
      <c r="G10717" s="12"/>
      <c r="I10717" s="4"/>
      <c r="J10717" s="4"/>
      <c r="K10717" s="5"/>
      <c r="L10717" s="5"/>
      <c r="M10717" s="5"/>
      <c r="N10717" s="5"/>
      <c r="O10717" s="5"/>
      <c r="P10717" s="5"/>
      <c r="Q10717" s="5"/>
      <c r="R10717" s="5"/>
      <c r="S10717" s="5"/>
    </row>
    <row r="10718" spans="2:19" x14ac:dyDescent="0.25">
      <c r="B10718" s="11"/>
      <c r="D10718" s="13"/>
      <c r="E10718" s="12"/>
      <c r="F10718" s="12"/>
      <c r="G10718" s="12"/>
      <c r="I10718" s="4"/>
      <c r="J10718" s="4"/>
      <c r="K10718" s="5"/>
      <c r="L10718" s="5"/>
      <c r="M10718" s="5"/>
      <c r="N10718" s="5"/>
      <c r="O10718" s="5"/>
      <c r="P10718" s="5"/>
      <c r="Q10718" s="5"/>
      <c r="R10718" s="5"/>
      <c r="S10718" s="5"/>
    </row>
    <row r="10719" spans="2:19" x14ac:dyDescent="0.25">
      <c r="B10719" s="11"/>
      <c r="D10719" s="13"/>
      <c r="E10719" s="12"/>
      <c r="F10719" s="12"/>
      <c r="G10719" s="12"/>
      <c r="I10719" s="4"/>
      <c r="J10719" s="4"/>
      <c r="K10719" s="5"/>
      <c r="L10719" s="5"/>
      <c r="M10719" s="5"/>
      <c r="N10719" s="5"/>
      <c r="O10719" s="5"/>
      <c r="P10719" s="5"/>
      <c r="Q10719" s="5"/>
      <c r="R10719" s="5"/>
      <c r="S10719" s="5"/>
    </row>
    <row r="10720" spans="2:19" x14ac:dyDescent="0.25">
      <c r="B10720" s="11"/>
      <c r="D10720" s="13"/>
      <c r="E10720" s="12"/>
      <c r="F10720" s="12"/>
      <c r="G10720" s="12"/>
      <c r="I10720" s="4"/>
      <c r="J10720" s="4"/>
      <c r="K10720" s="5"/>
      <c r="L10720" s="5"/>
      <c r="M10720" s="5"/>
      <c r="N10720" s="5"/>
      <c r="O10720" s="5"/>
      <c r="P10720" s="5"/>
      <c r="Q10720" s="5"/>
      <c r="R10720" s="5"/>
      <c r="S10720" s="5"/>
    </row>
    <row r="10721" spans="2:19" x14ac:dyDescent="0.25">
      <c r="B10721" s="11"/>
      <c r="D10721" s="13"/>
      <c r="E10721" s="12"/>
      <c r="F10721" s="12"/>
      <c r="G10721" s="12"/>
      <c r="I10721" s="4"/>
      <c r="J10721" s="4"/>
      <c r="K10721" s="5"/>
      <c r="L10721" s="5"/>
      <c r="M10721" s="5"/>
      <c r="N10721" s="5"/>
      <c r="O10721" s="5"/>
      <c r="P10721" s="5"/>
      <c r="Q10721" s="5"/>
      <c r="R10721" s="5"/>
      <c r="S10721" s="5"/>
    </row>
    <row r="10722" spans="2:19" x14ac:dyDescent="0.25">
      <c r="B10722" s="11"/>
      <c r="D10722" s="13"/>
      <c r="E10722" s="12"/>
      <c r="F10722" s="12"/>
      <c r="G10722" s="12"/>
      <c r="I10722" s="4"/>
      <c r="J10722" s="4"/>
      <c r="K10722" s="5"/>
      <c r="L10722" s="5"/>
      <c r="M10722" s="5"/>
      <c r="N10722" s="5"/>
      <c r="O10722" s="5"/>
      <c r="P10722" s="5"/>
      <c r="Q10722" s="5"/>
      <c r="R10722" s="5"/>
      <c r="S10722" s="5"/>
    </row>
    <row r="10723" spans="2:19" x14ac:dyDescent="0.25">
      <c r="B10723" s="11"/>
      <c r="D10723" s="13"/>
      <c r="E10723" s="12"/>
      <c r="F10723" s="12"/>
      <c r="G10723" s="12"/>
      <c r="I10723" s="4"/>
      <c r="J10723" s="4"/>
      <c r="K10723" s="5"/>
      <c r="L10723" s="5"/>
      <c r="M10723" s="5"/>
      <c r="N10723" s="5"/>
      <c r="O10723" s="5"/>
      <c r="P10723" s="5"/>
      <c r="Q10723" s="5"/>
      <c r="R10723" s="5"/>
      <c r="S10723" s="5"/>
    </row>
    <row r="10724" spans="2:19" x14ac:dyDescent="0.25">
      <c r="B10724" s="11"/>
      <c r="D10724" s="13"/>
      <c r="E10724" s="12"/>
      <c r="F10724" s="12"/>
      <c r="G10724" s="12"/>
      <c r="I10724" s="4"/>
      <c r="J10724" s="4"/>
      <c r="K10724" s="5"/>
      <c r="L10724" s="5"/>
      <c r="M10724" s="5"/>
      <c r="N10724" s="5"/>
      <c r="O10724" s="5"/>
      <c r="P10724" s="5"/>
      <c r="Q10724" s="5"/>
      <c r="R10724" s="5"/>
      <c r="S10724" s="5"/>
    </row>
    <row r="10725" spans="2:19" x14ac:dyDescent="0.25">
      <c r="B10725" s="11"/>
      <c r="D10725" s="13"/>
      <c r="E10725" s="12"/>
      <c r="F10725" s="12"/>
      <c r="G10725" s="12"/>
      <c r="I10725" s="4"/>
      <c r="J10725" s="4"/>
      <c r="K10725" s="5"/>
      <c r="L10725" s="5"/>
      <c r="M10725" s="5"/>
      <c r="N10725" s="5"/>
      <c r="O10725" s="5"/>
      <c r="P10725" s="5"/>
      <c r="Q10725" s="5"/>
      <c r="R10725" s="5"/>
      <c r="S10725" s="5"/>
    </row>
    <row r="10726" spans="2:19" x14ac:dyDescent="0.25">
      <c r="B10726" s="11"/>
      <c r="D10726" s="13"/>
      <c r="E10726" s="12"/>
      <c r="F10726" s="12"/>
      <c r="G10726" s="12"/>
      <c r="I10726" s="4"/>
      <c r="J10726" s="4"/>
      <c r="K10726" s="5"/>
      <c r="L10726" s="5"/>
      <c r="M10726" s="5"/>
      <c r="N10726" s="5"/>
      <c r="O10726" s="5"/>
      <c r="P10726" s="5"/>
      <c r="Q10726" s="5"/>
      <c r="R10726" s="5"/>
      <c r="S10726" s="5"/>
    </row>
    <row r="10727" spans="2:19" x14ac:dyDescent="0.25">
      <c r="B10727" s="11"/>
      <c r="D10727" s="13"/>
      <c r="E10727" s="12"/>
      <c r="F10727" s="12"/>
      <c r="G10727" s="12"/>
      <c r="I10727" s="4"/>
      <c r="J10727" s="4"/>
      <c r="K10727" s="5"/>
      <c r="L10727" s="5"/>
      <c r="M10727" s="5"/>
      <c r="N10727" s="5"/>
      <c r="O10727" s="5"/>
      <c r="P10727" s="5"/>
      <c r="Q10727" s="5"/>
      <c r="R10727" s="5"/>
      <c r="S10727" s="5"/>
    </row>
    <row r="10728" spans="2:19" x14ac:dyDescent="0.25">
      <c r="B10728" s="11"/>
      <c r="D10728" s="13"/>
      <c r="E10728" s="12"/>
      <c r="F10728" s="12"/>
      <c r="G10728" s="12"/>
      <c r="I10728" s="4"/>
      <c r="J10728" s="4"/>
      <c r="K10728" s="5"/>
      <c r="L10728" s="5"/>
      <c r="M10728" s="5"/>
      <c r="N10728" s="5"/>
      <c r="O10728" s="5"/>
      <c r="P10728" s="5"/>
      <c r="Q10728" s="5"/>
      <c r="R10728" s="5"/>
      <c r="S10728" s="5"/>
    </row>
    <row r="10729" spans="2:19" x14ac:dyDescent="0.25">
      <c r="B10729" s="11"/>
      <c r="D10729" s="13"/>
      <c r="E10729" s="12"/>
      <c r="F10729" s="12"/>
      <c r="G10729" s="12"/>
      <c r="I10729" s="4"/>
      <c r="J10729" s="4"/>
      <c r="K10729" s="5"/>
      <c r="L10729" s="5"/>
      <c r="M10729" s="5"/>
      <c r="N10729" s="5"/>
      <c r="O10729" s="5"/>
      <c r="P10729" s="5"/>
      <c r="Q10729" s="5"/>
      <c r="R10729" s="5"/>
      <c r="S10729" s="5"/>
    </row>
    <row r="10730" spans="2:19" x14ac:dyDescent="0.25">
      <c r="B10730" s="11"/>
      <c r="D10730" s="13"/>
      <c r="E10730" s="12"/>
      <c r="F10730" s="12"/>
      <c r="G10730" s="12"/>
      <c r="I10730" s="4"/>
      <c r="J10730" s="4"/>
      <c r="K10730" s="5"/>
      <c r="L10730" s="5"/>
      <c r="M10730" s="5"/>
      <c r="N10730" s="5"/>
      <c r="O10730" s="5"/>
      <c r="P10730" s="5"/>
      <c r="Q10730" s="5"/>
      <c r="R10730" s="5"/>
      <c r="S10730" s="5"/>
    </row>
    <row r="10731" spans="2:19" x14ac:dyDescent="0.25">
      <c r="B10731" s="11"/>
      <c r="D10731" s="13"/>
      <c r="E10731" s="12"/>
      <c r="F10731" s="12"/>
      <c r="G10731" s="12"/>
      <c r="I10731" s="4"/>
      <c r="J10731" s="4"/>
      <c r="K10731" s="5"/>
      <c r="L10731" s="5"/>
      <c r="M10731" s="5"/>
      <c r="N10731" s="5"/>
      <c r="O10731" s="5"/>
      <c r="P10731" s="5"/>
      <c r="Q10731" s="5"/>
      <c r="R10731" s="5"/>
      <c r="S10731" s="5"/>
    </row>
    <row r="10732" spans="2:19" x14ac:dyDescent="0.25">
      <c r="B10732" s="11"/>
      <c r="D10732" s="13"/>
      <c r="E10732" s="12"/>
      <c r="F10732" s="12"/>
      <c r="G10732" s="12"/>
      <c r="I10732" s="4"/>
      <c r="J10732" s="4"/>
      <c r="K10732" s="5"/>
      <c r="L10732" s="5"/>
      <c r="M10732" s="5"/>
      <c r="N10732" s="5"/>
      <c r="O10732" s="5"/>
      <c r="P10732" s="5"/>
      <c r="Q10732" s="5"/>
      <c r="R10732" s="5"/>
      <c r="S10732" s="5"/>
    </row>
    <row r="10733" spans="2:19" x14ac:dyDescent="0.25">
      <c r="B10733" s="11"/>
      <c r="D10733" s="13"/>
      <c r="E10733" s="12"/>
      <c r="F10733" s="12"/>
      <c r="G10733" s="12"/>
      <c r="I10733" s="4"/>
      <c r="J10733" s="4"/>
      <c r="K10733" s="5"/>
      <c r="L10733" s="5"/>
      <c r="M10733" s="5"/>
      <c r="N10733" s="5"/>
      <c r="O10733" s="5"/>
      <c r="P10733" s="5"/>
      <c r="Q10733" s="5"/>
      <c r="R10733" s="5"/>
      <c r="S10733" s="5"/>
    </row>
    <row r="10734" spans="2:19" x14ac:dyDescent="0.25">
      <c r="B10734" s="11"/>
      <c r="D10734" s="13"/>
      <c r="E10734" s="12"/>
      <c r="F10734" s="12"/>
      <c r="G10734" s="12"/>
      <c r="I10734" s="4"/>
      <c r="J10734" s="4"/>
      <c r="K10734" s="5"/>
      <c r="L10734" s="5"/>
      <c r="M10734" s="5"/>
      <c r="N10734" s="5"/>
      <c r="O10734" s="5"/>
      <c r="P10734" s="5"/>
      <c r="Q10734" s="5"/>
      <c r="R10734" s="5"/>
      <c r="S10734" s="5"/>
    </row>
    <row r="10735" spans="2:19" x14ac:dyDescent="0.25">
      <c r="B10735" s="11"/>
      <c r="D10735" s="13"/>
      <c r="E10735" s="12"/>
      <c r="F10735" s="12"/>
      <c r="G10735" s="12"/>
      <c r="I10735" s="4"/>
      <c r="J10735" s="4"/>
      <c r="K10735" s="5"/>
      <c r="L10735" s="5"/>
      <c r="M10735" s="5"/>
      <c r="N10735" s="5"/>
      <c r="O10735" s="5"/>
      <c r="P10735" s="5"/>
      <c r="Q10735" s="5"/>
      <c r="R10735" s="5"/>
      <c r="S10735" s="5"/>
    </row>
    <row r="10736" spans="2:19" x14ac:dyDescent="0.25">
      <c r="B10736" s="11"/>
      <c r="D10736" s="13"/>
      <c r="E10736" s="12"/>
      <c r="F10736" s="12"/>
      <c r="G10736" s="12"/>
      <c r="I10736" s="4"/>
      <c r="J10736" s="4"/>
      <c r="K10736" s="5"/>
      <c r="L10736" s="5"/>
      <c r="M10736" s="5"/>
      <c r="N10736" s="5"/>
      <c r="O10736" s="5"/>
      <c r="P10736" s="5"/>
      <c r="Q10736" s="5"/>
      <c r="R10736" s="5"/>
      <c r="S10736" s="5"/>
    </row>
    <row r="10737" spans="2:19" x14ac:dyDescent="0.25">
      <c r="B10737" s="11"/>
      <c r="D10737" s="13"/>
      <c r="E10737" s="12"/>
      <c r="F10737" s="12"/>
      <c r="G10737" s="12"/>
      <c r="I10737" s="4"/>
      <c r="J10737" s="4"/>
      <c r="K10737" s="5"/>
      <c r="L10737" s="5"/>
      <c r="M10737" s="5"/>
      <c r="N10737" s="5"/>
      <c r="O10737" s="5"/>
      <c r="P10737" s="5"/>
      <c r="Q10737" s="5"/>
      <c r="R10737" s="5"/>
      <c r="S10737" s="5"/>
    </row>
    <row r="10738" spans="2:19" x14ac:dyDescent="0.25">
      <c r="B10738" s="11"/>
      <c r="D10738" s="13"/>
      <c r="E10738" s="12"/>
      <c r="F10738" s="12"/>
      <c r="G10738" s="12"/>
      <c r="I10738" s="4"/>
      <c r="J10738" s="4"/>
      <c r="K10738" s="5"/>
      <c r="L10738" s="5"/>
      <c r="M10738" s="5"/>
      <c r="N10738" s="5"/>
      <c r="O10738" s="5"/>
      <c r="P10738" s="5"/>
      <c r="Q10738" s="5"/>
      <c r="R10738" s="5"/>
      <c r="S10738" s="5"/>
    </row>
    <row r="10739" spans="2:19" x14ac:dyDescent="0.25">
      <c r="B10739" s="11"/>
      <c r="D10739" s="13"/>
      <c r="E10739" s="12"/>
      <c r="F10739" s="12"/>
      <c r="G10739" s="12"/>
      <c r="I10739" s="4"/>
      <c r="J10739" s="4"/>
      <c r="K10739" s="5"/>
      <c r="L10739" s="5"/>
      <c r="M10739" s="5"/>
      <c r="N10739" s="5"/>
      <c r="O10739" s="5"/>
      <c r="P10739" s="5"/>
      <c r="Q10739" s="5"/>
      <c r="R10739" s="5"/>
      <c r="S10739" s="5"/>
    </row>
    <row r="10740" spans="2:19" x14ac:dyDescent="0.25">
      <c r="B10740" s="11"/>
      <c r="D10740" s="13"/>
      <c r="E10740" s="12"/>
      <c r="F10740" s="12"/>
      <c r="G10740" s="12"/>
      <c r="I10740" s="4"/>
      <c r="J10740" s="4"/>
      <c r="K10740" s="5"/>
      <c r="L10740" s="5"/>
      <c r="M10740" s="5"/>
      <c r="N10740" s="5"/>
      <c r="O10740" s="5"/>
      <c r="P10740" s="5"/>
      <c r="Q10740" s="5"/>
      <c r="R10740" s="5"/>
      <c r="S10740" s="5"/>
    </row>
    <row r="10741" spans="2:19" x14ac:dyDescent="0.25">
      <c r="B10741" s="11"/>
      <c r="D10741" s="13"/>
      <c r="E10741" s="12"/>
      <c r="F10741" s="12"/>
      <c r="G10741" s="12"/>
      <c r="I10741" s="4"/>
      <c r="J10741" s="4"/>
      <c r="K10741" s="5"/>
      <c r="L10741" s="5"/>
      <c r="M10741" s="5"/>
      <c r="N10741" s="5"/>
      <c r="O10741" s="5"/>
      <c r="P10741" s="5"/>
      <c r="Q10741" s="5"/>
      <c r="R10741" s="5"/>
      <c r="S10741" s="5"/>
    </row>
    <row r="10742" spans="2:19" x14ac:dyDescent="0.25">
      <c r="B10742" s="11"/>
      <c r="D10742" s="13"/>
      <c r="E10742" s="12"/>
      <c r="F10742" s="12"/>
      <c r="G10742" s="12"/>
      <c r="I10742" s="4"/>
      <c r="J10742" s="4"/>
      <c r="K10742" s="5"/>
      <c r="L10742" s="5"/>
      <c r="M10742" s="5"/>
      <c r="N10742" s="5"/>
      <c r="O10742" s="5"/>
      <c r="P10742" s="5"/>
      <c r="Q10742" s="5"/>
      <c r="R10742" s="5"/>
      <c r="S10742" s="5"/>
    </row>
    <row r="10743" spans="2:19" x14ac:dyDescent="0.25">
      <c r="B10743" s="11"/>
      <c r="D10743" s="13"/>
      <c r="E10743" s="12"/>
      <c r="F10743" s="12"/>
      <c r="G10743" s="12"/>
      <c r="I10743" s="4"/>
      <c r="J10743" s="4"/>
      <c r="K10743" s="5"/>
      <c r="L10743" s="5"/>
      <c r="M10743" s="5"/>
      <c r="N10743" s="5"/>
      <c r="O10743" s="5"/>
      <c r="P10743" s="5"/>
      <c r="Q10743" s="5"/>
      <c r="R10743" s="5"/>
      <c r="S10743" s="5"/>
    </row>
    <row r="10744" spans="2:19" x14ac:dyDescent="0.25">
      <c r="B10744" s="11"/>
      <c r="D10744" s="13"/>
      <c r="E10744" s="12"/>
      <c r="F10744" s="12"/>
      <c r="G10744" s="12"/>
      <c r="I10744" s="4"/>
      <c r="J10744" s="4"/>
      <c r="K10744" s="5"/>
      <c r="L10744" s="5"/>
      <c r="M10744" s="5"/>
      <c r="N10744" s="5"/>
      <c r="O10744" s="5"/>
      <c r="P10744" s="5"/>
      <c r="Q10744" s="5"/>
      <c r="R10744" s="5"/>
      <c r="S10744" s="5"/>
    </row>
    <row r="10745" spans="2:19" x14ac:dyDescent="0.25">
      <c r="B10745" s="11"/>
      <c r="D10745" s="13"/>
      <c r="E10745" s="12"/>
      <c r="F10745" s="12"/>
      <c r="G10745" s="12"/>
      <c r="I10745" s="4"/>
      <c r="J10745" s="4"/>
      <c r="K10745" s="5"/>
      <c r="L10745" s="5"/>
      <c r="M10745" s="5"/>
      <c r="N10745" s="5"/>
      <c r="O10745" s="5"/>
      <c r="P10745" s="5"/>
      <c r="Q10745" s="5"/>
      <c r="R10745" s="5"/>
      <c r="S10745" s="5"/>
    </row>
    <row r="10746" spans="2:19" x14ac:dyDescent="0.25">
      <c r="B10746" s="11"/>
      <c r="D10746" s="13"/>
      <c r="E10746" s="12"/>
      <c r="F10746" s="12"/>
      <c r="G10746" s="12"/>
      <c r="I10746" s="4"/>
      <c r="J10746" s="4"/>
      <c r="K10746" s="5"/>
      <c r="L10746" s="5"/>
      <c r="M10746" s="5"/>
      <c r="N10746" s="5"/>
      <c r="O10746" s="5"/>
      <c r="P10746" s="5"/>
      <c r="Q10746" s="5"/>
      <c r="R10746" s="5"/>
      <c r="S10746" s="5"/>
    </row>
    <row r="10747" spans="2:19" x14ac:dyDescent="0.25">
      <c r="B10747" s="11"/>
      <c r="D10747" s="13"/>
      <c r="E10747" s="12"/>
      <c r="F10747" s="12"/>
      <c r="G10747" s="12"/>
      <c r="I10747" s="4"/>
      <c r="J10747" s="4"/>
      <c r="K10747" s="5"/>
      <c r="L10747" s="5"/>
      <c r="M10747" s="5"/>
      <c r="N10747" s="5"/>
      <c r="O10747" s="5"/>
      <c r="P10747" s="5"/>
      <c r="Q10747" s="5"/>
      <c r="R10747" s="5"/>
      <c r="S10747" s="5"/>
    </row>
    <row r="10748" spans="2:19" x14ac:dyDescent="0.25">
      <c r="B10748" s="11"/>
      <c r="D10748" s="13"/>
      <c r="E10748" s="12"/>
      <c r="F10748" s="12"/>
      <c r="G10748" s="12"/>
      <c r="I10748" s="4"/>
      <c r="J10748" s="4"/>
      <c r="K10748" s="5"/>
      <c r="L10748" s="5"/>
      <c r="M10748" s="5"/>
      <c r="N10748" s="5"/>
      <c r="O10748" s="5"/>
      <c r="P10748" s="5"/>
      <c r="Q10748" s="5"/>
      <c r="R10748" s="5"/>
      <c r="S10748" s="5"/>
    </row>
    <row r="10749" spans="2:19" x14ac:dyDescent="0.25">
      <c r="B10749" s="11"/>
      <c r="D10749" s="13"/>
      <c r="E10749" s="12"/>
      <c r="F10749" s="12"/>
      <c r="G10749" s="12"/>
      <c r="I10749" s="4"/>
      <c r="J10749" s="4"/>
      <c r="K10749" s="5"/>
      <c r="L10749" s="5"/>
      <c r="M10749" s="5"/>
      <c r="N10749" s="5"/>
      <c r="O10749" s="5"/>
      <c r="P10749" s="5"/>
      <c r="Q10749" s="5"/>
      <c r="R10749" s="5"/>
      <c r="S10749" s="5"/>
    </row>
    <row r="10750" spans="2:19" x14ac:dyDescent="0.25">
      <c r="B10750" s="11"/>
      <c r="D10750" s="13"/>
      <c r="E10750" s="12"/>
      <c r="F10750" s="12"/>
      <c r="G10750" s="12"/>
      <c r="I10750" s="4"/>
      <c r="J10750" s="4"/>
      <c r="K10750" s="5"/>
      <c r="L10750" s="5"/>
      <c r="M10750" s="5"/>
      <c r="N10750" s="5"/>
      <c r="O10750" s="5"/>
      <c r="P10750" s="5"/>
      <c r="Q10750" s="5"/>
      <c r="R10750" s="5"/>
      <c r="S10750" s="5"/>
    </row>
    <row r="10751" spans="2:19" x14ac:dyDescent="0.25">
      <c r="B10751" s="11"/>
      <c r="D10751" s="13"/>
      <c r="E10751" s="12"/>
      <c r="F10751" s="12"/>
      <c r="G10751" s="12"/>
      <c r="I10751" s="4"/>
      <c r="J10751" s="4"/>
      <c r="K10751" s="5"/>
      <c r="L10751" s="5"/>
      <c r="M10751" s="5"/>
      <c r="N10751" s="5"/>
      <c r="O10751" s="5"/>
      <c r="P10751" s="5"/>
      <c r="Q10751" s="5"/>
      <c r="R10751" s="5"/>
      <c r="S10751" s="5"/>
    </row>
    <row r="10752" spans="2:19" x14ac:dyDescent="0.25">
      <c r="B10752" s="11"/>
      <c r="D10752" s="13"/>
      <c r="E10752" s="12"/>
      <c r="F10752" s="12"/>
      <c r="G10752" s="12"/>
      <c r="I10752" s="4"/>
      <c r="J10752" s="4"/>
      <c r="K10752" s="5"/>
      <c r="L10752" s="5"/>
      <c r="M10752" s="5"/>
      <c r="N10752" s="5"/>
      <c r="O10752" s="5"/>
      <c r="P10752" s="5"/>
      <c r="Q10752" s="5"/>
      <c r="R10752" s="5"/>
      <c r="S10752" s="5"/>
    </row>
    <row r="10753" spans="2:19" x14ac:dyDescent="0.25">
      <c r="B10753" s="11"/>
      <c r="D10753" s="13"/>
      <c r="E10753" s="12"/>
      <c r="F10753" s="12"/>
      <c r="G10753" s="12"/>
      <c r="I10753" s="4"/>
      <c r="J10753" s="4"/>
      <c r="K10753" s="5"/>
      <c r="L10753" s="5"/>
      <c r="M10753" s="5"/>
      <c r="N10753" s="5"/>
      <c r="O10753" s="5"/>
      <c r="P10753" s="5"/>
      <c r="Q10753" s="5"/>
      <c r="R10753" s="5"/>
      <c r="S10753" s="5"/>
    </row>
    <row r="10754" spans="2:19" x14ac:dyDescent="0.25">
      <c r="B10754" s="11"/>
      <c r="D10754" s="13"/>
      <c r="E10754" s="12"/>
      <c r="F10754" s="12"/>
      <c r="G10754" s="12"/>
      <c r="I10754" s="4"/>
      <c r="J10754" s="4"/>
      <c r="K10754" s="5"/>
      <c r="L10754" s="5"/>
      <c r="M10754" s="5"/>
      <c r="N10754" s="5"/>
      <c r="O10754" s="5"/>
      <c r="P10754" s="5"/>
      <c r="Q10754" s="5"/>
      <c r="R10754" s="5"/>
      <c r="S10754" s="5"/>
    </row>
    <row r="10755" spans="2:19" x14ac:dyDescent="0.25">
      <c r="B10755" s="11"/>
      <c r="D10755" s="13"/>
      <c r="E10755" s="12"/>
      <c r="F10755" s="12"/>
      <c r="G10755" s="12"/>
      <c r="I10755" s="4"/>
      <c r="J10755" s="4"/>
      <c r="K10755" s="5"/>
      <c r="L10755" s="5"/>
      <c r="M10755" s="5"/>
      <c r="N10755" s="5"/>
      <c r="O10755" s="5"/>
      <c r="P10755" s="5"/>
      <c r="Q10755" s="5"/>
      <c r="R10755" s="5"/>
      <c r="S10755" s="5"/>
    </row>
    <row r="10756" spans="2:19" x14ac:dyDescent="0.25">
      <c r="B10756" s="11"/>
      <c r="D10756" s="13"/>
      <c r="E10756" s="12"/>
      <c r="F10756" s="12"/>
      <c r="G10756" s="12"/>
      <c r="I10756" s="4"/>
      <c r="J10756" s="4"/>
      <c r="K10756" s="5"/>
      <c r="L10756" s="5"/>
      <c r="M10756" s="5"/>
      <c r="N10756" s="5"/>
      <c r="O10756" s="5"/>
      <c r="P10756" s="5"/>
      <c r="Q10756" s="5"/>
      <c r="R10756" s="5"/>
      <c r="S10756" s="5"/>
    </row>
    <row r="10757" spans="2:19" x14ac:dyDescent="0.25">
      <c r="B10757" s="11"/>
      <c r="D10757" s="13"/>
      <c r="E10757" s="12"/>
      <c r="F10757" s="12"/>
      <c r="G10757" s="12"/>
      <c r="I10757" s="4"/>
      <c r="J10757" s="4"/>
      <c r="K10757" s="5"/>
      <c r="L10757" s="5"/>
      <c r="M10757" s="5"/>
      <c r="N10757" s="5"/>
      <c r="O10757" s="5"/>
      <c r="P10757" s="5"/>
      <c r="Q10757" s="5"/>
      <c r="R10757" s="5"/>
      <c r="S10757" s="5"/>
    </row>
    <row r="10758" spans="2:19" x14ac:dyDescent="0.25">
      <c r="B10758" s="11"/>
      <c r="D10758" s="13"/>
      <c r="E10758" s="12"/>
      <c r="F10758" s="12"/>
      <c r="G10758" s="12"/>
      <c r="I10758" s="4"/>
      <c r="J10758" s="4"/>
      <c r="K10758" s="5"/>
      <c r="L10758" s="5"/>
      <c r="M10758" s="5"/>
      <c r="N10758" s="5"/>
      <c r="O10758" s="5"/>
      <c r="P10758" s="5"/>
      <c r="Q10758" s="5"/>
      <c r="R10758" s="5"/>
      <c r="S10758" s="5"/>
    </row>
    <row r="10759" spans="2:19" x14ac:dyDescent="0.25">
      <c r="B10759" s="11"/>
      <c r="D10759" s="13"/>
      <c r="E10759" s="12"/>
      <c r="F10759" s="12"/>
      <c r="G10759" s="12"/>
      <c r="I10759" s="4"/>
      <c r="J10759" s="4"/>
      <c r="K10759" s="5"/>
      <c r="L10759" s="5"/>
      <c r="M10759" s="5"/>
      <c r="N10759" s="5"/>
      <c r="O10759" s="5"/>
      <c r="P10759" s="5"/>
      <c r="Q10759" s="5"/>
      <c r="R10759" s="5"/>
      <c r="S10759" s="5"/>
    </row>
    <row r="10760" spans="2:19" x14ac:dyDescent="0.25">
      <c r="B10760" s="11"/>
      <c r="D10760" s="13"/>
      <c r="E10760" s="12"/>
      <c r="F10760" s="12"/>
      <c r="G10760" s="12"/>
      <c r="I10760" s="4"/>
      <c r="J10760" s="4"/>
      <c r="K10760" s="5"/>
      <c r="L10760" s="5"/>
      <c r="M10760" s="5"/>
      <c r="N10760" s="5"/>
      <c r="O10760" s="5"/>
      <c r="P10760" s="5"/>
      <c r="Q10760" s="5"/>
      <c r="R10760" s="5"/>
      <c r="S10760" s="5"/>
    </row>
    <row r="10761" spans="2:19" x14ac:dyDescent="0.25">
      <c r="B10761" s="11"/>
      <c r="D10761" s="13"/>
      <c r="E10761" s="12"/>
      <c r="F10761" s="12"/>
      <c r="G10761" s="12"/>
      <c r="I10761" s="4"/>
      <c r="J10761" s="4"/>
      <c r="K10761" s="5"/>
      <c r="L10761" s="5"/>
      <c r="M10761" s="5"/>
      <c r="N10761" s="5"/>
      <c r="O10761" s="5"/>
      <c r="P10761" s="5"/>
      <c r="Q10761" s="5"/>
      <c r="R10761" s="5"/>
      <c r="S10761" s="5"/>
    </row>
    <row r="10762" spans="2:19" x14ac:dyDescent="0.25">
      <c r="B10762" s="11"/>
      <c r="D10762" s="13"/>
      <c r="E10762" s="12"/>
      <c r="F10762" s="12"/>
      <c r="G10762" s="12"/>
      <c r="I10762" s="4"/>
      <c r="J10762" s="4"/>
      <c r="K10762" s="5"/>
      <c r="L10762" s="5"/>
      <c r="M10762" s="5"/>
      <c r="N10762" s="5"/>
      <c r="O10762" s="5"/>
      <c r="P10762" s="5"/>
      <c r="Q10762" s="5"/>
      <c r="R10762" s="5"/>
      <c r="S10762" s="5"/>
    </row>
    <row r="10763" spans="2:19" x14ac:dyDescent="0.25">
      <c r="B10763" s="11"/>
      <c r="D10763" s="13"/>
      <c r="E10763" s="12"/>
      <c r="F10763" s="12"/>
      <c r="G10763" s="12"/>
      <c r="I10763" s="4"/>
      <c r="J10763" s="4"/>
      <c r="K10763" s="5"/>
      <c r="L10763" s="5"/>
      <c r="M10763" s="5"/>
      <c r="N10763" s="5"/>
      <c r="O10763" s="5"/>
      <c r="P10763" s="5"/>
      <c r="Q10763" s="5"/>
      <c r="R10763" s="5"/>
      <c r="S10763" s="5"/>
    </row>
    <row r="10764" spans="2:19" x14ac:dyDescent="0.25">
      <c r="B10764" s="11"/>
      <c r="D10764" s="13"/>
      <c r="E10764" s="12"/>
      <c r="F10764" s="12"/>
      <c r="G10764" s="12"/>
      <c r="I10764" s="4"/>
      <c r="J10764" s="4"/>
      <c r="K10764" s="5"/>
      <c r="L10764" s="5"/>
      <c r="M10764" s="5"/>
      <c r="N10764" s="5"/>
      <c r="O10764" s="5"/>
      <c r="P10764" s="5"/>
      <c r="Q10764" s="5"/>
      <c r="R10764" s="5"/>
      <c r="S10764" s="5"/>
    </row>
    <row r="10765" spans="2:19" x14ac:dyDescent="0.25">
      <c r="B10765" s="11"/>
      <c r="D10765" s="13"/>
      <c r="E10765" s="12"/>
      <c r="F10765" s="12"/>
      <c r="G10765" s="12"/>
      <c r="I10765" s="4"/>
      <c r="J10765" s="4"/>
      <c r="K10765" s="5"/>
      <c r="L10765" s="5"/>
      <c r="M10765" s="5"/>
      <c r="N10765" s="5"/>
      <c r="O10765" s="5"/>
      <c r="P10765" s="5"/>
      <c r="Q10765" s="5"/>
      <c r="R10765" s="5"/>
      <c r="S10765" s="5"/>
    </row>
    <row r="10766" spans="2:19" x14ac:dyDescent="0.25">
      <c r="B10766" s="11"/>
      <c r="D10766" s="13"/>
      <c r="E10766" s="12"/>
      <c r="F10766" s="12"/>
      <c r="G10766" s="12"/>
      <c r="I10766" s="4"/>
      <c r="J10766" s="4"/>
      <c r="K10766" s="5"/>
      <c r="L10766" s="5"/>
      <c r="M10766" s="5"/>
      <c r="N10766" s="5"/>
      <c r="O10766" s="5"/>
      <c r="P10766" s="5"/>
      <c r="Q10766" s="5"/>
      <c r="R10766" s="5"/>
      <c r="S10766" s="5"/>
    </row>
    <row r="10767" spans="2:19" x14ac:dyDescent="0.25">
      <c r="B10767" s="11"/>
      <c r="D10767" s="13"/>
      <c r="E10767" s="12"/>
      <c r="F10767" s="12"/>
      <c r="G10767" s="12"/>
      <c r="I10767" s="4"/>
      <c r="J10767" s="4"/>
      <c r="K10767" s="5"/>
      <c r="L10767" s="5"/>
      <c r="M10767" s="5"/>
      <c r="N10767" s="5"/>
      <c r="O10767" s="5"/>
      <c r="P10767" s="5"/>
      <c r="Q10767" s="5"/>
      <c r="R10767" s="5"/>
      <c r="S10767" s="5"/>
    </row>
    <row r="10768" spans="2:19" x14ac:dyDescent="0.25">
      <c r="B10768" s="11"/>
      <c r="D10768" s="13"/>
      <c r="E10768" s="12"/>
      <c r="F10768" s="12"/>
      <c r="G10768" s="12"/>
      <c r="I10768" s="4"/>
      <c r="J10768" s="4"/>
      <c r="K10768" s="5"/>
      <c r="L10768" s="5"/>
      <c r="M10768" s="5"/>
      <c r="N10768" s="5"/>
      <c r="O10768" s="5"/>
      <c r="P10768" s="5"/>
      <c r="Q10768" s="5"/>
      <c r="R10768" s="5"/>
      <c r="S10768" s="5"/>
    </row>
    <row r="10769" spans="2:19" x14ac:dyDescent="0.25">
      <c r="B10769" s="11"/>
      <c r="D10769" s="13"/>
      <c r="E10769" s="12"/>
      <c r="F10769" s="12"/>
      <c r="G10769" s="12"/>
      <c r="I10769" s="4"/>
      <c r="J10769" s="4"/>
      <c r="K10769" s="5"/>
      <c r="L10769" s="5"/>
      <c r="M10769" s="5"/>
      <c r="N10769" s="5"/>
      <c r="O10769" s="5"/>
      <c r="P10769" s="5"/>
      <c r="Q10769" s="5"/>
      <c r="R10769" s="5"/>
      <c r="S10769" s="5"/>
    </row>
    <row r="10770" spans="2:19" x14ac:dyDescent="0.25">
      <c r="B10770" s="11"/>
      <c r="D10770" s="13"/>
      <c r="E10770" s="12"/>
      <c r="F10770" s="12"/>
      <c r="G10770" s="12"/>
      <c r="I10770" s="4"/>
      <c r="J10770" s="4"/>
      <c r="K10770" s="5"/>
      <c r="L10770" s="5"/>
      <c r="M10770" s="5"/>
      <c r="N10770" s="5"/>
      <c r="O10770" s="5"/>
      <c r="P10770" s="5"/>
      <c r="Q10770" s="5"/>
      <c r="R10770" s="5"/>
      <c r="S10770" s="5"/>
    </row>
    <row r="10771" spans="2:19" x14ac:dyDescent="0.25">
      <c r="B10771" s="11"/>
      <c r="D10771" s="13"/>
      <c r="E10771" s="12"/>
      <c r="F10771" s="12"/>
      <c r="G10771" s="12"/>
      <c r="I10771" s="4"/>
      <c r="J10771" s="4"/>
      <c r="K10771" s="5"/>
      <c r="L10771" s="5"/>
      <c r="M10771" s="5"/>
      <c r="N10771" s="5"/>
      <c r="O10771" s="5"/>
      <c r="P10771" s="5"/>
      <c r="Q10771" s="5"/>
      <c r="R10771" s="5"/>
      <c r="S10771" s="5"/>
    </row>
    <row r="10772" spans="2:19" x14ac:dyDescent="0.25">
      <c r="B10772" s="11"/>
      <c r="D10772" s="13"/>
      <c r="E10772" s="12"/>
      <c r="F10772" s="12"/>
      <c r="G10772" s="12"/>
      <c r="I10772" s="4"/>
      <c r="J10772" s="4"/>
      <c r="K10772" s="5"/>
      <c r="L10772" s="5"/>
      <c r="M10772" s="5"/>
      <c r="N10772" s="5"/>
      <c r="O10772" s="5"/>
      <c r="P10772" s="5"/>
      <c r="Q10772" s="5"/>
      <c r="R10772" s="5"/>
      <c r="S10772" s="5"/>
    </row>
    <row r="10773" spans="2:19" x14ac:dyDescent="0.25">
      <c r="B10773" s="11"/>
      <c r="D10773" s="13"/>
      <c r="E10773" s="12"/>
      <c r="F10773" s="12"/>
      <c r="G10773" s="12"/>
      <c r="I10773" s="4"/>
      <c r="J10773" s="4"/>
      <c r="K10773" s="5"/>
      <c r="L10773" s="5"/>
      <c r="M10773" s="5"/>
      <c r="N10773" s="5"/>
      <c r="O10773" s="5"/>
      <c r="P10773" s="5"/>
      <c r="Q10773" s="5"/>
      <c r="R10773" s="5"/>
      <c r="S10773" s="5"/>
    </row>
    <row r="10774" spans="2:19" x14ac:dyDescent="0.25">
      <c r="B10774" s="11"/>
      <c r="D10774" s="13"/>
      <c r="E10774" s="12"/>
      <c r="F10774" s="12"/>
      <c r="G10774" s="12"/>
      <c r="I10774" s="4"/>
      <c r="J10774" s="4"/>
      <c r="K10774" s="5"/>
      <c r="L10774" s="5"/>
      <c r="M10774" s="5"/>
      <c r="N10774" s="5"/>
      <c r="O10774" s="5"/>
      <c r="P10774" s="5"/>
      <c r="Q10774" s="5"/>
      <c r="R10774" s="5"/>
      <c r="S10774" s="5"/>
    </row>
    <row r="10775" spans="2:19" x14ac:dyDescent="0.25">
      <c r="B10775" s="11"/>
      <c r="D10775" s="13"/>
      <c r="E10775" s="12"/>
      <c r="F10775" s="12"/>
      <c r="G10775" s="12"/>
      <c r="I10775" s="4"/>
      <c r="J10775" s="4"/>
      <c r="K10775" s="5"/>
      <c r="L10775" s="5"/>
      <c r="M10775" s="5"/>
      <c r="N10775" s="5"/>
      <c r="O10775" s="5"/>
      <c r="P10775" s="5"/>
      <c r="Q10775" s="5"/>
      <c r="R10775" s="5"/>
      <c r="S10775" s="5"/>
    </row>
    <row r="10776" spans="2:19" x14ac:dyDescent="0.25">
      <c r="B10776" s="11"/>
      <c r="D10776" s="13"/>
      <c r="E10776" s="12"/>
      <c r="F10776" s="12"/>
      <c r="G10776" s="12"/>
      <c r="I10776" s="4"/>
      <c r="J10776" s="4"/>
      <c r="K10776" s="5"/>
      <c r="L10776" s="5"/>
      <c r="M10776" s="5"/>
      <c r="N10776" s="5"/>
      <c r="O10776" s="5"/>
      <c r="P10776" s="5"/>
      <c r="Q10776" s="5"/>
      <c r="R10776" s="5"/>
      <c r="S10776" s="5"/>
    </row>
    <row r="10777" spans="2:19" x14ac:dyDescent="0.25">
      <c r="B10777" s="11"/>
      <c r="D10777" s="13"/>
      <c r="E10777" s="12"/>
      <c r="F10777" s="12"/>
      <c r="G10777" s="12"/>
      <c r="I10777" s="4"/>
      <c r="J10777" s="4"/>
      <c r="K10777" s="5"/>
      <c r="L10777" s="5"/>
      <c r="M10777" s="5"/>
      <c r="N10777" s="5"/>
      <c r="O10777" s="5"/>
      <c r="P10777" s="5"/>
      <c r="Q10777" s="5"/>
      <c r="R10777" s="5"/>
      <c r="S10777" s="5"/>
    </row>
    <row r="10778" spans="2:19" x14ac:dyDescent="0.25">
      <c r="B10778" s="11"/>
      <c r="D10778" s="13"/>
      <c r="E10778" s="12"/>
      <c r="F10778" s="12"/>
      <c r="G10778" s="12"/>
      <c r="I10778" s="4"/>
      <c r="J10778" s="4"/>
      <c r="K10778" s="5"/>
      <c r="L10778" s="5"/>
      <c r="M10778" s="5"/>
      <c r="N10778" s="5"/>
      <c r="O10778" s="5"/>
      <c r="P10778" s="5"/>
      <c r="Q10778" s="5"/>
      <c r="R10778" s="5"/>
      <c r="S10778" s="5"/>
    </row>
    <row r="10779" spans="2:19" x14ac:dyDescent="0.25">
      <c r="B10779" s="11"/>
      <c r="D10779" s="13"/>
      <c r="E10779" s="12"/>
      <c r="F10779" s="12"/>
      <c r="G10779" s="12"/>
      <c r="I10779" s="4"/>
      <c r="J10779" s="4"/>
      <c r="K10779" s="5"/>
      <c r="L10779" s="5"/>
      <c r="M10779" s="5"/>
      <c r="N10779" s="5"/>
      <c r="O10779" s="5"/>
      <c r="P10779" s="5"/>
      <c r="Q10779" s="5"/>
      <c r="R10779" s="5"/>
      <c r="S10779" s="5"/>
    </row>
    <row r="10780" spans="2:19" x14ac:dyDescent="0.25">
      <c r="B10780" s="11"/>
      <c r="D10780" s="13"/>
      <c r="E10780" s="12"/>
      <c r="F10780" s="12"/>
      <c r="G10780" s="12"/>
      <c r="I10780" s="4"/>
      <c r="J10780" s="4"/>
      <c r="K10780" s="5"/>
      <c r="L10780" s="5"/>
      <c r="M10780" s="5"/>
      <c r="N10780" s="5"/>
      <c r="O10780" s="5"/>
      <c r="P10780" s="5"/>
      <c r="Q10780" s="5"/>
      <c r="R10780" s="5"/>
      <c r="S10780" s="5"/>
    </row>
    <row r="10781" spans="2:19" x14ac:dyDescent="0.25">
      <c r="B10781" s="11"/>
      <c r="D10781" s="13"/>
      <c r="E10781" s="12"/>
      <c r="F10781" s="12"/>
      <c r="G10781" s="12"/>
      <c r="I10781" s="4"/>
      <c r="J10781" s="4"/>
      <c r="K10781" s="5"/>
      <c r="L10781" s="5"/>
      <c r="M10781" s="5"/>
      <c r="N10781" s="5"/>
      <c r="O10781" s="5"/>
      <c r="P10781" s="5"/>
      <c r="Q10781" s="5"/>
      <c r="R10781" s="5"/>
      <c r="S10781" s="5"/>
    </row>
    <row r="10782" spans="2:19" x14ac:dyDescent="0.25">
      <c r="B10782" s="11"/>
      <c r="D10782" s="13"/>
      <c r="E10782" s="12"/>
      <c r="F10782" s="12"/>
      <c r="G10782" s="12"/>
      <c r="I10782" s="4"/>
      <c r="J10782" s="4"/>
      <c r="K10782" s="5"/>
      <c r="L10782" s="5"/>
      <c r="M10782" s="5"/>
      <c r="N10782" s="5"/>
      <c r="O10782" s="5"/>
      <c r="P10782" s="5"/>
      <c r="Q10782" s="5"/>
      <c r="R10782" s="5"/>
      <c r="S10782" s="5"/>
    </row>
    <row r="10783" spans="2:19" x14ac:dyDescent="0.25">
      <c r="B10783" s="11"/>
      <c r="D10783" s="13"/>
      <c r="E10783" s="12"/>
      <c r="F10783" s="12"/>
      <c r="G10783" s="12"/>
      <c r="I10783" s="4"/>
      <c r="J10783" s="4"/>
      <c r="K10783" s="5"/>
      <c r="L10783" s="5"/>
      <c r="M10783" s="5"/>
      <c r="N10783" s="5"/>
      <c r="O10783" s="5"/>
      <c r="P10783" s="5"/>
      <c r="Q10783" s="5"/>
      <c r="R10783" s="5"/>
      <c r="S10783" s="5"/>
    </row>
    <row r="10784" spans="2:19" x14ac:dyDescent="0.25">
      <c r="B10784" s="11"/>
      <c r="D10784" s="13"/>
      <c r="E10784" s="12"/>
      <c r="F10784" s="12"/>
      <c r="G10784" s="12"/>
      <c r="I10784" s="4"/>
      <c r="J10784" s="4"/>
      <c r="K10784" s="5"/>
      <c r="L10784" s="5"/>
      <c r="M10784" s="5"/>
      <c r="N10784" s="5"/>
      <c r="O10784" s="5"/>
      <c r="P10784" s="5"/>
      <c r="Q10784" s="5"/>
      <c r="R10784" s="5"/>
      <c r="S10784" s="5"/>
    </row>
    <row r="10785" spans="2:19" x14ac:dyDescent="0.25">
      <c r="B10785" s="11"/>
      <c r="D10785" s="13"/>
      <c r="E10785" s="12"/>
      <c r="F10785" s="12"/>
      <c r="G10785" s="12"/>
      <c r="I10785" s="4"/>
      <c r="J10785" s="4"/>
      <c r="K10785" s="5"/>
      <c r="L10785" s="5"/>
      <c r="M10785" s="5"/>
      <c r="N10785" s="5"/>
      <c r="O10785" s="5"/>
      <c r="P10785" s="5"/>
      <c r="Q10785" s="5"/>
      <c r="R10785" s="5"/>
      <c r="S10785" s="5"/>
    </row>
    <row r="10786" spans="2:19" x14ac:dyDescent="0.25">
      <c r="B10786" s="11"/>
      <c r="D10786" s="13"/>
      <c r="E10786" s="12"/>
      <c r="F10786" s="12"/>
      <c r="G10786" s="12"/>
      <c r="I10786" s="4"/>
      <c r="J10786" s="4"/>
      <c r="K10786" s="5"/>
      <c r="L10786" s="5"/>
      <c r="M10786" s="5"/>
      <c r="N10786" s="5"/>
      <c r="O10786" s="5"/>
      <c r="P10786" s="5"/>
      <c r="Q10786" s="5"/>
      <c r="R10786" s="5"/>
      <c r="S10786" s="5"/>
    </row>
    <row r="10787" spans="2:19" x14ac:dyDescent="0.25">
      <c r="B10787" s="11"/>
      <c r="D10787" s="13"/>
      <c r="E10787" s="12"/>
      <c r="F10787" s="12"/>
      <c r="G10787" s="12"/>
      <c r="I10787" s="4"/>
      <c r="J10787" s="4"/>
      <c r="K10787" s="5"/>
      <c r="L10787" s="5"/>
      <c r="M10787" s="5"/>
      <c r="N10787" s="5"/>
      <c r="O10787" s="5"/>
      <c r="P10787" s="5"/>
      <c r="Q10787" s="5"/>
      <c r="R10787" s="5"/>
      <c r="S10787" s="5"/>
    </row>
    <row r="10788" spans="2:19" x14ac:dyDescent="0.25">
      <c r="B10788" s="11"/>
      <c r="D10788" s="13"/>
      <c r="E10788" s="12"/>
      <c r="F10788" s="12"/>
      <c r="G10788" s="12"/>
      <c r="I10788" s="4"/>
      <c r="J10788" s="4"/>
      <c r="K10788" s="5"/>
      <c r="L10788" s="5"/>
      <c r="M10788" s="5"/>
      <c r="N10788" s="5"/>
      <c r="O10788" s="5"/>
      <c r="P10788" s="5"/>
      <c r="Q10788" s="5"/>
      <c r="R10788" s="5"/>
      <c r="S10788" s="5"/>
    </row>
    <row r="10789" spans="2:19" x14ac:dyDescent="0.25">
      <c r="B10789" s="11"/>
      <c r="D10789" s="13"/>
      <c r="E10789" s="12"/>
      <c r="F10789" s="12"/>
      <c r="G10789" s="12"/>
      <c r="I10789" s="4"/>
      <c r="J10789" s="4"/>
      <c r="K10789" s="5"/>
      <c r="L10789" s="5"/>
      <c r="M10789" s="5"/>
      <c r="N10789" s="5"/>
      <c r="O10789" s="5"/>
      <c r="P10789" s="5"/>
      <c r="Q10789" s="5"/>
      <c r="R10789" s="5"/>
      <c r="S10789" s="5"/>
    </row>
    <row r="10790" spans="2:19" x14ac:dyDescent="0.25">
      <c r="B10790" s="11"/>
      <c r="D10790" s="13"/>
      <c r="E10790" s="12"/>
      <c r="F10790" s="12"/>
      <c r="G10790" s="12"/>
      <c r="I10790" s="4"/>
      <c r="J10790" s="4"/>
      <c r="K10790" s="5"/>
      <c r="L10790" s="5"/>
      <c r="M10790" s="5"/>
      <c r="N10790" s="5"/>
      <c r="O10790" s="5"/>
      <c r="P10790" s="5"/>
      <c r="Q10790" s="5"/>
      <c r="R10790" s="5"/>
      <c r="S10790" s="5"/>
    </row>
    <row r="10791" spans="2:19" x14ac:dyDescent="0.25">
      <c r="B10791" s="11"/>
      <c r="D10791" s="13"/>
      <c r="E10791" s="12"/>
      <c r="F10791" s="12"/>
      <c r="G10791" s="12"/>
      <c r="I10791" s="4"/>
      <c r="J10791" s="4"/>
      <c r="K10791" s="5"/>
      <c r="L10791" s="5"/>
      <c r="M10791" s="5"/>
      <c r="N10791" s="5"/>
      <c r="O10791" s="5"/>
      <c r="P10791" s="5"/>
      <c r="Q10791" s="5"/>
      <c r="R10791" s="5"/>
      <c r="S10791" s="5"/>
    </row>
    <row r="10792" spans="2:19" x14ac:dyDescent="0.25">
      <c r="B10792" s="11"/>
      <c r="D10792" s="13"/>
      <c r="E10792" s="12"/>
      <c r="F10792" s="12"/>
      <c r="G10792" s="12"/>
      <c r="I10792" s="4"/>
      <c r="J10792" s="4"/>
      <c r="K10792" s="5"/>
      <c r="L10792" s="5"/>
      <c r="M10792" s="5"/>
      <c r="N10792" s="5"/>
      <c r="O10792" s="5"/>
      <c r="P10792" s="5"/>
      <c r="Q10792" s="5"/>
      <c r="R10792" s="5"/>
      <c r="S10792" s="5"/>
    </row>
    <row r="10793" spans="2:19" x14ac:dyDescent="0.25">
      <c r="B10793" s="11"/>
      <c r="D10793" s="13"/>
      <c r="E10793" s="12"/>
      <c r="F10793" s="12"/>
      <c r="G10793" s="12"/>
      <c r="I10793" s="4"/>
      <c r="J10793" s="4"/>
      <c r="K10793" s="5"/>
      <c r="L10793" s="5"/>
      <c r="M10793" s="5"/>
      <c r="N10793" s="5"/>
      <c r="O10793" s="5"/>
      <c r="P10793" s="5"/>
      <c r="Q10793" s="5"/>
      <c r="R10793" s="5"/>
      <c r="S10793" s="5"/>
    </row>
    <row r="10794" spans="2:19" x14ac:dyDescent="0.25">
      <c r="B10794" s="11"/>
      <c r="D10794" s="13"/>
      <c r="E10794" s="12"/>
      <c r="F10794" s="12"/>
      <c r="G10794" s="12"/>
      <c r="I10794" s="4"/>
      <c r="J10794" s="4"/>
      <c r="K10794" s="5"/>
      <c r="L10794" s="5"/>
      <c r="M10794" s="5"/>
      <c r="N10794" s="5"/>
      <c r="O10794" s="5"/>
      <c r="P10794" s="5"/>
      <c r="Q10794" s="5"/>
      <c r="R10794" s="5"/>
      <c r="S10794" s="5"/>
    </row>
    <row r="10795" spans="2:19" x14ac:dyDescent="0.25">
      <c r="B10795" s="11"/>
      <c r="D10795" s="13"/>
      <c r="E10795" s="12"/>
      <c r="F10795" s="12"/>
      <c r="G10795" s="12"/>
      <c r="I10795" s="4"/>
      <c r="J10795" s="4"/>
      <c r="K10795" s="5"/>
      <c r="L10795" s="5"/>
      <c r="M10795" s="5"/>
      <c r="N10795" s="5"/>
      <c r="O10795" s="5"/>
      <c r="P10795" s="5"/>
      <c r="Q10795" s="5"/>
      <c r="R10795" s="5"/>
      <c r="S10795" s="5"/>
    </row>
    <row r="10796" spans="2:19" x14ac:dyDescent="0.25">
      <c r="B10796" s="11"/>
      <c r="D10796" s="13"/>
      <c r="E10796" s="12"/>
      <c r="F10796" s="12"/>
      <c r="G10796" s="12"/>
      <c r="I10796" s="4"/>
      <c r="J10796" s="4"/>
      <c r="K10796" s="5"/>
      <c r="L10796" s="5"/>
      <c r="M10796" s="5"/>
      <c r="N10796" s="5"/>
      <c r="O10796" s="5"/>
      <c r="P10796" s="5"/>
      <c r="Q10796" s="5"/>
      <c r="R10796" s="5"/>
      <c r="S10796" s="5"/>
    </row>
    <row r="10797" spans="2:19" x14ac:dyDescent="0.25">
      <c r="B10797" s="11"/>
      <c r="D10797" s="13"/>
      <c r="E10797" s="12"/>
      <c r="F10797" s="12"/>
      <c r="G10797" s="12"/>
      <c r="I10797" s="4"/>
      <c r="J10797" s="4"/>
      <c r="K10797" s="5"/>
      <c r="L10797" s="5"/>
      <c r="M10797" s="5"/>
      <c r="N10797" s="5"/>
      <c r="O10797" s="5"/>
      <c r="P10797" s="5"/>
      <c r="Q10797" s="5"/>
      <c r="R10797" s="5"/>
      <c r="S10797" s="5"/>
    </row>
    <row r="10798" spans="2:19" x14ac:dyDescent="0.25">
      <c r="B10798" s="11"/>
      <c r="D10798" s="13"/>
      <c r="E10798" s="12"/>
      <c r="F10798" s="12"/>
      <c r="G10798" s="12"/>
      <c r="I10798" s="4"/>
      <c r="J10798" s="4"/>
      <c r="K10798" s="5"/>
      <c r="L10798" s="5"/>
      <c r="M10798" s="5"/>
      <c r="N10798" s="5"/>
      <c r="O10798" s="5"/>
      <c r="P10798" s="5"/>
      <c r="Q10798" s="5"/>
      <c r="R10798" s="5"/>
      <c r="S10798" s="5"/>
    </row>
    <row r="10799" spans="2:19" x14ac:dyDescent="0.25">
      <c r="B10799" s="11"/>
      <c r="D10799" s="13"/>
      <c r="E10799" s="12"/>
      <c r="F10799" s="12"/>
      <c r="G10799" s="12"/>
      <c r="I10799" s="4"/>
      <c r="J10799" s="4"/>
      <c r="K10799" s="5"/>
      <c r="L10799" s="5"/>
      <c r="M10799" s="5"/>
      <c r="N10799" s="5"/>
      <c r="O10799" s="5"/>
      <c r="P10799" s="5"/>
      <c r="Q10799" s="5"/>
      <c r="R10799" s="5"/>
      <c r="S10799" s="5"/>
    </row>
    <row r="10800" spans="2:19" x14ac:dyDescent="0.25">
      <c r="B10800" s="11"/>
      <c r="D10800" s="13"/>
      <c r="E10800" s="12"/>
      <c r="F10800" s="12"/>
      <c r="G10800" s="12"/>
      <c r="I10800" s="4"/>
      <c r="J10800" s="4"/>
      <c r="K10800" s="5"/>
      <c r="L10800" s="5"/>
      <c r="M10800" s="5"/>
      <c r="N10800" s="5"/>
      <c r="O10800" s="5"/>
      <c r="P10800" s="5"/>
      <c r="Q10800" s="5"/>
      <c r="R10800" s="5"/>
      <c r="S10800" s="5"/>
    </row>
    <row r="10801" spans="2:19" x14ac:dyDescent="0.25">
      <c r="B10801" s="11"/>
      <c r="D10801" s="13"/>
      <c r="E10801" s="12"/>
      <c r="F10801" s="12"/>
      <c r="G10801" s="12"/>
      <c r="I10801" s="4"/>
      <c r="J10801" s="4"/>
      <c r="K10801" s="5"/>
      <c r="L10801" s="5"/>
      <c r="M10801" s="5"/>
      <c r="N10801" s="5"/>
      <c r="O10801" s="5"/>
      <c r="P10801" s="5"/>
      <c r="Q10801" s="5"/>
      <c r="R10801" s="5"/>
      <c r="S10801" s="5"/>
    </row>
    <row r="10802" spans="2:19" x14ac:dyDescent="0.25">
      <c r="B10802" s="11"/>
      <c r="D10802" s="13"/>
      <c r="E10802" s="12"/>
      <c r="F10802" s="12"/>
      <c r="G10802" s="12"/>
      <c r="I10802" s="4"/>
      <c r="J10802" s="4"/>
      <c r="K10802" s="5"/>
      <c r="L10802" s="5"/>
      <c r="M10802" s="5"/>
      <c r="N10802" s="5"/>
      <c r="O10802" s="5"/>
      <c r="P10802" s="5"/>
      <c r="Q10802" s="5"/>
      <c r="R10802" s="5"/>
      <c r="S10802" s="5"/>
    </row>
    <row r="10803" spans="2:19" x14ac:dyDescent="0.25">
      <c r="B10803" s="11"/>
      <c r="D10803" s="13"/>
      <c r="E10803" s="12"/>
      <c r="F10803" s="12"/>
      <c r="G10803" s="12"/>
      <c r="I10803" s="4"/>
      <c r="J10803" s="4"/>
      <c r="K10803" s="5"/>
      <c r="L10803" s="5"/>
      <c r="M10803" s="5"/>
      <c r="N10803" s="5"/>
      <c r="O10803" s="5"/>
      <c r="P10803" s="5"/>
      <c r="Q10803" s="5"/>
      <c r="R10803" s="5"/>
      <c r="S10803" s="5"/>
    </row>
    <row r="10804" spans="2:19" x14ac:dyDescent="0.25">
      <c r="B10804" s="11"/>
      <c r="D10804" s="13"/>
      <c r="E10804" s="12"/>
      <c r="F10804" s="12"/>
      <c r="G10804" s="12"/>
      <c r="I10804" s="4"/>
      <c r="J10804" s="4"/>
      <c r="K10804" s="5"/>
      <c r="L10804" s="5"/>
      <c r="M10804" s="5"/>
      <c r="N10804" s="5"/>
      <c r="O10804" s="5"/>
      <c r="P10804" s="5"/>
      <c r="Q10804" s="5"/>
      <c r="R10804" s="5"/>
      <c r="S10804" s="5"/>
    </row>
    <row r="10805" spans="2:19" x14ac:dyDescent="0.25">
      <c r="B10805" s="11"/>
      <c r="D10805" s="13"/>
      <c r="E10805" s="12"/>
      <c r="F10805" s="12"/>
      <c r="G10805" s="12"/>
      <c r="I10805" s="4"/>
      <c r="J10805" s="4"/>
      <c r="K10805" s="5"/>
      <c r="L10805" s="5"/>
      <c r="M10805" s="5"/>
      <c r="N10805" s="5"/>
      <c r="O10805" s="5"/>
      <c r="P10805" s="5"/>
      <c r="Q10805" s="5"/>
      <c r="R10805" s="5"/>
      <c r="S10805" s="5"/>
    </row>
    <row r="10806" spans="2:19" x14ac:dyDescent="0.25">
      <c r="B10806" s="11"/>
      <c r="D10806" s="13"/>
      <c r="E10806" s="12"/>
      <c r="F10806" s="12"/>
      <c r="G10806" s="12"/>
      <c r="I10806" s="4"/>
      <c r="J10806" s="4"/>
      <c r="K10806" s="5"/>
      <c r="L10806" s="5"/>
      <c r="M10806" s="5"/>
      <c r="N10806" s="5"/>
      <c r="O10806" s="5"/>
      <c r="P10806" s="5"/>
      <c r="Q10806" s="5"/>
      <c r="R10806" s="5"/>
      <c r="S10806" s="5"/>
    </row>
    <row r="10807" spans="2:19" x14ac:dyDescent="0.25">
      <c r="B10807" s="11"/>
      <c r="D10807" s="13"/>
      <c r="E10807" s="12"/>
      <c r="F10807" s="12"/>
      <c r="G10807" s="12"/>
      <c r="I10807" s="4"/>
      <c r="J10807" s="4"/>
      <c r="K10807" s="5"/>
      <c r="L10807" s="5"/>
      <c r="M10807" s="5"/>
      <c r="N10807" s="5"/>
      <c r="O10807" s="5"/>
      <c r="P10807" s="5"/>
      <c r="Q10807" s="5"/>
      <c r="R10807" s="5"/>
      <c r="S10807" s="5"/>
    </row>
    <row r="10808" spans="2:19" x14ac:dyDescent="0.25">
      <c r="B10808" s="11"/>
      <c r="D10808" s="13"/>
      <c r="E10808" s="12"/>
      <c r="F10808" s="12"/>
      <c r="G10808" s="12"/>
      <c r="I10808" s="4"/>
      <c r="J10808" s="4"/>
      <c r="K10808" s="5"/>
      <c r="L10808" s="5"/>
      <c r="M10808" s="5"/>
      <c r="N10808" s="5"/>
      <c r="O10808" s="5"/>
      <c r="P10808" s="5"/>
      <c r="Q10808" s="5"/>
      <c r="R10808" s="5"/>
      <c r="S10808" s="5"/>
    </row>
    <row r="10809" spans="2:19" x14ac:dyDescent="0.25">
      <c r="B10809" s="11"/>
      <c r="D10809" s="13"/>
      <c r="E10809" s="12"/>
      <c r="F10809" s="12"/>
      <c r="G10809" s="12"/>
      <c r="I10809" s="4"/>
      <c r="J10809" s="4"/>
      <c r="K10809" s="5"/>
      <c r="L10809" s="5"/>
      <c r="M10809" s="5"/>
      <c r="N10809" s="5"/>
      <c r="O10809" s="5"/>
      <c r="P10809" s="5"/>
      <c r="Q10809" s="5"/>
      <c r="R10809" s="5"/>
      <c r="S10809" s="5"/>
    </row>
    <row r="10810" spans="2:19" x14ac:dyDescent="0.25">
      <c r="B10810" s="11"/>
      <c r="D10810" s="13"/>
      <c r="E10810" s="12"/>
      <c r="F10810" s="12"/>
      <c r="G10810" s="12"/>
      <c r="I10810" s="4"/>
      <c r="J10810" s="4"/>
      <c r="K10810" s="5"/>
      <c r="L10810" s="5"/>
      <c r="M10810" s="5"/>
      <c r="N10810" s="5"/>
      <c r="O10810" s="5"/>
      <c r="P10810" s="5"/>
      <c r="Q10810" s="5"/>
      <c r="R10810" s="5"/>
      <c r="S10810" s="5"/>
    </row>
    <row r="10811" spans="2:19" x14ac:dyDescent="0.25">
      <c r="B10811" s="11"/>
      <c r="D10811" s="13"/>
      <c r="E10811" s="12"/>
      <c r="F10811" s="12"/>
      <c r="G10811" s="12"/>
      <c r="I10811" s="4"/>
      <c r="J10811" s="4"/>
      <c r="K10811" s="5"/>
      <c r="L10811" s="5"/>
      <c r="M10811" s="5"/>
      <c r="N10811" s="5"/>
      <c r="O10811" s="5"/>
      <c r="P10811" s="5"/>
      <c r="Q10811" s="5"/>
      <c r="R10811" s="5"/>
      <c r="S10811" s="5"/>
    </row>
    <row r="10812" spans="2:19" x14ac:dyDescent="0.25">
      <c r="B10812" s="11"/>
      <c r="D10812" s="13"/>
      <c r="E10812" s="12"/>
      <c r="F10812" s="12"/>
      <c r="G10812" s="12"/>
      <c r="I10812" s="4"/>
      <c r="J10812" s="4"/>
      <c r="K10812" s="5"/>
      <c r="L10812" s="5"/>
      <c r="M10812" s="5"/>
      <c r="N10812" s="5"/>
      <c r="O10812" s="5"/>
      <c r="P10812" s="5"/>
      <c r="Q10812" s="5"/>
      <c r="R10812" s="5"/>
      <c r="S10812" s="5"/>
    </row>
    <row r="10813" spans="2:19" x14ac:dyDescent="0.25">
      <c r="B10813" s="11"/>
      <c r="D10813" s="13"/>
      <c r="E10813" s="12"/>
      <c r="F10813" s="12"/>
      <c r="G10813" s="12"/>
      <c r="I10813" s="4"/>
      <c r="J10813" s="4"/>
      <c r="K10813" s="5"/>
      <c r="L10813" s="5"/>
      <c r="M10813" s="5"/>
      <c r="N10813" s="5"/>
      <c r="O10813" s="5"/>
      <c r="P10813" s="5"/>
      <c r="Q10813" s="5"/>
      <c r="R10813" s="5"/>
      <c r="S10813" s="5"/>
    </row>
    <row r="10814" spans="2:19" x14ac:dyDescent="0.25">
      <c r="B10814" s="11"/>
      <c r="D10814" s="13"/>
      <c r="E10814" s="12"/>
      <c r="F10814" s="12"/>
      <c r="G10814" s="12"/>
      <c r="I10814" s="4"/>
      <c r="J10814" s="4"/>
      <c r="K10814" s="5"/>
      <c r="L10814" s="5"/>
      <c r="M10814" s="5"/>
      <c r="N10814" s="5"/>
      <c r="O10814" s="5"/>
      <c r="P10814" s="5"/>
      <c r="Q10814" s="5"/>
      <c r="R10814" s="5"/>
      <c r="S10814" s="5"/>
    </row>
    <row r="10815" spans="2:19" x14ac:dyDescent="0.25">
      <c r="B10815" s="11"/>
      <c r="D10815" s="13"/>
      <c r="E10815" s="12"/>
      <c r="F10815" s="12"/>
      <c r="G10815" s="12"/>
      <c r="I10815" s="4"/>
      <c r="J10815" s="4"/>
      <c r="K10815" s="5"/>
      <c r="L10815" s="5"/>
      <c r="M10815" s="5"/>
      <c r="N10815" s="5"/>
      <c r="O10815" s="5"/>
      <c r="P10815" s="5"/>
      <c r="Q10815" s="5"/>
      <c r="R10815" s="5"/>
      <c r="S10815" s="5"/>
    </row>
    <row r="10816" spans="2:19" x14ac:dyDescent="0.25">
      <c r="B10816" s="11"/>
      <c r="D10816" s="13"/>
      <c r="E10816" s="12"/>
      <c r="F10816" s="12"/>
      <c r="G10816" s="12"/>
      <c r="I10816" s="4"/>
      <c r="J10816" s="4"/>
      <c r="K10816" s="5"/>
      <c r="L10816" s="5"/>
      <c r="M10816" s="5"/>
      <c r="N10816" s="5"/>
      <c r="O10816" s="5"/>
      <c r="P10816" s="5"/>
      <c r="Q10816" s="5"/>
      <c r="R10816" s="5"/>
      <c r="S10816" s="5"/>
    </row>
    <row r="10817" spans="2:19" x14ac:dyDescent="0.25">
      <c r="B10817" s="11"/>
      <c r="D10817" s="13"/>
      <c r="E10817" s="12"/>
      <c r="F10817" s="12"/>
      <c r="G10817" s="12"/>
      <c r="I10817" s="4"/>
      <c r="J10817" s="4"/>
      <c r="K10817" s="5"/>
      <c r="L10817" s="5"/>
      <c r="M10817" s="5"/>
      <c r="N10817" s="5"/>
      <c r="O10817" s="5"/>
      <c r="P10817" s="5"/>
      <c r="Q10817" s="5"/>
      <c r="R10817" s="5"/>
      <c r="S10817" s="5"/>
    </row>
    <row r="10818" spans="2:19" x14ac:dyDescent="0.25">
      <c r="B10818" s="11"/>
      <c r="D10818" s="13"/>
      <c r="E10818" s="12"/>
      <c r="F10818" s="12"/>
      <c r="G10818" s="12"/>
      <c r="I10818" s="4"/>
      <c r="J10818" s="4"/>
      <c r="K10818" s="5"/>
      <c r="L10818" s="5"/>
      <c r="M10818" s="5"/>
      <c r="N10818" s="5"/>
      <c r="O10818" s="5"/>
      <c r="P10818" s="5"/>
      <c r="Q10818" s="5"/>
      <c r="R10818" s="5"/>
      <c r="S10818" s="5"/>
    </row>
    <row r="10819" spans="2:19" x14ac:dyDescent="0.25">
      <c r="B10819" s="11"/>
      <c r="D10819" s="13"/>
      <c r="E10819" s="12"/>
      <c r="F10819" s="12"/>
      <c r="G10819" s="12"/>
      <c r="I10819" s="4"/>
      <c r="J10819" s="4"/>
      <c r="K10819" s="5"/>
      <c r="L10819" s="5"/>
      <c r="M10819" s="5"/>
      <c r="N10819" s="5"/>
      <c r="O10819" s="5"/>
      <c r="P10819" s="5"/>
      <c r="Q10819" s="5"/>
      <c r="R10819" s="5"/>
      <c r="S10819" s="5"/>
    </row>
    <row r="10820" spans="2:19" x14ac:dyDescent="0.25">
      <c r="B10820" s="11"/>
      <c r="D10820" s="13"/>
      <c r="E10820" s="12"/>
      <c r="F10820" s="12"/>
      <c r="G10820" s="12"/>
      <c r="I10820" s="4"/>
      <c r="J10820" s="4"/>
      <c r="K10820" s="5"/>
      <c r="L10820" s="5"/>
      <c r="M10820" s="5"/>
      <c r="N10820" s="5"/>
      <c r="O10820" s="5"/>
      <c r="P10820" s="5"/>
      <c r="Q10820" s="5"/>
      <c r="R10820" s="5"/>
      <c r="S10820" s="5"/>
    </row>
    <row r="10821" spans="2:19" x14ac:dyDescent="0.25">
      <c r="B10821" s="11"/>
      <c r="D10821" s="13"/>
      <c r="E10821" s="12"/>
      <c r="F10821" s="12"/>
      <c r="G10821" s="12"/>
      <c r="I10821" s="4"/>
      <c r="J10821" s="4"/>
      <c r="K10821" s="5"/>
      <c r="L10821" s="5"/>
      <c r="M10821" s="5"/>
      <c r="N10821" s="5"/>
      <c r="O10821" s="5"/>
      <c r="P10821" s="5"/>
      <c r="Q10821" s="5"/>
      <c r="R10821" s="5"/>
      <c r="S10821" s="5"/>
    </row>
    <row r="10822" spans="2:19" x14ac:dyDescent="0.25">
      <c r="B10822" s="11"/>
      <c r="D10822" s="13"/>
      <c r="E10822" s="12"/>
      <c r="F10822" s="12"/>
      <c r="G10822" s="12"/>
      <c r="I10822" s="4"/>
      <c r="J10822" s="4"/>
      <c r="K10822" s="5"/>
      <c r="L10822" s="5"/>
      <c r="M10822" s="5"/>
      <c r="N10822" s="5"/>
      <c r="O10822" s="5"/>
      <c r="P10822" s="5"/>
      <c r="Q10822" s="5"/>
      <c r="R10822" s="5"/>
      <c r="S10822" s="5"/>
    </row>
    <row r="10823" spans="2:19" x14ac:dyDescent="0.25">
      <c r="B10823" s="11"/>
      <c r="D10823" s="13"/>
      <c r="E10823" s="12"/>
      <c r="F10823" s="12"/>
      <c r="G10823" s="12"/>
      <c r="I10823" s="4"/>
      <c r="J10823" s="4"/>
      <c r="K10823" s="5"/>
      <c r="L10823" s="5"/>
      <c r="M10823" s="5"/>
      <c r="N10823" s="5"/>
      <c r="O10823" s="5"/>
      <c r="P10823" s="5"/>
      <c r="Q10823" s="5"/>
      <c r="R10823" s="5"/>
      <c r="S10823" s="5"/>
    </row>
    <row r="10824" spans="2:19" x14ac:dyDescent="0.25">
      <c r="B10824" s="11"/>
      <c r="D10824" s="13"/>
      <c r="E10824" s="12"/>
      <c r="F10824" s="12"/>
      <c r="G10824" s="12"/>
      <c r="I10824" s="4"/>
      <c r="J10824" s="4"/>
      <c r="K10824" s="5"/>
      <c r="L10824" s="5"/>
      <c r="M10824" s="5"/>
      <c r="N10824" s="5"/>
      <c r="O10824" s="5"/>
      <c r="P10824" s="5"/>
      <c r="Q10824" s="5"/>
      <c r="R10824" s="5"/>
      <c r="S10824" s="5"/>
    </row>
    <row r="10825" spans="2:19" x14ac:dyDescent="0.25">
      <c r="B10825" s="11"/>
      <c r="D10825" s="13"/>
      <c r="E10825" s="12"/>
      <c r="F10825" s="12"/>
      <c r="G10825" s="12"/>
      <c r="I10825" s="4"/>
      <c r="J10825" s="4"/>
      <c r="K10825" s="5"/>
      <c r="L10825" s="5"/>
      <c r="M10825" s="5"/>
      <c r="N10825" s="5"/>
      <c r="O10825" s="5"/>
      <c r="P10825" s="5"/>
      <c r="Q10825" s="5"/>
      <c r="R10825" s="5"/>
      <c r="S10825" s="5"/>
    </row>
    <row r="10826" spans="2:19" x14ac:dyDescent="0.25">
      <c r="B10826" s="11"/>
      <c r="D10826" s="13"/>
      <c r="E10826" s="12"/>
      <c r="F10826" s="12"/>
      <c r="G10826" s="12"/>
      <c r="I10826" s="4"/>
      <c r="J10826" s="4"/>
      <c r="K10826" s="5"/>
      <c r="L10826" s="5"/>
      <c r="M10826" s="5"/>
      <c r="N10826" s="5"/>
      <c r="O10826" s="5"/>
      <c r="P10826" s="5"/>
      <c r="Q10826" s="5"/>
      <c r="R10826" s="5"/>
      <c r="S10826" s="5"/>
    </row>
    <row r="10827" spans="2:19" x14ac:dyDescent="0.25">
      <c r="B10827" s="11"/>
      <c r="D10827" s="13"/>
      <c r="E10827" s="12"/>
      <c r="F10827" s="12"/>
      <c r="G10827" s="12"/>
      <c r="I10827" s="4"/>
      <c r="J10827" s="4"/>
      <c r="K10827" s="5"/>
      <c r="L10827" s="5"/>
      <c r="M10827" s="5"/>
      <c r="N10827" s="5"/>
      <c r="O10827" s="5"/>
      <c r="P10827" s="5"/>
      <c r="Q10827" s="5"/>
      <c r="R10827" s="5"/>
      <c r="S10827" s="5"/>
    </row>
    <row r="10828" spans="2:19" x14ac:dyDescent="0.25">
      <c r="B10828" s="11"/>
      <c r="D10828" s="13"/>
      <c r="E10828" s="12"/>
      <c r="F10828" s="12"/>
      <c r="G10828" s="12"/>
      <c r="I10828" s="4"/>
      <c r="J10828" s="4"/>
      <c r="K10828" s="5"/>
      <c r="L10828" s="5"/>
      <c r="M10828" s="5"/>
      <c r="N10828" s="5"/>
      <c r="O10828" s="5"/>
      <c r="P10828" s="5"/>
      <c r="Q10828" s="5"/>
      <c r="R10828" s="5"/>
      <c r="S10828" s="5"/>
    </row>
    <row r="10829" spans="2:19" x14ac:dyDescent="0.25">
      <c r="B10829" s="11"/>
      <c r="D10829" s="13"/>
      <c r="E10829" s="12"/>
      <c r="F10829" s="12"/>
      <c r="G10829" s="12"/>
      <c r="I10829" s="4"/>
      <c r="J10829" s="4"/>
      <c r="K10829" s="5"/>
      <c r="L10829" s="5"/>
      <c r="M10829" s="5"/>
      <c r="N10829" s="5"/>
      <c r="O10829" s="5"/>
      <c r="P10829" s="5"/>
      <c r="Q10829" s="5"/>
      <c r="R10829" s="5"/>
      <c r="S10829" s="5"/>
    </row>
    <row r="10830" spans="2:19" x14ac:dyDescent="0.25">
      <c r="B10830" s="11"/>
      <c r="D10830" s="13"/>
      <c r="E10830" s="12"/>
      <c r="F10830" s="12"/>
      <c r="G10830" s="12"/>
      <c r="I10830" s="4"/>
      <c r="J10830" s="4"/>
      <c r="K10830" s="5"/>
      <c r="L10830" s="5"/>
      <c r="M10830" s="5"/>
      <c r="N10830" s="5"/>
      <c r="O10830" s="5"/>
      <c r="P10830" s="5"/>
      <c r="Q10830" s="5"/>
      <c r="R10830" s="5"/>
      <c r="S10830" s="5"/>
    </row>
    <row r="10831" spans="2:19" x14ac:dyDescent="0.25">
      <c r="B10831" s="11"/>
      <c r="D10831" s="13"/>
      <c r="E10831" s="12"/>
      <c r="F10831" s="12"/>
      <c r="G10831" s="12"/>
      <c r="I10831" s="4"/>
      <c r="J10831" s="4"/>
      <c r="K10831" s="5"/>
      <c r="L10831" s="5"/>
      <c r="M10831" s="5"/>
      <c r="N10831" s="5"/>
      <c r="O10831" s="5"/>
      <c r="P10831" s="5"/>
      <c r="Q10831" s="5"/>
      <c r="R10831" s="5"/>
      <c r="S10831" s="5"/>
    </row>
    <row r="10832" spans="2:19" x14ac:dyDescent="0.25">
      <c r="B10832" s="11"/>
      <c r="D10832" s="13"/>
      <c r="E10832" s="12"/>
      <c r="F10832" s="12"/>
      <c r="G10832" s="12"/>
      <c r="I10832" s="4"/>
      <c r="J10832" s="4"/>
      <c r="K10832" s="5"/>
      <c r="L10832" s="5"/>
      <c r="M10832" s="5"/>
      <c r="N10832" s="5"/>
      <c r="O10832" s="5"/>
      <c r="P10832" s="5"/>
      <c r="Q10832" s="5"/>
      <c r="R10832" s="5"/>
      <c r="S10832" s="5"/>
    </row>
    <row r="10833" spans="2:19" x14ac:dyDescent="0.25">
      <c r="B10833" s="11"/>
      <c r="D10833" s="13"/>
      <c r="E10833" s="12"/>
      <c r="F10833" s="12"/>
      <c r="G10833" s="12"/>
      <c r="I10833" s="4"/>
      <c r="J10833" s="4"/>
      <c r="K10833" s="5"/>
      <c r="L10833" s="5"/>
      <c r="M10833" s="5"/>
      <c r="N10833" s="5"/>
      <c r="O10833" s="5"/>
      <c r="P10833" s="5"/>
      <c r="Q10833" s="5"/>
      <c r="R10833" s="5"/>
      <c r="S10833" s="5"/>
    </row>
    <row r="10834" spans="2:19" x14ac:dyDescent="0.25">
      <c r="B10834" s="11"/>
      <c r="D10834" s="13"/>
      <c r="E10834" s="12"/>
      <c r="F10834" s="12"/>
      <c r="G10834" s="12"/>
      <c r="I10834" s="4"/>
      <c r="J10834" s="4"/>
      <c r="K10834" s="5"/>
      <c r="L10834" s="5"/>
      <c r="M10834" s="5"/>
      <c r="N10834" s="5"/>
      <c r="O10834" s="5"/>
      <c r="P10834" s="5"/>
      <c r="Q10834" s="5"/>
      <c r="R10834" s="5"/>
      <c r="S10834" s="5"/>
    </row>
    <row r="10835" spans="2:19" x14ac:dyDescent="0.25">
      <c r="B10835" s="11"/>
      <c r="D10835" s="13"/>
      <c r="E10835" s="12"/>
      <c r="F10835" s="12"/>
      <c r="G10835" s="12"/>
      <c r="I10835" s="4"/>
      <c r="J10835" s="4"/>
      <c r="K10835" s="5"/>
      <c r="L10835" s="5"/>
      <c r="M10835" s="5"/>
      <c r="N10835" s="5"/>
      <c r="O10835" s="5"/>
      <c r="P10835" s="5"/>
      <c r="Q10835" s="5"/>
      <c r="R10835" s="5"/>
      <c r="S10835" s="5"/>
    </row>
    <row r="10836" spans="2:19" x14ac:dyDescent="0.25">
      <c r="B10836" s="11"/>
      <c r="D10836" s="13"/>
      <c r="E10836" s="12"/>
      <c r="F10836" s="12"/>
      <c r="G10836" s="12"/>
      <c r="I10836" s="4"/>
      <c r="J10836" s="4"/>
      <c r="K10836" s="5"/>
      <c r="L10836" s="5"/>
      <c r="M10836" s="5"/>
      <c r="N10836" s="5"/>
      <c r="O10836" s="5"/>
      <c r="P10836" s="5"/>
      <c r="Q10836" s="5"/>
      <c r="R10836" s="5"/>
      <c r="S10836" s="5"/>
    </row>
    <row r="10837" spans="2:19" x14ac:dyDescent="0.25">
      <c r="B10837" s="11"/>
      <c r="D10837" s="13"/>
      <c r="E10837" s="12"/>
      <c r="F10837" s="12"/>
      <c r="G10837" s="12"/>
      <c r="I10837" s="4"/>
      <c r="J10837" s="4"/>
      <c r="K10837" s="5"/>
      <c r="L10837" s="5"/>
      <c r="M10837" s="5"/>
      <c r="N10837" s="5"/>
      <c r="O10837" s="5"/>
      <c r="P10837" s="5"/>
      <c r="Q10837" s="5"/>
      <c r="R10837" s="5"/>
      <c r="S10837" s="5"/>
    </row>
    <row r="10838" spans="2:19" x14ac:dyDescent="0.25">
      <c r="B10838" s="11"/>
      <c r="D10838" s="13"/>
      <c r="E10838" s="12"/>
      <c r="F10838" s="12"/>
      <c r="G10838" s="12"/>
      <c r="I10838" s="4"/>
      <c r="J10838" s="4"/>
      <c r="K10838" s="5"/>
      <c r="L10838" s="5"/>
      <c r="M10838" s="5"/>
      <c r="N10838" s="5"/>
      <c r="O10838" s="5"/>
      <c r="P10838" s="5"/>
      <c r="Q10838" s="5"/>
      <c r="R10838" s="5"/>
      <c r="S10838" s="5"/>
    </row>
    <row r="10839" spans="2:19" x14ac:dyDescent="0.25">
      <c r="B10839" s="11"/>
      <c r="D10839" s="13"/>
      <c r="E10839" s="12"/>
      <c r="F10839" s="12"/>
      <c r="G10839" s="12"/>
      <c r="I10839" s="4"/>
      <c r="J10839" s="4"/>
      <c r="K10839" s="5"/>
      <c r="L10839" s="5"/>
      <c r="M10839" s="5"/>
      <c r="N10839" s="5"/>
      <c r="O10839" s="5"/>
      <c r="P10839" s="5"/>
      <c r="Q10839" s="5"/>
      <c r="R10839" s="5"/>
      <c r="S10839" s="5"/>
    </row>
    <row r="10840" spans="2:19" x14ac:dyDescent="0.25">
      <c r="B10840" s="11"/>
      <c r="D10840" s="13"/>
      <c r="E10840" s="12"/>
      <c r="F10840" s="12"/>
      <c r="G10840" s="12"/>
      <c r="I10840" s="4"/>
      <c r="J10840" s="4"/>
      <c r="K10840" s="5"/>
      <c r="L10840" s="5"/>
      <c r="M10840" s="5"/>
      <c r="N10840" s="5"/>
      <c r="O10840" s="5"/>
      <c r="P10840" s="5"/>
      <c r="Q10840" s="5"/>
      <c r="R10840" s="5"/>
      <c r="S10840" s="5"/>
    </row>
    <row r="10841" spans="2:19" x14ac:dyDescent="0.25">
      <c r="B10841" s="11"/>
      <c r="D10841" s="13"/>
      <c r="E10841" s="12"/>
      <c r="F10841" s="12"/>
      <c r="G10841" s="12"/>
      <c r="I10841" s="4"/>
      <c r="J10841" s="4"/>
      <c r="K10841" s="5"/>
      <c r="L10841" s="5"/>
      <c r="M10841" s="5"/>
      <c r="N10841" s="5"/>
      <c r="O10841" s="5"/>
      <c r="P10841" s="5"/>
      <c r="Q10841" s="5"/>
      <c r="R10841" s="5"/>
      <c r="S10841" s="5"/>
    </row>
    <row r="10842" spans="2:19" x14ac:dyDescent="0.25">
      <c r="B10842" s="11"/>
      <c r="D10842" s="13"/>
      <c r="E10842" s="12"/>
      <c r="F10842" s="12"/>
      <c r="G10842" s="12"/>
      <c r="I10842" s="4"/>
      <c r="J10842" s="4"/>
      <c r="K10842" s="5"/>
      <c r="L10842" s="5"/>
      <c r="M10842" s="5"/>
      <c r="N10842" s="5"/>
      <c r="O10842" s="5"/>
      <c r="P10842" s="5"/>
      <c r="Q10842" s="5"/>
      <c r="R10842" s="5"/>
      <c r="S10842" s="5"/>
    </row>
    <row r="10843" spans="2:19" x14ac:dyDescent="0.25">
      <c r="B10843" s="11"/>
      <c r="D10843" s="13"/>
      <c r="E10843" s="12"/>
      <c r="F10843" s="12"/>
      <c r="G10843" s="12"/>
      <c r="I10843" s="4"/>
      <c r="J10843" s="4"/>
      <c r="K10843" s="5"/>
      <c r="L10843" s="5"/>
      <c r="M10843" s="5"/>
      <c r="N10843" s="5"/>
      <c r="O10843" s="5"/>
      <c r="P10843" s="5"/>
      <c r="Q10843" s="5"/>
      <c r="R10843" s="5"/>
      <c r="S10843" s="5"/>
    </row>
    <row r="10844" spans="2:19" x14ac:dyDescent="0.25">
      <c r="B10844" s="11"/>
      <c r="D10844" s="13"/>
      <c r="E10844" s="12"/>
      <c r="F10844" s="12"/>
      <c r="G10844" s="12"/>
      <c r="I10844" s="4"/>
      <c r="J10844" s="4"/>
      <c r="K10844" s="5"/>
      <c r="L10844" s="5"/>
      <c r="M10844" s="5"/>
      <c r="N10844" s="5"/>
      <c r="O10844" s="5"/>
      <c r="P10844" s="5"/>
      <c r="Q10844" s="5"/>
      <c r="R10844" s="5"/>
      <c r="S10844" s="5"/>
    </row>
    <row r="10845" spans="2:19" x14ac:dyDescent="0.25">
      <c r="B10845" s="11"/>
      <c r="D10845" s="13"/>
      <c r="E10845" s="12"/>
      <c r="F10845" s="12"/>
      <c r="G10845" s="12"/>
      <c r="I10845" s="4"/>
      <c r="J10845" s="4"/>
      <c r="K10845" s="5"/>
      <c r="L10845" s="5"/>
      <c r="M10845" s="5"/>
      <c r="N10845" s="5"/>
      <c r="O10845" s="5"/>
      <c r="P10845" s="5"/>
      <c r="Q10845" s="5"/>
      <c r="R10845" s="5"/>
      <c r="S10845" s="5"/>
    </row>
    <row r="10846" spans="2:19" x14ac:dyDescent="0.25">
      <c r="B10846" s="11"/>
      <c r="D10846" s="13"/>
      <c r="E10846" s="12"/>
      <c r="F10846" s="12"/>
      <c r="G10846" s="12"/>
      <c r="I10846" s="4"/>
      <c r="J10846" s="4"/>
      <c r="K10846" s="5"/>
      <c r="L10846" s="5"/>
      <c r="M10846" s="5"/>
      <c r="N10846" s="5"/>
      <c r="O10846" s="5"/>
      <c r="P10846" s="5"/>
      <c r="Q10846" s="5"/>
      <c r="R10846" s="5"/>
      <c r="S10846" s="5"/>
    </row>
    <row r="10847" spans="2:19" x14ac:dyDescent="0.25">
      <c r="B10847" s="11"/>
      <c r="D10847" s="13"/>
      <c r="E10847" s="12"/>
      <c r="F10847" s="12"/>
      <c r="G10847" s="12"/>
      <c r="I10847" s="4"/>
      <c r="J10847" s="4"/>
      <c r="K10847" s="5"/>
      <c r="L10847" s="5"/>
      <c r="M10847" s="5"/>
      <c r="N10847" s="5"/>
      <c r="O10847" s="5"/>
      <c r="P10847" s="5"/>
      <c r="Q10847" s="5"/>
      <c r="R10847" s="5"/>
      <c r="S10847" s="5"/>
    </row>
    <row r="10848" spans="2:19" x14ac:dyDescent="0.25">
      <c r="B10848" s="11"/>
      <c r="D10848" s="13"/>
      <c r="E10848" s="12"/>
      <c r="F10848" s="12"/>
      <c r="G10848" s="12"/>
      <c r="I10848" s="4"/>
      <c r="J10848" s="4"/>
      <c r="K10848" s="5"/>
      <c r="L10848" s="5"/>
      <c r="M10848" s="5"/>
      <c r="N10848" s="5"/>
      <c r="O10848" s="5"/>
      <c r="P10848" s="5"/>
      <c r="Q10848" s="5"/>
      <c r="R10848" s="5"/>
      <c r="S10848" s="5"/>
    </row>
    <row r="10849" spans="2:19" x14ac:dyDescent="0.25">
      <c r="B10849" s="11"/>
      <c r="D10849" s="13"/>
      <c r="E10849" s="12"/>
      <c r="F10849" s="12"/>
      <c r="G10849" s="12"/>
      <c r="I10849" s="4"/>
      <c r="J10849" s="4"/>
      <c r="K10849" s="5"/>
      <c r="L10849" s="5"/>
      <c r="M10849" s="5"/>
      <c r="N10849" s="5"/>
      <c r="O10849" s="5"/>
      <c r="P10849" s="5"/>
      <c r="Q10849" s="5"/>
      <c r="R10849" s="5"/>
      <c r="S10849" s="5"/>
    </row>
    <row r="10850" spans="2:19" x14ac:dyDescent="0.25">
      <c r="B10850" s="11"/>
      <c r="D10850" s="13"/>
      <c r="E10850" s="12"/>
      <c r="F10850" s="12"/>
      <c r="G10850" s="12"/>
      <c r="I10850" s="4"/>
      <c r="J10850" s="4"/>
      <c r="K10850" s="5"/>
      <c r="L10850" s="5"/>
      <c r="M10850" s="5"/>
      <c r="N10850" s="5"/>
      <c r="O10850" s="5"/>
      <c r="P10850" s="5"/>
      <c r="Q10850" s="5"/>
      <c r="R10850" s="5"/>
      <c r="S10850" s="5"/>
    </row>
    <row r="10851" spans="2:19" x14ac:dyDescent="0.25">
      <c r="B10851" s="11"/>
      <c r="D10851" s="13"/>
      <c r="E10851" s="12"/>
      <c r="F10851" s="12"/>
      <c r="G10851" s="12"/>
      <c r="I10851" s="4"/>
      <c r="J10851" s="4"/>
      <c r="K10851" s="5"/>
      <c r="L10851" s="5"/>
      <c r="M10851" s="5"/>
      <c r="N10851" s="5"/>
      <c r="O10851" s="5"/>
      <c r="P10851" s="5"/>
      <c r="Q10851" s="5"/>
      <c r="R10851" s="5"/>
      <c r="S10851" s="5"/>
    </row>
    <row r="10852" spans="2:19" x14ac:dyDescent="0.25">
      <c r="B10852" s="11"/>
      <c r="D10852" s="13"/>
      <c r="E10852" s="12"/>
      <c r="F10852" s="12"/>
      <c r="G10852" s="12"/>
      <c r="I10852" s="4"/>
      <c r="J10852" s="4"/>
      <c r="K10852" s="5"/>
      <c r="L10852" s="5"/>
      <c r="M10852" s="5"/>
      <c r="N10852" s="5"/>
      <c r="O10852" s="5"/>
      <c r="P10852" s="5"/>
      <c r="Q10852" s="5"/>
      <c r="R10852" s="5"/>
      <c r="S10852" s="5"/>
    </row>
    <row r="10853" spans="2:19" x14ac:dyDescent="0.25">
      <c r="B10853" s="11"/>
      <c r="D10853" s="13"/>
      <c r="E10853" s="12"/>
      <c r="F10853" s="12"/>
      <c r="G10853" s="12"/>
      <c r="I10853" s="4"/>
      <c r="J10853" s="4"/>
      <c r="K10853" s="5"/>
      <c r="L10853" s="5"/>
      <c r="M10853" s="5"/>
      <c r="N10853" s="5"/>
      <c r="O10853" s="5"/>
      <c r="P10853" s="5"/>
      <c r="Q10853" s="5"/>
      <c r="R10853" s="5"/>
      <c r="S10853" s="5"/>
    </row>
    <row r="10854" spans="2:19" x14ac:dyDescent="0.25">
      <c r="B10854" s="11"/>
      <c r="D10854" s="13"/>
      <c r="E10854" s="12"/>
      <c r="F10854" s="12"/>
      <c r="G10854" s="12"/>
      <c r="I10854" s="4"/>
      <c r="J10854" s="4"/>
      <c r="K10854" s="5"/>
      <c r="L10854" s="5"/>
      <c r="M10854" s="5"/>
      <c r="N10854" s="5"/>
      <c r="O10854" s="5"/>
      <c r="P10854" s="5"/>
      <c r="Q10854" s="5"/>
      <c r="R10854" s="5"/>
      <c r="S10854" s="5"/>
    </row>
    <row r="10855" spans="2:19" x14ac:dyDescent="0.25">
      <c r="B10855" s="11"/>
      <c r="D10855" s="13"/>
      <c r="E10855" s="12"/>
      <c r="F10855" s="12"/>
      <c r="G10855" s="12"/>
      <c r="I10855" s="4"/>
      <c r="J10855" s="4"/>
      <c r="K10855" s="5"/>
      <c r="L10855" s="5"/>
      <c r="M10855" s="5"/>
      <c r="N10855" s="5"/>
      <c r="O10855" s="5"/>
      <c r="P10855" s="5"/>
      <c r="Q10855" s="5"/>
      <c r="R10855" s="5"/>
      <c r="S10855" s="5"/>
    </row>
    <row r="10856" spans="2:19" x14ac:dyDescent="0.25">
      <c r="B10856" s="11"/>
      <c r="D10856" s="13"/>
      <c r="E10856" s="12"/>
      <c r="F10856" s="12"/>
      <c r="G10856" s="12"/>
      <c r="I10856" s="4"/>
      <c r="J10856" s="4"/>
      <c r="K10856" s="5"/>
      <c r="L10856" s="5"/>
      <c r="M10856" s="5"/>
      <c r="N10856" s="5"/>
      <c r="O10856" s="5"/>
      <c r="P10856" s="5"/>
      <c r="Q10856" s="5"/>
      <c r="R10856" s="5"/>
      <c r="S10856" s="5"/>
    </row>
    <row r="10857" spans="2:19" x14ac:dyDescent="0.25">
      <c r="B10857" s="11"/>
      <c r="D10857" s="13"/>
      <c r="E10857" s="12"/>
      <c r="F10857" s="12"/>
      <c r="G10857" s="12"/>
      <c r="I10857" s="4"/>
      <c r="J10857" s="4"/>
      <c r="K10857" s="5"/>
      <c r="L10857" s="5"/>
      <c r="M10857" s="5"/>
      <c r="N10857" s="5"/>
      <c r="O10857" s="5"/>
      <c r="P10857" s="5"/>
      <c r="Q10857" s="5"/>
      <c r="R10857" s="5"/>
      <c r="S10857" s="5"/>
    </row>
    <row r="10858" spans="2:19" x14ac:dyDescent="0.25">
      <c r="B10858" s="11"/>
      <c r="D10858" s="13"/>
      <c r="E10858" s="12"/>
      <c r="F10858" s="12"/>
      <c r="G10858" s="12"/>
      <c r="I10858" s="4"/>
      <c r="J10858" s="4"/>
      <c r="K10858" s="5"/>
      <c r="L10858" s="5"/>
      <c r="M10858" s="5"/>
      <c r="N10858" s="5"/>
      <c r="O10858" s="5"/>
      <c r="P10858" s="5"/>
      <c r="Q10858" s="5"/>
      <c r="R10858" s="5"/>
      <c r="S10858" s="5"/>
    </row>
    <row r="10859" spans="2:19" x14ac:dyDescent="0.25">
      <c r="B10859" s="11"/>
      <c r="D10859" s="13"/>
      <c r="E10859" s="12"/>
      <c r="F10859" s="12"/>
      <c r="G10859" s="12"/>
      <c r="I10859" s="4"/>
      <c r="J10859" s="4"/>
      <c r="K10859" s="5"/>
      <c r="L10859" s="5"/>
      <c r="M10859" s="5"/>
      <c r="N10859" s="5"/>
      <c r="O10859" s="5"/>
      <c r="P10859" s="5"/>
      <c r="Q10859" s="5"/>
      <c r="R10859" s="5"/>
      <c r="S10859" s="5"/>
    </row>
    <row r="10860" spans="2:19" x14ac:dyDescent="0.25">
      <c r="B10860" s="11"/>
      <c r="D10860" s="13"/>
      <c r="E10860" s="12"/>
      <c r="F10860" s="12"/>
      <c r="G10860" s="12"/>
      <c r="I10860" s="4"/>
      <c r="J10860" s="4"/>
      <c r="K10860" s="5"/>
      <c r="L10860" s="5"/>
      <c r="M10860" s="5"/>
      <c r="N10860" s="5"/>
      <c r="O10860" s="5"/>
      <c r="P10860" s="5"/>
      <c r="Q10860" s="5"/>
      <c r="R10860" s="5"/>
      <c r="S10860" s="5"/>
    </row>
    <row r="10861" spans="2:19" x14ac:dyDescent="0.25">
      <c r="B10861" s="11"/>
      <c r="D10861" s="13"/>
      <c r="E10861" s="12"/>
      <c r="F10861" s="12"/>
      <c r="G10861" s="12"/>
      <c r="I10861" s="4"/>
      <c r="J10861" s="4"/>
      <c r="K10861" s="5"/>
      <c r="L10861" s="5"/>
      <c r="M10861" s="5"/>
      <c r="N10861" s="5"/>
      <c r="O10861" s="5"/>
      <c r="P10861" s="5"/>
      <c r="Q10861" s="5"/>
      <c r="R10861" s="5"/>
      <c r="S10861" s="5"/>
    </row>
    <row r="10862" spans="2:19" x14ac:dyDescent="0.25">
      <c r="B10862" s="11"/>
      <c r="D10862" s="13"/>
      <c r="E10862" s="12"/>
      <c r="F10862" s="12"/>
      <c r="G10862" s="12"/>
      <c r="I10862" s="4"/>
      <c r="J10862" s="4"/>
      <c r="K10862" s="5"/>
      <c r="L10862" s="5"/>
      <c r="M10862" s="5"/>
      <c r="N10862" s="5"/>
      <c r="O10862" s="5"/>
      <c r="P10862" s="5"/>
      <c r="Q10862" s="5"/>
      <c r="R10862" s="5"/>
      <c r="S10862" s="5"/>
    </row>
    <row r="10863" spans="2:19" x14ac:dyDescent="0.25">
      <c r="B10863" s="11"/>
      <c r="D10863" s="13"/>
      <c r="E10863" s="12"/>
      <c r="F10863" s="12"/>
      <c r="G10863" s="12"/>
      <c r="I10863" s="4"/>
      <c r="J10863" s="4"/>
      <c r="K10863" s="5"/>
      <c r="L10863" s="5"/>
      <c r="M10863" s="5"/>
      <c r="N10863" s="5"/>
      <c r="O10863" s="5"/>
      <c r="P10863" s="5"/>
      <c r="Q10863" s="5"/>
      <c r="R10863" s="5"/>
      <c r="S10863" s="5"/>
    </row>
    <row r="10864" spans="2:19" x14ac:dyDescent="0.25">
      <c r="B10864" s="11"/>
      <c r="D10864" s="13"/>
      <c r="E10864" s="12"/>
      <c r="F10864" s="12"/>
      <c r="G10864" s="12"/>
      <c r="I10864" s="4"/>
      <c r="J10864" s="4"/>
      <c r="K10864" s="5"/>
      <c r="L10864" s="5"/>
      <c r="M10864" s="5"/>
      <c r="N10864" s="5"/>
      <c r="O10864" s="5"/>
      <c r="P10864" s="5"/>
      <c r="Q10864" s="5"/>
      <c r="R10864" s="5"/>
      <c r="S10864" s="5"/>
    </row>
    <row r="10865" spans="2:19" x14ac:dyDescent="0.25">
      <c r="B10865" s="11"/>
      <c r="D10865" s="13"/>
      <c r="E10865" s="12"/>
      <c r="F10865" s="12"/>
      <c r="G10865" s="12"/>
      <c r="I10865" s="4"/>
      <c r="J10865" s="4"/>
      <c r="K10865" s="5"/>
      <c r="L10865" s="5"/>
      <c r="M10865" s="5"/>
      <c r="N10865" s="5"/>
      <c r="O10865" s="5"/>
      <c r="P10865" s="5"/>
      <c r="Q10865" s="5"/>
      <c r="R10865" s="5"/>
      <c r="S10865" s="5"/>
    </row>
    <row r="10866" spans="2:19" x14ac:dyDescent="0.25">
      <c r="B10866" s="11"/>
      <c r="D10866" s="13"/>
      <c r="E10866" s="12"/>
      <c r="F10866" s="12"/>
      <c r="G10866" s="12"/>
      <c r="I10866" s="4"/>
      <c r="J10866" s="4"/>
      <c r="K10866" s="5"/>
      <c r="L10866" s="5"/>
      <c r="M10866" s="5"/>
      <c r="N10866" s="5"/>
      <c r="O10866" s="5"/>
      <c r="P10866" s="5"/>
      <c r="Q10866" s="5"/>
      <c r="R10866" s="5"/>
      <c r="S10866" s="5"/>
    </row>
    <row r="10867" spans="2:19" x14ac:dyDescent="0.25">
      <c r="B10867" s="11"/>
      <c r="D10867" s="13"/>
      <c r="E10867" s="12"/>
      <c r="F10867" s="12"/>
      <c r="G10867" s="12"/>
      <c r="I10867" s="4"/>
      <c r="J10867" s="4"/>
      <c r="K10867" s="5"/>
      <c r="L10867" s="5"/>
      <c r="M10867" s="5"/>
      <c r="N10867" s="5"/>
      <c r="O10867" s="5"/>
      <c r="P10867" s="5"/>
      <c r="Q10867" s="5"/>
      <c r="R10867" s="5"/>
      <c r="S10867" s="5"/>
    </row>
    <row r="10868" spans="2:19" x14ac:dyDescent="0.25">
      <c r="B10868" s="11"/>
      <c r="D10868" s="13"/>
      <c r="E10868" s="12"/>
      <c r="F10868" s="12"/>
      <c r="G10868" s="12"/>
      <c r="I10868" s="4"/>
      <c r="J10868" s="4"/>
      <c r="K10868" s="5"/>
      <c r="L10868" s="5"/>
      <c r="M10868" s="5"/>
      <c r="N10868" s="5"/>
      <c r="O10868" s="5"/>
      <c r="P10868" s="5"/>
      <c r="Q10868" s="5"/>
      <c r="R10868" s="5"/>
      <c r="S10868" s="5"/>
    </row>
    <row r="10869" spans="2:19" x14ac:dyDescent="0.25">
      <c r="B10869" s="11"/>
      <c r="D10869" s="13"/>
      <c r="E10869" s="12"/>
      <c r="F10869" s="12"/>
      <c r="G10869" s="12"/>
      <c r="I10869" s="4"/>
      <c r="J10869" s="4"/>
      <c r="K10869" s="5"/>
      <c r="L10869" s="5"/>
      <c r="M10869" s="5"/>
      <c r="N10869" s="5"/>
      <c r="O10869" s="5"/>
      <c r="P10869" s="5"/>
      <c r="Q10869" s="5"/>
      <c r="R10869" s="5"/>
      <c r="S10869" s="5"/>
    </row>
    <row r="10870" spans="2:19" x14ac:dyDescent="0.25">
      <c r="B10870" s="11"/>
      <c r="D10870" s="13"/>
      <c r="E10870" s="12"/>
      <c r="F10870" s="12"/>
      <c r="G10870" s="12"/>
      <c r="I10870" s="4"/>
      <c r="J10870" s="4"/>
      <c r="K10870" s="5"/>
      <c r="L10870" s="5"/>
      <c r="M10870" s="5"/>
      <c r="N10870" s="5"/>
      <c r="O10870" s="5"/>
      <c r="P10870" s="5"/>
      <c r="Q10870" s="5"/>
      <c r="R10870" s="5"/>
      <c r="S10870" s="5"/>
    </row>
    <row r="10871" spans="2:19" x14ac:dyDescent="0.25">
      <c r="B10871" s="11"/>
      <c r="D10871" s="13"/>
      <c r="E10871" s="12"/>
      <c r="F10871" s="12"/>
      <c r="G10871" s="12"/>
      <c r="I10871" s="4"/>
      <c r="J10871" s="4"/>
      <c r="K10871" s="5"/>
      <c r="L10871" s="5"/>
      <c r="M10871" s="5"/>
      <c r="N10871" s="5"/>
      <c r="O10871" s="5"/>
      <c r="P10871" s="5"/>
      <c r="Q10871" s="5"/>
      <c r="R10871" s="5"/>
      <c r="S10871" s="5"/>
    </row>
    <row r="10872" spans="2:19" x14ac:dyDescent="0.25">
      <c r="B10872" s="11"/>
      <c r="D10872" s="13"/>
      <c r="E10872" s="12"/>
      <c r="F10872" s="12"/>
      <c r="G10872" s="12"/>
      <c r="I10872" s="4"/>
      <c r="J10872" s="4"/>
      <c r="K10872" s="5"/>
      <c r="L10872" s="5"/>
      <c r="M10872" s="5"/>
      <c r="N10872" s="5"/>
      <c r="O10872" s="5"/>
      <c r="P10872" s="5"/>
      <c r="Q10872" s="5"/>
      <c r="R10872" s="5"/>
      <c r="S10872" s="5"/>
    </row>
    <row r="10873" spans="2:19" x14ac:dyDescent="0.25">
      <c r="B10873" s="11"/>
      <c r="D10873" s="13"/>
      <c r="E10873" s="12"/>
      <c r="F10873" s="12"/>
      <c r="G10873" s="12"/>
      <c r="I10873" s="4"/>
      <c r="J10873" s="4"/>
      <c r="K10873" s="5"/>
      <c r="L10873" s="5"/>
      <c r="M10873" s="5"/>
      <c r="N10873" s="5"/>
      <c r="O10873" s="5"/>
      <c r="P10873" s="5"/>
      <c r="Q10873" s="5"/>
      <c r="R10873" s="5"/>
      <c r="S10873" s="5"/>
    </row>
    <row r="10874" spans="2:19" x14ac:dyDescent="0.25">
      <c r="B10874" s="11"/>
      <c r="D10874" s="13"/>
      <c r="E10874" s="12"/>
      <c r="F10874" s="12"/>
      <c r="G10874" s="12"/>
      <c r="I10874" s="4"/>
      <c r="J10874" s="4"/>
      <c r="K10874" s="5"/>
      <c r="L10874" s="5"/>
      <c r="M10874" s="5"/>
      <c r="N10874" s="5"/>
      <c r="O10874" s="5"/>
      <c r="P10874" s="5"/>
      <c r="Q10874" s="5"/>
      <c r="R10874" s="5"/>
      <c r="S10874" s="5"/>
    </row>
    <row r="10875" spans="2:19" x14ac:dyDescent="0.25">
      <c r="B10875" s="11"/>
      <c r="D10875" s="13"/>
      <c r="E10875" s="12"/>
      <c r="F10875" s="12"/>
      <c r="G10875" s="12"/>
      <c r="I10875" s="4"/>
      <c r="J10875" s="4"/>
      <c r="K10875" s="5"/>
      <c r="L10875" s="5"/>
      <c r="M10875" s="5"/>
      <c r="N10875" s="5"/>
      <c r="O10875" s="5"/>
      <c r="P10875" s="5"/>
      <c r="Q10875" s="5"/>
      <c r="R10875" s="5"/>
      <c r="S10875" s="5"/>
    </row>
    <row r="10876" spans="2:19" x14ac:dyDescent="0.25">
      <c r="B10876" s="11"/>
      <c r="D10876" s="13"/>
      <c r="E10876" s="12"/>
      <c r="F10876" s="12"/>
      <c r="G10876" s="12"/>
      <c r="I10876" s="4"/>
      <c r="J10876" s="4"/>
      <c r="K10876" s="5"/>
      <c r="L10876" s="5"/>
      <c r="M10876" s="5"/>
      <c r="N10876" s="5"/>
      <c r="O10876" s="5"/>
      <c r="P10876" s="5"/>
      <c r="Q10876" s="5"/>
      <c r="R10876" s="5"/>
      <c r="S10876" s="5"/>
    </row>
    <row r="10877" spans="2:19" x14ac:dyDescent="0.25">
      <c r="B10877" s="11"/>
      <c r="D10877" s="13"/>
      <c r="E10877" s="12"/>
      <c r="F10877" s="12"/>
      <c r="G10877" s="12"/>
      <c r="I10877" s="4"/>
      <c r="J10877" s="4"/>
      <c r="K10877" s="5"/>
      <c r="L10877" s="5"/>
      <c r="M10877" s="5"/>
      <c r="N10877" s="5"/>
      <c r="O10877" s="5"/>
      <c r="P10877" s="5"/>
      <c r="Q10877" s="5"/>
      <c r="R10877" s="5"/>
      <c r="S10877" s="5"/>
    </row>
    <row r="10878" spans="2:19" x14ac:dyDescent="0.25">
      <c r="B10878" s="11"/>
      <c r="D10878" s="13"/>
      <c r="E10878" s="12"/>
      <c r="F10878" s="12"/>
      <c r="G10878" s="12"/>
      <c r="I10878" s="4"/>
      <c r="J10878" s="4"/>
      <c r="K10878" s="5"/>
      <c r="L10878" s="5"/>
      <c r="M10878" s="5"/>
      <c r="N10878" s="5"/>
      <c r="O10878" s="5"/>
      <c r="P10878" s="5"/>
      <c r="Q10878" s="5"/>
      <c r="R10878" s="5"/>
      <c r="S10878" s="5"/>
    </row>
    <row r="10879" spans="2:19" x14ac:dyDescent="0.25">
      <c r="B10879" s="11"/>
      <c r="D10879" s="13"/>
      <c r="E10879" s="12"/>
      <c r="F10879" s="12"/>
      <c r="G10879" s="12"/>
      <c r="I10879" s="4"/>
      <c r="J10879" s="4"/>
      <c r="K10879" s="5"/>
      <c r="L10879" s="5"/>
      <c r="M10879" s="5"/>
      <c r="N10879" s="5"/>
      <c r="O10879" s="5"/>
      <c r="P10879" s="5"/>
      <c r="Q10879" s="5"/>
      <c r="R10879" s="5"/>
      <c r="S10879" s="5"/>
    </row>
    <row r="10880" spans="2:19" x14ac:dyDescent="0.25">
      <c r="B10880" s="11"/>
      <c r="D10880" s="13"/>
      <c r="E10880" s="12"/>
      <c r="F10880" s="12"/>
      <c r="G10880" s="12"/>
      <c r="I10880" s="4"/>
      <c r="J10880" s="4"/>
      <c r="K10880" s="5"/>
      <c r="L10880" s="5"/>
      <c r="M10880" s="5"/>
      <c r="N10880" s="5"/>
      <c r="O10880" s="5"/>
      <c r="P10880" s="5"/>
      <c r="Q10880" s="5"/>
      <c r="R10880" s="5"/>
      <c r="S10880" s="5"/>
    </row>
    <row r="10881" spans="2:19" x14ac:dyDescent="0.25">
      <c r="B10881" s="11"/>
      <c r="D10881" s="13"/>
      <c r="E10881" s="12"/>
      <c r="F10881" s="12"/>
      <c r="G10881" s="12"/>
      <c r="I10881" s="4"/>
      <c r="J10881" s="4"/>
      <c r="K10881" s="5"/>
      <c r="L10881" s="5"/>
      <c r="M10881" s="5"/>
      <c r="N10881" s="5"/>
      <c r="O10881" s="5"/>
      <c r="P10881" s="5"/>
      <c r="Q10881" s="5"/>
      <c r="R10881" s="5"/>
      <c r="S10881" s="5"/>
    </row>
    <row r="10882" spans="2:19" x14ac:dyDescent="0.25">
      <c r="B10882" s="11"/>
      <c r="D10882" s="13"/>
      <c r="E10882" s="12"/>
      <c r="F10882" s="12"/>
      <c r="G10882" s="12"/>
      <c r="I10882" s="4"/>
      <c r="J10882" s="4"/>
      <c r="K10882" s="5"/>
      <c r="L10882" s="5"/>
      <c r="M10882" s="5"/>
      <c r="N10882" s="5"/>
      <c r="O10882" s="5"/>
      <c r="P10882" s="5"/>
      <c r="Q10882" s="5"/>
      <c r="R10882" s="5"/>
      <c r="S10882" s="5"/>
    </row>
    <row r="10883" spans="2:19" x14ac:dyDescent="0.25">
      <c r="B10883" s="11"/>
      <c r="D10883" s="13"/>
      <c r="E10883" s="12"/>
      <c r="F10883" s="12"/>
      <c r="G10883" s="12"/>
      <c r="I10883" s="4"/>
      <c r="J10883" s="4"/>
      <c r="K10883" s="5"/>
      <c r="L10883" s="5"/>
      <c r="M10883" s="5"/>
      <c r="N10883" s="5"/>
      <c r="O10883" s="5"/>
      <c r="P10883" s="5"/>
      <c r="Q10883" s="5"/>
      <c r="R10883" s="5"/>
      <c r="S10883" s="5"/>
    </row>
    <row r="10884" spans="2:19" x14ac:dyDescent="0.25">
      <c r="B10884" s="11"/>
      <c r="D10884" s="13"/>
      <c r="E10884" s="12"/>
      <c r="F10884" s="12"/>
      <c r="G10884" s="12"/>
      <c r="I10884" s="4"/>
      <c r="J10884" s="4"/>
      <c r="K10884" s="5"/>
      <c r="L10884" s="5"/>
      <c r="M10884" s="5"/>
      <c r="N10884" s="5"/>
      <c r="O10884" s="5"/>
      <c r="P10884" s="5"/>
      <c r="Q10884" s="5"/>
      <c r="R10884" s="5"/>
      <c r="S10884" s="5"/>
    </row>
    <row r="10885" spans="2:19" x14ac:dyDescent="0.25">
      <c r="B10885" s="11"/>
      <c r="D10885" s="13"/>
      <c r="E10885" s="12"/>
      <c r="F10885" s="12"/>
      <c r="G10885" s="12"/>
      <c r="I10885" s="4"/>
      <c r="J10885" s="4"/>
      <c r="K10885" s="5"/>
      <c r="L10885" s="5"/>
      <c r="M10885" s="5"/>
      <c r="N10885" s="5"/>
      <c r="O10885" s="5"/>
      <c r="P10885" s="5"/>
      <c r="Q10885" s="5"/>
      <c r="R10885" s="5"/>
      <c r="S10885" s="5"/>
    </row>
    <row r="10886" spans="2:19" x14ac:dyDescent="0.25">
      <c r="B10886" s="11"/>
      <c r="D10886" s="13"/>
      <c r="E10886" s="12"/>
      <c r="F10886" s="12"/>
      <c r="G10886" s="12"/>
      <c r="I10886" s="4"/>
      <c r="J10886" s="4"/>
      <c r="K10886" s="5"/>
      <c r="L10886" s="5"/>
      <c r="M10886" s="5"/>
      <c r="N10886" s="5"/>
      <c r="O10886" s="5"/>
      <c r="P10886" s="5"/>
      <c r="Q10886" s="5"/>
      <c r="R10886" s="5"/>
      <c r="S10886" s="5"/>
    </row>
    <row r="10887" spans="2:19" x14ac:dyDescent="0.25">
      <c r="B10887" s="11"/>
      <c r="D10887" s="13"/>
      <c r="E10887" s="12"/>
      <c r="F10887" s="12"/>
      <c r="G10887" s="12"/>
      <c r="I10887" s="4"/>
      <c r="J10887" s="4"/>
      <c r="K10887" s="5"/>
      <c r="L10887" s="5"/>
      <c r="M10887" s="5"/>
      <c r="N10887" s="5"/>
      <c r="O10887" s="5"/>
      <c r="P10887" s="5"/>
      <c r="Q10887" s="5"/>
      <c r="R10887" s="5"/>
      <c r="S10887" s="5"/>
    </row>
    <row r="10888" spans="2:19" x14ac:dyDescent="0.25">
      <c r="B10888" s="11"/>
      <c r="D10888" s="13"/>
      <c r="E10888" s="12"/>
      <c r="F10888" s="12"/>
      <c r="G10888" s="12"/>
      <c r="I10888" s="4"/>
      <c r="J10888" s="4"/>
      <c r="K10888" s="5"/>
      <c r="L10888" s="5"/>
      <c r="M10888" s="5"/>
      <c r="N10888" s="5"/>
      <c r="O10888" s="5"/>
      <c r="P10888" s="5"/>
      <c r="Q10888" s="5"/>
      <c r="R10888" s="5"/>
      <c r="S10888" s="5"/>
    </row>
    <row r="10889" spans="2:19" x14ac:dyDescent="0.25">
      <c r="B10889" s="11"/>
      <c r="D10889" s="13"/>
      <c r="E10889" s="12"/>
      <c r="F10889" s="12"/>
      <c r="G10889" s="12"/>
      <c r="I10889" s="4"/>
      <c r="J10889" s="4"/>
      <c r="K10889" s="5"/>
      <c r="L10889" s="5"/>
      <c r="M10889" s="5"/>
      <c r="N10889" s="5"/>
      <c r="O10889" s="5"/>
      <c r="P10889" s="5"/>
      <c r="Q10889" s="5"/>
      <c r="R10889" s="5"/>
      <c r="S10889" s="5"/>
    </row>
    <row r="10890" spans="2:19" x14ac:dyDescent="0.25">
      <c r="B10890" s="11"/>
      <c r="D10890" s="13"/>
      <c r="E10890" s="12"/>
      <c r="F10890" s="12"/>
      <c r="G10890" s="12"/>
      <c r="I10890" s="4"/>
      <c r="J10890" s="4"/>
      <c r="K10890" s="5"/>
      <c r="L10890" s="5"/>
      <c r="M10890" s="5"/>
      <c r="N10890" s="5"/>
      <c r="O10890" s="5"/>
      <c r="P10890" s="5"/>
      <c r="Q10890" s="5"/>
      <c r="R10890" s="5"/>
      <c r="S10890" s="5"/>
    </row>
    <row r="10891" spans="2:19" x14ac:dyDescent="0.25">
      <c r="B10891" s="11"/>
      <c r="D10891" s="13"/>
      <c r="E10891" s="12"/>
      <c r="F10891" s="12"/>
      <c r="G10891" s="12"/>
      <c r="I10891" s="4"/>
      <c r="J10891" s="4"/>
      <c r="K10891" s="5"/>
      <c r="L10891" s="5"/>
      <c r="M10891" s="5"/>
      <c r="N10891" s="5"/>
      <c r="O10891" s="5"/>
      <c r="P10891" s="5"/>
      <c r="Q10891" s="5"/>
      <c r="R10891" s="5"/>
      <c r="S10891" s="5"/>
    </row>
    <row r="10892" spans="2:19" x14ac:dyDescent="0.25">
      <c r="B10892" s="11"/>
      <c r="D10892" s="13"/>
      <c r="E10892" s="12"/>
      <c r="F10892" s="12"/>
      <c r="G10892" s="12"/>
      <c r="I10892" s="4"/>
      <c r="J10892" s="4"/>
      <c r="K10892" s="5"/>
      <c r="L10892" s="5"/>
      <c r="M10892" s="5"/>
      <c r="N10892" s="5"/>
      <c r="O10892" s="5"/>
      <c r="P10892" s="5"/>
      <c r="Q10892" s="5"/>
      <c r="R10892" s="5"/>
      <c r="S10892" s="5"/>
    </row>
    <row r="10893" spans="2:19" x14ac:dyDescent="0.25">
      <c r="B10893" s="11"/>
      <c r="D10893" s="13"/>
      <c r="E10893" s="12"/>
      <c r="F10893" s="12"/>
      <c r="G10893" s="12"/>
      <c r="I10893" s="4"/>
      <c r="J10893" s="4"/>
      <c r="K10893" s="5"/>
      <c r="L10893" s="5"/>
      <c r="M10893" s="5"/>
      <c r="N10893" s="5"/>
      <c r="O10893" s="5"/>
      <c r="P10893" s="5"/>
      <c r="Q10893" s="5"/>
      <c r="R10893" s="5"/>
      <c r="S10893" s="5"/>
    </row>
    <row r="10894" spans="2:19" x14ac:dyDescent="0.25">
      <c r="B10894" s="11"/>
      <c r="D10894" s="13"/>
      <c r="E10894" s="12"/>
      <c r="F10894" s="12"/>
      <c r="G10894" s="12"/>
      <c r="I10894" s="4"/>
      <c r="J10894" s="4"/>
      <c r="K10894" s="5"/>
      <c r="L10894" s="5"/>
      <c r="M10894" s="5"/>
      <c r="N10894" s="5"/>
      <c r="O10894" s="5"/>
      <c r="P10894" s="5"/>
      <c r="Q10894" s="5"/>
      <c r="R10894" s="5"/>
      <c r="S10894" s="5"/>
    </row>
    <row r="10895" spans="2:19" x14ac:dyDescent="0.25">
      <c r="B10895" s="11"/>
      <c r="D10895" s="13"/>
      <c r="E10895" s="12"/>
      <c r="F10895" s="12"/>
      <c r="G10895" s="12"/>
      <c r="I10895" s="4"/>
      <c r="J10895" s="4"/>
      <c r="K10895" s="5"/>
      <c r="L10895" s="5"/>
      <c r="M10895" s="5"/>
      <c r="N10895" s="5"/>
      <c r="O10895" s="5"/>
      <c r="P10895" s="5"/>
      <c r="Q10895" s="5"/>
      <c r="R10895" s="5"/>
      <c r="S10895" s="5"/>
    </row>
    <row r="10896" spans="2:19" x14ac:dyDescent="0.25">
      <c r="B10896" s="11"/>
      <c r="D10896" s="13"/>
      <c r="E10896" s="12"/>
      <c r="F10896" s="12"/>
      <c r="G10896" s="12"/>
      <c r="I10896" s="4"/>
      <c r="J10896" s="4"/>
      <c r="K10896" s="5"/>
      <c r="L10896" s="5"/>
      <c r="M10896" s="5"/>
      <c r="N10896" s="5"/>
      <c r="O10896" s="5"/>
      <c r="P10896" s="5"/>
      <c r="Q10896" s="5"/>
      <c r="R10896" s="5"/>
      <c r="S10896" s="5"/>
    </row>
    <row r="10897" spans="2:19" x14ac:dyDescent="0.25">
      <c r="B10897" s="11"/>
      <c r="D10897" s="13"/>
      <c r="E10897" s="12"/>
      <c r="F10897" s="12"/>
      <c r="G10897" s="12"/>
      <c r="I10897" s="4"/>
      <c r="J10897" s="4"/>
      <c r="K10897" s="5"/>
      <c r="L10897" s="5"/>
      <c r="M10897" s="5"/>
      <c r="N10897" s="5"/>
      <c r="O10897" s="5"/>
      <c r="P10897" s="5"/>
      <c r="Q10897" s="5"/>
      <c r="R10897" s="5"/>
      <c r="S10897" s="5"/>
    </row>
    <row r="10898" spans="2:19" x14ac:dyDescent="0.25">
      <c r="B10898" s="11"/>
      <c r="D10898" s="13"/>
      <c r="E10898" s="12"/>
      <c r="F10898" s="12"/>
      <c r="G10898" s="12"/>
      <c r="I10898" s="4"/>
      <c r="J10898" s="4"/>
      <c r="K10898" s="5"/>
      <c r="L10898" s="5"/>
      <c r="M10898" s="5"/>
      <c r="N10898" s="5"/>
      <c r="O10898" s="5"/>
      <c r="P10898" s="5"/>
      <c r="Q10898" s="5"/>
      <c r="R10898" s="5"/>
      <c r="S10898" s="5"/>
    </row>
    <row r="10899" spans="2:19" x14ac:dyDescent="0.25">
      <c r="B10899" s="11"/>
      <c r="D10899" s="13"/>
      <c r="E10899" s="12"/>
      <c r="F10899" s="12"/>
      <c r="G10899" s="12"/>
      <c r="I10899" s="4"/>
      <c r="J10899" s="4"/>
      <c r="K10899" s="5"/>
      <c r="L10899" s="5"/>
      <c r="M10899" s="5"/>
      <c r="N10899" s="5"/>
      <c r="O10899" s="5"/>
      <c r="P10899" s="5"/>
      <c r="Q10899" s="5"/>
      <c r="R10899" s="5"/>
      <c r="S10899" s="5"/>
    </row>
    <row r="10900" spans="2:19" x14ac:dyDescent="0.25">
      <c r="B10900" s="11"/>
      <c r="D10900" s="13"/>
      <c r="E10900" s="12"/>
      <c r="F10900" s="12"/>
      <c r="G10900" s="12"/>
      <c r="I10900" s="4"/>
      <c r="J10900" s="4"/>
      <c r="K10900" s="5"/>
      <c r="L10900" s="5"/>
      <c r="M10900" s="5"/>
      <c r="N10900" s="5"/>
      <c r="O10900" s="5"/>
      <c r="P10900" s="5"/>
      <c r="Q10900" s="5"/>
      <c r="R10900" s="5"/>
      <c r="S10900" s="5"/>
    </row>
    <row r="10901" spans="2:19" x14ac:dyDescent="0.25">
      <c r="B10901" s="11"/>
      <c r="D10901" s="13"/>
      <c r="E10901" s="12"/>
      <c r="F10901" s="12"/>
      <c r="G10901" s="12"/>
      <c r="I10901" s="4"/>
      <c r="J10901" s="4"/>
      <c r="K10901" s="5"/>
      <c r="L10901" s="5"/>
      <c r="M10901" s="5"/>
      <c r="N10901" s="5"/>
      <c r="O10901" s="5"/>
      <c r="P10901" s="5"/>
      <c r="Q10901" s="5"/>
      <c r="R10901" s="5"/>
      <c r="S10901" s="5"/>
    </row>
    <row r="10902" spans="2:19" x14ac:dyDescent="0.25">
      <c r="B10902" s="11"/>
      <c r="D10902" s="13"/>
      <c r="E10902" s="12"/>
      <c r="F10902" s="12"/>
      <c r="G10902" s="12"/>
      <c r="I10902" s="4"/>
      <c r="J10902" s="4"/>
      <c r="K10902" s="5"/>
      <c r="L10902" s="5"/>
      <c r="M10902" s="5"/>
      <c r="N10902" s="5"/>
      <c r="O10902" s="5"/>
      <c r="P10902" s="5"/>
      <c r="Q10902" s="5"/>
      <c r="R10902" s="5"/>
      <c r="S10902" s="5"/>
    </row>
    <row r="10903" spans="2:19" x14ac:dyDescent="0.25">
      <c r="B10903" s="11"/>
      <c r="D10903" s="13"/>
      <c r="E10903" s="12"/>
      <c r="F10903" s="12"/>
      <c r="G10903" s="12"/>
      <c r="I10903" s="4"/>
      <c r="J10903" s="4"/>
      <c r="K10903" s="5"/>
      <c r="L10903" s="5"/>
      <c r="M10903" s="5"/>
      <c r="N10903" s="5"/>
      <c r="O10903" s="5"/>
      <c r="P10903" s="5"/>
      <c r="Q10903" s="5"/>
      <c r="R10903" s="5"/>
      <c r="S10903" s="5"/>
    </row>
    <row r="10904" spans="2:19" x14ac:dyDescent="0.25">
      <c r="B10904" s="11"/>
      <c r="D10904" s="13"/>
      <c r="E10904" s="12"/>
      <c r="F10904" s="12"/>
      <c r="G10904" s="12"/>
      <c r="I10904" s="4"/>
      <c r="J10904" s="4"/>
      <c r="K10904" s="5"/>
      <c r="L10904" s="5"/>
      <c r="M10904" s="5"/>
      <c r="N10904" s="5"/>
      <c r="O10904" s="5"/>
      <c r="P10904" s="5"/>
      <c r="Q10904" s="5"/>
      <c r="R10904" s="5"/>
      <c r="S10904" s="5"/>
    </row>
    <row r="10905" spans="2:19" x14ac:dyDescent="0.25">
      <c r="B10905" s="11"/>
      <c r="D10905" s="13"/>
      <c r="E10905" s="12"/>
      <c r="F10905" s="12"/>
      <c r="G10905" s="12"/>
      <c r="I10905" s="4"/>
      <c r="J10905" s="4"/>
      <c r="K10905" s="5"/>
      <c r="L10905" s="5"/>
      <c r="M10905" s="5"/>
      <c r="N10905" s="5"/>
      <c r="O10905" s="5"/>
      <c r="P10905" s="5"/>
      <c r="Q10905" s="5"/>
      <c r="R10905" s="5"/>
      <c r="S10905" s="5"/>
    </row>
    <row r="10906" spans="2:19" x14ac:dyDescent="0.25">
      <c r="B10906" s="11"/>
      <c r="D10906" s="13"/>
      <c r="E10906" s="12"/>
      <c r="F10906" s="12"/>
      <c r="G10906" s="12"/>
      <c r="I10906" s="4"/>
      <c r="J10906" s="4"/>
      <c r="K10906" s="5"/>
      <c r="L10906" s="5"/>
      <c r="M10906" s="5"/>
      <c r="N10906" s="5"/>
      <c r="O10906" s="5"/>
      <c r="P10906" s="5"/>
      <c r="Q10906" s="5"/>
      <c r="R10906" s="5"/>
      <c r="S10906" s="5"/>
    </row>
    <row r="10907" spans="2:19" x14ac:dyDescent="0.25">
      <c r="B10907" s="11"/>
      <c r="D10907" s="13"/>
      <c r="E10907" s="12"/>
      <c r="F10907" s="12"/>
      <c r="G10907" s="12"/>
      <c r="I10907" s="4"/>
      <c r="J10907" s="4"/>
      <c r="K10907" s="5"/>
      <c r="L10907" s="5"/>
      <c r="M10907" s="5"/>
      <c r="N10907" s="5"/>
      <c r="O10907" s="5"/>
      <c r="P10907" s="5"/>
      <c r="Q10907" s="5"/>
      <c r="R10907" s="5"/>
      <c r="S10907" s="5"/>
    </row>
    <row r="10908" spans="2:19" x14ac:dyDescent="0.25">
      <c r="B10908" s="11"/>
      <c r="D10908" s="13"/>
      <c r="E10908" s="12"/>
      <c r="F10908" s="12"/>
      <c r="G10908" s="12"/>
      <c r="I10908" s="4"/>
      <c r="J10908" s="4"/>
      <c r="K10908" s="5"/>
      <c r="L10908" s="5"/>
      <c r="M10908" s="5"/>
      <c r="N10908" s="5"/>
      <c r="O10908" s="5"/>
      <c r="P10908" s="5"/>
      <c r="Q10908" s="5"/>
      <c r="R10908" s="5"/>
      <c r="S10908" s="5"/>
    </row>
    <row r="10909" spans="2:19" x14ac:dyDescent="0.25">
      <c r="B10909" s="11"/>
      <c r="D10909" s="13"/>
      <c r="E10909" s="12"/>
      <c r="F10909" s="12"/>
      <c r="G10909" s="12"/>
      <c r="I10909" s="4"/>
      <c r="J10909" s="4"/>
      <c r="K10909" s="5"/>
      <c r="L10909" s="5"/>
      <c r="M10909" s="5"/>
      <c r="N10909" s="5"/>
      <c r="O10909" s="5"/>
      <c r="P10909" s="5"/>
      <c r="Q10909" s="5"/>
      <c r="R10909" s="5"/>
      <c r="S10909" s="5"/>
    </row>
    <row r="10910" spans="2:19" x14ac:dyDescent="0.25">
      <c r="B10910" s="11"/>
      <c r="D10910" s="13"/>
      <c r="E10910" s="12"/>
      <c r="F10910" s="12"/>
      <c r="G10910" s="12"/>
      <c r="I10910" s="4"/>
      <c r="J10910" s="4"/>
      <c r="K10910" s="5"/>
      <c r="L10910" s="5"/>
      <c r="M10910" s="5"/>
      <c r="N10910" s="5"/>
      <c r="O10910" s="5"/>
      <c r="P10910" s="5"/>
      <c r="Q10910" s="5"/>
      <c r="R10910" s="5"/>
      <c r="S10910" s="5"/>
    </row>
    <row r="10911" spans="2:19" x14ac:dyDescent="0.25">
      <c r="B10911" s="11"/>
      <c r="D10911" s="13"/>
      <c r="E10911" s="12"/>
      <c r="F10911" s="12"/>
      <c r="G10911" s="12"/>
      <c r="I10911" s="4"/>
      <c r="J10911" s="4"/>
      <c r="K10911" s="5"/>
      <c r="L10911" s="5"/>
      <c r="M10911" s="5"/>
      <c r="N10911" s="5"/>
      <c r="O10911" s="5"/>
      <c r="P10911" s="5"/>
      <c r="Q10911" s="5"/>
      <c r="R10911" s="5"/>
      <c r="S10911" s="5"/>
    </row>
    <row r="10912" spans="2:19" x14ac:dyDescent="0.25">
      <c r="B10912" s="11"/>
      <c r="D10912" s="13"/>
      <c r="E10912" s="12"/>
      <c r="F10912" s="12"/>
      <c r="G10912" s="12"/>
      <c r="I10912" s="4"/>
      <c r="J10912" s="4"/>
      <c r="K10912" s="5"/>
      <c r="L10912" s="5"/>
      <c r="M10912" s="5"/>
      <c r="N10912" s="5"/>
      <c r="O10912" s="5"/>
      <c r="P10912" s="5"/>
      <c r="Q10912" s="5"/>
      <c r="R10912" s="5"/>
      <c r="S10912" s="5"/>
    </row>
    <row r="10913" spans="2:19" x14ac:dyDescent="0.25">
      <c r="B10913" s="11"/>
      <c r="D10913" s="13"/>
      <c r="E10913" s="12"/>
      <c r="F10913" s="12"/>
      <c r="G10913" s="12"/>
      <c r="I10913" s="4"/>
      <c r="J10913" s="4"/>
      <c r="K10913" s="5"/>
      <c r="L10913" s="5"/>
      <c r="M10913" s="5"/>
      <c r="N10913" s="5"/>
      <c r="O10913" s="5"/>
      <c r="P10913" s="5"/>
      <c r="Q10913" s="5"/>
      <c r="R10913" s="5"/>
      <c r="S10913" s="5"/>
    </row>
    <row r="10914" spans="2:19" x14ac:dyDescent="0.25">
      <c r="B10914" s="11"/>
      <c r="D10914" s="13"/>
      <c r="E10914" s="12"/>
      <c r="F10914" s="12"/>
      <c r="G10914" s="12"/>
      <c r="I10914" s="4"/>
      <c r="J10914" s="4"/>
      <c r="K10914" s="5"/>
      <c r="L10914" s="5"/>
      <c r="M10914" s="5"/>
      <c r="N10914" s="5"/>
      <c r="O10914" s="5"/>
      <c r="P10914" s="5"/>
      <c r="Q10914" s="5"/>
      <c r="R10914" s="5"/>
      <c r="S10914" s="5"/>
    </row>
    <row r="10915" spans="2:19" x14ac:dyDescent="0.25">
      <c r="B10915" s="11"/>
      <c r="D10915" s="13"/>
      <c r="E10915" s="12"/>
      <c r="F10915" s="12"/>
      <c r="G10915" s="12"/>
      <c r="I10915" s="4"/>
      <c r="J10915" s="4"/>
      <c r="K10915" s="5"/>
      <c r="L10915" s="5"/>
      <c r="M10915" s="5"/>
      <c r="N10915" s="5"/>
      <c r="O10915" s="5"/>
      <c r="P10915" s="5"/>
      <c r="Q10915" s="5"/>
      <c r="R10915" s="5"/>
      <c r="S10915" s="5"/>
    </row>
    <row r="10916" spans="2:19" x14ac:dyDescent="0.25">
      <c r="B10916" s="11"/>
      <c r="D10916" s="13"/>
      <c r="E10916" s="12"/>
      <c r="F10916" s="12"/>
      <c r="G10916" s="12"/>
      <c r="I10916" s="4"/>
      <c r="J10916" s="4"/>
      <c r="K10916" s="5"/>
      <c r="L10916" s="5"/>
      <c r="M10916" s="5"/>
      <c r="N10916" s="5"/>
      <c r="O10916" s="5"/>
      <c r="P10916" s="5"/>
      <c r="Q10916" s="5"/>
      <c r="R10916" s="5"/>
      <c r="S10916" s="5"/>
    </row>
    <row r="10917" spans="2:19" x14ac:dyDescent="0.25">
      <c r="B10917" s="11"/>
      <c r="D10917" s="13"/>
      <c r="E10917" s="12"/>
      <c r="F10917" s="12"/>
      <c r="G10917" s="12"/>
      <c r="I10917" s="4"/>
      <c r="J10917" s="4"/>
      <c r="K10917" s="5"/>
      <c r="L10917" s="5"/>
      <c r="M10917" s="5"/>
      <c r="N10917" s="5"/>
      <c r="O10917" s="5"/>
      <c r="P10917" s="5"/>
      <c r="Q10917" s="5"/>
      <c r="R10917" s="5"/>
      <c r="S10917" s="5"/>
    </row>
    <row r="10918" spans="2:19" x14ac:dyDescent="0.25">
      <c r="B10918" s="11"/>
      <c r="D10918" s="13"/>
      <c r="E10918" s="12"/>
      <c r="F10918" s="12"/>
      <c r="G10918" s="12"/>
      <c r="I10918" s="4"/>
      <c r="J10918" s="4"/>
      <c r="K10918" s="5"/>
      <c r="L10918" s="5"/>
      <c r="M10918" s="5"/>
      <c r="N10918" s="5"/>
      <c r="O10918" s="5"/>
      <c r="P10918" s="5"/>
      <c r="Q10918" s="5"/>
      <c r="R10918" s="5"/>
      <c r="S10918" s="5"/>
    </row>
    <row r="10919" spans="2:19" x14ac:dyDescent="0.25">
      <c r="B10919" s="11"/>
      <c r="D10919" s="13"/>
      <c r="E10919" s="12"/>
      <c r="F10919" s="12"/>
      <c r="G10919" s="12"/>
      <c r="I10919" s="4"/>
      <c r="J10919" s="4"/>
      <c r="K10919" s="5"/>
      <c r="L10919" s="5"/>
      <c r="M10919" s="5"/>
      <c r="N10919" s="5"/>
      <c r="O10919" s="5"/>
      <c r="P10919" s="5"/>
      <c r="Q10919" s="5"/>
      <c r="R10919" s="5"/>
      <c r="S10919" s="5"/>
    </row>
    <row r="10920" spans="2:19" x14ac:dyDescent="0.25">
      <c r="B10920" s="11"/>
      <c r="D10920" s="13"/>
      <c r="E10920" s="12"/>
      <c r="F10920" s="12"/>
      <c r="G10920" s="12"/>
      <c r="I10920" s="4"/>
      <c r="J10920" s="4"/>
      <c r="K10920" s="5"/>
      <c r="L10920" s="5"/>
      <c r="M10920" s="5"/>
      <c r="N10920" s="5"/>
      <c r="O10920" s="5"/>
      <c r="P10920" s="5"/>
      <c r="Q10920" s="5"/>
      <c r="R10920" s="5"/>
      <c r="S10920" s="5"/>
    </row>
    <row r="10921" spans="2:19" x14ac:dyDescent="0.25">
      <c r="B10921" s="11"/>
      <c r="D10921" s="13"/>
      <c r="E10921" s="12"/>
      <c r="F10921" s="12"/>
      <c r="G10921" s="12"/>
      <c r="I10921" s="4"/>
      <c r="J10921" s="4"/>
      <c r="K10921" s="5"/>
      <c r="L10921" s="5"/>
      <c r="M10921" s="5"/>
      <c r="N10921" s="5"/>
      <c r="O10921" s="5"/>
      <c r="P10921" s="5"/>
      <c r="Q10921" s="5"/>
      <c r="R10921" s="5"/>
      <c r="S10921" s="5"/>
    </row>
    <row r="10922" spans="2:19" x14ac:dyDescent="0.25">
      <c r="B10922" s="11"/>
      <c r="D10922" s="13"/>
      <c r="E10922" s="12"/>
      <c r="F10922" s="12"/>
      <c r="G10922" s="12"/>
      <c r="I10922" s="4"/>
      <c r="J10922" s="4"/>
      <c r="K10922" s="5"/>
      <c r="L10922" s="5"/>
      <c r="M10922" s="5"/>
      <c r="N10922" s="5"/>
      <c r="O10922" s="5"/>
      <c r="P10922" s="5"/>
      <c r="Q10922" s="5"/>
      <c r="R10922" s="5"/>
      <c r="S10922" s="5"/>
    </row>
    <row r="10923" spans="2:19" x14ac:dyDescent="0.25">
      <c r="B10923" s="11"/>
      <c r="D10923" s="13"/>
      <c r="E10923" s="12"/>
      <c r="F10923" s="12"/>
      <c r="G10923" s="12"/>
      <c r="I10923" s="4"/>
      <c r="J10923" s="4"/>
      <c r="K10923" s="5"/>
      <c r="L10923" s="5"/>
      <c r="M10923" s="5"/>
      <c r="N10923" s="5"/>
      <c r="O10923" s="5"/>
      <c r="P10923" s="5"/>
      <c r="Q10923" s="5"/>
      <c r="R10923" s="5"/>
      <c r="S10923" s="5"/>
    </row>
    <row r="10924" spans="2:19" x14ac:dyDescent="0.25">
      <c r="B10924" s="11"/>
      <c r="D10924" s="13"/>
      <c r="E10924" s="12"/>
      <c r="F10924" s="12"/>
      <c r="G10924" s="12"/>
      <c r="I10924" s="4"/>
      <c r="J10924" s="4"/>
      <c r="K10924" s="5"/>
      <c r="L10924" s="5"/>
      <c r="M10924" s="5"/>
      <c r="N10924" s="5"/>
      <c r="O10924" s="5"/>
      <c r="P10924" s="5"/>
      <c r="Q10924" s="5"/>
      <c r="R10924" s="5"/>
      <c r="S10924" s="5"/>
    </row>
    <row r="10925" spans="2:19" x14ac:dyDescent="0.25">
      <c r="B10925" s="11"/>
      <c r="D10925" s="13"/>
      <c r="E10925" s="12"/>
      <c r="F10925" s="12"/>
      <c r="G10925" s="12"/>
      <c r="I10925" s="4"/>
      <c r="J10925" s="4"/>
      <c r="K10925" s="5"/>
      <c r="L10925" s="5"/>
      <c r="M10925" s="5"/>
      <c r="N10925" s="5"/>
      <c r="O10925" s="5"/>
      <c r="P10925" s="5"/>
      <c r="Q10925" s="5"/>
      <c r="R10925" s="5"/>
      <c r="S10925" s="5"/>
    </row>
    <row r="10926" spans="2:19" x14ac:dyDescent="0.25">
      <c r="B10926" s="11"/>
      <c r="D10926" s="13"/>
      <c r="E10926" s="12"/>
      <c r="F10926" s="12"/>
      <c r="G10926" s="12"/>
      <c r="I10926" s="4"/>
      <c r="J10926" s="4"/>
      <c r="K10926" s="5"/>
      <c r="L10926" s="5"/>
      <c r="M10926" s="5"/>
      <c r="N10926" s="5"/>
      <c r="O10926" s="5"/>
      <c r="P10926" s="5"/>
      <c r="Q10926" s="5"/>
      <c r="R10926" s="5"/>
      <c r="S10926" s="5"/>
    </row>
    <row r="10927" spans="2:19" x14ac:dyDescent="0.25">
      <c r="B10927" s="11"/>
      <c r="D10927" s="13"/>
      <c r="E10927" s="12"/>
      <c r="F10927" s="12"/>
      <c r="G10927" s="12"/>
      <c r="I10927" s="4"/>
      <c r="J10927" s="4"/>
      <c r="K10927" s="5"/>
      <c r="L10927" s="5"/>
      <c r="M10927" s="5"/>
      <c r="N10927" s="5"/>
      <c r="O10927" s="5"/>
      <c r="P10927" s="5"/>
      <c r="Q10927" s="5"/>
      <c r="R10927" s="5"/>
      <c r="S10927" s="5"/>
    </row>
    <row r="10928" spans="2:19" x14ac:dyDescent="0.25">
      <c r="B10928" s="11"/>
      <c r="D10928" s="13"/>
      <c r="E10928" s="12"/>
      <c r="F10928" s="12"/>
      <c r="G10928" s="12"/>
      <c r="I10928" s="4"/>
      <c r="J10928" s="4"/>
      <c r="K10928" s="5"/>
      <c r="L10928" s="5"/>
      <c r="M10928" s="5"/>
      <c r="N10928" s="5"/>
      <c r="O10928" s="5"/>
      <c r="P10928" s="5"/>
      <c r="Q10928" s="5"/>
      <c r="R10928" s="5"/>
      <c r="S10928" s="5"/>
    </row>
    <row r="10929" spans="2:19" x14ac:dyDescent="0.25">
      <c r="B10929" s="11"/>
      <c r="D10929" s="13"/>
      <c r="E10929" s="12"/>
      <c r="F10929" s="12"/>
      <c r="G10929" s="12"/>
      <c r="I10929" s="4"/>
      <c r="J10929" s="4"/>
      <c r="K10929" s="5"/>
      <c r="L10929" s="5"/>
      <c r="M10929" s="5"/>
      <c r="N10929" s="5"/>
      <c r="O10929" s="5"/>
      <c r="P10929" s="5"/>
      <c r="Q10929" s="5"/>
      <c r="R10929" s="5"/>
      <c r="S10929" s="5"/>
    </row>
    <row r="10930" spans="2:19" x14ac:dyDescent="0.25">
      <c r="B10930" s="11"/>
      <c r="D10930" s="13"/>
      <c r="E10930" s="12"/>
      <c r="F10930" s="12"/>
      <c r="G10930" s="12"/>
      <c r="I10930" s="4"/>
      <c r="J10930" s="4"/>
      <c r="K10930" s="5"/>
      <c r="L10930" s="5"/>
      <c r="M10930" s="5"/>
      <c r="N10930" s="5"/>
      <c r="O10930" s="5"/>
      <c r="P10930" s="5"/>
      <c r="Q10930" s="5"/>
      <c r="R10930" s="5"/>
      <c r="S10930" s="5"/>
    </row>
    <row r="10931" spans="2:19" x14ac:dyDescent="0.25">
      <c r="B10931" s="11"/>
      <c r="D10931" s="13"/>
      <c r="E10931" s="12"/>
      <c r="F10931" s="12"/>
      <c r="G10931" s="12"/>
      <c r="I10931" s="4"/>
      <c r="J10931" s="4"/>
      <c r="K10931" s="5"/>
      <c r="L10931" s="5"/>
      <c r="M10931" s="5"/>
      <c r="N10931" s="5"/>
      <c r="O10931" s="5"/>
      <c r="P10931" s="5"/>
      <c r="Q10931" s="5"/>
      <c r="R10931" s="5"/>
      <c r="S10931" s="5"/>
    </row>
    <row r="10932" spans="2:19" x14ac:dyDescent="0.25">
      <c r="B10932" s="11"/>
      <c r="D10932" s="13"/>
      <c r="E10932" s="12"/>
      <c r="F10932" s="12"/>
      <c r="G10932" s="12"/>
      <c r="I10932" s="4"/>
      <c r="J10932" s="4"/>
      <c r="K10932" s="5"/>
      <c r="L10932" s="5"/>
      <c r="M10932" s="5"/>
      <c r="N10932" s="5"/>
      <c r="O10932" s="5"/>
      <c r="P10932" s="5"/>
      <c r="Q10932" s="5"/>
      <c r="R10932" s="5"/>
      <c r="S10932" s="5"/>
    </row>
    <row r="10933" spans="2:19" x14ac:dyDescent="0.25">
      <c r="B10933" s="11"/>
      <c r="D10933" s="13"/>
      <c r="E10933" s="12"/>
      <c r="F10933" s="12"/>
      <c r="G10933" s="12"/>
      <c r="I10933" s="4"/>
      <c r="J10933" s="4"/>
      <c r="K10933" s="5"/>
      <c r="L10933" s="5"/>
      <c r="M10933" s="5"/>
      <c r="N10933" s="5"/>
      <c r="O10933" s="5"/>
      <c r="P10933" s="5"/>
      <c r="Q10933" s="5"/>
      <c r="R10933" s="5"/>
      <c r="S10933" s="5"/>
    </row>
    <row r="10934" spans="2:19" x14ac:dyDescent="0.25">
      <c r="B10934" s="11"/>
      <c r="D10934" s="13"/>
      <c r="E10934" s="12"/>
      <c r="F10934" s="12"/>
      <c r="G10934" s="12"/>
      <c r="I10934" s="4"/>
      <c r="J10934" s="4"/>
      <c r="K10934" s="5"/>
      <c r="L10934" s="5"/>
      <c r="M10934" s="5"/>
      <c r="N10934" s="5"/>
      <c r="O10934" s="5"/>
      <c r="P10934" s="5"/>
      <c r="Q10934" s="5"/>
      <c r="R10934" s="5"/>
      <c r="S10934" s="5"/>
    </row>
    <row r="10935" spans="2:19" x14ac:dyDescent="0.25">
      <c r="B10935" s="11"/>
      <c r="D10935" s="13"/>
      <c r="E10935" s="12"/>
      <c r="F10935" s="12"/>
      <c r="G10935" s="12"/>
      <c r="I10935" s="4"/>
      <c r="J10935" s="4"/>
      <c r="K10935" s="5"/>
      <c r="L10935" s="5"/>
      <c r="M10935" s="5"/>
      <c r="N10935" s="5"/>
      <c r="O10935" s="5"/>
      <c r="P10935" s="5"/>
      <c r="Q10935" s="5"/>
      <c r="R10935" s="5"/>
      <c r="S10935" s="5"/>
    </row>
    <row r="10936" spans="2:19" x14ac:dyDescent="0.25">
      <c r="B10936" s="11"/>
      <c r="D10936" s="13"/>
      <c r="E10936" s="12"/>
      <c r="F10936" s="12"/>
      <c r="G10936" s="12"/>
      <c r="I10936" s="4"/>
      <c r="J10936" s="4"/>
      <c r="K10936" s="5"/>
      <c r="L10936" s="5"/>
      <c r="M10936" s="5"/>
      <c r="N10936" s="5"/>
      <c r="O10936" s="5"/>
      <c r="P10936" s="5"/>
      <c r="Q10936" s="5"/>
      <c r="R10936" s="5"/>
      <c r="S10936" s="5"/>
    </row>
    <row r="10937" spans="2:19" x14ac:dyDescent="0.25">
      <c r="B10937" s="11"/>
      <c r="D10937" s="13"/>
      <c r="E10937" s="12"/>
      <c r="F10937" s="12"/>
      <c r="G10937" s="12"/>
      <c r="I10937" s="4"/>
      <c r="J10937" s="4"/>
      <c r="K10937" s="5"/>
      <c r="L10937" s="5"/>
      <c r="M10937" s="5"/>
      <c r="N10937" s="5"/>
      <c r="O10937" s="5"/>
      <c r="P10937" s="5"/>
      <c r="Q10937" s="5"/>
      <c r="R10937" s="5"/>
      <c r="S10937" s="5"/>
    </row>
    <row r="10938" spans="2:19" x14ac:dyDescent="0.25">
      <c r="B10938" s="11"/>
      <c r="D10938" s="13"/>
      <c r="E10938" s="12"/>
      <c r="F10938" s="12"/>
      <c r="G10938" s="12"/>
      <c r="I10938" s="4"/>
      <c r="J10938" s="4"/>
      <c r="K10938" s="5"/>
      <c r="L10938" s="5"/>
      <c r="M10938" s="5"/>
      <c r="N10938" s="5"/>
      <c r="O10938" s="5"/>
      <c r="P10938" s="5"/>
      <c r="Q10938" s="5"/>
      <c r="R10938" s="5"/>
      <c r="S10938" s="5"/>
    </row>
    <row r="10939" spans="2:19" x14ac:dyDescent="0.25">
      <c r="B10939" s="11"/>
      <c r="D10939" s="13"/>
      <c r="E10939" s="12"/>
      <c r="F10939" s="12"/>
      <c r="G10939" s="12"/>
      <c r="I10939" s="4"/>
      <c r="J10939" s="4"/>
      <c r="K10939" s="5"/>
      <c r="L10939" s="5"/>
      <c r="M10939" s="5"/>
      <c r="N10939" s="5"/>
      <c r="O10939" s="5"/>
      <c r="P10939" s="5"/>
      <c r="Q10939" s="5"/>
      <c r="R10939" s="5"/>
      <c r="S10939" s="5"/>
    </row>
    <row r="10940" spans="2:19" x14ac:dyDescent="0.25">
      <c r="B10940" s="11"/>
      <c r="D10940" s="13"/>
      <c r="E10940" s="12"/>
      <c r="F10940" s="12"/>
      <c r="G10940" s="12"/>
      <c r="I10940" s="4"/>
      <c r="J10940" s="4"/>
      <c r="K10940" s="5"/>
      <c r="L10940" s="5"/>
      <c r="M10940" s="5"/>
      <c r="N10940" s="5"/>
      <c r="O10940" s="5"/>
      <c r="P10940" s="5"/>
      <c r="Q10940" s="5"/>
      <c r="R10940" s="5"/>
      <c r="S10940" s="5"/>
    </row>
    <row r="10941" spans="2:19" x14ac:dyDescent="0.25">
      <c r="B10941" s="11"/>
      <c r="D10941" s="13"/>
      <c r="E10941" s="12"/>
      <c r="F10941" s="12"/>
      <c r="G10941" s="12"/>
      <c r="I10941" s="4"/>
      <c r="J10941" s="4"/>
      <c r="K10941" s="5"/>
      <c r="L10941" s="5"/>
      <c r="M10941" s="5"/>
      <c r="N10941" s="5"/>
      <c r="O10941" s="5"/>
      <c r="P10941" s="5"/>
      <c r="Q10941" s="5"/>
      <c r="R10941" s="5"/>
      <c r="S10941" s="5"/>
    </row>
    <row r="10942" spans="2:19" x14ac:dyDescent="0.25">
      <c r="B10942" s="11"/>
      <c r="D10942" s="13"/>
      <c r="E10942" s="12"/>
      <c r="F10942" s="12"/>
      <c r="G10942" s="12"/>
      <c r="I10942" s="4"/>
      <c r="J10942" s="4"/>
      <c r="K10942" s="5"/>
      <c r="L10942" s="5"/>
      <c r="M10942" s="5"/>
      <c r="N10942" s="5"/>
      <c r="O10942" s="5"/>
      <c r="P10942" s="5"/>
      <c r="Q10942" s="5"/>
      <c r="R10942" s="5"/>
      <c r="S10942" s="5"/>
    </row>
    <row r="10943" spans="2:19" x14ac:dyDescent="0.25">
      <c r="B10943" s="11"/>
      <c r="D10943" s="13"/>
      <c r="E10943" s="12"/>
      <c r="F10943" s="12"/>
      <c r="G10943" s="12"/>
      <c r="I10943" s="4"/>
      <c r="J10943" s="4"/>
      <c r="K10943" s="5"/>
      <c r="L10943" s="5"/>
      <c r="M10943" s="5"/>
      <c r="N10943" s="5"/>
      <c r="O10943" s="5"/>
      <c r="P10943" s="5"/>
      <c r="Q10943" s="5"/>
      <c r="R10943" s="5"/>
      <c r="S10943" s="5"/>
    </row>
    <row r="10944" spans="2:19" x14ac:dyDescent="0.25">
      <c r="B10944" s="11"/>
      <c r="D10944" s="13"/>
      <c r="E10944" s="12"/>
      <c r="F10944" s="12"/>
      <c r="G10944" s="12"/>
      <c r="I10944" s="4"/>
      <c r="J10944" s="4"/>
      <c r="K10944" s="5"/>
      <c r="L10944" s="5"/>
      <c r="M10944" s="5"/>
      <c r="N10944" s="5"/>
      <c r="O10944" s="5"/>
      <c r="P10944" s="5"/>
      <c r="Q10944" s="5"/>
      <c r="R10944" s="5"/>
      <c r="S10944" s="5"/>
    </row>
    <row r="10945" spans="2:19" x14ac:dyDescent="0.25">
      <c r="B10945" s="11"/>
      <c r="D10945" s="13"/>
      <c r="E10945" s="12"/>
      <c r="F10945" s="12"/>
      <c r="G10945" s="12"/>
      <c r="I10945" s="4"/>
      <c r="J10945" s="4"/>
      <c r="K10945" s="5"/>
      <c r="L10945" s="5"/>
      <c r="M10945" s="5"/>
      <c r="N10945" s="5"/>
      <c r="O10945" s="5"/>
      <c r="P10945" s="5"/>
      <c r="Q10945" s="5"/>
      <c r="R10945" s="5"/>
      <c r="S10945" s="5"/>
    </row>
    <row r="10946" spans="2:19" x14ac:dyDescent="0.25">
      <c r="B10946" s="11"/>
      <c r="D10946" s="13"/>
      <c r="E10946" s="12"/>
      <c r="F10946" s="12"/>
      <c r="G10946" s="12"/>
      <c r="I10946" s="4"/>
      <c r="J10946" s="4"/>
      <c r="K10946" s="5"/>
      <c r="L10946" s="5"/>
      <c r="M10946" s="5"/>
      <c r="N10946" s="5"/>
      <c r="O10946" s="5"/>
      <c r="P10946" s="5"/>
      <c r="Q10946" s="5"/>
      <c r="R10946" s="5"/>
      <c r="S10946" s="5"/>
    </row>
    <row r="10947" spans="2:19" x14ac:dyDescent="0.25">
      <c r="B10947" s="11"/>
      <c r="D10947" s="13"/>
      <c r="E10947" s="12"/>
      <c r="F10947" s="12"/>
      <c r="G10947" s="12"/>
      <c r="I10947" s="4"/>
      <c r="J10947" s="4"/>
      <c r="K10947" s="5"/>
      <c r="L10947" s="5"/>
      <c r="M10947" s="5"/>
      <c r="N10947" s="5"/>
      <c r="O10947" s="5"/>
      <c r="P10947" s="5"/>
      <c r="Q10947" s="5"/>
      <c r="R10947" s="5"/>
      <c r="S10947" s="5"/>
    </row>
    <row r="10948" spans="2:19" x14ac:dyDescent="0.25">
      <c r="B10948" s="11"/>
      <c r="D10948" s="13"/>
      <c r="E10948" s="12"/>
      <c r="F10948" s="12"/>
      <c r="G10948" s="12"/>
      <c r="I10948" s="4"/>
      <c r="J10948" s="4"/>
      <c r="K10948" s="5"/>
      <c r="L10948" s="5"/>
      <c r="M10948" s="5"/>
      <c r="N10948" s="5"/>
      <c r="O10948" s="5"/>
      <c r="P10948" s="5"/>
      <c r="Q10948" s="5"/>
      <c r="R10948" s="5"/>
      <c r="S10948" s="5"/>
    </row>
    <row r="10949" spans="2:19" x14ac:dyDescent="0.25">
      <c r="B10949" s="11"/>
      <c r="D10949" s="13"/>
      <c r="E10949" s="12"/>
      <c r="F10949" s="12"/>
      <c r="G10949" s="12"/>
      <c r="I10949" s="4"/>
      <c r="J10949" s="4"/>
      <c r="K10949" s="5"/>
      <c r="L10949" s="5"/>
      <c r="M10949" s="5"/>
      <c r="N10949" s="5"/>
      <c r="O10949" s="5"/>
      <c r="P10949" s="5"/>
      <c r="Q10949" s="5"/>
      <c r="R10949" s="5"/>
      <c r="S10949" s="5"/>
    </row>
    <row r="10950" spans="2:19" x14ac:dyDescent="0.25">
      <c r="B10950" s="11"/>
      <c r="D10950" s="13"/>
      <c r="E10950" s="12"/>
      <c r="F10950" s="12"/>
      <c r="G10950" s="12"/>
      <c r="I10950" s="4"/>
      <c r="J10950" s="4"/>
      <c r="K10950" s="5"/>
      <c r="L10950" s="5"/>
      <c r="M10950" s="5"/>
      <c r="N10950" s="5"/>
      <c r="O10950" s="5"/>
      <c r="P10950" s="5"/>
      <c r="Q10950" s="5"/>
      <c r="R10950" s="5"/>
      <c r="S10950" s="5"/>
    </row>
    <row r="10951" spans="2:19" x14ac:dyDescent="0.25">
      <c r="B10951" s="11"/>
      <c r="D10951" s="13"/>
      <c r="E10951" s="12"/>
      <c r="F10951" s="12"/>
      <c r="G10951" s="12"/>
      <c r="I10951" s="4"/>
      <c r="J10951" s="4"/>
      <c r="K10951" s="5"/>
      <c r="L10951" s="5"/>
      <c r="M10951" s="5"/>
      <c r="N10951" s="5"/>
      <c r="O10951" s="5"/>
      <c r="P10951" s="5"/>
      <c r="Q10951" s="5"/>
      <c r="R10951" s="5"/>
      <c r="S10951" s="5"/>
    </row>
    <row r="10952" spans="2:19" x14ac:dyDescent="0.25">
      <c r="B10952" s="11"/>
      <c r="D10952" s="13"/>
      <c r="E10952" s="12"/>
      <c r="F10952" s="12"/>
      <c r="G10952" s="12"/>
      <c r="I10952" s="4"/>
      <c r="J10952" s="4"/>
      <c r="K10952" s="5"/>
      <c r="L10952" s="5"/>
      <c r="M10952" s="5"/>
      <c r="N10952" s="5"/>
      <c r="O10952" s="5"/>
      <c r="P10952" s="5"/>
      <c r="Q10952" s="5"/>
      <c r="R10952" s="5"/>
      <c r="S10952" s="5"/>
    </row>
    <row r="10953" spans="2:19" x14ac:dyDescent="0.25">
      <c r="B10953" s="11"/>
      <c r="D10953" s="13"/>
      <c r="E10953" s="12"/>
      <c r="F10953" s="12"/>
      <c r="G10953" s="12"/>
      <c r="I10953" s="4"/>
      <c r="J10953" s="4"/>
      <c r="K10953" s="5"/>
      <c r="L10953" s="5"/>
      <c r="M10953" s="5"/>
      <c r="N10953" s="5"/>
      <c r="O10953" s="5"/>
      <c r="P10953" s="5"/>
      <c r="Q10953" s="5"/>
      <c r="R10953" s="5"/>
      <c r="S10953" s="5"/>
    </row>
    <row r="10954" spans="2:19" x14ac:dyDescent="0.25">
      <c r="B10954" s="11"/>
      <c r="D10954" s="13"/>
      <c r="E10954" s="12"/>
      <c r="F10954" s="12"/>
      <c r="G10954" s="12"/>
      <c r="I10954" s="4"/>
      <c r="J10954" s="4"/>
      <c r="K10954" s="5"/>
      <c r="L10954" s="5"/>
      <c r="M10954" s="5"/>
      <c r="N10954" s="5"/>
      <c r="O10954" s="5"/>
      <c r="P10954" s="5"/>
      <c r="Q10954" s="5"/>
      <c r="R10954" s="5"/>
      <c r="S10954" s="5"/>
    </row>
    <row r="10955" spans="2:19" x14ac:dyDescent="0.25">
      <c r="B10955" s="11"/>
      <c r="D10955" s="13"/>
      <c r="E10955" s="12"/>
      <c r="F10955" s="12"/>
      <c r="G10955" s="12"/>
      <c r="I10955" s="4"/>
      <c r="J10955" s="4"/>
      <c r="K10955" s="5"/>
      <c r="L10955" s="5"/>
      <c r="M10955" s="5"/>
      <c r="N10955" s="5"/>
      <c r="O10955" s="5"/>
      <c r="P10955" s="5"/>
      <c r="Q10955" s="5"/>
      <c r="R10955" s="5"/>
      <c r="S10955" s="5"/>
    </row>
    <row r="10956" spans="2:19" x14ac:dyDescent="0.25">
      <c r="B10956" s="11"/>
      <c r="D10956" s="13"/>
      <c r="E10956" s="12"/>
      <c r="F10956" s="12"/>
      <c r="G10956" s="12"/>
      <c r="I10956" s="4"/>
      <c r="J10956" s="4"/>
      <c r="K10956" s="5"/>
      <c r="L10956" s="5"/>
      <c r="M10956" s="5"/>
      <c r="N10956" s="5"/>
      <c r="O10956" s="5"/>
      <c r="P10956" s="5"/>
      <c r="Q10956" s="5"/>
      <c r="R10956" s="5"/>
      <c r="S10956" s="5"/>
    </row>
    <row r="10957" spans="2:19" x14ac:dyDescent="0.25">
      <c r="B10957" s="11"/>
      <c r="D10957" s="13"/>
      <c r="E10957" s="12"/>
      <c r="F10957" s="12"/>
      <c r="G10957" s="12"/>
      <c r="I10957" s="4"/>
      <c r="J10957" s="4"/>
      <c r="K10957" s="5"/>
      <c r="L10957" s="5"/>
      <c r="M10957" s="5"/>
      <c r="N10957" s="5"/>
      <c r="O10957" s="5"/>
      <c r="P10957" s="5"/>
      <c r="Q10957" s="5"/>
      <c r="R10957" s="5"/>
      <c r="S10957" s="5"/>
    </row>
    <row r="10958" spans="2:19" x14ac:dyDescent="0.25">
      <c r="B10958" s="11"/>
      <c r="D10958" s="13"/>
      <c r="E10958" s="12"/>
      <c r="F10958" s="12"/>
      <c r="G10958" s="12"/>
      <c r="I10958" s="4"/>
      <c r="J10958" s="4"/>
      <c r="K10958" s="5"/>
      <c r="L10958" s="5"/>
      <c r="M10958" s="5"/>
      <c r="N10958" s="5"/>
      <c r="O10958" s="5"/>
      <c r="P10958" s="5"/>
      <c r="Q10958" s="5"/>
      <c r="R10958" s="5"/>
      <c r="S10958" s="5"/>
    </row>
    <row r="10959" spans="2:19" x14ac:dyDescent="0.25">
      <c r="B10959" s="11"/>
      <c r="D10959" s="13"/>
      <c r="E10959" s="12"/>
      <c r="F10959" s="12"/>
      <c r="G10959" s="12"/>
      <c r="I10959" s="4"/>
      <c r="J10959" s="4"/>
      <c r="K10959" s="5"/>
      <c r="L10959" s="5"/>
      <c r="M10959" s="5"/>
      <c r="N10959" s="5"/>
      <c r="O10959" s="5"/>
      <c r="P10959" s="5"/>
      <c r="Q10959" s="5"/>
      <c r="R10959" s="5"/>
      <c r="S10959" s="5"/>
    </row>
    <row r="10960" spans="2:19" x14ac:dyDescent="0.25">
      <c r="B10960" s="11"/>
      <c r="D10960" s="13"/>
      <c r="E10960" s="12"/>
      <c r="F10960" s="12"/>
      <c r="G10960" s="12"/>
      <c r="I10960" s="4"/>
      <c r="J10960" s="4"/>
      <c r="K10960" s="5"/>
      <c r="L10960" s="5"/>
      <c r="M10960" s="5"/>
      <c r="N10960" s="5"/>
      <c r="O10960" s="5"/>
      <c r="P10960" s="5"/>
      <c r="Q10960" s="5"/>
      <c r="R10960" s="5"/>
      <c r="S10960" s="5"/>
    </row>
    <row r="10961" spans="2:19" x14ac:dyDescent="0.25">
      <c r="B10961" s="11"/>
      <c r="D10961" s="13"/>
      <c r="E10961" s="12"/>
      <c r="F10961" s="12"/>
      <c r="G10961" s="12"/>
      <c r="I10961" s="4"/>
      <c r="J10961" s="4"/>
      <c r="K10961" s="5"/>
      <c r="L10961" s="5"/>
      <c r="M10961" s="5"/>
      <c r="N10961" s="5"/>
      <c r="O10961" s="5"/>
      <c r="P10961" s="5"/>
      <c r="Q10961" s="5"/>
      <c r="R10961" s="5"/>
      <c r="S10961" s="5"/>
    </row>
    <row r="10962" spans="2:19" x14ac:dyDescent="0.25">
      <c r="B10962" s="11"/>
      <c r="D10962" s="13"/>
      <c r="E10962" s="12"/>
      <c r="F10962" s="12"/>
      <c r="G10962" s="12"/>
      <c r="I10962" s="4"/>
      <c r="J10962" s="4"/>
      <c r="K10962" s="5"/>
      <c r="L10962" s="5"/>
      <c r="M10962" s="5"/>
      <c r="N10962" s="5"/>
      <c r="O10962" s="5"/>
      <c r="P10962" s="5"/>
      <c r="Q10962" s="5"/>
      <c r="R10962" s="5"/>
      <c r="S10962" s="5"/>
    </row>
    <row r="10963" spans="2:19" x14ac:dyDescent="0.25">
      <c r="B10963" s="11"/>
      <c r="D10963" s="13"/>
      <c r="E10963" s="12"/>
      <c r="F10963" s="12"/>
      <c r="G10963" s="12"/>
      <c r="I10963" s="4"/>
      <c r="J10963" s="4"/>
      <c r="K10963" s="5"/>
      <c r="L10963" s="5"/>
      <c r="M10963" s="5"/>
      <c r="N10963" s="5"/>
      <c r="O10963" s="5"/>
      <c r="P10963" s="5"/>
      <c r="Q10963" s="5"/>
      <c r="R10963" s="5"/>
      <c r="S10963" s="5"/>
    </row>
    <row r="10964" spans="2:19" x14ac:dyDescent="0.25">
      <c r="B10964" s="11"/>
      <c r="D10964" s="13"/>
      <c r="E10964" s="12"/>
      <c r="F10964" s="12"/>
      <c r="G10964" s="12"/>
      <c r="I10964" s="4"/>
      <c r="J10964" s="4"/>
      <c r="K10964" s="5"/>
      <c r="L10964" s="5"/>
      <c r="M10964" s="5"/>
      <c r="N10964" s="5"/>
      <c r="O10964" s="5"/>
      <c r="P10964" s="5"/>
      <c r="Q10964" s="5"/>
      <c r="R10964" s="5"/>
      <c r="S10964" s="5"/>
    </row>
    <row r="10965" spans="2:19" x14ac:dyDescent="0.25">
      <c r="B10965" s="11"/>
      <c r="D10965" s="13"/>
      <c r="E10965" s="12"/>
      <c r="F10965" s="12"/>
      <c r="G10965" s="12"/>
      <c r="I10965" s="4"/>
      <c r="J10965" s="4"/>
      <c r="K10965" s="5"/>
      <c r="L10965" s="5"/>
      <c r="M10965" s="5"/>
      <c r="N10965" s="5"/>
      <c r="O10965" s="5"/>
      <c r="P10965" s="5"/>
      <c r="Q10965" s="5"/>
      <c r="R10965" s="5"/>
      <c r="S10965" s="5"/>
    </row>
    <row r="10966" spans="2:19" x14ac:dyDescent="0.25">
      <c r="B10966" s="11"/>
      <c r="D10966" s="13"/>
      <c r="E10966" s="12"/>
      <c r="F10966" s="12"/>
      <c r="G10966" s="12"/>
      <c r="I10966" s="4"/>
      <c r="J10966" s="4"/>
      <c r="K10966" s="5"/>
      <c r="L10966" s="5"/>
      <c r="M10966" s="5"/>
      <c r="N10966" s="5"/>
      <c r="O10966" s="5"/>
      <c r="P10966" s="5"/>
      <c r="Q10966" s="5"/>
      <c r="R10966" s="5"/>
      <c r="S10966" s="5"/>
    </row>
    <row r="10967" spans="2:19" x14ac:dyDescent="0.25">
      <c r="B10967" s="11"/>
      <c r="D10967" s="13"/>
      <c r="E10967" s="12"/>
      <c r="F10967" s="12"/>
      <c r="G10967" s="12"/>
      <c r="I10967" s="4"/>
      <c r="J10967" s="4"/>
      <c r="K10967" s="5"/>
      <c r="L10967" s="5"/>
      <c r="M10967" s="5"/>
      <c r="N10967" s="5"/>
      <c r="O10967" s="5"/>
      <c r="P10967" s="5"/>
      <c r="Q10967" s="5"/>
      <c r="R10967" s="5"/>
      <c r="S10967" s="5"/>
    </row>
    <row r="10968" spans="2:19" x14ac:dyDescent="0.25">
      <c r="B10968" s="11"/>
      <c r="D10968" s="13"/>
      <c r="E10968" s="12"/>
      <c r="F10968" s="12"/>
      <c r="G10968" s="12"/>
      <c r="I10968" s="4"/>
      <c r="J10968" s="4"/>
      <c r="K10968" s="5"/>
      <c r="L10968" s="5"/>
      <c r="M10968" s="5"/>
      <c r="N10968" s="5"/>
      <c r="O10968" s="5"/>
      <c r="P10968" s="5"/>
      <c r="Q10968" s="5"/>
      <c r="R10968" s="5"/>
      <c r="S10968" s="5"/>
    </row>
    <row r="10969" spans="2:19" x14ac:dyDescent="0.25">
      <c r="B10969" s="11"/>
      <c r="D10969" s="13"/>
      <c r="E10969" s="12"/>
      <c r="F10969" s="12"/>
      <c r="G10969" s="12"/>
      <c r="I10969" s="4"/>
      <c r="J10969" s="4"/>
      <c r="K10969" s="5"/>
      <c r="L10969" s="5"/>
      <c r="M10969" s="5"/>
      <c r="N10969" s="5"/>
      <c r="O10969" s="5"/>
      <c r="P10969" s="5"/>
      <c r="Q10969" s="5"/>
      <c r="R10969" s="5"/>
      <c r="S10969" s="5"/>
    </row>
    <row r="10970" spans="2:19" x14ac:dyDescent="0.25">
      <c r="B10970" s="11"/>
      <c r="D10970" s="13"/>
      <c r="E10970" s="12"/>
      <c r="F10970" s="12"/>
      <c r="G10970" s="12"/>
      <c r="I10970" s="4"/>
      <c r="J10970" s="4"/>
      <c r="K10970" s="5"/>
      <c r="L10970" s="5"/>
      <c r="M10970" s="5"/>
      <c r="N10970" s="5"/>
      <c r="O10970" s="5"/>
      <c r="P10970" s="5"/>
      <c r="Q10970" s="5"/>
      <c r="R10970" s="5"/>
      <c r="S10970" s="5"/>
    </row>
    <row r="10971" spans="2:19" x14ac:dyDescent="0.25">
      <c r="B10971" s="11"/>
      <c r="D10971" s="13"/>
      <c r="E10971" s="12"/>
      <c r="F10971" s="12"/>
      <c r="G10971" s="12"/>
      <c r="I10971" s="4"/>
      <c r="J10971" s="4"/>
      <c r="K10971" s="5"/>
      <c r="L10971" s="5"/>
      <c r="M10971" s="5"/>
      <c r="N10971" s="5"/>
      <c r="O10971" s="5"/>
      <c r="P10971" s="5"/>
      <c r="Q10971" s="5"/>
      <c r="R10971" s="5"/>
      <c r="S10971" s="5"/>
    </row>
    <row r="10972" spans="2:19" x14ac:dyDescent="0.25">
      <c r="B10972" s="11"/>
      <c r="D10972" s="13"/>
      <c r="E10972" s="12"/>
      <c r="F10972" s="12"/>
      <c r="G10972" s="12"/>
      <c r="I10972" s="4"/>
      <c r="J10972" s="4"/>
      <c r="K10972" s="5"/>
      <c r="L10972" s="5"/>
      <c r="M10972" s="5"/>
      <c r="N10972" s="5"/>
      <c r="O10972" s="5"/>
      <c r="P10972" s="5"/>
      <c r="Q10972" s="5"/>
      <c r="R10972" s="5"/>
      <c r="S10972" s="5"/>
    </row>
    <row r="10973" spans="2:19" x14ac:dyDescent="0.25">
      <c r="B10973" s="11"/>
      <c r="D10973" s="13"/>
      <c r="E10973" s="12"/>
      <c r="F10973" s="12"/>
      <c r="G10973" s="12"/>
      <c r="I10973" s="4"/>
      <c r="J10973" s="4"/>
      <c r="K10973" s="5"/>
      <c r="L10973" s="5"/>
      <c r="M10973" s="5"/>
      <c r="N10973" s="5"/>
      <c r="O10973" s="5"/>
      <c r="P10973" s="5"/>
      <c r="Q10973" s="5"/>
      <c r="R10973" s="5"/>
      <c r="S10973" s="5"/>
    </row>
    <row r="10974" spans="2:19" x14ac:dyDescent="0.25">
      <c r="B10974" s="11"/>
      <c r="D10974" s="13"/>
      <c r="E10974" s="12"/>
      <c r="F10974" s="12"/>
      <c r="G10974" s="12"/>
      <c r="I10974" s="4"/>
      <c r="J10974" s="4"/>
      <c r="K10974" s="5"/>
      <c r="L10974" s="5"/>
      <c r="M10974" s="5"/>
      <c r="N10974" s="5"/>
      <c r="O10974" s="5"/>
      <c r="P10974" s="5"/>
      <c r="Q10974" s="5"/>
      <c r="R10974" s="5"/>
      <c r="S10974" s="5"/>
    </row>
    <row r="10975" spans="2:19" x14ac:dyDescent="0.25">
      <c r="B10975" s="11"/>
      <c r="D10975" s="13"/>
      <c r="E10975" s="12"/>
      <c r="F10975" s="12"/>
      <c r="G10975" s="12"/>
      <c r="I10975" s="4"/>
      <c r="J10975" s="4"/>
      <c r="K10975" s="5"/>
      <c r="L10975" s="5"/>
      <c r="M10975" s="5"/>
      <c r="N10975" s="5"/>
      <c r="O10975" s="5"/>
      <c r="P10975" s="5"/>
      <c r="Q10975" s="5"/>
      <c r="R10975" s="5"/>
      <c r="S10975" s="5"/>
    </row>
    <row r="10976" spans="2:19" x14ac:dyDescent="0.25">
      <c r="B10976" s="11"/>
      <c r="D10976" s="13"/>
      <c r="E10976" s="12"/>
      <c r="F10976" s="12"/>
      <c r="G10976" s="12"/>
      <c r="I10976" s="4"/>
      <c r="J10976" s="4"/>
      <c r="K10976" s="5"/>
      <c r="L10976" s="5"/>
      <c r="M10976" s="5"/>
      <c r="N10976" s="5"/>
      <c r="O10976" s="5"/>
      <c r="P10976" s="5"/>
      <c r="Q10976" s="5"/>
      <c r="R10976" s="5"/>
      <c r="S10976" s="5"/>
    </row>
    <row r="10977" spans="2:19" x14ac:dyDescent="0.25">
      <c r="B10977" s="11"/>
      <c r="D10977" s="13"/>
      <c r="E10977" s="12"/>
      <c r="F10977" s="12"/>
      <c r="G10977" s="12"/>
      <c r="I10977" s="4"/>
      <c r="J10977" s="4"/>
      <c r="K10977" s="5"/>
      <c r="L10977" s="5"/>
      <c r="M10977" s="5"/>
      <c r="N10977" s="5"/>
      <c r="O10977" s="5"/>
      <c r="P10977" s="5"/>
      <c r="Q10977" s="5"/>
      <c r="R10977" s="5"/>
      <c r="S10977" s="5"/>
    </row>
    <row r="10978" spans="2:19" x14ac:dyDescent="0.25">
      <c r="B10978" s="11"/>
      <c r="D10978" s="13"/>
      <c r="E10978" s="12"/>
      <c r="F10978" s="12"/>
      <c r="G10978" s="12"/>
      <c r="I10978" s="4"/>
      <c r="J10978" s="4"/>
      <c r="K10978" s="5"/>
      <c r="L10978" s="5"/>
      <c r="M10978" s="5"/>
      <c r="N10978" s="5"/>
      <c r="O10978" s="5"/>
      <c r="P10978" s="5"/>
      <c r="Q10978" s="5"/>
      <c r="R10978" s="5"/>
      <c r="S10978" s="5"/>
    </row>
    <row r="10979" spans="2:19" x14ac:dyDescent="0.25">
      <c r="B10979" s="11"/>
      <c r="D10979" s="13"/>
      <c r="E10979" s="12"/>
      <c r="F10979" s="12"/>
      <c r="G10979" s="12"/>
      <c r="I10979" s="4"/>
      <c r="J10979" s="4"/>
      <c r="K10979" s="5"/>
      <c r="L10979" s="5"/>
      <c r="M10979" s="5"/>
      <c r="N10979" s="5"/>
      <c r="O10979" s="5"/>
      <c r="P10979" s="5"/>
      <c r="Q10979" s="5"/>
      <c r="R10979" s="5"/>
      <c r="S10979" s="5"/>
    </row>
    <row r="10980" spans="2:19" x14ac:dyDescent="0.25">
      <c r="B10980" s="11"/>
      <c r="D10980" s="13"/>
      <c r="E10980" s="12"/>
      <c r="F10980" s="12"/>
      <c r="G10980" s="12"/>
      <c r="I10980" s="4"/>
      <c r="J10980" s="4"/>
      <c r="K10980" s="5"/>
      <c r="L10980" s="5"/>
      <c r="M10980" s="5"/>
      <c r="N10980" s="5"/>
      <c r="O10980" s="5"/>
      <c r="P10980" s="5"/>
      <c r="Q10980" s="5"/>
      <c r="R10980" s="5"/>
      <c r="S10980" s="5"/>
    </row>
    <row r="10981" spans="2:19" x14ac:dyDescent="0.25">
      <c r="B10981" s="11"/>
      <c r="D10981" s="13"/>
      <c r="E10981" s="12"/>
      <c r="F10981" s="12"/>
      <c r="G10981" s="12"/>
      <c r="I10981" s="4"/>
      <c r="J10981" s="4"/>
      <c r="K10981" s="5"/>
      <c r="L10981" s="5"/>
      <c r="M10981" s="5"/>
      <c r="N10981" s="5"/>
      <c r="O10981" s="5"/>
      <c r="P10981" s="5"/>
      <c r="Q10981" s="5"/>
      <c r="R10981" s="5"/>
      <c r="S10981" s="5"/>
    </row>
    <row r="10982" spans="2:19" x14ac:dyDescent="0.25">
      <c r="B10982" s="11"/>
      <c r="D10982" s="13"/>
      <c r="E10982" s="12"/>
      <c r="F10982" s="12"/>
      <c r="G10982" s="12"/>
      <c r="I10982" s="4"/>
      <c r="J10982" s="4"/>
      <c r="K10982" s="5"/>
      <c r="L10982" s="5"/>
      <c r="M10982" s="5"/>
      <c r="N10982" s="5"/>
      <c r="O10982" s="5"/>
      <c r="P10982" s="5"/>
      <c r="Q10982" s="5"/>
      <c r="R10982" s="5"/>
      <c r="S10982" s="5"/>
    </row>
    <row r="10983" spans="2:19" x14ac:dyDescent="0.25">
      <c r="B10983" s="11"/>
      <c r="D10983" s="13"/>
      <c r="E10983" s="12"/>
      <c r="F10983" s="12"/>
      <c r="G10983" s="12"/>
      <c r="I10983" s="4"/>
      <c r="J10983" s="4"/>
      <c r="K10983" s="5"/>
      <c r="L10983" s="5"/>
      <c r="M10983" s="5"/>
      <c r="N10983" s="5"/>
      <c r="O10983" s="5"/>
      <c r="P10983" s="5"/>
      <c r="Q10983" s="5"/>
      <c r="R10983" s="5"/>
      <c r="S10983" s="5"/>
    </row>
    <row r="10984" spans="2:19" x14ac:dyDescent="0.25">
      <c r="B10984" s="11"/>
      <c r="D10984" s="13"/>
      <c r="E10984" s="12"/>
      <c r="F10984" s="12"/>
      <c r="G10984" s="12"/>
      <c r="I10984" s="4"/>
      <c r="J10984" s="4"/>
      <c r="K10984" s="5"/>
      <c r="L10984" s="5"/>
      <c r="M10984" s="5"/>
      <c r="N10984" s="5"/>
      <c r="O10984" s="5"/>
      <c r="P10984" s="5"/>
      <c r="Q10984" s="5"/>
      <c r="R10984" s="5"/>
      <c r="S10984" s="5"/>
    </row>
    <row r="10985" spans="2:19" x14ac:dyDescent="0.25">
      <c r="B10985" s="11"/>
      <c r="D10985" s="13"/>
      <c r="E10985" s="12"/>
      <c r="F10985" s="12"/>
      <c r="G10985" s="12"/>
      <c r="I10985" s="4"/>
      <c r="J10985" s="4"/>
      <c r="K10985" s="5"/>
      <c r="L10985" s="5"/>
      <c r="M10985" s="5"/>
      <c r="N10985" s="5"/>
      <c r="O10985" s="5"/>
      <c r="P10985" s="5"/>
      <c r="Q10985" s="5"/>
      <c r="R10985" s="5"/>
      <c r="S10985" s="5"/>
    </row>
    <row r="10986" spans="2:19" x14ac:dyDescent="0.25">
      <c r="B10986" s="11"/>
      <c r="D10986" s="13"/>
      <c r="E10986" s="12"/>
      <c r="F10986" s="12"/>
      <c r="G10986" s="12"/>
      <c r="I10986" s="4"/>
      <c r="J10986" s="4"/>
      <c r="K10986" s="5"/>
      <c r="L10986" s="5"/>
      <c r="M10986" s="5"/>
      <c r="N10986" s="5"/>
      <c r="O10986" s="5"/>
      <c r="P10986" s="5"/>
      <c r="Q10986" s="5"/>
      <c r="R10986" s="5"/>
      <c r="S10986" s="5"/>
    </row>
    <row r="10987" spans="2:19" x14ac:dyDescent="0.25">
      <c r="B10987" s="11"/>
      <c r="D10987" s="13"/>
      <c r="E10987" s="12"/>
      <c r="F10987" s="12"/>
      <c r="G10987" s="12"/>
      <c r="I10987" s="4"/>
      <c r="J10987" s="4"/>
      <c r="K10987" s="5"/>
      <c r="L10987" s="5"/>
      <c r="M10987" s="5"/>
      <c r="N10987" s="5"/>
      <c r="O10987" s="5"/>
      <c r="P10987" s="5"/>
      <c r="Q10987" s="5"/>
      <c r="R10987" s="5"/>
      <c r="S10987" s="5"/>
    </row>
    <row r="10988" spans="2:19" x14ac:dyDescent="0.25">
      <c r="B10988" s="11"/>
      <c r="D10988" s="13"/>
      <c r="E10988" s="12"/>
      <c r="F10988" s="12"/>
      <c r="G10988" s="12"/>
      <c r="I10988" s="4"/>
      <c r="J10988" s="4"/>
      <c r="K10988" s="5"/>
      <c r="L10988" s="5"/>
      <c r="M10988" s="5"/>
      <c r="N10988" s="5"/>
      <c r="O10988" s="5"/>
      <c r="P10988" s="5"/>
      <c r="Q10988" s="5"/>
      <c r="R10988" s="5"/>
      <c r="S10988" s="5"/>
    </row>
    <row r="10989" spans="2:19" x14ac:dyDescent="0.25">
      <c r="B10989" s="11"/>
      <c r="D10989" s="13"/>
      <c r="E10989" s="12"/>
      <c r="F10989" s="12"/>
      <c r="G10989" s="12"/>
      <c r="I10989" s="4"/>
      <c r="J10989" s="4"/>
      <c r="K10989" s="5"/>
      <c r="L10989" s="5"/>
      <c r="M10989" s="5"/>
      <c r="N10989" s="5"/>
      <c r="O10989" s="5"/>
      <c r="P10989" s="5"/>
      <c r="Q10989" s="5"/>
      <c r="R10989" s="5"/>
      <c r="S10989" s="5"/>
    </row>
    <row r="10990" spans="2:19" x14ac:dyDescent="0.25">
      <c r="B10990" s="11"/>
      <c r="D10990" s="13"/>
      <c r="E10990" s="12"/>
      <c r="F10990" s="12"/>
      <c r="G10990" s="12"/>
      <c r="I10990" s="4"/>
      <c r="J10990" s="4"/>
      <c r="K10990" s="5"/>
      <c r="L10990" s="5"/>
      <c r="M10990" s="5"/>
      <c r="N10990" s="5"/>
      <c r="O10990" s="5"/>
      <c r="P10990" s="5"/>
      <c r="Q10990" s="5"/>
      <c r="R10990" s="5"/>
      <c r="S10990" s="5"/>
    </row>
    <row r="10991" spans="2:19" x14ac:dyDescent="0.25">
      <c r="B10991" s="11"/>
      <c r="D10991" s="13"/>
      <c r="E10991" s="12"/>
      <c r="F10991" s="12"/>
      <c r="G10991" s="12"/>
      <c r="I10991" s="4"/>
      <c r="J10991" s="4"/>
      <c r="K10991" s="5"/>
      <c r="L10991" s="5"/>
      <c r="M10991" s="5"/>
      <c r="N10991" s="5"/>
      <c r="O10991" s="5"/>
      <c r="P10991" s="5"/>
      <c r="Q10991" s="5"/>
      <c r="R10991" s="5"/>
      <c r="S10991" s="5"/>
    </row>
    <row r="10992" spans="2:19" x14ac:dyDescent="0.25">
      <c r="B10992" s="11"/>
      <c r="D10992" s="13"/>
      <c r="E10992" s="12"/>
      <c r="F10992" s="12"/>
      <c r="G10992" s="12"/>
      <c r="I10992" s="4"/>
      <c r="J10992" s="4"/>
      <c r="K10992" s="5"/>
      <c r="L10992" s="5"/>
      <c r="M10992" s="5"/>
      <c r="N10992" s="5"/>
      <c r="O10992" s="5"/>
      <c r="P10992" s="5"/>
      <c r="Q10992" s="5"/>
      <c r="R10992" s="5"/>
      <c r="S10992" s="5"/>
    </row>
    <row r="10993" spans="2:19" x14ac:dyDescent="0.25">
      <c r="B10993" s="11"/>
      <c r="D10993" s="13"/>
      <c r="E10993" s="12"/>
      <c r="F10993" s="12"/>
      <c r="G10993" s="12"/>
      <c r="I10993" s="4"/>
      <c r="J10993" s="4"/>
      <c r="K10993" s="5"/>
      <c r="L10993" s="5"/>
      <c r="M10993" s="5"/>
      <c r="N10993" s="5"/>
      <c r="O10993" s="5"/>
      <c r="P10993" s="5"/>
      <c r="Q10993" s="5"/>
      <c r="R10993" s="5"/>
      <c r="S10993" s="5"/>
    </row>
    <row r="10994" spans="2:19" x14ac:dyDescent="0.25">
      <c r="B10994" s="11"/>
      <c r="D10994" s="13"/>
      <c r="E10994" s="12"/>
      <c r="F10994" s="12"/>
      <c r="G10994" s="12"/>
      <c r="I10994" s="4"/>
      <c r="J10994" s="4"/>
      <c r="K10994" s="5"/>
      <c r="L10994" s="5"/>
      <c r="M10994" s="5"/>
      <c r="N10994" s="5"/>
      <c r="O10994" s="5"/>
      <c r="P10994" s="5"/>
      <c r="Q10994" s="5"/>
      <c r="R10994" s="5"/>
      <c r="S10994" s="5"/>
    </row>
    <row r="10995" spans="2:19" x14ac:dyDescent="0.25">
      <c r="B10995" s="11"/>
      <c r="D10995" s="13"/>
      <c r="E10995" s="12"/>
      <c r="F10995" s="12"/>
      <c r="G10995" s="12"/>
      <c r="I10995" s="4"/>
      <c r="J10995" s="4"/>
      <c r="K10995" s="5"/>
      <c r="L10995" s="5"/>
      <c r="M10995" s="5"/>
      <c r="N10995" s="5"/>
      <c r="O10995" s="5"/>
      <c r="P10995" s="5"/>
      <c r="Q10995" s="5"/>
      <c r="R10995" s="5"/>
      <c r="S10995" s="5"/>
    </row>
    <row r="10996" spans="2:19" x14ac:dyDescent="0.25">
      <c r="B10996" s="11"/>
      <c r="D10996" s="13"/>
      <c r="E10996" s="12"/>
      <c r="F10996" s="12"/>
      <c r="G10996" s="12"/>
      <c r="I10996" s="4"/>
      <c r="J10996" s="4"/>
      <c r="K10996" s="5"/>
      <c r="L10996" s="5"/>
      <c r="M10996" s="5"/>
      <c r="N10996" s="5"/>
      <c r="O10996" s="5"/>
      <c r="P10996" s="5"/>
      <c r="Q10996" s="5"/>
      <c r="R10996" s="5"/>
      <c r="S10996" s="5"/>
    </row>
    <row r="10997" spans="2:19" x14ac:dyDescent="0.25">
      <c r="B10997" s="11"/>
      <c r="D10997" s="13"/>
      <c r="E10997" s="12"/>
      <c r="F10997" s="12"/>
      <c r="G10997" s="12"/>
      <c r="I10997" s="4"/>
      <c r="J10997" s="4"/>
      <c r="K10997" s="5"/>
      <c r="L10997" s="5"/>
      <c r="M10997" s="5"/>
      <c r="N10997" s="5"/>
      <c r="O10997" s="5"/>
      <c r="P10997" s="5"/>
      <c r="Q10997" s="5"/>
      <c r="R10997" s="5"/>
      <c r="S10997" s="5"/>
    </row>
    <row r="10998" spans="2:19" x14ac:dyDescent="0.25">
      <c r="B10998" s="11"/>
      <c r="D10998" s="13"/>
      <c r="E10998" s="12"/>
      <c r="F10998" s="12"/>
      <c r="G10998" s="12"/>
      <c r="I10998" s="4"/>
      <c r="J10998" s="4"/>
      <c r="K10998" s="5"/>
      <c r="L10998" s="5"/>
      <c r="M10998" s="5"/>
      <c r="N10998" s="5"/>
      <c r="O10998" s="5"/>
      <c r="P10998" s="5"/>
      <c r="Q10998" s="5"/>
      <c r="R10998" s="5"/>
      <c r="S10998" s="5"/>
    </row>
    <row r="10999" spans="2:19" x14ac:dyDescent="0.25">
      <c r="B10999" s="11"/>
      <c r="D10999" s="13"/>
      <c r="E10999" s="12"/>
      <c r="F10999" s="12"/>
      <c r="G10999" s="12"/>
      <c r="I10999" s="4"/>
      <c r="J10999" s="4"/>
      <c r="K10999" s="5"/>
      <c r="L10999" s="5"/>
      <c r="M10999" s="5"/>
      <c r="N10999" s="5"/>
      <c r="O10999" s="5"/>
      <c r="P10999" s="5"/>
      <c r="Q10999" s="5"/>
      <c r="R10999" s="5"/>
      <c r="S10999" s="5"/>
    </row>
    <row r="11000" spans="2:19" x14ac:dyDescent="0.25">
      <c r="B11000" s="11"/>
      <c r="D11000" s="13"/>
      <c r="E11000" s="12"/>
      <c r="F11000" s="12"/>
      <c r="G11000" s="12"/>
      <c r="I11000" s="4"/>
      <c r="J11000" s="4"/>
      <c r="K11000" s="5"/>
      <c r="L11000" s="5"/>
      <c r="M11000" s="5"/>
      <c r="N11000" s="5"/>
      <c r="O11000" s="5"/>
      <c r="P11000" s="5"/>
      <c r="Q11000" s="5"/>
      <c r="R11000" s="5"/>
      <c r="S11000" s="5"/>
    </row>
    <row r="11001" spans="2:19" x14ac:dyDescent="0.25">
      <c r="B11001" s="11"/>
      <c r="D11001" s="13"/>
      <c r="E11001" s="12"/>
      <c r="F11001" s="12"/>
      <c r="G11001" s="12"/>
      <c r="I11001" s="4"/>
      <c r="J11001" s="4"/>
      <c r="K11001" s="5"/>
      <c r="L11001" s="5"/>
      <c r="M11001" s="5"/>
      <c r="N11001" s="5"/>
      <c r="O11001" s="5"/>
      <c r="P11001" s="5"/>
      <c r="Q11001" s="5"/>
      <c r="R11001" s="5"/>
      <c r="S11001" s="5"/>
    </row>
    <row r="11002" spans="2:19" x14ac:dyDescent="0.25">
      <c r="B11002" s="11"/>
      <c r="D11002" s="13"/>
      <c r="E11002" s="12"/>
      <c r="F11002" s="12"/>
      <c r="G11002" s="12"/>
      <c r="I11002" s="4"/>
      <c r="J11002" s="4"/>
      <c r="K11002" s="5"/>
      <c r="L11002" s="5"/>
      <c r="M11002" s="5"/>
      <c r="N11002" s="5"/>
      <c r="O11002" s="5"/>
      <c r="P11002" s="5"/>
      <c r="Q11002" s="5"/>
      <c r="R11002" s="5"/>
      <c r="S11002" s="5"/>
    </row>
    <row r="11003" spans="2:19" x14ac:dyDescent="0.25">
      <c r="B11003" s="11"/>
      <c r="D11003" s="13"/>
      <c r="E11003" s="12"/>
      <c r="F11003" s="12"/>
      <c r="G11003" s="12"/>
      <c r="I11003" s="4"/>
      <c r="J11003" s="4"/>
      <c r="K11003" s="5"/>
      <c r="L11003" s="5"/>
      <c r="M11003" s="5"/>
      <c r="N11003" s="5"/>
      <c r="O11003" s="5"/>
      <c r="P11003" s="5"/>
      <c r="Q11003" s="5"/>
      <c r="R11003" s="5"/>
      <c r="S11003" s="5"/>
    </row>
    <row r="11004" spans="2:19" x14ac:dyDescent="0.25">
      <c r="B11004" s="11"/>
      <c r="D11004" s="13"/>
      <c r="E11004" s="12"/>
      <c r="F11004" s="12"/>
      <c r="G11004" s="12"/>
      <c r="I11004" s="4"/>
      <c r="J11004" s="4"/>
      <c r="K11004" s="5"/>
      <c r="L11004" s="5"/>
      <c r="M11004" s="5"/>
      <c r="N11004" s="5"/>
      <c r="O11004" s="5"/>
      <c r="P11004" s="5"/>
      <c r="Q11004" s="5"/>
      <c r="R11004" s="5"/>
      <c r="S11004" s="5"/>
    </row>
    <row r="11005" spans="2:19" x14ac:dyDescent="0.25">
      <c r="B11005" s="11"/>
      <c r="D11005" s="13"/>
      <c r="E11005" s="12"/>
      <c r="F11005" s="12"/>
      <c r="G11005" s="12"/>
      <c r="I11005" s="4"/>
      <c r="J11005" s="4"/>
      <c r="K11005" s="5"/>
      <c r="L11005" s="5"/>
      <c r="M11005" s="5"/>
      <c r="N11005" s="5"/>
      <c r="O11005" s="5"/>
      <c r="P11005" s="5"/>
      <c r="Q11005" s="5"/>
      <c r="R11005" s="5"/>
      <c r="S11005" s="5"/>
    </row>
    <row r="11006" spans="2:19" x14ac:dyDescent="0.25">
      <c r="B11006" s="11"/>
      <c r="D11006" s="13"/>
      <c r="E11006" s="12"/>
      <c r="F11006" s="12"/>
      <c r="G11006" s="12"/>
      <c r="I11006" s="4"/>
      <c r="J11006" s="4"/>
      <c r="K11006" s="5"/>
      <c r="L11006" s="5"/>
      <c r="M11006" s="5"/>
      <c r="N11006" s="5"/>
      <c r="O11006" s="5"/>
      <c r="P11006" s="5"/>
      <c r="Q11006" s="5"/>
      <c r="R11006" s="5"/>
      <c r="S11006" s="5"/>
    </row>
    <row r="11007" spans="2:19" x14ac:dyDescent="0.25">
      <c r="B11007" s="11"/>
      <c r="D11007" s="13"/>
      <c r="E11007" s="12"/>
      <c r="F11007" s="12"/>
      <c r="G11007" s="12"/>
      <c r="I11007" s="4"/>
      <c r="J11007" s="4"/>
      <c r="K11007" s="5"/>
      <c r="L11007" s="5"/>
      <c r="M11007" s="5"/>
      <c r="N11007" s="5"/>
      <c r="O11007" s="5"/>
      <c r="P11007" s="5"/>
      <c r="Q11007" s="5"/>
      <c r="R11007" s="5"/>
      <c r="S11007" s="5"/>
    </row>
    <row r="11008" spans="2:19" x14ac:dyDescent="0.25">
      <c r="B11008" s="11"/>
      <c r="D11008" s="13"/>
      <c r="E11008" s="12"/>
      <c r="F11008" s="12"/>
      <c r="G11008" s="12"/>
      <c r="I11008" s="4"/>
      <c r="J11008" s="4"/>
      <c r="K11008" s="5"/>
      <c r="L11008" s="5"/>
      <c r="M11008" s="5"/>
      <c r="N11008" s="5"/>
      <c r="O11008" s="5"/>
      <c r="P11008" s="5"/>
      <c r="Q11008" s="5"/>
      <c r="R11008" s="5"/>
      <c r="S11008" s="5"/>
    </row>
    <row r="11009" spans="2:19" x14ac:dyDescent="0.25">
      <c r="B11009" s="11"/>
      <c r="D11009" s="13"/>
      <c r="E11009" s="12"/>
      <c r="F11009" s="12"/>
      <c r="G11009" s="12"/>
      <c r="I11009" s="4"/>
      <c r="J11009" s="4"/>
      <c r="K11009" s="5"/>
      <c r="L11009" s="5"/>
      <c r="M11009" s="5"/>
      <c r="N11009" s="5"/>
      <c r="O11009" s="5"/>
      <c r="P11009" s="5"/>
      <c r="Q11009" s="5"/>
      <c r="R11009" s="5"/>
      <c r="S11009" s="5"/>
    </row>
    <row r="11010" spans="2:19" x14ac:dyDescent="0.25">
      <c r="B11010" s="11"/>
      <c r="D11010" s="13"/>
      <c r="E11010" s="12"/>
      <c r="F11010" s="12"/>
      <c r="G11010" s="12"/>
      <c r="I11010" s="4"/>
      <c r="J11010" s="4"/>
      <c r="K11010" s="5"/>
      <c r="L11010" s="5"/>
      <c r="M11010" s="5"/>
      <c r="N11010" s="5"/>
      <c r="O11010" s="5"/>
      <c r="P11010" s="5"/>
      <c r="Q11010" s="5"/>
      <c r="R11010" s="5"/>
      <c r="S11010" s="5"/>
    </row>
    <row r="11011" spans="2:19" x14ac:dyDescent="0.25">
      <c r="B11011" s="11"/>
      <c r="D11011" s="13"/>
      <c r="E11011" s="12"/>
      <c r="F11011" s="12"/>
      <c r="G11011" s="12"/>
      <c r="I11011" s="4"/>
      <c r="J11011" s="4"/>
      <c r="K11011" s="5"/>
      <c r="L11011" s="5"/>
      <c r="M11011" s="5"/>
      <c r="N11011" s="5"/>
      <c r="O11011" s="5"/>
      <c r="P11011" s="5"/>
      <c r="Q11011" s="5"/>
      <c r="R11011" s="5"/>
      <c r="S11011" s="5"/>
    </row>
    <row r="11012" spans="2:19" x14ac:dyDescent="0.25">
      <c r="B11012" s="11"/>
      <c r="D11012" s="13"/>
      <c r="E11012" s="12"/>
      <c r="F11012" s="12"/>
      <c r="G11012" s="12"/>
      <c r="I11012" s="4"/>
      <c r="J11012" s="4"/>
      <c r="K11012" s="5"/>
      <c r="L11012" s="5"/>
      <c r="M11012" s="5"/>
      <c r="N11012" s="5"/>
      <c r="O11012" s="5"/>
      <c r="P11012" s="5"/>
      <c r="Q11012" s="5"/>
      <c r="R11012" s="5"/>
      <c r="S11012" s="5"/>
    </row>
    <row r="11013" spans="2:19" x14ac:dyDescent="0.25">
      <c r="B11013" s="11"/>
      <c r="D11013" s="13"/>
      <c r="E11013" s="12"/>
      <c r="F11013" s="12"/>
      <c r="G11013" s="12"/>
      <c r="I11013" s="4"/>
      <c r="J11013" s="4"/>
      <c r="K11013" s="5"/>
      <c r="L11013" s="5"/>
      <c r="M11013" s="5"/>
      <c r="N11013" s="5"/>
      <c r="O11013" s="5"/>
      <c r="P11013" s="5"/>
      <c r="Q11013" s="5"/>
      <c r="R11013" s="5"/>
      <c r="S11013" s="5"/>
    </row>
    <row r="11014" spans="2:19" x14ac:dyDescent="0.25">
      <c r="B11014" s="11"/>
      <c r="D11014" s="13"/>
      <c r="E11014" s="12"/>
      <c r="F11014" s="12"/>
      <c r="G11014" s="12"/>
      <c r="I11014" s="4"/>
      <c r="J11014" s="4"/>
      <c r="K11014" s="5"/>
      <c r="L11014" s="5"/>
      <c r="M11014" s="5"/>
      <c r="N11014" s="5"/>
      <c r="O11014" s="5"/>
      <c r="P11014" s="5"/>
      <c r="Q11014" s="5"/>
      <c r="R11014" s="5"/>
      <c r="S11014" s="5"/>
    </row>
    <row r="11015" spans="2:19" x14ac:dyDescent="0.25">
      <c r="B11015" s="11"/>
      <c r="D11015" s="13"/>
      <c r="E11015" s="12"/>
      <c r="F11015" s="12"/>
      <c r="G11015" s="12"/>
      <c r="I11015" s="4"/>
      <c r="J11015" s="4"/>
      <c r="K11015" s="5"/>
      <c r="L11015" s="5"/>
      <c r="M11015" s="5"/>
      <c r="N11015" s="5"/>
      <c r="O11015" s="5"/>
      <c r="P11015" s="5"/>
      <c r="Q11015" s="5"/>
      <c r="R11015" s="5"/>
      <c r="S11015" s="5"/>
    </row>
    <row r="11016" spans="2:19" x14ac:dyDescent="0.25">
      <c r="B11016" s="11"/>
      <c r="D11016" s="13"/>
      <c r="E11016" s="12"/>
      <c r="F11016" s="12"/>
      <c r="G11016" s="12"/>
      <c r="I11016" s="4"/>
      <c r="J11016" s="4"/>
      <c r="K11016" s="5"/>
      <c r="L11016" s="5"/>
      <c r="M11016" s="5"/>
      <c r="N11016" s="5"/>
      <c r="O11016" s="5"/>
      <c r="P11016" s="5"/>
      <c r="Q11016" s="5"/>
      <c r="R11016" s="5"/>
      <c r="S11016" s="5"/>
    </row>
    <row r="11017" spans="2:19" x14ac:dyDescent="0.25">
      <c r="B11017" s="11"/>
      <c r="D11017" s="13"/>
      <c r="E11017" s="12"/>
      <c r="F11017" s="12"/>
      <c r="G11017" s="12"/>
      <c r="I11017" s="4"/>
      <c r="J11017" s="4"/>
      <c r="K11017" s="5"/>
      <c r="L11017" s="5"/>
      <c r="M11017" s="5"/>
      <c r="N11017" s="5"/>
      <c r="O11017" s="5"/>
      <c r="P11017" s="5"/>
      <c r="Q11017" s="5"/>
      <c r="R11017" s="5"/>
      <c r="S11017" s="5"/>
    </row>
    <row r="11018" spans="2:19" x14ac:dyDescent="0.25">
      <c r="B11018" s="11"/>
      <c r="D11018" s="13"/>
      <c r="E11018" s="12"/>
      <c r="F11018" s="12"/>
      <c r="G11018" s="12"/>
      <c r="I11018" s="4"/>
      <c r="J11018" s="4"/>
      <c r="K11018" s="5"/>
      <c r="L11018" s="5"/>
      <c r="M11018" s="5"/>
      <c r="N11018" s="5"/>
      <c r="O11018" s="5"/>
      <c r="P11018" s="5"/>
      <c r="Q11018" s="5"/>
      <c r="R11018" s="5"/>
      <c r="S11018" s="5"/>
    </row>
    <row r="11019" spans="2:19" x14ac:dyDescent="0.25">
      <c r="B11019" s="11"/>
      <c r="D11019" s="13"/>
      <c r="E11019" s="12"/>
      <c r="F11019" s="12"/>
      <c r="G11019" s="12"/>
      <c r="I11019" s="4"/>
      <c r="J11019" s="4"/>
      <c r="K11019" s="5"/>
      <c r="L11019" s="5"/>
      <c r="M11019" s="5"/>
      <c r="N11019" s="5"/>
      <c r="O11019" s="5"/>
      <c r="P11019" s="5"/>
      <c r="Q11019" s="5"/>
      <c r="R11019" s="5"/>
      <c r="S11019" s="5"/>
    </row>
    <row r="11020" spans="2:19" x14ac:dyDescent="0.25">
      <c r="B11020" s="11"/>
      <c r="D11020" s="13"/>
      <c r="E11020" s="12"/>
      <c r="F11020" s="12"/>
      <c r="G11020" s="12"/>
      <c r="I11020" s="4"/>
      <c r="J11020" s="4"/>
      <c r="K11020" s="5"/>
      <c r="L11020" s="5"/>
      <c r="M11020" s="5"/>
      <c r="N11020" s="5"/>
      <c r="O11020" s="5"/>
      <c r="P11020" s="5"/>
      <c r="Q11020" s="5"/>
      <c r="R11020" s="5"/>
      <c r="S11020" s="5"/>
    </row>
    <row r="11021" spans="2:19" x14ac:dyDescent="0.25">
      <c r="B11021" s="11"/>
      <c r="D11021" s="13"/>
      <c r="E11021" s="12"/>
      <c r="F11021" s="12"/>
      <c r="G11021" s="12"/>
      <c r="I11021" s="4"/>
      <c r="J11021" s="4"/>
      <c r="K11021" s="5"/>
      <c r="L11021" s="5"/>
      <c r="M11021" s="5"/>
      <c r="N11021" s="5"/>
      <c r="O11021" s="5"/>
      <c r="P11021" s="5"/>
      <c r="Q11021" s="5"/>
      <c r="R11021" s="5"/>
      <c r="S11021" s="5"/>
    </row>
    <row r="11022" spans="2:19" x14ac:dyDescent="0.25">
      <c r="B11022" s="11"/>
      <c r="D11022" s="13"/>
      <c r="E11022" s="12"/>
      <c r="F11022" s="12"/>
      <c r="G11022" s="12"/>
      <c r="I11022" s="4"/>
      <c r="J11022" s="4"/>
      <c r="K11022" s="5"/>
      <c r="L11022" s="5"/>
      <c r="M11022" s="5"/>
      <c r="N11022" s="5"/>
      <c r="O11022" s="5"/>
      <c r="P11022" s="5"/>
      <c r="Q11022" s="5"/>
      <c r="R11022" s="5"/>
      <c r="S11022" s="5"/>
    </row>
    <row r="11023" spans="2:19" x14ac:dyDescent="0.25">
      <c r="B11023" s="11"/>
      <c r="D11023" s="13"/>
      <c r="E11023" s="12"/>
      <c r="F11023" s="12"/>
      <c r="G11023" s="12"/>
      <c r="I11023" s="4"/>
      <c r="J11023" s="4"/>
      <c r="K11023" s="5"/>
      <c r="L11023" s="5"/>
      <c r="M11023" s="5"/>
      <c r="N11023" s="5"/>
      <c r="O11023" s="5"/>
      <c r="P11023" s="5"/>
      <c r="Q11023" s="5"/>
      <c r="R11023" s="5"/>
      <c r="S11023" s="5"/>
    </row>
    <row r="11024" spans="2:19" x14ac:dyDescent="0.25">
      <c r="B11024" s="11"/>
      <c r="D11024" s="13"/>
      <c r="E11024" s="12"/>
      <c r="F11024" s="12"/>
      <c r="G11024" s="12"/>
      <c r="I11024" s="4"/>
      <c r="J11024" s="4"/>
      <c r="K11024" s="5"/>
      <c r="L11024" s="5"/>
      <c r="M11024" s="5"/>
      <c r="N11024" s="5"/>
      <c r="O11024" s="5"/>
      <c r="P11024" s="5"/>
      <c r="Q11024" s="5"/>
      <c r="R11024" s="5"/>
      <c r="S11024" s="5"/>
    </row>
    <row r="11025" spans="2:19" x14ac:dyDescent="0.25">
      <c r="B11025" s="11"/>
      <c r="D11025" s="13"/>
      <c r="E11025" s="12"/>
      <c r="F11025" s="12"/>
      <c r="G11025" s="12"/>
      <c r="I11025" s="4"/>
      <c r="J11025" s="4"/>
      <c r="K11025" s="5"/>
      <c r="L11025" s="5"/>
      <c r="M11025" s="5"/>
      <c r="N11025" s="5"/>
      <c r="O11025" s="5"/>
      <c r="P11025" s="5"/>
      <c r="Q11025" s="5"/>
      <c r="R11025" s="5"/>
      <c r="S11025" s="5"/>
    </row>
    <row r="11026" spans="2:19" x14ac:dyDescent="0.25">
      <c r="B11026" s="11"/>
      <c r="D11026" s="13"/>
      <c r="E11026" s="12"/>
      <c r="F11026" s="12"/>
      <c r="G11026" s="12"/>
      <c r="I11026" s="4"/>
      <c r="J11026" s="4"/>
      <c r="K11026" s="5"/>
      <c r="L11026" s="5"/>
      <c r="M11026" s="5"/>
      <c r="N11026" s="5"/>
      <c r="O11026" s="5"/>
      <c r="P11026" s="5"/>
      <c r="Q11026" s="5"/>
      <c r="R11026" s="5"/>
      <c r="S11026" s="5"/>
    </row>
    <row r="11027" spans="2:19" x14ac:dyDescent="0.25">
      <c r="B11027" s="11"/>
      <c r="D11027" s="13"/>
      <c r="E11027" s="12"/>
      <c r="F11027" s="12"/>
      <c r="G11027" s="12"/>
      <c r="I11027" s="4"/>
      <c r="J11027" s="4"/>
      <c r="K11027" s="5"/>
      <c r="L11027" s="5"/>
      <c r="M11027" s="5"/>
      <c r="N11027" s="5"/>
      <c r="O11027" s="5"/>
      <c r="P11027" s="5"/>
      <c r="Q11027" s="5"/>
      <c r="R11027" s="5"/>
      <c r="S11027" s="5"/>
    </row>
    <row r="11028" spans="2:19" x14ac:dyDescent="0.25">
      <c r="B11028" s="11"/>
      <c r="D11028" s="13"/>
      <c r="E11028" s="12"/>
      <c r="F11028" s="12"/>
      <c r="G11028" s="12"/>
      <c r="I11028" s="4"/>
      <c r="J11028" s="4"/>
      <c r="K11028" s="5"/>
      <c r="L11028" s="5"/>
      <c r="M11028" s="5"/>
      <c r="N11028" s="5"/>
      <c r="O11028" s="5"/>
      <c r="P11028" s="5"/>
      <c r="Q11028" s="5"/>
      <c r="R11028" s="5"/>
      <c r="S11028" s="5"/>
    </row>
    <row r="11029" spans="2:19" x14ac:dyDescent="0.25">
      <c r="B11029" s="11"/>
      <c r="D11029" s="13"/>
      <c r="E11029" s="12"/>
      <c r="F11029" s="12"/>
      <c r="G11029" s="12"/>
      <c r="I11029" s="4"/>
      <c r="J11029" s="4"/>
      <c r="K11029" s="5"/>
      <c r="L11029" s="5"/>
      <c r="M11029" s="5"/>
      <c r="N11029" s="5"/>
      <c r="O11029" s="5"/>
      <c r="P11029" s="5"/>
      <c r="Q11029" s="5"/>
      <c r="R11029" s="5"/>
      <c r="S11029" s="5"/>
    </row>
    <row r="11030" spans="2:19" x14ac:dyDescent="0.25">
      <c r="B11030" s="11"/>
      <c r="D11030" s="13"/>
      <c r="E11030" s="12"/>
      <c r="F11030" s="12"/>
      <c r="G11030" s="12"/>
      <c r="I11030" s="4"/>
      <c r="J11030" s="4"/>
      <c r="K11030" s="5"/>
      <c r="L11030" s="5"/>
      <c r="M11030" s="5"/>
      <c r="N11030" s="5"/>
      <c r="O11030" s="5"/>
      <c r="P11030" s="5"/>
      <c r="Q11030" s="5"/>
      <c r="R11030" s="5"/>
      <c r="S11030" s="5"/>
    </row>
    <row r="11031" spans="2:19" x14ac:dyDescent="0.25">
      <c r="B11031" s="11"/>
      <c r="D11031" s="13"/>
      <c r="E11031" s="12"/>
      <c r="F11031" s="12"/>
      <c r="G11031" s="12"/>
      <c r="I11031" s="4"/>
      <c r="J11031" s="4"/>
      <c r="K11031" s="5"/>
      <c r="L11031" s="5"/>
      <c r="M11031" s="5"/>
      <c r="N11031" s="5"/>
      <c r="O11031" s="5"/>
      <c r="P11031" s="5"/>
      <c r="Q11031" s="5"/>
      <c r="R11031" s="5"/>
      <c r="S11031" s="5"/>
    </row>
    <row r="11032" spans="2:19" x14ac:dyDescent="0.25">
      <c r="B11032" s="11"/>
      <c r="D11032" s="13"/>
      <c r="E11032" s="12"/>
      <c r="F11032" s="12"/>
      <c r="G11032" s="12"/>
      <c r="I11032" s="4"/>
      <c r="J11032" s="4"/>
      <c r="K11032" s="5"/>
      <c r="L11032" s="5"/>
      <c r="M11032" s="5"/>
      <c r="N11032" s="5"/>
      <c r="O11032" s="5"/>
      <c r="P11032" s="5"/>
      <c r="Q11032" s="5"/>
      <c r="R11032" s="5"/>
      <c r="S11032" s="5"/>
    </row>
    <row r="11033" spans="2:19" x14ac:dyDescent="0.25">
      <c r="B11033" s="11"/>
      <c r="D11033" s="13"/>
      <c r="E11033" s="12"/>
      <c r="F11033" s="12"/>
      <c r="G11033" s="12"/>
      <c r="I11033" s="4"/>
      <c r="J11033" s="4"/>
      <c r="K11033" s="5"/>
      <c r="L11033" s="5"/>
      <c r="M11033" s="5"/>
      <c r="N11033" s="5"/>
      <c r="O11033" s="5"/>
      <c r="P11033" s="5"/>
      <c r="Q11033" s="5"/>
      <c r="R11033" s="5"/>
      <c r="S11033" s="5"/>
    </row>
    <row r="11034" spans="2:19" x14ac:dyDescent="0.25">
      <c r="B11034" s="11"/>
      <c r="D11034" s="13"/>
      <c r="E11034" s="12"/>
      <c r="F11034" s="12"/>
      <c r="G11034" s="12"/>
      <c r="I11034" s="4"/>
      <c r="J11034" s="4"/>
      <c r="K11034" s="5"/>
      <c r="L11034" s="5"/>
      <c r="M11034" s="5"/>
      <c r="N11034" s="5"/>
      <c r="O11034" s="5"/>
      <c r="P11034" s="5"/>
      <c r="Q11034" s="5"/>
      <c r="R11034" s="5"/>
      <c r="S11034" s="5"/>
    </row>
    <row r="11035" spans="2:19" x14ac:dyDescent="0.25">
      <c r="B11035" s="11"/>
      <c r="D11035" s="13"/>
      <c r="E11035" s="12"/>
      <c r="F11035" s="12"/>
      <c r="G11035" s="12"/>
      <c r="I11035" s="4"/>
      <c r="J11035" s="4"/>
      <c r="K11035" s="5"/>
      <c r="L11035" s="5"/>
      <c r="M11035" s="5"/>
      <c r="N11035" s="5"/>
      <c r="O11035" s="5"/>
      <c r="P11035" s="5"/>
      <c r="Q11035" s="5"/>
      <c r="R11035" s="5"/>
      <c r="S11035" s="5"/>
    </row>
    <row r="11036" spans="2:19" x14ac:dyDescent="0.25">
      <c r="B11036" s="11"/>
      <c r="D11036" s="13"/>
      <c r="E11036" s="12"/>
      <c r="F11036" s="12"/>
      <c r="G11036" s="12"/>
      <c r="I11036" s="4"/>
      <c r="J11036" s="4"/>
      <c r="K11036" s="5"/>
      <c r="L11036" s="5"/>
      <c r="M11036" s="5"/>
      <c r="N11036" s="5"/>
      <c r="O11036" s="5"/>
      <c r="P11036" s="5"/>
      <c r="Q11036" s="5"/>
      <c r="R11036" s="5"/>
      <c r="S11036" s="5"/>
    </row>
    <row r="11037" spans="2:19" x14ac:dyDescent="0.25">
      <c r="B11037" s="11"/>
      <c r="D11037" s="13"/>
      <c r="E11037" s="12"/>
      <c r="F11037" s="12"/>
      <c r="G11037" s="12"/>
      <c r="I11037" s="4"/>
      <c r="J11037" s="4"/>
      <c r="K11037" s="5"/>
      <c r="L11037" s="5"/>
      <c r="M11037" s="5"/>
      <c r="N11037" s="5"/>
      <c r="O11037" s="5"/>
      <c r="P11037" s="5"/>
      <c r="Q11037" s="5"/>
      <c r="R11037" s="5"/>
      <c r="S11037" s="5"/>
    </row>
    <row r="11038" spans="2:19" x14ac:dyDescent="0.25">
      <c r="B11038" s="11"/>
      <c r="D11038" s="13"/>
      <c r="E11038" s="12"/>
      <c r="F11038" s="12"/>
      <c r="G11038" s="12"/>
      <c r="I11038" s="4"/>
      <c r="J11038" s="4"/>
      <c r="K11038" s="5"/>
      <c r="L11038" s="5"/>
      <c r="M11038" s="5"/>
      <c r="N11038" s="5"/>
      <c r="O11038" s="5"/>
      <c r="P11038" s="5"/>
      <c r="Q11038" s="5"/>
      <c r="R11038" s="5"/>
      <c r="S11038" s="5"/>
    </row>
    <row r="11039" spans="2:19" x14ac:dyDescent="0.25">
      <c r="B11039" s="11"/>
      <c r="D11039" s="13"/>
      <c r="E11039" s="12"/>
      <c r="F11039" s="12"/>
      <c r="G11039" s="12"/>
      <c r="I11039" s="4"/>
      <c r="J11039" s="4"/>
      <c r="K11039" s="5"/>
      <c r="L11039" s="5"/>
      <c r="M11039" s="5"/>
      <c r="N11039" s="5"/>
      <c r="O11039" s="5"/>
      <c r="P11039" s="5"/>
      <c r="Q11039" s="5"/>
      <c r="R11039" s="5"/>
      <c r="S11039" s="5"/>
    </row>
    <row r="11040" spans="2:19" x14ac:dyDescent="0.25">
      <c r="B11040" s="11"/>
      <c r="D11040" s="13"/>
      <c r="E11040" s="12"/>
      <c r="F11040" s="12"/>
      <c r="G11040" s="12"/>
      <c r="I11040" s="4"/>
      <c r="J11040" s="4"/>
      <c r="K11040" s="5"/>
      <c r="L11040" s="5"/>
      <c r="M11040" s="5"/>
      <c r="N11040" s="5"/>
      <c r="O11040" s="5"/>
      <c r="P11040" s="5"/>
      <c r="Q11040" s="5"/>
      <c r="R11040" s="5"/>
      <c r="S11040" s="5"/>
    </row>
    <row r="11041" spans="2:19" x14ac:dyDescent="0.25">
      <c r="B11041" s="11"/>
      <c r="D11041" s="13"/>
      <c r="E11041" s="12"/>
      <c r="F11041" s="12"/>
      <c r="G11041" s="12"/>
      <c r="I11041" s="4"/>
      <c r="J11041" s="4"/>
      <c r="K11041" s="5"/>
      <c r="L11041" s="5"/>
      <c r="M11041" s="5"/>
      <c r="N11041" s="5"/>
      <c r="O11041" s="5"/>
      <c r="P11041" s="5"/>
      <c r="Q11041" s="5"/>
      <c r="R11041" s="5"/>
      <c r="S11041" s="5"/>
    </row>
    <row r="11042" spans="2:19" x14ac:dyDescent="0.25">
      <c r="B11042" s="11"/>
      <c r="D11042" s="13"/>
      <c r="E11042" s="12"/>
      <c r="F11042" s="12"/>
      <c r="G11042" s="12"/>
      <c r="I11042" s="4"/>
      <c r="J11042" s="4"/>
      <c r="K11042" s="5"/>
      <c r="L11042" s="5"/>
      <c r="M11042" s="5"/>
      <c r="N11042" s="5"/>
      <c r="O11042" s="5"/>
      <c r="P11042" s="5"/>
      <c r="Q11042" s="5"/>
      <c r="R11042" s="5"/>
      <c r="S11042" s="5"/>
    </row>
    <row r="11043" spans="2:19" x14ac:dyDescent="0.25">
      <c r="B11043" s="11"/>
      <c r="D11043" s="13"/>
      <c r="E11043" s="12"/>
      <c r="F11043" s="12"/>
      <c r="G11043" s="12"/>
      <c r="I11043" s="4"/>
      <c r="J11043" s="4"/>
      <c r="K11043" s="5"/>
      <c r="L11043" s="5"/>
      <c r="M11043" s="5"/>
      <c r="N11043" s="5"/>
      <c r="O11043" s="5"/>
      <c r="P11043" s="5"/>
      <c r="Q11043" s="5"/>
      <c r="R11043" s="5"/>
      <c r="S11043" s="5"/>
    </row>
    <row r="11044" spans="2:19" x14ac:dyDescent="0.25">
      <c r="B11044" s="11"/>
      <c r="D11044" s="13"/>
      <c r="E11044" s="12"/>
      <c r="F11044" s="12"/>
      <c r="G11044" s="12"/>
      <c r="I11044" s="4"/>
      <c r="J11044" s="4"/>
      <c r="K11044" s="5"/>
      <c r="L11044" s="5"/>
      <c r="M11044" s="5"/>
      <c r="N11044" s="5"/>
      <c r="O11044" s="5"/>
      <c r="P11044" s="5"/>
      <c r="Q11044" s="5"/>
      <c r="R11044" s="5"/>
      <c r="S11044" s="5"/>
    </row>
    <row r="11045" spans="2:19" x14ac:dyDescent="0.25">
      <c r="B11045" s="11"/>
      <c r="D11045" s="13"/>
      <c r="E11045" s="12"/>
      <c r="F11045" s="12"/>
      <c r="G11045" s="12"/>
      <c r="I11045" s="4"/>
      <c r="J11045" s="4"/>
      <c r="K11045" s="5"/>
      <c r="L11045" s="5"/>
      <c r="M11045" s="5"/>
      <c r="N11045" s="5"/>
      <c r="O11045" s="5"/>
      <c r="P11045" s="5"/>
      <c r="Q11045" s="5"/>
      <c r="R11045" s="5"/>
      <c r="S11045" s="5"/>
    </row>
    <row r="11046" spans="2:19" x14ac:dyDescent="0.25">
      <c r="B11046" s="11"/>
      <c r="D11046" s="13"/>
      <c r="E11046" s="12"/>
      <c r="F11046" s="12"/>
      <c r="G11046" s="12"/>
      <c r="I11046" s="4"/>
      <c r="J11046" s="4"/>
      <c r="K11046" s="5"/>
      <c r="L11046" s="5"/>
      <c r="M11046" s="5"/>
      <c r="N11046" s="5"/>
      <c r="O11046" s="5"/>
      <c r="P11046" s="5"/>
      <c r="Q11046" s="5"/>
      <c r="R11046" s="5"/>
      <c r="S11046" s="5"/>
    </row>
    <row r="11047" spans="2:19" x14ac:dyDescent="0.25">
      <c r="B11047" s="11"/>
      <c r="D11047" s="13"/>
      <c r="E11047" s="12"/>
      <c r="F11047" s="12"/>
      <c r="G11047" s="12"/>
      <c r="I11047" s="4"/>
      <c r="J11047" s="4"/>
      <c r="K11047" s="5"/>
      <c r="L11047" s="5"/>
      <c r="M11047" s="5"/>
      <c r="N11047" s="5"/>
      <c r="O11047" s="5"/>
      <c r="P11047" s="5"/>
      <c r="Q11047" s="5"/>
      <c r="R11047" s="5"/>
      <c r="S11047" s="5"/>
    </row>
    <row r="11048" spans="2:19" x14ac:dyDescent="0.25">
      <c r="B11048" s="11"/>
      <c r="D11048" s="13"/>
      <c r="E11048" s="12"/>
      <c r="F11048" s="12"/>
      <c r="G11048" s="12"/>
      <c r="I11048" s="4"/>
      <c r="J11048" s="4"/>
      <c r="K11048" s="5"/>
      <c r="L11048" s="5"/>
      <c r="M11048" s="5"/>
      <c r="N11048" s="5"/>
      <c r="O11048" s="5"/>
      <c r="P11048" s="5"/>
      <c r="Q11048" s="5"/>
      <c r="R11048" s="5"/>
      <c r="S11048" s="5"/>
    </row>
    <row r="11049" spans="2:19" x14ac:dyDescent="0.25">
      <c r="B11049" s="11"/>
      <c r="D11049" s="13"/>
      <c r="E11049" s="12"/>
      <c r="F11049" s="12"/>
      <c r="G11049" s="12"/>
      <c r="I11049" s="4"/>
      <c r="J11049" s="4"/>
      <c r="K11049" s="5"/>
      <c r="L11049" s="5"/>
      <c r="M11049" s="5"/>
      <c r="N11049" s="5"/>
      <c r="O11049" s="5"/>
      <c r="P11049" s="5"/>
      <c r="Q11049" s="5"/>
      <c r="R11049" s="5"/>
      <c r="S11049" s="5"/>
    </row>
    <row r="11050" spans="2:19" x14ac:dyDescent="0.25">
      <c r="B11050" s="11"/>
      <c r="D11050" s="13"/>
      <c r="E11050" s="12"/>
      <c r="F11050" s="12"/>
      <c r="G11050" s="12"/>
      <c r="I11050" s="4"/>
      <c r="J11050" s="4"/>
      <c r="K11050" s="5"/>
      <c r="L11050" s="5"/>
      <c r="M11050" s="5"/>
      <c r="N11050" s="5"/>
      <c r="O11050" s="5"/>
      <c r="P11050" s="5"/>
      <c r="Q11050" s="5"/>
      <c r="R11050" s="5"/>
      <c r="S11050" s="5"/>
    </row>
    <row r="11051" spans="2:19" x14ac:dyDescent="0.25">
      <c r="B11051" s="11"/>
      <c r="D11051" s="13"/>
      <c r="E11051" s="12"/>
      <c r="F11051" s="12"/>
      <c r="G11051" s="12"/>
      <c r="I11051" s="4"/>
      <c r="J11051" s="4"/>
      <c r="K11051" s="5"/>
      <c r="L11051" s="5"/>
      <c r="M11051" s="5"/>
      <c r="N11051" s="5"/>
      <c r="O11051" s="5"/>
      <c r="P11051" s="5"/>
      <c r="Q11051" s="5"/>
      <c r="R11051" s="5"/>
      <c r="S11051" s="5"/>
    </row>
    <row r="11052" spans="2:19" x14ac:dyDescent="0.25">
      <c r="B11052" s="11"/>
      <c r="D11052" s="13"/>
      <c r="E11052" s="12"/>
      <c r="F11052" s="12"/>
      <c r="G11052" s="12"/>
      <c r="I11052" s="4"/>
      <c r="J11052" s="4"/>
      <c r="K11052" s="5"/>
      <c r="L11052" s="5"/>
      <c r="M11052" s="5"/>
      <c r="N11052" s="5"/>
      <c r="O11052" s="5"/>
      <c r="P11052" s="5"/>
      <c r="Q11052" s="5"/>
      <c r="R11052" s="5"/>
      <c r="S11052" s="5"/>
    </row>
    <row r="11053" spans="2:19" x14ac:dyDescent="0.25">
      <c r="B11053" s="11"/>
      <c r="D11053" s="13"/>
      <c r="E11053" s="12"/>
      <c r="F11053" s="12"/>
      <c r="G11053" s="12"/>
      <c r="I11053" s="4"/>
      <c r="J11053" s="4"/>
      <c r="K11053" s="5"/>
      <c r="L11053" s="5"/>
      <c r="M11053" s="5"/>
      <c r="N11053" s="5"/>
      <c r="O11053" s="5"/>
      <c r="P11053" s="5"/>
      <c r="Q11053" s="5"/>
      <c r="R11053" s="5"/>
      <c r="S11053" s="5"/>
    </row>
    <row r="11054" spans="2:19" x14ac:dyDescent="0.25">
      <c r="B11054" s="11"/>
      <c r="D11054" s="13"/>
      <c r="E11054" s="12"/>
      <c r="F11054" s="12"/>
      <c r="G11054" s="12"/>
      <c r="I11054" s="4"/>
      <c r="J11054" s="4"/>
      <c r="K11054" s="5"/>
      <c r="L11054" s="5"/>
      <c r="M11054" s="5"/>
      <c r="N11054" s="5"/>
      <c r="O11054" s="5"/>
      <c r="P11054" s="5"/>
      <c r="Q11054" s="5"/>
      <c r="R11054" s="5"/>
      <c r="S11054" s="5"/>
    </row>
    <row r="11055" spans="2:19" x14ac:dyDescent="0.25">
      <c r="B11055" s="11"/>
      <c r="D11055" s="13"/>
      <c r="E11055" s="12"/>
      <c r="F11055" s="12"/>
      <c r="G11055" s="12"/>
      <c r="I11055" s="4"/>
      <c r="J11055" s="4"/>
      <c r="K11055" s="5"/>
      <c r="L11055" s="5"/>
      <c r="M11055" s="5"/>
      <c r="N11055" s="5"/>
      <c r="O11055" s="5"/>
      <c r="P11055" s="5"/>
      <c r="Q11055" s="5"/>
      <c r="R11055" s="5"/>
      <c r="S11055" s="5"/>
    </row>
    <row r="11056" spans="2:19" x14ac:dyDescent="0.25">
      <c r="B11056" s="11"/>
      <c r="D11056" s="13"/>
      <c r="E11056" s="12"/>
      <c r="F11056" s="12"/>
      <c r="G11056" s="12"/>
      <c r="I11056" s="4"/>
      <c r="J11056" s="4"/>
      <c r="K11056" s="5"/>
      <c r="L11056" s="5"/>
      <c r="M11056" s="5"/>
      <c r="N11056" s="5"/>
      <c r="O11056" s="5"/>
      <c r="P11056" s="5"/>
      <c r="Q11056" s="5"/>
      <c r="R11056" s="5"/>
      <c r="S11056" s="5"/>
    </row>
    <row r="11057" spans="2:19" x14ac:dyDescent="0.25">
      <c r="B11057" s="11"/>
      <c r="D11057" s="13"/>
      <c r="E11057" s="12"/>
      <c r="F11057" s="12"/>
      <c r="G11057" s="12"/>
      <c r="I11057" s="4"/>
      <c r="J11057" s="4"/>
      <c r="K11057" s="5"/>
      <c r="L11057" s="5"/>
      <c r="M11057" s="5"/>
      <c r="N11057" s="5"/>
      <c r="O11057" s="5"/>
      <c r="P11057" s="5"/>
      <c r="Q11057" s="5"/>
      <c r="R11057" s="5"/>
      <c r="S11057" s="5"/>
    </row>
    <row r="11058" spans="2:19" x14ac:dyDescent="0.25">
      <c r="B11058" s="11"/>
      <c r="D11058" s="13"/>
      <c r="E11058" s="12"/>
      <c r="F11058" s="12"/>
      <c r="G11058" s="12"/>
      <c r="I11058" s="4"/>
      <c r="J11058" s="4"/>
      <c r="K11058" s="5"/>
      <c r="L11058" s="5"/>
      <c r="M11058" s="5"/>
      <c r="N11058" s="5"/>
      <c r="O11058" s="5"/>
      <c r="P11058" s="5"/>
      <c r="Q11058" s="5"/>
      <c r="R11058" s="5"/>
      <c r="S11058" s="5"/>
    </row>
    <row r="11059" spans="2:19" x14ac:dyDescent="0.25">
      <c r="B11059" s="11"/>
      <c r="D11059" s="13"/>
      <c r="E11059" s="12"/>
      <c r="F11059" s="12"/>
      <c r="G11059" s="12"/>
      <c r="I11059" s="4"/>
      <c r="J11059" s="4"/>
      <c r="K11059" s="5"/>
      <c r="L11059" s="5"/>
      <c r="M11059" s="5"/>
      <c r="N11059" s="5"/>
      <c r="O11059" s="5"/>
      <c r="P11059" s="5"/>
      <c r="Q11059" s="5"/>
      <c r="R11059" s="5"/>
      <c r="S11059" s="5"/>
    </row>
    <row r="11060" spans="2:19" x14ac:dyDescent="0.25">
      <c r="B11060" s="11"/>
      <c r="D11060" s="13"/>
      <c r="E11060" s="12"/>
      <c r="F11060" s="12"/>
      <c r="G11060" s="12"/>
      <c r="I11060" s="4"/>
      <c r="J11060" s="4"/>
      <c r="K11060" s="5"/>
      <c r="L11060" s="5"/>
      <c r="M11060" s="5"/>
      <c r="N11060" s="5"/>
      <c r="O11060" s="5"/>
      <c r="P11060" s="5"/>
      <c r="Q11060" s="5"/>
      <c r="R11060" s="5"/>
      <c r="S11060" s="5"/>
    </row>
    <row r="11061" spans="2:19" x14ac:dyDescent="0.25">
      <c r="B11061" s="11"/>
      <c r="D11061" s="13"/>
      <c r="E11061" s="12"/>
      <c r="F11061" s="12"/>
      <c r="G11061" s="12"/>
      <c r="I11061" s="4"/>
      <c r="J11061" s="4"/>
      <c r="K11061" s="5"/>
      <c r="L11061" s="5"/>
      <c r="M11061" s="5"/>
      <c r="N11061" s="5"/>
      <c r="O11061" s="5"/>
      <c r="P11061" s="5"/>
      <c r="Q11061" s="5"/>
      <c r="R11061" s="5"/>
      <c r="S11061" s="5"/>
    </row>
    <row r="11062" spans="2:19" x14ac:dyDescent="0.25">
      <c r="B11062" s="11"/>
      <c r="D11062" s="13"/>
      <c r="E11062" s="12"/>
      <c r="F11062" s="12"/>
      <c r="G11062" s="12"/>
      <c r="I11062" s="4"/>
      <c r="J11062" s="4"/>
      <c r="K11062" s="5"/>
      <c r="L11062" s="5"/>
      <c r="M11062" s="5"/>
      <c r="N11062" s="5"/>
      <c r="O11062" s="5"/>
      <c r="P11062" s="5"/>
      <c r="Q11062" s="5"/>
      <c r="R11062" s="5"/>
      <c r="S11062" s="5"/>
    </row>
    <row r="11063" spans="2:19" x14ac:dyDescent="0.25">
      <c r="B11063" s="11"/>
      <c r="D11063" s="13"/>
      <c r="E11063" s="12"/>
      <c r="F11063" s="12"/>
      <c r="G11063" s="12"/>
      <c r="I11063" s="4"/>
      <c r="J11063" s="4"/>
      <c r="K11063" s="5"/>
      <c r="L11063" s="5"/>
      <c r="M11063" s="5"/>
      <c r="N11063" s="5"/>
      <c r="O11063" s="5"/>
      <c r="P11063" s="5"/>
      <c r="Q11063" s="5"/>
      <c r="R11063" s="5"/>
      <c r="S11063" s="5"/>
    </row>
    <row r="11064" spans="2:19" x14ac:dyDescent="0.25">
      <c r="B11064" s="11"/>
      <c r="D11064" s="13"/>
      <c r="E11064" s="12"/>
      <c r="F11064" s="12"/>
      <c r="G11064" s="12"/>
      <c r="I11064" s="4"/>
      <c r="J11064" s="4"/>
      <c r="K11064" s="5"/>
      <c r="L11064" s="5"/>
      <c r="M11064" s="5"/>
      <c r="N11064" s="5"/>
      <c r="O11064" s="5"/>
      <c r="P11064" s="5"/>
      <c r="Q11064" s="5"/>
      <c r="R11064" s="5"/>
      <c r="S11064" s="5"/>
    </row>
    <row r="11065" spans="2:19" x14ac:dyDescent="0.25">
      <c r="B11065" s="11"/>
      <c r="D11065" s="13"/>
      <c r="E11065" s="12"/>
      <c r="F11065" s="12"/>
      <c r="G11065" s="12"/>
      <c r="I11065" s="4"/>
      <c r="J11065" s="4"/>
      <c r="K11065" s="5"/>
      <c r="L11065" s="5"/>
      <c r="M11065" s="5"/>
      <c r="N11065" s="5"/>
      <c r="O11065" s="5"/>
      <c r="P11065" s="5"/>
      <c r="Q11065" s="5"/>
      <c r="R11065" s="5"/>
      <c r="S11065" s="5"/>
    </row>
    <row r="11066" spans="2:19" x14ac:dyDescent="0.25">
      <c r="B11066" s="11"/>
      <c r="D11066" s="13"/>
      <c r="E11066" s="12"/>
      <c r="F11066" s="12"/>
      <c r="G11066" s="12"/>
      <c r="I11066" s="4"/>
      <c r="J11066" s="4"/>
      <c r="K11066" s="5"/>
      <c r="L11066" s="5"/>
      <c r="M11066" s="5"/>
      <c r="N11066" s="5"/>
      <c r="O11066" s="5"/>
      <c r="P11066" s="5"/>
      <c r="Q11066" s="5"/>
      <c r="R11066" s="5"/>
      <c r="S11066" s="5"/>
    </row>
    <row r="11067" spans="2:19" x14ac:dyDescent="0.25">
      <c r="B11067" s="11"/>
      <c r="D11067" s="13"/>
      <c r="E11067" s="12"/>
      <c r="F11067" s="12"/>
      <c r="G11067" s="12"/>
      <c r="I11067" s="4"/>
      <c r="J11067" s="4"/>
      <c r="K11067" s="5"/>
      <c r="L11067" s="5"/>
      <c r="M11067" s="5"/>
      <c r="N11067" s="5"/>
      <c r="O11067" s="5"/>
      <c r="P11067" s="5"/>
      <c r="Q11067" s="5"/>
      <c r="R11067" s="5"/>
      <c r="S11067" s="5"/>
    </row>
    <row r="11068" spans="2:19" x14ac:dyDescent="0.25">
      <c r="B11068" s="11"/>
      <c r="D11068" s="13"/>
      <c r="E11068" s="12"/>
      <c r="F11068" s="12"/>
      <c r="G11068" s="12"/>
      <c r="I11068" s="4"/>
      <c r="J11068" s="4"/>
      <c r="K11068" s="5"/>
      <c r="L11068" s="5"/>
      <c r="M11068" s="5"/>
      <c r="N11068" s="5"/>
      <c r="O11068" s="5"/>
      <c r="P11068" s="5"/>
      <c r="Q11068" s="5"/>
      <c r="R11068" s="5"/>
      <c r="S11068" s="5"/>
    </row>
    <row r="11069" spans="2:19" x14ac:dyDescent="0.25">
      <c r="B11069" s="11"/>
      <c r="D11069" s="13"/>
      <c r="E11069" s="12"/>
      <c r="F11069" s="12"/>
      <c r="G11069" s="12"/>
      <c r="I11069" s="4"/>
      <c r="J11069" s="4"/>
      <c r="K11069" s="5"/>
      <c r="L11069" s="5"/>
      <c r="M11069" s="5"/>
      <c r="N11069" s="5"/>
      <c r="O11069" s="5"/>
      <c r="P11069" s="5"/>
      <c r="Q11069" s="5"/>
      <c r="R11069" s="5"/>
      <c r="S11069" s="5"/>
    </row>
    <row r="11070" spans="2:19" x14ac:dyDescent="0.25">
      <c r="B11070" s="11"/>
      <c r="D11070" s="13"/>
      <c r="E11070" s="12"/>
      <c r="F11070" s="12"/>
      <c r="G11070" s="12"/>
      <c r="I11070" s="4"/>
      <c r="J11070" s="4"/>
      <c r="K11070" s="5"/>
      <c r="L11070" s="5"/>
      <c r="M11070" s="5"/>
      <c r="N11070" s="5"/>
      <c r="O11070" s="5"/>
      <c r="P11070" s="5"/>
      <c r="Q11070" s="5"/>
      <c r="R11070" s="5"/>
      <c r="S11070" s="5"/>
    </row>
    <row r="11071" spans="2:19" x14ac:dyDescent="0.25">
      <c r="B11071" s="11"/>
      <c r="D11071" s="13"/>
      <c r="E11071" s="12"/>
      <c r="F11071" s="12"/>
      <c r="G11071" s="12"/>
      <c r="I11071" s="4"/>
      <c r="J11071" s="4"/>
      <c r="K11071" s="5"/>
      <c r="L11071" s="5"/>
      <c r="M11071" s="5"/>
      <c r="N11071" s="5"/>
      <c r="O11071" s="5"/>
      <c r="P11071" s="5"/>
      <c r="Q11071" s="5"/>
      <c r="R11071" s="5"/>
      <c r="S11071" s="5"/>
    </row>
    <row r="11072" spans="2:19" x14ac:dyDescent="0.25">
      <c r="B11072" s="11"/>
      <c r="D11072" s="13"/>
      <c r="E11072" s="12"/>
      <c r="F11072" s="12"/>
      <c r="G11072" s="12"/>
      <c r="I11072" s="4"/>
      <c r="J11072" s="4"/>
      <c r="K11072" s="5"/>
      <c r="L11072" s="5"/>
      <c r="M11072" s="5"/>
      <c r="N11072" s="5"/>
      <c r="O11072" s="5"/>
      <c r="P11072" s="5"/>
      <c r="Q11072" s="5"/>
      <c r="R11072" s="5"/>
      <c r="S11072" s="5"/>
    </row>
    <row r="11073" spans="2:19" x14ac:dyDescent="0.25">
      <c r="B11073" s="11"/>
      <c r="D11073" s="13"/>
      <c r="E11073" s="12"/>
      <c r="F11073" s="12"/>
      <c r="G11073" s="12"/>
      <c r="I11073" s="4"/>
      <c r="J11073" s="4"/>
      <c r="K11073" s="5"/>
      <c r="L11073" s="5"/>
      <c r="M11073" s="5"/>
      <c r="N11073" s="5"/>
      <c r="O11073" s="5"/>
      <c r="P11073" s="5"/>
      <c r="Q11073" s="5"/>
      <c r="R11073" s="5"/>
      <c r="S11073" s="5"/>
    </row>
    <row r="11074" spans="2:19" x14ac:dyDescent="0.25">
      <c r="B11074" s="11"/>
      <c r="D11074" s="13"/>
      <c r="E11074" s="12"/>
      <c r="F11074" s="12"/>
      <c r="G11074" s="12"/>
      <c r="I11074" s="4"/>
      <c r="J11074" s="4"/>
      <c r="K11074" s="5"/>
      <c r="L11074" s="5"/>
      <c r="M11074" s="5"/>
      <c r="N11074" s="5"/>
      <c r="O11074" s="5"/>
      <c r="P11074" s="5"/>
      <c r="Q11074" s="5"/>
      <c r="R11074" s="5"/>
      <c r="S11074" s="5"/>
    </row>
    <row r="11075" spans="2:19" x14ac:dyDescent="0.25">
      <c r="B11075" s="11"/>
      <c r="D11075" s="13"/>
      <c r="E11075" s="12"/>
      <c r="F11075" s="12"/>
      <c r="G11075" s="12"/>
      <c r="I11075" s="4"/>
      <c r="J11075" s="4"/>
      <c r="K11075" s="5"/>
      <c r="L11075" s="5"/>
      <c r="M11075" s="5"/>
      <c r="N11075" s="5"/>
      <c r="O11075" s="5"/>
      <c r="P11075" s="5"/>
      <c r="Q11075" s="5"/>
      <c r="R11075" s="5"/>
      <c r="S11075" s="5"/>
    </row>
    <row r="11076" spans="2:19" x14ac:dyDescent="0.25">
      <c r="B11076" s="11"/>
      <c r="D11076" s="13"/>
      <c r="E11076" s="12"/>
      <c r="F11076" s="12"/>
      <c r="G11076" s="12"/>
      <c r="I11076" s="4"/>
      <c r="J11076" s="4"/>
      <c r="K11076" s="5"/>
      <c r="L11076" s="5"/>
      <c r="M11076" s="5"/>
      <c r="N11076" s="5"/>
      <c r="O11076" s="5"/>
      <c r="P11076" s="5"/>
      <c r="Q11076" s="5"/>
      <c r="R11076" s="5"/>
      <c r="S11076" s="5"/>
    </row>
    <row r="11077" spans="2:19" x14ac:dyDescent="0.25">
      <c r="B11077" s="11"/>
      <c r="D11077" s="13"/>
      <c r="E11077" s="12"/>
      <c r="F11077" s="12"/>
      <c r="G11077" s="12"/>
      <c r="I11077" s="4"/>
      <c r="J11077" s="4"/>
      <c r="K11077" s="5"/>
      <c r="L11077" s="5"/>
      <c r="M11077" s="5"/>
      <c r="N11077" s="5"/>
      <c r="O11077" s="5"/>
      <c r="P11077" s="5"/>
      <c r="Q11077" s="5"/>
      <c r="R11077" s="5"/>
      <c r="S11077" s="5"/>
    </row>
    <row r="11078" spans="2:19" x14ac:dyDescent="0.25">
      <c r="B11078" s="11"/>
      <c r="D11078" s="13"/>
      <c r="E11078" s="12"/>
      <c r="F11078" s="12"/>
      <c r="G11078" s="12"/>
      <c r="I11078" s="4"/>
      <c r="J11078" s="4"/>
      <c r="K11078" s="5"/>
      <c r="L11078" s="5"/>
      <c r="M11078" s="5"/>
      <c r="N11078" s="5"/>
      <c r="O11078" s="5"/>
      <c r="P11078" s="5"/>
      <c r="Q11078" s="5"/>
      <c r="R11078" s="5"/>
      <c r="S11078" s="5"/>
    </row>
    <row r="11079" spans="2:19" x14ac:dyDescent="0.25">
      <c r="B11079" s="11"/>
      <c r="D11079" s="13"/>
      <c r="E11079" s="12"/>
      <c r="F11079" s="12"/>
      <c r="G11079" s="12"/>
      <c r="I11079" s="4"/>
      <c r="J11079" s="4"/>
      <c r="K11079" s="5"/>
      <c r="L11079" s="5"/>
      <c r="M11079" s="5"/>
      <c r="N11079" s="5"/>
      <c r="O11079" s="5"/>
      <c r="P11079" s="5"/>
      <c r="Q11079" s="5"/>
      <c r="R11079" s="5"/>
      <c r="S11079" s="5"/>
    </row>
    <row r="11080" spans="2:19" x14ac:dyDescent="0.25">
      <c r="B11080" s="11"/>
      <c r="D11080" s="13"/>
      <c r="E11080" s="12"/>
      <c r="F11080" s="12"/>
      <c r="G11080" s="12"/>
      <c r="I11080" s="4"/>
      <c r="J11080" s="4"/>
      <c r="K11080" s="5"/>
      <c r="L11080" s="5"/>
      <c r="M11080" s="5"/>
      <c r="N11080" s="5"/>
      <c r="O11080" s="5"/>
      <c r="P11080" s="5"/>
      <c r="Q11080" s="5"/>
      <c r="R11080" s="5"/>
      <c r="S11080" s="5"/>
    </row>
    <row r="11081" spans="2:19" x14ac:dyDescent="0.25">
      <c r="B11081" s="11"/>
      <c r="D11081" s="13"/>
      <c r="E11081" s="12"/>
      <c r="F11081" s="12"/>
      <c r="G11081" s="12"/>
      <c r="I11081" s="4"/>
      <c r="J11081" s="4"/>
      <c r="K11081" s="5"/>
      <c r="L11081" s="5"/>
      <c r="M11081" s="5"/>
      <c r="N11081" s="5"/>
      <c r="O11081" s="5"/>
      <c r="P11081" s="5"/>
      <c r="Q11081" s="5"/>
      <c r="R11081" s="5"/>
      <c r="S11081" s="5"/>
    </row>
    <row r="11082" spans="2:19" x14ac:dyDescent="0.25">
      <c r="B11082" s="11"/>
      <c r="D11082" s="13"/>
      <c r="E11082" s="12"/>
      <c r="F11082" s="12"/>
      <c r="G11082" s="12"/>
      <c r="I11082" s="4"/>
      <c r="J11082" s="4"/>
      <c r="K11082" s="5"/>
      <c r="L11082" s="5"/>
      <c r="M11082" s="5"/>
      <c r="N11082" s="5"/>
      <c r="O11082" s="5"/>
      <c r="P11082" s="5"/>
      <c r="Q11082" s="5"/>
      <c r="R11082" s="5"/>
      <c r="S11082" s="5"/>
    </row>
    <row r="11083" spans="2:19" x14ac:dyDescent="0.25">
      <c r="B11083" s="11"/>
      <c r="D11083" s="13"/>
      <c r="E11083" s="12"/>
      <c r="F11083" s="12"/>
      <c r="G11083" s="12"/>
      <c r="I11083" s="4"/>
      <c r="J11083" s="4"/>
      <c r="K11083" s="5"/>
      <c r="L11083" s="5"/>
      <c r="M11083" s="5"/>
      <c r="N11083" s="5"/>
      <c r="O11083" s="5"/>
      <c r="P11083" s="5"/>
      <c r="Q11083" s="5"/>
      <c r="R11083" s="5"/>
      <c r="S11083" s="5"/>
    </row>
    <row r="11084" spans="2:19" x14ac:dyDescent="0.25">
      <c r="B11084" s="11"/>
      <c r="D11084" s="13"/>
      <c r="E11084" s="12"/>
      <c r="F11084" s="12"/>
      <c r="G11084" s="12"/>
      <c r="I11084" s="4"/>
      <c r="J11084" s="4"/>
      <c r="K11084" s="5"/>
      <c r="L11084" s="5"/>
      <c r="M11084" s="5"/>
      <c r="N11084" s="5"/>
      <c r="O11084" s="5"/>
      <c r="P11084" s="5"/>
      <c r="Q11084" s="5"/>
      <c r="R11084" s="5"/>
      <c r="S11084" s="5"/>
    </row>
    <row r="11085" spans="2:19" x14ac:dyDescent="0.25">
      <c r="B11085" s="11"/>
      <c r="D11085" s="13"/>
      <c r="E11085" s="12"/>
      <c r="F11085" s="12"/>
      <c r="G11085" s="12"/>
      <c r="I11085" s="4"/>
      <c r="J11085" s="4"/>
      <c r="K11085" s="5"/>
      <c r="L11085" s="5"/>
      <c r="M11085" s="5"/>
      <c r="N11085" s="5"/>
      <c r="O11085" s="5"/>
      <c r="P11085" s="5"/>
      <c r="Q11085" s="5"/>
      <c r="R11085" s="5"/>
      <c r="S11085" s="5"/>
    </row>
    <row r="11086" spans="2:19" x14ac:dyDescent="0.25">
      <c r="B11086" s="11"/>
      <c r="D11086" s="13"/>
      <c r="E11086" s="12"/>
      <c r="F11086" s="12"/>
      <c r="G11086" s="12"/>
      <c r="I11086" s="4"/>
      <c r="J11086" s="4"/>
      <c r="K11086" s="5"/>
      <c r="L11086" s="5"/>
      <c r="M11086" s="5"/>
      <c r="N11086" s="5"/>
      <c r="O11086" s="5"/>
      <c r="P11086" s="5"/>
      <c r="Q11086" s="5"/>
      <c r="R11086" s="5"/>
      <c r="S11086" s="5"/>
    </row>
    <row r="11087" spans="2:19" x14ac:dyDescent="0.25">
      <c r="B11087" s="11"/>
      <c r="D11087" s="13"/>
      <c r="E11087" s="12"/>
      <c r="F11087" s="12"/>
      <c r="G11087" s="12"/>
      <c r="I11087" s="4"/>
      <c r="J11087" s="4"/>
      <c r="K11087" s="5"/>
      <c r="L11087" s="5"/>
      <c r="M11087" s="5"/>
      <c r="N11087" s="5"/>
      <c r="O11087" s="5"/>
      <c r="P11087" s="5"/>
      <c r="Q11087" s="5"/>
      <c r="R11087" s="5"/>
      <c r="S11087" s="5"/>
    </row>
    <row r="11088" spans="2:19" x14ac:dyDescent="0.25">
      <c r="B11088" s="11"/>
      <c r="D11088" s="13"/>
      <c r="E11088" s="12"/>
      <c r="F11088" s="12"/>
      <c r="G11088" s="12"/>
      <c r="I11088" s="4"/>
      <c r="J11088" s="4"/>
      <c r="K11088" s="5"/>
      <c r="L11088" s="5"/>
      <c r="M11088" s="5"/>
      <c r="N11088" s="5"/>
      <c r="O11088" s="5"/>
      <c r="P11088" s="5"/>
      <c r="Q11088" s="5"/>
      <c r="R11088" s="5"/>
      <c r="S11088" s="5"/>
    </row>
    <row r="11089" spans="2:19" x14ac:dyDescent="0.25">
      <c r="B11089" s="11"/>
      <c r="D11089" s="13"/>
      <c r="E11089" s="12"/>
      <c r="F11089" s="12"/>
      <c r="G11089" s="12"/>
      <c r="I11089" s="4"/>
      <c r="J11089" s="4"/>
      <c r="K11089" s="5"/>
      <c r="L11089" s="5"/>
      <c r="M11089" s="5"/>
      <c r="N11089" s="5"/>
      <c r="O11089" s="5"/>
      <c r="P11089" s="5"/>
      <c r="Q11089" s="5"/>
      <c r="R11089" s="5"/>
      <c r="S11089" s="5"/>
    </row>
    <row r="11090" spans="2:19" x14ac:dyDescent="0.25">
      <c r="B11090" s="11"/>
      <c r="D11090" s="13"/>
      <c r="E11090" s="12"/>
      <c r="F11090" s="12"/>
      <c r="G11090" s="12"/>
      <c r="I11090" s="4"/>
      <c r="J11090" s="4"/>
      <c r="K11090" s="5"/>
      <c r="L11090" s="5"/>
      <c r="M11090" s="5"/>
      <c r="N11090" s="5"/>
      <c r="O11090" s="5"/>
      <c r="P11090" s="5"/>
      <c r="Q11090" s="5"/>
      <c r="R11090" s="5"/>
      <c r="S11090" s="5"/>
    </row>
    <row r="11091" spans="2:19" x14ac:dyDescent="0.25">
      <c r="B11091" s="11"/>
      <c r="D11091" s="13"/>
      <c r="E11091" s="12"/>
      <c r="F11091" s="12"/>
      <c r="G11091" s="12"/>
      <c r="I11091" s="4"/>
      <c r="J11091" s="4"/>
      <c r="K11091" s="5"/>
      <c r="L11091" s="5"/>
      <c r="M11091" s="5"/>
      <c r="N11091" s="5"/>
      <c r="O11091" s="5"/>
      <c r="P11091" s="5"/>
      <c r="Q11091" s="5"/>
      <c r="R11091" s="5"/>
      <c r="S11091" s="5"/>
    </row>
    <row r="11092" spans="2:19" x14ac:dyDescent="0.25">
      <c r="B11092" s="11"/>
      <c r="D11092" s="13"/>
      <c r="E11092" s="12"/>
      <c r="F11092" s="12"/>
      <c r="G11092" s="12"/>
      <c r="I11092" s="4"/>
      <c r="J11092" s="4"/>
      <c r="K11092" s="5"/>
      <c r="L11092" s="5"/>
      <c r="M11092" s="5"/>
      <c r="N11092" s="5"/>
      <c r="O11092" s="5"/>
      <c r="P11092" s="5"/>
      <c r="Q11092" s="5"/>
      <c r="R11092" s="5"/>
      <c r="S11092" s="5"/>
    </row>
    <row r="11093" spans="2:19" x14ac:dyDescent="0.25">
      <c r="B11093" s="11"/>
      <c r="D11093" s="13"/>
      <c r="E11093" s="12"/>
      <c r="F11093" s="12"/>
      <c r="G11093" s="12"/>
      <c r="I11093" s="4"/>
      <c r="J11093" s="4"/>
      <c r="K11093" s="5"/>
      <c r="L11093" s="5"/>
      <c r="M11093" s="5"/>
      <c r="N11093" s="5"/>
      <c r="O11093" s="5"/>
      <c r="P11093" s="5"/>
      <c r="Q11093" s="5"/>
      <c r="R11093" s="5"/>
      <c r="S11093" s="5"/>
    </row>
    <row r="11094" spans="2:19" x14ac:dyDescent="0.25">
      <c r="B11094" s="11"/>
      <c r="D11094" s="13"/>
      <c r="E11094" s="12"/>
      <c r="F11094" s="12"/>
      <c r="G11094" s="12"/>
      <c r="I11094" s="4"/>
      <c r="J11094" s="4"/>
      <c r="K11094" s="5"/>
      <c r="L11094" s="5"/>
      <c r="M11094" s="5"/>
      <c r="N11094" s="5"/>
      <c r="O11094" s="5"/>
      <c r="P11094" s="5"/>
      <c r="Q11094" s="5"/>
      <c r="R11094" s="5"/>
      <c r="S11094" s="5"/>
    </row>
    <row r="11095" spans="2:19" x14ac:dyDescent="0.25">
      <c r="B11095" s="11"/>
      <c r="D11095" s="13"/>
      <c r="E11095" s="12"/>
      <c r="F11095" s="12"/>
      <c r="G11095" s="12"/>
      <c r="I11095" s="4"/>
      <c r="J11095" s="4"/>
      <c r="K11095" s="5"/>
      <c r="L11095" s="5"/>
      <c r="M11095" s="5"/>
      <c r="N11095" s="5"/>
      <c r="O11095" s="5"/>
      <c r="P11095" s="5"/>
      <c r="Q11095" s="5"/>
      <c r="R11095" s="5"/>
      <c r="S11095" s="5"/>
    </row>
    <row r="11096" spans="2:19" x14ac:dyDescent="0.25">
      <c r="B11096" s="11"/>
      <c r="D11096" s="13"/>
      <c r="E11096" s="12"/>
      <c r="F11096" s="12"/>
      <c r="G11096" s="12"/>
      <c r="I11096" s="4"/>
      <c r="J11096" s="4"/>
      <c r="K11096" s="5"/>
      <c r="L11096" s="5"/>
      <c r="M11096" s="5"/>
      <c r="N11096" s="5"/>
      <c r="O11096" s="5"/>
      <c r="P11096" s="5"/>
      <c r="Q11096" s="5"/>
      <c r="R11096" s="5"/>
      <c r="S11096" s="5"/>
    </row>
    <row r="11097" spans="2:19" x14ac:dyDescent="0.25">
      <c r="B11097" s="11"/>
      <c r="D11097" s="13"/>
      <c r="E11097" s="12"/>
      <c r="F11097" s="12"/>
      <c r="G11097" s="12"/>
      <c r="I11097" s="4"/>
      <c r="J11097" s="4"/>
      <c r="K11097" s="5"/>
      <c r="L11097" s="5"/>
      <c r="M11097" s="5"/>
      <c r="N11097" s="5"/>
      <c r="O11097" s="5"/>
      <c r="P11097" s="5"/>
      <c r="Q11097" s="5"/>
      <c r="R11097" s="5"/>
      <c r="S11097" s="5"/>
    </row>
    <row r="11098" spans="2:19" x14ac:dyDescent="0.25">
      <c r="B11098" s="11"/>
      <c r="D11098" s="13"/>
      <c r="E11098" s="12"/>
      <c r="F11098" s="12"/>
      <c r="G11098" s="12"/>
      <c r="I11098" s="4"/>
      <c r="J11098" s="4"/>
      <c r="K11098" s="5"/>
      <c r="L11098" s="5"/>
      <c r="M11098" s="5"/>
      <c r="N11098" s="5"/>
      <c r="O11098" s="5"/>
      <c r="P11098" s="5"/>
      <c r="Q11098" s="5"/>
      <c r="R11098" s="5"/>
      <c r="S11098" s="5"/>
    </row>
    <row r="11099" spans="2:19" x14ac:dyDescent="0.25">
      <c r="B11099" s="11"/>
      <c r="D11099" s="13"/>
      <c r="E11099" s="12"/>
      <c r="F11099" s="12"/>
      <c r="G11099" s="12"/>
      <c r="I11099" s="4"/>
      <c r="J11099" s="4"/>
      <c r="K11099" s="5"/>
      <c r="L11099" s="5"/>
      <c r="M11099" s="5"/>
      <c r="N11099" s="5"/>
      <c r="O11099" s="5"/>
      <c r="P11099" s="5"/>
      <c r="Q11099" s="5"/>
      <c r="R11099" s="5"/>
      <c r="S11099" s="5"/>
    </row>
    <row r="11100" spans="2:19" x14ac:dyDescent="0.25">
      <c r="B11100" s="11"/>
      <c r="D11100" s="13"/>
      <c r="E11100" s="12"/>
      <c r="F11100" s="12"/>
      <c r="G11100" s="12"/>
      <c r="I11100" s="4"/>
      <c r="J11100" s="4"/>
      <c r="K11100" s="5"/>
      <c r="L11100" s="5"/>
      <c r="M11100" s="5"/>
      <c r="N11100" s="5"/>
      <c r="O11100" s="5"/>
      <c r="P11100" s="5"/>
      <c r="Q11100" s="5"/>
      <c r="R11100" s="5"/>
      <c r="S11100" s="5"/>
    </row>
    <row r="11101" spans="2:19" x14ac:dyDescent="0.25">
      <c r="B11101" s="11"/>
      <c r="D11101" s="13"/>
      <c r="E11101" s="12"/>
      <c r="F11101" s="12"/>
      <c r="G11101" s="12"/>
      <c r="I11101" s="4"/>
      <c r="J11101" s="4"/>
      <c r="K11101" s="5"/>
      <c r="L11101" s="5"/>
      <c r="M11101" s="5"/>
      <c r="N11101" s="5"/>
      <c r="O11101" s="5"/>
      <c r="P11101" s="5"/>
      <c r="Q11101" s="5"/>
      <c r="R11101" s="5"/>
      <c r="S11101" s="5"/>
    </row>
    <row r="11102" spans="2:19" x14ac:dyDescent="0.25">
      <c r="B11102" s="11"/>
      <c r="D11102" s="13"/>
      <c r="E11102" s="12"/>
      <c r="F11102" s="12"/>
      <c r="G11102" s="12"/>
      <c r="I11102" s="4"/>
      <c r="J11102" s="4"/>
      <c r="K11102" s="5"/>
      <c r="L11102" s="5"/>
      <c r="M11102" s="5"/>
      <c r="N11102" s="5"/>
      <c r="O11102" s="5"/>
      <c r="P11102" s="5"/>
      <c r="Q11102" s="5"/>
      <c r="R11102" s="5"/>
      <c r="S11102" s="5"/>
    </row>
    <row r="11103" spans="2:19" x14ac:dyDescent="0.25">
      <c r="B11103" s="11"/>
      <c r="D11103" s="13"/>
      <c r="E11103" s="12"/>
      <c r="F11103" s="12"/>
      <c r="G11103" s="12"/>
      <c r="I11103" s="4"/>
      <c r="J11103" s="4"/>
      <c r="K11103" s="5"/>
      <c r="L11103" s="5"/>
      <c r="M11103" s="5"/>
      <c r="N11103" s="5"/>
      <c r="O11103" s="5"/>
      <c r="P11103" s="5"/>
      <c r="Q11103" s="5"/>
      <c r="R11103" s="5"/>
      <c r="S11103" s="5"/>
    </row>
    <row r="11104" spans="2:19" x14ac:dyDescent="0.25">
      <c r="B11104" s="11"/>
      <c r="D11104" s="13"/>
      <c r="E11104" s="12"/>
      <c r="F11104" s="12"/>
      <c r="G11104" s="12"/>
      <c r="I11104" s="4"/>
      <c r="J11104" s="4"/>
      <c r="K11104" s="5"/>
      <c r="L11104" s="5"/>
      <c r="M11104" s="5"/>
      <c r="N11104" s="5"/>
      <c r="O11104" s="5"/>
      <c r="P11104" s="5"/>
      <c r="Q11104" s="5"/>
      <c r="R11104" s="5"/>
      <c r="S11104" s="5"/>
    </row>
    <row r="11105" spans="2:19" x14ac:dyDescent="0.25">
      <c r="B11105" s="11"/>
      <c r="D11105" s="13"/>
      <c r="E11105" s="12"/>
      <c r="F11105" s="12"/>
      <c r="G11105" s="12"/>
      <c r="I11105" s="4"/>
      <c r="J11105" s="4"/>
      <c r="K11105" s="5"/>
      <c r="L11105" s="5"/>
      <c r="M11105" s="5"/>
      <c r="N11105" s="5"/>
      <c r="O11105" s="5"/>
      <c r="P11105" s="5"/>
      <c r="Q11105" s="5"/>
      <c r="R11105" s="5"/>
      <c r="S11105" s="5"/>
    </row>
    <row r="11106" spans="2:19" x14ac:dyDescent="0.25">
      <c r="B11106" s="11"/>
      <c r="D11106" s="13"/>
      <c r="E11106" s="12"/>
      <c r="F11106" s="12"/>
      <c r="G11106" s="12"/>
      <c r="I11106" s="4"/>
      <c r="J11106" s="4"/>
      <c r="K11106" s="5"/>
      <c r="L11106" s="5"/>
      <c r="M11106" s="5"/>
      <c r="N11106" s="5"/>
      <c r="O11106" s="5"/>
      <c r="P11106" s="5"/>
      <c r="Q11106" s="5"/>
      <c r="R11106" s="5"/>
      <c r="S11106" s="5"/>
    </row>
    <row r="11107" spans="2:19" x14ac:dyDescent="0.25">
      <c r="B11107" s="11"/>
      <c r="D11107" s="13"/>
      <c r="E11107" s="12"/>
      <c r="F11107" s="12"/>
      <c r="G11107" s="12"/>
      <c r="I11107" s="4"/>
      <c r="J11107" s="4"/>
      <c r="K11107" s="5"/>
      <c r="L11107" s="5"/>
      <c r="M11107" s="5"/>
      <c r="N11107" s="5"/>
      <c r="O11107" s="5"/>
      <c r="P11107" s="5"/>
      <c r="Q11107" s="5"/>
      <c r="R11107" s="5"/>
      <c r="S11107" s="5"/>
    </row>
    <row r="11108" spans="2:19" x14ac:dyDescent="0.25">
      <c r="B11108" s="11"/>
      <c r="D11108" s="13"/>
      <c r="E11108" s="12"/>
      <c r="F11108" s="12"/>
      <c r="G11108" s="12"/>
      <c r="I11108" s="4"/>
      <c r="J11108" s="4"/>
      <c r="K11108" s="5"/>
      <c r="L11108" s="5"/>
      <c r="M11108" s="5"/>
      <c r="N11108" s="5"/>
      <c r="O11108" s="5"/>
      <c r="P11108" s="5"/>
      <c r="Q11108" s="5"/>
      <c r="R11108" s="5"/>
      <c r="S11108" s="5"/>
    </row>
    <row r="11109" spans="2:19" x14ac:dyDescent="0.25">
      <c r="B11109" s="11"/>
      <c r="D11109" s="13"/>
      <c r="E11109" s="12"/>
      <c r="F11109" s="12"/>
      <c r="G11109" s="12"/>
      <c r="I11109" s="4"/>
      <c r="J11109" s="4"/>
      <c r="K11109" s="5"/>
      <c r="L11109" s="5"/>
      <c r="M11109" s="5"/>
      <c r="N11109" s="5"/>
      <c r="O11109" s="5"/>
      <c r="P11109" s="5"/>
      <c r="Q11109" s="5"/>
      <c r="R11109" s="5"/>
      <c r="S11109" s="5"/>
    </row>
    <row r="11110" spans="2:19" x14ac:dyDescent="0.25">
      <c r="B11110" s="11"/>
      <c r="D11110" s="13"/>
      <c r="E11110" s="12"/>
      <c r="F11110" s="12"/>
      <c r="G11110" s="12"/>
      <c r="I11110" s="4"/>
      <c r="J11110" s="4"/>
      <c r="K11110" s="5"/>
      <c r="L11110" s="5"/>
      <c r="M11110" s="5"/>
      <c r="N11110" s="5"/>
      <c r="O11110" s="5"/>
      <c r="P11110" s="5"/>
      <c r="Q11110" s="5"/>
      <c r="R11110" s="5"/>
      <c r="S11110" s="5"/>
    </row>
    <row r="11111" spans="2:19" x14ac:dyDescent="0.25">
      <c r="B11111" s="11"/>
      <c r="D11111" s="13"/>
      <c r="E11111" s="12"/>
      <c r="F11111" s="12"/>
      <c r="G11111" s="12"/>
      <c r="I11111" s="4"/>
      <c r="J11111" s="4"/>
      <c r="K11111" s="5"/>
      <c r="L11111" s="5"/>
      <c r="M11111" s="5"/>
      <c r="N11111" s="5"/>
      <c r="O11111" s="5"/>
      <c r="P11111" s="5"/>
      <c r="Q11111" s="5"/>
      <c r="R11111" s="5"/>
      <c r="S11111" s="5"/>
    </row>
    <row r="11112" spans="2:19" x14ac:dyDescent="0.25">
      <c r="B11112" s="11"/>
      <c r="D11112" s="13"/>
      <c r="E11112" s="12"/>
      <c r="F11112" s="12"/>
      <c r="G11112" s="12"/>
      <c r="I11112" s="4"/>
      <c r="J11112" s="4"/>
      <c r="K11112" s="5"/>
      <c r="L11112" s="5"/>
      <c r="M11112" s="5"/>
      <c r="N11112" s="5"/>
      <c r="O11112" s="5"/>
      <c r="P11112" s="5"/>
      <c r="Q11112" s="5"/>
      <c r="R11112" s="5"/>
      <c r="S11112" s="5"/>
    </row>
    <row r="11113" spans="2:19" x14ac:dyDescent="0.25">
      <c r="B11113" s="11"/>
      <c r="D11113" s="13"/>
      <c r="E11113" s="12"/>
      <c r="F11113" s="12"/>
      <c r="G11113" s="12"/>
      <c r="I11113" s="4"/>
      <c r="J11113" s="4"/>
      <c r="K11113" s="5"/>
      <c r="L11113" s="5"/>
      <c r="M11113" s="5"/>
      <c r="N11113" s="5"/>
      <c r="O11113" s="5"/>
      <c r="P11113" s="5"/>
      <c r="Q11113" s="5"/>
      <c r="R11113" s="5"/>
      <c r="S11113" s="5"/>
    </row>
    <row r="11114" spans="2:19" x14ac:dyDescent="0.25">
      <c r="B11114" s="11"/>
      <c r="D11114" s="13"/>
      <c r="E11114" s="12"/>
      <c r="F11114" s="12"/>
      <c r="G11114" s="12"/>
      <c r="I11114" s="4"/>
      <c r="J11114" s="4"/>
      <c r="K11114" s="5"/>
      <c r="L11114" s="5"/>
      <c r="M11114" s="5"/>
      <c r="N11114" s="5"/>
      <c r="O11114" s="5"/>
      <c r="P11114" s="5"/>
      <c r="Q11114" s="5"/>
      <c r="R11114" s="5"/>
      <c r="S11114" s="5"/>
    </row>
    <row r="11115" spans="2:19" x14ac:dyDescent="0.25">
      <c r="B11115" s="11"/>
      <c r="D11115" s="13"/>
      <c r="E11115" s="12"/>
      <c r="F11115" s="12"/>
      <c r="G11115" s="12"/>
      <c r="I11115" s="4"/>
      <c r="J11115" s="4"/>
      <c r="K11115" s="5"/>
      <c r="L11115" s="5"/>
      <c r="M11115" s="5"/>
      <c r="N11115" s="5"/>
      <c r="O11115" s="5"/>
      <c r="P11115" s="5"/>
      <c r="Q11115" s="5"/>
      <c r="R11115" s="5"/>
      <c r="S11115" s="5"/>
    </row>
    <row r="11116" spans="2:19" x14ac:dyDescent="0.25">
      <c r="B11116" s="11"/>
      <c r="D11116" s="13"/>
      <c r="E11116" s="12"/>
      <c r="F11116" s="12"/>
      <c r="G11116" s="12"/>
      <c r="I11116" s="4"/>
      <c r="J11116" s="4"/>
      <c r="K11116" s="5"/>
      <c r="L11116" s="5"/>
      <c r="M11116" s="5"/>
      <c r="N11116" s="5"/>
      <c r="O11116" s="5"/>
      <c r="P11116" s="5"/>
      <c r="Q11116" s="5"/>
      <c r="R11116" s="5"/>
      <c r="S11116" s="5"/>
    </row>
    <row r="11117" spans="2:19" x14ac:dyDescent="0.25">
      <c r="B11117" s="11"/>
      <c r="D11117" s="13"/>
      <c r="E11117" s="12"/>
      <c r="F11117" s="12"/>
      <c r="G11117" s="12"/>
      <c r="I11117" s="4"/>
      <c r="J11117" s="4"/>
      <c r="K11117" s="5"/>
      <c r="L11117" s="5"/>
      <c r="M11117" s="5"/>
      <c r="N11117" s="5"/>
      <c r="O11117" s="5"/>
      <c r="P11117" s="5"/>
      <c r="Q11117" s="5"/>
      <c r="R11117" s="5"/>
      <c r="S11117" s="5"/>
    </row>
    <row r="11118" spans="2:19" x14ac:dyDescent="0.25">
      <c r="B11118" s="11"/>
      <c r="D11118" s="13"/>
      <c r="E11118" s="12"/>
      <c r="F11118" s="12"/>
      <c r="G11118" s="12"/>
      <c r="I11118" s="4"/>
      <c r="J11118" s="4"/>
      <c r="K11118" s="5"/>
      <c r="L11118" s="5"/>
      <c r="M11118" s="5"/>
      <c r="N11118" s="5"/>
      <c r="O11118" s="5"/>
      <c r="P11118" s="5"/>
      <c r="Q11118" s="5"/>
      <c r="R11118" s="5"/>
      <c r="S11118" s="5"/>
    </row>
    <row r="11119" spans="2:19" x14ac:dyDescent="0.25">
      <c r="B11119" s="11"/>
      <c r="D11119" s="13"/>
      <c r="E11119" s="12"/>
      <c r="F11119" s="12"/>
      <c r="G11119" s="12"/>
      <c r="I11119" s="4"/>
      <c r="J11119" s="4"/>
      <c r="K11119" s="5"/>
      <c r="L11119" s="5"/>
      <c r="M11119" s="5"/>
      <c r="N11119" s="5"/>
      <c r="O11119" s="5"/>
      <c r="P11119" s="5"/>
      <c r="Q11119" s="5"/>
      <c r="R11119" s="5"/>
      <c r="S11119" s="5"/>
    </row>
    <row r="11120" spans="2:19" x14ac:dyDescent="0.25">
      <c r="B11120" s="11"/>
      <c r="D11120" s="13"/>
      <c r="E11120" s="12"/>
      <c r="F11120" s="12"/>
      <c r="G11120" s="12"/>
      <c r="I11120" s="4"/>
      <c r="J11120" s="4"/>
      <c r="K11120" s="5"/>
      <c r="L11120" s="5"/>
      <c r="M11120" s="5"/>
      <c r="N11120" s="5"/>
      <c r="O11120" s="5"/>
      <c r="P11120" s="5"/>
      <c r="Q11120" s="5"/>
      <c r="R11120" s="5"/>
      <c r="S11120" s="5"/>
    </row>
    <row r="11121" spans="2:19" x14ac:dyDescent="0.25">
      <c r="B11121" s="11"/>
      <c r="D11121" s="13"/>
      <c r="E11121" s="12"/>
      <c r="F11121" s="12"/>
      <c r="G11121" s="12"/>
      <c r="I11121" s="4"/>
      <c r="J11121" s="4"/>
      <c r="K11121" s="5"/>
      <c r="L11121" s="5"/>
      <c r="M11121" s="5"/>
      <c r="N11121" s="5"/>
      <c r="O11121" s="5"/>
      <c r="P11121" s="5"/>
      <c r="Q11121" s="5"/>
      <c r="R11121" s="5"/>
      <c r="S11121" s="5"/>
    </row>
    <row r="11122" spans="2:19" x14ac:dyDescent="0.25">
      <c r="B11122" s="11"/>
      <c r="D11122" s="13"/>
      <c r="E11122" s="12"/>
      <c r="F11122" s="12"/>
      <c r="G11122" s="12"/>
      <c r="I11122" s="4"/>
      <c r="J11122" s="4"/>
      <c r="K11122" s="5"/>
      <c r="L11122" s="5"/>
      <c r="M11122" s="5"/>
      <c r="N11122" s="5"/>
      <c r="O11122" s="5"/>
      <c r="P11122" s="5"/>
      <c r="Q11122" s="5"/>
      <c r="R11122" s="5"/>
      <c r="S11122" s="5"/>
    </row>
    <row r="11123" spans="2:19" x14ac:dyDescent="0.25">
      <c r="B11123" s="11"/>
      <c r="D11123" s="13"/>
      <c r="E11123" s="12"/>
      <c r="F11123" s="12"/>
      <c r="G11123" s="12"/>
      <c r="I11123" s="4"/>
      <c r="J11123" s="4"/>
      <c r="K11123" s="5"/>
      <c r="L11123" s="5"/>
      <c r="M11123" s="5"/>
      <c r="N11123" s="5"/>
      <c r="O11123" s="5"/>
      <c r="P11123" s="5"/>
      <c r="Q11123" s="5"/>
      <c r="R11123" s="5"/>
      <c r="S11123" s="5"/>
    </row>
    <row r="11124" spans="2:19" x14ac:dyDescent="0.25">
      <c r="B11124" s="11"/>
      <c r="D11124" s="13"/>
      <c r="E11124" s="12"/>
      <c r="F11124" s="12"/>
      <c r="G11124" s="12"/>
      <c r="I11124" s="4"/>
      <c r="J11124" s="4"/>
      <c r="K11124" s="5"/>
      <c r="L11124" s="5"/>
      <c r="M11124" s="5"/>
      <c r="N11124" s="5"/>
      <c r="O11124" s="5"/>
      <c r="P11124" s="5"/>
      <c r="Q11124" s="5"/>
      <c r="R11124" s="5"/>
      <c r="S11124" s="5"/>
    </row>
    <row r="11125" spans="2:19" x14ac:dyDescent="0.25">
      <c r="B11125" s="11"/>
      <c r="D11125" s="13"/>
      <c r="E11125" s="12"/>
      <c r="F11125" s="12"/>
      <c r="G11125" s="12"/>
      <c r="I11125" s="4"/>
      <c r="J11125" s="4"/>
      <c r="K11125" s="5"/>
      <c r="L11125" s="5"/>
      <c r="M11125" s="5"/>
      <c r="N11125" s="5"/>
      <c r="O11125" s="5"/>
      <c r="P11125" s="5"/>
      <c r="Q11125" s="5"/>
      <c r="R11125" s="5"/>
      <c r="S11125" s="5"/>
    </row>
    <row r="11126" spans="2:19" x14ac:dyDescent="0.25">
      <c r="B11126" s="11"/>
      <c r="D11126" s="13"/>
      <c r="E11126" s="12"/>
      <c r="F11126" s="12"/>
      <c r="G11126" s="12"/>
      <c r="I11126" s="4"/>
      <c r="J11126" s="4"/>
      <c r="K11126" s="5"/>
      <c r="L11126" s="5"/>
      <c r="M11126" s="5"/>
      <c r="N11126" s="5"/>
      <c r="O11126" s="5"/>
      <c r="P11126" s="5"/>
      <c r="Q11126" s="5"/>
      <c r="R11126" s="5"/>
      <c r="S11126" s="5"/>
    </row>
    <row r="11127" spans="2:19" x14ac:dyDescent="0.25">
      <c r="B11127" s="11"/>
      <c r="D11127" s="13"/>
      <c r="E11127" s="12"/>
      <c r="F11127" s="12"/>
      <c r="G11127" s="12"/>
      <c r="I11127" s="4"/>
      <c r="J11127" s="4"/>
      <c r="K11127" s="5"/>
      <c r="L11127" s="5"/>
      <c r="M11127" s="5"/>
      <c r="N11127" s="5"/>
      <c r="O11127" s="5"/>
      <c r="P11127" s="5"/>
      <c r="Q11127" s="5"/>
      <c r="R11127" s="5"/>
      <c r="S11127" s="5"/>
    </row>
    <row r="11128" spans="2:19" x14ac:dyDescent="0.25">
      <c r="B11128" s="11"/>
      <c r="D11128" s="13"/>
      <c r="E11128" s="12"/>
      <c r="F11128" s="12"/>
      <c r="G11128" s="12"/>
      <c r="I11128" s="4"/>
      <c r="J11128" s="4"/>
      <c r="K11128" s="5"/>
      <c r="L11128" s="5"/>
      <c r="M11128" s="5"/>
      <c r="N11128" s="5"/>
      <c r="O11128" s="5"/>
      <c r="P11128" s="5"/>
      <c r="Q11128" s="5"/>
      <c r="R11128" s="5"/>
      <c r="S11128" s="5"/>
    </row>
    <row r="11129" spans="2:19" x14ac:dyDescent="0.25">
      <c r="B11129" s="11"/>
      <c r="D11129" s="13"/>
      <c r="E11129" s="12"/>
      <c r="F11129" s="12"/>
      <c r="G11129" s="12"/>
      <c r="I11129" s="4"/>
      <c r="J11129" s="4"/>
      <c r="K11129" s="5"/>
      <c r="L11129" s="5"/>
      <c r="M11129" s="5"/>
      <c r="N11129" s="5"/>
      <c r="O11129" s="5"/>
      <c r="P11129" s="5"/>
      <c r="Q11129" s="5"/>
      <c r="R11129" s="5"/>
      <c r="S11129" s="5"/>
    </row>
    <row r="11130" spans="2:19" x14ac:dyDescent="0.25">
      <c r="B11130" s="11"/>
      <c r="D11130" s="13"/>
      <c r="E11130" s="12"/>
      <c r="F11130" s="12"/>
      <c r="G11130" s="12"/>
      <c r="I11130" s="4"/>
      <c r="J11130" s="4"/>
      <c r="K11130" s="5"/>
      <c r="L11130" s="5"/>
      <c r="M11130" s="5"/>
      <c r="N11130" s="5"/>
      <c r="O11130" s="5"/>
      <c r="P11130" s="5"/>
      <c r="Q11130" s="5"/>
      <c r="R11130" s="5"/>
      <c r="S11130" s="5"/>
    </row>
    <row r="11131" spans="2:19" x14ac:dyDescent="0.25">
      <c r="B11131" s="11"/>
      <c r="D11131" s="13"/>
      <c r="E11131" s="12"/>
      <c r="F11131" s="12"/>
      <c r="G11131" s="12"/>
      <c r="I11131" s="4"/>
      <c r="J11131" s="4"/>
      <c r="K11131" s="5"/>
      <c r="L11131" s="5"/>
      <c r="M11131" s="5"/>
      <c r="N11131" s="5"/>
      <c r="O11131" s="5"/>
      <c r="P11131" s="5"/>
      <c r="Q11131" s="5"/>
      <c r="R11131" s="5"/>
      <c r="S11131" s="5"/>
    </row>
    <row r="11132" spans="2:19" x14ac:dyDescent="0.25">
      <c r="B11132" s="11"/>
      <c r="D11132" s="13"/>
      <c r="E11132" s="12"/>
      <c r="F11132" s="12"/>
      <c r="G11132" s="12"/>
      <c r="I11132" s="4"/>
      <c r="J11132" s="4"/>
      <c r="K11132" s="5"/>
      <c r="L11132" s="5"/>
      <c r="M11132" s="5"/>
      <c r="N11132" s="5"/>
      <c r="O11132" s="5"/>
      <c r="P11132" s="5"/>
      <c r="Q11132" s="5"/>
      <c r="R11132" s="5"/>
      <c r="S11132" s="5"/>
    </row>
    <row r="11133" spans="2:19" x14ac:dyDescent="0.25">
      <c r="B11133" s="11"/>
      <c r="D11133" s="13"/>
      <c r="E11133" s="12"/>
      <c r="F11133" s="12"/>
      <c r="G11133" s="12"/>
      <c r="I11133" s="4"/>
      <c r="J11133" s="4"/>
      <c r="K11133" s="5"/>
      <c r="L11133" s="5"/>
      <c r="M11133" s="5"/>
      <c r="N11133" s="5"/>
      <c r="O11133" s="5"/>
      <c r="P11133" s="5"/>
      <c r="Q11133" s="5"/>
      <c r="R11133" s="5"/>
      <c r="S11133" s="5"/>
    </row>
    <row r="11134" spans="2:19" x14ac:dyDescent="0.25">
      <c r="B11134" s="11"/>
      <c r="D11134" s="13"/>
      <c r="E11134" s="12"/>
      <c r="F11134" s="12"/>
      <c r="G11134" s="12"/>
      <c r="I11134" s="4"/>
      <c r="J11134" s="4"/>
      <c r="K11134" s="5"/>
      <c r="L11134" s="5"/>
      <c r="M11134" s="5"/>
      <c r="N11134" s="5"/>
      <c r="O11134" s="5"/>
      <c r="P11134" s="5"/>
      <c r="Q11134" s="5"/>
      <c r="R11134" s="5"/>
      <c r="S11134" s="5"/>
    </row>
    <row r="11135" spans="2:19" x14ac:dyDescent="0.25">
      <c r="B11135" s="11"/>
      <c r="D11135" s="13"/>
      <c r="E11135" s="12"/>
      <c r="F11135" s="12"/>
      <c r="G11135" s="12"/>
      <c r="I11135" s="4"/>
      <c r="J11135" s="4"/>
      <c r="K11135" s="5"/>
      <c r="L11135" s="5"/>
      <c r="M11135" s="5"/>
      <c r="N11135" s="5"/>
      <c r="O11135" s="5"/>
      <c r="P11135" s="5"/>
      <c r="Q11135" s="5"/>
      <c r="R11135" s="5"/>
      <c r="S11135" s="5"/>
    </row>
    <row r="11136" spans="2:19" x14ac:dyDescent="0.25">
      <c r="B11136" s="11"/>
      <c r="D11136" s="13"/>
      <c r="E11136" s="12"/>
      <c r="F11136" s="12"/>
      <c r="G11136" s="12"/>
      <c r="I11136" s="4"/>
      <c r="J11136" s="4"/>
      <c r="K11136" s="5"/>
      <c r="L11136" s="5"/>
      <c r="M11136" s="5"/>
      <c r="N11136" s="5"/>
      <c r="O11136" s="5"/>
      <c r="P11136" s="5"/>
      <c r="Q11136" s="5"/>
      <c r="R11136" s="5"/>
      <c r="S11136" s="5"/>
    </row>
    <row r="11137" spans="2:19" x14ac:dyDescent="0.25">
      <c r="B11137" s="11"/>
      <c r="D11137" s="13"/>
      <c r="E11137" s="12"/>
      <c r="F11137" s="12"/>
      <c r="G11137" s="12"/>
      <c r="I11137" s="4"/>
      <c r="J11137" s="4"/>
      <c r="K11137" s="5"/>
      <c r="L11137" s="5"/>
      <c r="M11137" s="5"/>
      <c r="N11137" s="5"/>
      <c r="O11137" s="5"/>
      <c r="P11137" s="5"/>
      <c r="Q11137" s="5"/>
      <c r="R11137" s="5"/>
      <c r="S11137" s="5"/>
    </row>
    <row r="11138" spans="2:19" x14ac:dyDescent="0.25">
      <c r="B11138" s="11"/>
      <c r="D11138" s="13"/>
      <c r="E11138" s="12"/>
      <c r="F11138" s="12"/>
      <c r="G11138" s="12"/>
      <c r="I11138" s="4"/>
      <c r="J11138" s="4"/>
      <c r="K11138" s="5"/>
      <c r="L11138" s="5"/>
      <c r="M11138" s="5"/>
      <c r="N11138" s="5"/>
      <c r="O11138" s="5"/>
      <c r="P11138" s="5"/>
      <c r="Q11138" s="5"/>
      <c r="R11138" s="5"/>
      <c r="S11138" s="5"/>
    </row>
    <row r="11139" spans="2:19" x14ac:dyDescent="0.25">
      <c r="B11139" s="11"/>
      <c r="D11139" s="13"/>
      <c r="E11139" s="12"/>
      <c r="F11139" s="12"/>
      <c r="G11139" s="12"/>
      <c r="I11139" s="4"/>
      <c r="J11139" s="4"/>
      <c r="K11139" s="5"/>
      <c r="L11139" s="5"/>
      <c r="M11139" s="5"/>
      <c r="N11139" s="5"/>
      <c r="O11139" s="5"/>
      <c r="P11139" s="5"/>
      <c r="Q11139" s="5"/>
      <c r="R11139" s="5"/>
      <c r="S11139" s="5"/>
    </row>
    <row r="11140" spans="2:19" x14ac:dyDescent="0.25">
      <c r="B11140" s="11"/>
      <c r="D11140" s="13"/>
      <c r="E11140" s="12"/>
      <c r="F11140" s="12"/>
      <c r="G11140" s="12"/>
      <c r="I11140" s="4"/>
      <c r="J11140" s="4"/>
      <c r="K11140" s="5"/>
      <c r="L11140" s="5"/>
      <c r="M11140" s="5"/>
      <c r="N11140" s="5"/>
      <c r="O11140" s="5"/>
      <c r="P11140" s="5"/>
      <c r="Q11140" s="5"/>
      <c r="R11140" s="5"/>
      <c r="S11140" s="5"/>
    </row>
    <row r="11141" spans="2:19" x14ac:dyDescent="0.25">
      <c r="B11141" s="11"/>
      <c r="D11141" s="13"/>
      <c r="E11141" s="12"/>
      <c r="F11141" s="12"/>
      <c r="G11141" s="12"/>
      <c r="I11141" s="4"/>
      <c r="J11141" s="4"/>
      <c r="K11141" s="5"/>
      <c r="L11141" s="5"/>
      <c r="M11141" s="5"/>
      <c r="N11141" s="5"/>
      <c r="O11141" s="5"/>
      <c r="P11141" s="5"/>
      <c r="Q11141" s="5"/>
      <c r="R11141" s="5"/>
      <c r="S11141" s="5"/>
    </row>
    <row r="11142" spans="2:19" x14ac:dyDescent="0.25">
      <c r="B11142" s="11"/>
      <c r="D11142" s="13"/>
      <c r="E11142" s="12"/>
      <c r="F11142" s="12"/>
      <c r="G11142" s="12"/>
      <c r="I11142" s="4"/>
      <c r="J11142" s="4"/>
      <c r="K11142" s="5"/>
      <c r="L11142" s="5"/>
      <c r="M11142" s="5"/>
      <c r="N11142" s="5"/>
      <c r="O11142" s="5"/>
      <c r="P11142" s="5"/>
      <c r="Q11142" s="5"/>
      <c r="R11142" s="5"/>
      <c r="S11142" s="5"/>
    </row>
    <row r="11143" spans="2:19" x14ac:dyDescent="0.25">
      <c r="B11143" s="11"/>
      <c r="D11143" s="13"/>
      <c r="E11143" s="12"/>
      <c r="F11143" s="12"/>
      <c r="G11143" s="12"/>
      <c r="I11143" s="4"/>
      <c r="J11143" s="4"/>
      <c r="K11143" s="5"/>
      <c r="L11143" s="5"/>
      <c r="M11143" s="5"/>
      <c r="N11143" s="5"/>
      <c r="O11143" s="5"/>
      <c r="P11143" s="5"/>
      <c r="Q11143" s="5"/>
      <c r="R11143" s="5"/>
      <c r="S11143" s="5"/>
    </row>
    <row r="11144" spans="2:19" x14ac:dyDescent="0.25">
      <c r="B11144" s="11"/>
      <c r="D11144" s="13"/>
      <c r="E11144" s="12"/>
      <c r="F11144" s="12"/>
      <c r="G11144" s="12"/>
      <c r="I11144" s="4"/>
      <c r="J11144" s="4"/>
      <c r="K11144" s="5"/>
      <c r="L11144" s="5"/>
      <c r="M11144" s="5"/>
      <c r="N11144" s="5"/>
      <c r="O11144" s="5"/>
      <c r="P11144" s="5"/>
      <c r="Q11144" s="5"/>
      <c r="R11144" s="5"/>
      <c r="S11144" s="5"/>
    </row>
    <row r="11145" spans="2:19" x14ac:dyDescent="0.25">
      <c r="B11145" s="11"/>
      <c r="D11145" s="13"/>
      <c r="E11145" s="12"/>
      <c r="F11145" s="12"/>
      <c r="G11145" s="12"/>
      <c r="I11145" s="4"/>
      <c r="J11145" s="4"/>
      <c r="K11145" s="5"/>
      <c r="L11145" s="5"/>
      <c r="M11145" s="5"/>
      <c r="N11145" s="5"/>
      <c r="O11145" s="5"/>
      <c r="P11145" s="5"/>
      <c r="Q11145" s="5"/>
      <c r="R11145" s="5"/>
      <c r="S11145" s="5"/>
    </row>
    <row r="11146" spans="2:19" x14ac:dyDescent="0.25">
      <c r="B11146" s="11"/>
      <c r="D11146" s="13"/>
      <c r="E11146" s="12"/>
      <c r="F11146" s="12"/>
      <c r="G11146" s="12"/>
      <c r="I11146" s="4"/>
      <c r="J11146" s="4"/>
      <c r="K11146" s="5"/>
      <c r="L11146" s="5"/>
      <c r="M11146" s="5"/>
      <c r="N11146" s="5"/>
      <c r="O11146" s="5"/>
      <c r="P11146" s="5"/>
      <c r="Q11146" s="5"/>
      <c r="R11146" s="5"/>
      <c r="S11146" s="5"/>
    </row>
    <row r="11147" spans="2:19" x14ac:dyDescent="0.25">
      <c r="B11147" s="11"/>
      <c r="D11147" s="13"/>
      <c r="E11147" s="12"/>
      <c r="F11147" s="12"/>
      <c r="G11147" s="12"/>
      <c r="I11147" s="4"/>
      <c r="J11147" s="4"/>
      <c r="K11147" s="5"/>
      <c r="L11147" s="5"/>
      <c r="M11147" s="5"/>
      <c r="N11147" s="5"/>
      <c r="O11147" s="5"/>
      <c r="P11147" s="5"/>
      <c r="Q11147" s="5"/>
      <c r="R11147" s="5"/>
      <c r="S11147" s="5"/>
    </row>
    <row r="11148" spans="2:19" x14ac:dyDescent="0.25">
      <c r="B11148" s="11"/>
      <c r="D11148" s="13"/>
      <c r="E11148" s="12"/>
      <c r="F11148" s="12"/>
      <c r="G11148" s="12"/>
      <c r="I11148" s="4"/>
      <c r="J11148" s="4"/>
      <c r="K11148" s="5"/>
      <c r="L11148" s="5"/>
      <c r="M11148" s="5"/>
      <c r="N11148" s="5"/>
      <c r="O11148" s="5"/>
      <c r="P11148" s="5"/>
      <c r="Q11148" s="5"/>
      <c r="R11148" s="5"/>
      <c r="S11148" s="5"/>
    </row>
    <row r="11149" spans="2:19" x14ac:dyDescent="0.25">
      <c r="B11149" s="11"/>
      <c r="D11149" s="13"/>
      <c r="E11149" s="12"/>
      <c r="F11149" s="12"/>
      <c r="G11149" s="12"/>
      <c r="I11149" s="4"/>
      <c r="J11149" s="4"/>
      <c r="K11149" s="5"/>
      <c r="L11149" s="5"/>
      <c r="M11149" s="5"/>
      <c r="N11149" s="5"/>
      <c r="O11149" s="5"/>
      <c r="P11149" s="5"/>
      <c r="Q11149" s="5"/>
      <c r="R11149" s="5"/>
      <c r="S11149" s="5"/>
    </row>
    <row r="11150" spans="2:19" x14ac:dyDescent="0.25">
      <c r="B11150" s="11"/>
      <c r="D11150" s="13"/>
      <c r="E11150" s="12"/>
      <c r="F11150" s="12"/>
      <c r="G11150" s="12"/>
      <c r="I11150" s="4"/>
      <c r="J11150" s="4"/>
      <c r="K11150" s="5"/>
      <c r="L11150" s="5"/>
      <c r="M11150" s="5"/>
      <c r="N11150" s="5"/>
      <c r="O11150" s="5"/>
      <c r="P11150" s="5"/>
      <c r="Q11150" s="5"/>
      <c r="R11150" s="5"/>
      <c r="S11150" s="5"/>
    </row>
    <row r="11151" spans="2:19" x14ac:dyDescent="0.25">
      <c r="B11151" s="11"/>
      <c r="D11151" s="13"/>
      <c r="E11151" s="12"/>
      <c r="F11151" s="12"/>
      <c r="G11151" s="12"/>
      <c r="I11151" s="4"/>
      <c r="J11151" s="4"/>
      <c r="K11151" s="5"/>
      <c r="L11151" s="5"/>
      <c r="M11151" s="5"/>
      <c r="N11151" s="5"/>
      <c r="O11151" s="5"/>
      <c r="P11151" s="5"/>
      <c r="Q11151" s="5"/>
      <c r="R11151" s="5"/>
      <c r="S11151" s="5"/>
    </row>
    <row r="11152" spans="2:19" x14ac:dyDescent="0.25">
      <c r="B11152" s="11"/>
      <c r="D11152" s="13"/>
      <c r="E11152" s="12"/>
      <c r="F11152" s="12"/>
      <c r="G11152" s="12"/>
      <c r="I11152" s="4"/>
      <c r="J11152" s="4"/>
      <c r="K11152" s="5"/>
      <c r="L11152" s="5"/>
      <c r="M11152" s="5"/>
      <c r="N11152" s="5"/>
      <c r="O11152" s="5"/>
      <c r="P11152" s="5"/>
      <c r="Q11152" s="5"/>
      <c r="R11152" s="5"/>
      <c r="S11152" s="5"/>
    </row>
    <row r="11153" spans="2:19" x14ac:dyDescent="0.25">
      <c r="B11153" s="11"/>
      <c r="D11153" s="13"/>
      <c r="E11153" s="12"/>
      <c r="F11153" s="12"/>
      <c r="G11153" s="12"/>
      <c r="I11153" s="4"/>
      <c r="J11153" s="4"/>
      <c r="K11153" s="5"/>
      <c r="L11153" s="5"/>
      <c r="M11153" s="5"/>
      <c r="N11153" s="5"/>
      <c r="O11153" s="5"/>
      <c r="P11153" s="5"/>
      <c r="Q11153" s="5"/>
      <c r="R11153" s="5"/>
      <c r="S11153" s="5"/>
    </row>
    <row r="11154" spans="2:19" x14ac:dyDescent="0.25">
      <c r="B11154" s="11"/>
      <c r="D11154" s="13"/>
      <c r="E11154" s="12"/>
      <c r="F11154" s="12"/>
      <c r="G11154" s="12"/>
      <c r="I11154" s="4"/>
      <c r="J11154" s="4"/>
      <c r="K11154" s="5"/>
      <c r="L11154" s="5"/>
      <c r="M11154" s="5"/>
      <c r="N11154" s="5"/>
      <c r="O11154" s="5"/>
      <c r="P11154" s="5"/>
      <c r="Q11154" s="5"/>
      <c r="R11154" s="5"/>
      <c r="S11154" s="5"/>
    </row>
    <row r="11155" spans="2:19" x14ac:dyDescent="0.25">
      <c r="B11155" s="11"/>
      <c r="D11155" s="13"/>
      <c r="E11155" s="12"/>
      <c r="F11155" s="12"/>
      <c r="G11155" s="12"/>
      <c r="I11155" s="4"/>
      <c r="J11155" s="4"/>
      <c r="K11155" s="5"/>
      <c r="L11155" s="5"/>
      <c r="M11155" s="5"/>
      <c r="N11155" s="5"/>
      <c r="O11155" s="5"/>
      <c r="P11155" s="5"/>
      <c r="Q11155" s="5"/>
      <c r="R11155" s="5"/>
      <c r="S11155" s="5"/>
    </row>
    <row r="11156" spans="2:19" x14ac:dyDescent="0.25">
      <c r="B11156" s="11"/>
      <c r="D11156" s="13"/>
      <c r="E11156" s="12"/>
      <c r="F11156" s="12"/>
      <c r="G11156" s="12"/>
      <c r="I11156" s="4"/>
      <c r="J11156" s="4"/>
      <c r="K11156" s="5"/>
      <c r="L11156" s="5"/>
      <c r="M11156" s="5"/>
      <c r="N11156" s="5"/>
      <c r="O11156" s="5"/>
      <c r="P11156" s="5"/>
      <c r="Q11156" s="5"/>
      <c r="R11156" s="5"/>
      <c r="S11156" s="5"/>
    </row>
    <row r="11157" spans="2:19" x14ac:dyDescent="0.25">
      <c r="B11157" s="11"/>
      <c r="D11157" s="13"/>
      <c r="E11157" s="12"/>
      <c r="F11157" s="12"/>
      <c r="G11157" s="12"/>
      <c r="I11157" s="4"/>
      <c r="J11157" s="4"/>
      <c r="K11157" s="5"/>
      <c r="L11157" s="5"/>
      <c r="M11157" s="5"/>
      <c r="N11157" s="5"/>
      <c r="O11157" s="5"/>
      <c r="P11157" s="5"/>
      <c r="Q11157" s="5"/>
      <c r="R11157" s="5"/>
      <c r="S11157" s="5"/>
    </row>
    <row r="11158" spans="2:19" x14ac:dyDescent="0.25">
      <c r="B11158" s="11"/>
      <c r="D11158" s="13"/>
      <c r="E11158" s="12"/>
      <c r="F11158" s="12"/>
      <c r="G11158" s="12"/>
      <c r="I11158" s="4"/>
      <c r="J11158" s="4"/>
      <c r="K11158" s="5"/>
      <c r="L11158" s="5"/>
      <c r="M11158" s="5"/>
      <c r="N11158" s="5"/>
      <c r="O11158" s="5"/>
      <c r="P11158" s="5"/>
      <c r="Q11158" s="5"/>
      <c r="R11158" s="5"/>
      <c r="S11158" s="5"/>
    </row>
    <row r="11159" spans="2:19" x14ac:dyDescent="0.25">
      <c r="B11159" s="11"/>
      <c r="D11159" s="13"/>
      <c r="E11159" s="12"/>
      <c r="F11159" s="12"/>
      <c r="G11159" s="12"/>
      <c r="I11159" s="4"/>
      <c r="J11159" s="4"/>
      <c r="K11159" s="5"/>
      <c r="L11159" s="5"/>
      <c r="M11159" s="5"/>
      <c r="N11159" s="5"/>
      <c r="O11159" s="5"/>
      <c r="P11159" s="5"/>
      <c r="Q11159" s="5"/>
      <c r="R11159" s="5"/>
      <c r="S11159" s="5"/>
    </row>
    <row r="11160" spans="2:19" x14ac:dyDescent="0.25">
      <c r="B11160" s="11"/>
      <c r="D11160" s="13"/>
      <c r="E11160" s="12"/>
      <c r="F11160" s="12"/>
      <c r="G11160" s="12"/>
      <c r="I11160" s="4"/>
      <c r="J11160" s="4"/>
      <c r="K11160" s="5"/>
      <c r="L11160" s="5"/>
      <c r="M11160" s="5"/>
      <c r="N11160" s="5"/>
      <c r="O11160" s="5"/>
      <c r="P11160" s="5"/>
      <c r="Q11160" s="5"/>
      <c r="R11160" s="5"/>
      <c r="S11160" s="5"/>
    </row>
    <row r="11161" spans="2:19" x14ac:dyDescent="0.25">
      <c r="B11161" s="11"/>
      <c r="D11161" s="13"/>
      <c r="E11161" s="12"/>
      <c r="F11161" s="12"/>
      <c r="G11161" s="12"/>
      <c r="I11161" s="4"/>
      <c r="J11161" s="4"/>
      <c r="K11161" s="5"/>
      <c r="L11161" s="5"/>
      <c r="M11161" s="5"/>
      <c r="N11161" s="5"/>
      <c r="O11161" s="5"/>
      <c r="P11161" s="5"/>
      <c r="Q11161" s="5"/>
      <c r="R11161" s="5"/>
      <c r="S11161" s="5"/>
    </row>
    <row r="11162" spans="2:19" x14ac:dyDescent="0.25">
      <c r="B11162" s="11"/>
      <c r="D11162" s="13"/>
      <c r="E11162" s="12"/>
      <c r="F11162" s="12"/>
      <c r="G11162" s="12"/>
      <c r="I11162" s="4"/>
      <c r="J11162" s="4"/>
      <c r="K11162" s="5"/>
      <c r="L11162" s="5"/>
      <c r="M11162" s="5"/>
      <c r="N11162" s="5"/>
      <c r="O11162" s="5"/>
      <c r="P11162" s="5"/>
      <c r="Q11162" s="5"/>
      <c r="R11162" s="5"/>
      <c r="S11162" s="5"/>
    </row>
    <row r="11163" spans="2:19" x14ac:dyDescent="0.25">
      <c r="B11163" s="11"/>
      <c r="D11163" s="13"/>
      <c r="E11163" s="12"/>
      <c r="F11163" s="12"/>
      <c r="G11163" s="12"/>
      <c r="I11163" s="4"/>
      <c r="J11163" s="4"/>
      <c r="K11163" s="5"/>
      <c r="L11163" s="5"/>
      <c r="M11163" s="5"/>
      <c r="N11163" s="5"/>
      <c r="O11163" s="5"/>
      <c r="P11163" s="5"/>
      <c r="Q11163" s="5"/>
      <c r="R11163" s="5"/>
      <c r="S11163" s="5"/>
    </row>
    <row r="11164" spans="2:19" x14ac:dyDescent="0.25">
      <c r="B11164" s="11"/>
      <c r="D11164" s="13"/>
      <c r="E11164" s="12"/>
      <c r="F11164" s="12"/>
      <c r="G11164" s="12"/>
      <c r="I11164" s="4"/>
      <c r="J11164" s="4"/>
      <c r="K11164" s="5"/>
      <c r="L11164" s="5"/>
      <c r="M11164" s="5"/>
      <c r="N11164" s="5"/>
      <c r="O11164" s="5"/>
      <c r="P11164" s="5"/>
      <c r="Q11164" s="5"/>
      <c r="R11164" s="5"/>
      <c r="S11164" s="5"/>
    </row>
    <row r="11165" spans="2:19" x14ac:dyDescent="0.25">
      <c r="B11165" s="11"/>
      <c r="D11165" s="13"/>
      <c r="E11165" s="12"/>
      <c r="F11165" s="12"/>
      <c r="G11165" s="12"/>
      <c r="I11165" s="4"/>
      <c r="J11165" s="4"/>
      <c r="K11165" s="5"/>
      <c r="L11165" s="5"/>
      <c r="M11165" s="5"/>
      <c r="N11165" s="5"/>
      <c r="O11165" s="5"/>
      <c r="P11165" s="5"/>
      <c r="Q11165" s="5"/>
      <c r="R11165" s="5"/>
      <c r="S11165" s="5"/>
    </row>
    <row r="11166" spans="2:19" x14ac:dyDescent="0.25">
      <c r="B11166" s="11"/>
      <c r="D11166" s="13"/>
      <c r="E11166" s="12"/>
      <c r="F11166" s="12"/>
      <c r="G11166" s="12"/>
      <c r="I11166" s="4"/>
      <c r="J11166" s="4"/>
      <c r="K11166" s="5"/>
      <c r="L11166" s="5"/>
      <c r="M11166" s="5"/>
      <c r="N11166" s="5"/>
      <c r="O11166" s="5"/>
      <c r="P11166" s="5"/>
      <c r="Q11166" s="5"/>
      <c r="R11166" s="5"/>
      <c r="S11166" s="5"/>
    </row>
    <row r="11167" spans="2:19" x14ac:dyDescent="0.25">
      <c r="B11167" s="11"/>
      <c r="D11167" s="13"/>
      <c r="E11167" s="12"/>
      <c r="F11167" s="12"/>
      <c r="G11167" s="12"/>
      <c r="I11167" s="4"/>
      <c r="J11167" s="4"/>
      <c r="K11167" s="5"/>
      <c r="L11167" s="5"/>
      <c r="M11167" s="5"/>
      <c r="N11167" s="5"/>
      <c r="O11167" s="5"/>
      <c r="P11167" s="5"/>
      <c r="Q11167" s="5"/>
      <c r="R11167" s="5"/>
      <c r="S11167" s="5"/>
    </row>
    <row r="11168" spans="2:19" x14ac:dyDescent="0.25">
      <c r="B11168" s="11"/>
      <c r="D11168" s="13"/>
      <c r="E11168" s="12"/>
      <c r="F11168" s="12"/>
      <c r="G11168" s="12"/>
      <c r="I11168" s="4"/>
      <c r="J11168" s="4"/>
      <c r="K11168" s="5"/>
      <c r="L11168" s="5"/>
      <c r="M11168" s="5"/>
      <c r="N11168" s="5"/>
      <c r="O11168" s="5"/>
      <c r="P11168" s="5"/>
      <c r="Q11168" s="5"/>
      <c r="R11168" s="5"/>
      <c r="S11168" s="5"/>
    </row>
    <row r="11169" spans="2:19" x14ac:dyDescent="0.25">
      <c r="B11169" s="11"/>
      <c r="D11169" s="13"/>
      <c r="E11169" s="12"/>
      <c r="F11169" s="12"/>
      <c r="G11169" s="12"/>
      <c r="I11169" s="4"/>
      <c r="J11169" s="4"/>
      <c r="K11169" s="5"/>
      <c r="L11169" s="5"/>
      <c r="M11169" s="5"/>
      <c r="N11169" s="5"/>
      <c r="O11169" s="5"/>
      <c r="P11169" s="5"/>
      <c r="Q11169" s="5"/>
      <c r="R11169" s="5"/>
      <c r="S11169" s="5"/>
    </row>
    <row r="11170" spans="2:19" x14ac:dyDescent="0.25">
      <c r="B11170" s="11"/>
      <c r="D11170" s="13"/>
      <c r="E11170" s="12"/>
      <c r="F11170" s="12"/>
      <c r="G11170" s="12"/>
      <c r="I11170" s="4"/>
      <c r="J11170" s="4"/>
      <c r="K11170" s="5"/>
      <c r="L11170" s="5"/>
      <c r="M11170" s="5"/>
      <c r="N11170" s="5"/>
      <c r="O11170" s="5"/>
      <c r="P11170" s="5"/>
      <c r="Q11170" s="5"/>
      <c r="R11170" s="5"/>
      <c r="S11170" s="5"/>
    </row>
    <row r="11171" spans="2:19" x14ac:dyDescent="0.25">
      <c r="B11171" s="11"/>
      <c r="D11171" s="13"/>
      <c r="E11171" s="12"/>
      <c r="F11171" s="12"/>
      <c r="G11171" s="12"/>
      <c r="I11171" s="4"/>
      <c r="J11171" s="4"/>
      <c r="K11171" s="5"/>
      <c r="L11171" s="5"/>
      <c r="M11171" s="5"/>
      <c r="N11171" s="5"/>
      <c r="O11171" s="5"/>
      <c r="P11171" s="5"/>
      <c r="Q11171" s="5"/>
      <c r="R11171" s="5"/>
      <c r="S11171" s="5"/>
    </row>
    <row r="11172" spans="2:19" x14ac:dyDescent="0.25">
      <c r="B11172" s="11"/>
      <c r="D11172" s="13"/>
      <c r="E11172" s="12"/>
      <c r="F11172" s="12"/>
      <c r="G11172" s="12"/>
      <c r="I11172" s="4"/>
      <c r="J11172" s="4"/>
      <c r="K11172" s="5"/>
      <c r="L11172" s="5"/>
      <c r="M11172" s="5"/>
      <c r="N11172" s="5"/>
      <c r="O11172" s="5"/>
      <c r="P11172" s="5"/>
      <c r="Q11172" s="5"/>
      <c r="R11172" s="5"/>
      <c r="S11172" s="5"/>
    </row>
    <row r="11173" spans="2:19" x14ac:dyDescent="0.25">
      <c r="B11173" s="11"/>
      <c r="D11173" s="13"/>
      <c r="E11173" s="12"/>
      <c r="F11173" s="12"/>
      <c r="G11173" s="12"/>
      <c r="I11173" s="4"/>
      <c r="J11173" s="4"/>
      <c r="K11173" s="5"/>
      <c r="L11173" s="5"/>
      <c r="M11173" s="5"/>
      <c r="N11173" s="5"/>
      <c r="O11173" s="5"/>
      <c r="P11173" s="5"/>
      <c r="Q11173" s="5"/>
      <c r="R11173" s="5"/>
      <c r="S11173" s="5"/>
    </row>
    <row r="11174" spans="2:19" x14ac:dyDescent="0.25">
      <c r="B11174" s="11"/>
      <c r="D11174" s="13"/>
      <c r="E11174" s="12"/>
      <c r="F11174" s="12"/>
      <c r="G11174" s="12"/>
      <c r="I11174" s="4"/>
      <c r="J11174" s="4"/>
      <c r="K11174" s="5"/>
      <c r="L11174" s="5"/>
      <c r="M11174" s="5"/>
      <c r="N11174" s="5"/>
      <c r="O11174" s="5"/>
      <c r="P11174" s="5"/>
      <c r="Q11174" s="5"/>
      <c r="R11174" s="5"/>
      <c r="S11174" s="5"/>
    </row>
    <row r="11175" spans="2:19" x14ac:dyDescent="0.25">
      <c r="B11175" s="11"/>
      <c r="D11175" s="13"/>
      <c r="E11175" s="12"/>
      <c r="F11175" s="12"/>
      <c r="G11175" s="12"/>
      <c r="I11175" s="4"/>
      <c r="J11175" s="4"/>
      <c r="K11175" s="5"/>
      <c r="L11175" s="5"/>
      <c r="M11175" s="5"/>
      <c r="N11175" s="5"/>
      <c r="O11175" s="5"/>
      <c r="P11175" s="5"/>
      <c r="Q11175" s="5"/>
      <c r="R11175" s="5"/>
      <c r="S11175" s="5"/>
    </row>
    <row r="11176" spans="2:19" x14ac:dyDescent="0.25">
      <c r="B11176" s="11"/>
      <c r="D11176" s="13"/>
      <c r="E11176" s="12"/>
      <c r="F11176" s="12"/>
      <c r="G11176" s="12"/>
      <c r="I11176" s="4"/>
      <c r="J11176" s="4"/>
      <c r="K11176" s="5"/>
      <c r="L11176" s="5"/>
      <c r="M11176" s="5"/>
      <c r="N11176" s="5"/>
      <c r="O11176" s="5"/>
      <c r="P11176" s="5"/>
      <c r="Q11176" s="5"/>
      <c r="R11176" s="5"/>
      <c r="S11176" s="5"/>
    </row>
    <row r="11177" spans="2:19" x14ac:dyDescent="0.25">
      <c r="B11177" s="11"/>
      <c r="D11177" s="13"/>
      <c r="E11177" s="12"/>
      <c r="F11177" s="12"/>
      <c r="G11177" s="12"/>
      <c r="I11177" s="4"/>
      <c r="J11177" s="4"/>
      <c r="K11177" s="5"/>
      <c r="L11177" s="5"/>
      <c r="M11177" s="5"/>
      <c r="N11177" s="5"/>
      <c r="O11177" s="5"/>
      <c r="P11177" s="5"/>
      <c r="Q11177" s="5"/>
      <c r="R11177" s="5"/>
      <c r="S11177" s="5"/>
    </row>
    <row r="11178" spans="2:19" x14ac:dyDescent="0.25">
      <c r="B11178" s="11"/>
      <c r="D11178" s="13"/>
      <c r="E11178" s="12"/>
      <c r="F11178" s="12"/>
      <c r="G11178" s="12"/>
      <c r="I11178" s="4"/>
      <c r="J11178" s="4"/>
      <c r="K11178" s="5"/>
      <c r="L11178" s="5"/>
      <c r="M11178" s="5"/>
      <c r="N11178" s="5"/>
      <c r="O11178" s="5"/>
      <c r="P11178" s="5"/>
      <c r="Q11178" s="5"/>
      <c r="R11178" s="5"/>
      <c r="S11178" s="5"/>
    </row>
    <row r="11179" spans="2:19" x14ac:dyDescent="0.25">
      <c r="B11179" s="11"/>
      <c r="D11179" s="13"/>
      <c r="E11179" s="12"/>
      <c r="F11179" s="12"/>
      <c r="G11179" s="12"/>
      <c r="I11179" s="4"/>
      <c r="J11179" s="4"/>
      <c r="K11179" s="5"/>
      <c r="L11179" s="5"/>
      <c r="M11179" s="5"/>
      <c r="N11179" s="5"/>
      <c r="O11179" s="5"/>
      <c r="P11179" s="5"/>
      <c r="Q11179" s="5"/>
      <c r="R11179" s="5"/>
      <c r="S11179" s="5"/>
    </row>
    <row r="11180" spans="2:19" x14ac:dyDescent="0.25">
      <c r="B11180" s="11"/>
      <c r="D11180" s="13"/>
      <c r="E11180" s="12"/>
      <c r="F11180" s="12"/>
      <c r="G11180" s="12"/>
      <c r="I11180" s="4"/>
      <c r="J11180" s="4"/>
      <c r="K11180" s="5"/>
      <c r="L11180" s="5"/>
      <c r="M11180" s="5"/>
      <c r="N11180" s="5"/>
      <c r="O11180" s="5"/>
      <c r="P11180" s="5"/>
      <c r="Q11180" s="5"/>
      <c r="R11180" s="5"/>
      <c r="S11180" s="5"/>
    </row>
    <row r="11181" spans="2:19" x14ac:dyDescent="0.25">
      <c r="B11181" s="11"/>
      <c r="D11181" s="13"/>
      <c r="E11181" s="12"/>
      <c r="F11181" s="12"/>
      <c r="G11181" s="12"/>
      <c r="I11181" s="4"/>
      <c r="J11181" s="4"/>
      <c r="K11181" s="5"/>
      <c r="L11181" s="5"/>
      <c r="M11181" s="5"/>
      <c r="N11181" s="5"/>
      <c r="O11181" s="5"/>
      <c r="P11181" s="5"/>
      <c r="Q11181" s="5"/>
      <c r="R11181" s="5"/>
      <c r="S11181" s="5"/>
    </row>
    <row r="11182" spans="2:19" x14ac:dyDescent="0.25">
      <c r="B11182" s="11"/>
      <c r="D11182" s="13"/>
      <c r="E11182" s="12"/>
      <c r="F11182" s="12"/>
      <c r="G11182" s="12"/>
      <c r="I11182" s="4"/>
      <c r="J11182" s="4"/>
      <c r="K11182" s="5"/>
      <c r="L11182" s="5"/>
      <c r="M11182" s="5"/>
      <c r="N11182" s="5"/>
      <c r="O11182" s="5"/>
      <c r="P11182" s="5"/>
      <c r="Q11182" s="5"/>
      <c r="R11182" s="5"/>
      <c r="S11182" s="5"/>
    </row>
    <row r="11183" spans="2:19" x14ac:dyDescent="0.25">
      <c r="B11183" s="11"/>
      <c r="D11183" s="13"/>
      <c r="E11183" s="12"/>
      <c r="F11183" s="12"/>
      <c r="G11183" s="12"/>
      <c r="I11183" s="4"/>
      <c r="J11183" s="4"/>
      <c r="K11183" s="5"/>
      <c r="L11183" s="5"/>
      <c r="M11183" s="5"/>
      <c r="N11183" s="5"/>
      <c r="O11183" s="5"/>
      <c r="P11183" s="5"/>
      <c r="Q11183" s="5"/>
      <c r="R11183" s="5"/>
      <c r="S11183" s="5"/>
    </row>
    <row r="11184" spans="2:19" x14ac:dyDescent="0.25">
      <c r="B11184" s="11"/>
      <c r="D11184" s="13"/>
      <c r="E11184" s="12"/>
      <c r="F11184" s="12"/>
      <c r="G11184" s="12"/>
      <c r="I11184" s="4"/>
      <c r="J11184" s="4"/>
      <c r="K11184" s="5"/>
      <c r="L11184" s="5"/>
      <c r="M11184" s="5"/>
      <c r="N11184" s="5"/>
      <c r="O11184" s="5"/>
      <c r="P11184" s="5"/>
      <c r="Q11184" s="5"/>
      <c r="R11184" s="5"/>
      <c r="S11184" s="5"/>
    </row>
    <row r="11185" spans="2:19" x14ac:dyDescent="0.25">
      <c r="B11185" s="11"/>
      <c r="D11185" s="13"/>
      <c r="E11185" s="12"/>
      <c r="F11185" s="12"/>
      <c r="G11185" s="12"/>
      <c r="I11185" s="4"/>
      <c r="J11185" s="4"/>
      <c r="K11185" s="5"/>
      <c r="L11185" s="5"/>
      <c r="M11185" s="5"/>
      <c r="N11185" s="5"/>
      <c r="O11185" s="5"/>
      <c r="P11185" s="5"/>
      <c r="Q11185" s="5"/>
      <c r="R11185" s="5"/>
      <c r="S11185" s="5"/>
    </row>
    <row r="11186" spans="2:19" x14ac:dyDescent="0.25">
      <c r="B11186" s="11"/>
      <c r="D11186" s="13"/>
      <c r="E11186" s="12"/>
      <c r="F11186" s="12"/>
      <c r="G11186" s="12"/>
      <c r="I11186" s="4"/>
      <c r="J11186" s="4"/>
      <c r="K11186" s="5"/>
      <c r="L11186" s="5"/>
      <c r="M11186" s="5"/>
      <c r="N11186" s="5"/>
      <c r="O11186" s="5"/>
      <c r="P11186" s="5"/>
      <c r="Q11186" s="5"/>
      <c r="R11186" s="5"/>
      <c r="S11186" s="5"/>
    </row>
    <row r="11187" spans="2:19" x14ac:dyDescent="0.25">
      <c r="B11187" s="11"/>
      <c r="D11187" s="13"/>
      <c r="E11187" s="12"/>
      <c r="F11187" s="12"/>
      <c r="G11187" s="12"/>
      <c r="I11187" s="4"/>
      <c r="J11187" s="4"/>
      <c r="K11187" s="5"/>
      <c r="L11187" s="5"/>
      <c r="M11187" s="5"/>
      <c r="N11187" s="5"/>
      <c r="O11187" s="5"/>
      <c r="P11187" s="5"/>
      <c r="Q11187" s="5"/>
      <c r="R11187" s="5"/>
      <c r="S11187" s="5"/>
    </row>
    <row r="11188" spans="2:19" x14ac:dyDescent="0.25">
      <c r="B11188" s="11"/>
      <c r="D11188" s="13"/>
      <c r="E11188" s="12"/>
      <c r="F11188" s="12"/>
      <c r="G11188" s="12"/>
      <c r="I11188" s="4"/>
      <c r="J11188" s="4"/>
      <c r="K11188" s="5"/>
      <c r="L11188" s="5"/>
      <c r="M11188" s="5"/>
      <c r="N11188" s="5"/>
      <c r="O11188" s="5"/>
      <c r="P11188" s="5"/>
      <c r="Q11188" s="5"/>
      <c r="R11188" s="5"/>
      <c r="S11188" s="5"/>
    </row>
    <row r="11189" spans="2:19" x14ac:dyDescent="0.25">
      <c r="B11189" s="11"/>
      <c r="D11189" s="13"/>
      <c r="E11189" s="12"/>
      <c r="F11189" s="12"/>
      <c r="G11189" s="12"/>
      <c r="I11189" s="4"/>
      <c r="J11189" s="4"/>
      <c r="K11189" s="5"/>
      <c r="L11189" s="5"/>
      <c r="M11189" s="5"/>
      <c r="N11189" s="5"/>
      <c r="O11189" s="5"/>
      <c r="P11189" s="5"/>
      <c r="Q11189" s="5"/>
      <c r="R11189" s="5"/>
      <c r="S11189" s="5"/>
    </row>
    <row r="11190" spans="2:19" x14ac:dyDescent="0.25">
      <c r="B11190" s="11"/>
      <c r="D11190" s="13"/>
      <c r="E11190" s="12"/>
      <c r="F11190" s="12"/>
      <c r="G11190" s="12"/>
      <c r="I11190" s="4"/>
      <c r="J11190" s="4"/>
      <c r="K11190" s="5"/>
      <c r="L11190" s="5"/>
      <c r="M11190" s="5"/>
      <c r="N11190" s="5"/>
      <c r="O11190" s="5"/>
      <c r="P11190" s="5"/>
      <c r="Q11190" s="5"/>
      <c r="R11190" s="5"/>
      <c r="S11190" s="5"/>
    </row>
    <row r="11191" spans="2:19" x14ac:dyDescent="0.25">
      <c r="B11191" s="11"/>
      <c r="D11191" s="13"/>
      <c r="E11191" s="12"/>
      <c r="F11191" s="12"/>
      <c r="G11191" s="12"/>
      <c r="I11191" s="4"/>
      <c r="J11191" s="4"/>
      <c r="K11191" s="5"/>
      <c r="L11191" s="5"/>
      <c r="M11191" s="5"/>
      <c r="N11191" s="5"/>
      <c r="O11191" s="5"/>
      <c r="P11191" s="5"/>
      <c r="Q11191" s="5"/>
      <c r="R11191" s="5"/>
      <c r="S11191" s="5"/>
    </row>
    <row r="11192" spans="2:19" x14ac:dyDescent="0.25">
      <c r="B11192" s="11"/>
      <c r="D11192" s="13"/>
      <c r="E11192" s="12"/>
      <c r="F11192" s="12"/>
      <c r="G11192" s="12"/>
      <c r="I11192" s="4"/>
      <c r="J11192" s="4"/>
      <c r="K11192" s="5"/>
      <c r="L11192" s="5"/>
      <c r="M11192" s="5"/>
      <c r="N11192" s="5"/>
      <c r="O11192" s="5"/>
      <c r="P11192" s="5"/>
      <c r="Q11192" s="5"/>
      <c r="R11192" s="5"/>
      <c r="S11192" s="5"/>
    </row>
    <row r="11193" spans="2:19" x14ac:dyDescent="0.25">
      <c r="B11193" s="11"/>
      <c r="D11193" s="13"/>
      <c r="E11193" s="12"/>
      <c r="F11193" s="12"/>
      <c r="G11193" s="12"/>
      <c r="I11193" s="4"/>
      <c r="J11193" s="4"/>
      <c r="K11193" s="5"/>
      <c r="L11193" s="5"/>
      <c r="M11193" s="5"/>
      <c r="N11193" s="5"/>
      <c r="O11193" s="5"/>
      <c r="P11193" s="5"/>
      <c r="Q11193" s="5"/>
      <c r="R11193" s="5"/>
      <c r="S11193" s="5"/>
    </row>
    <row r="11194" spans="2:19" x14ac:dyDescent="0.25">
      <c r="B11194" s="11"/>
      <c r="D11194" s="13"/>
      <c r="E11194" s="12"/>
      <c r="F11194" s="12"/>
      <c r="G11194" s="12"/>
      <c r="I11194" s="4"/>
      <c r="J11194" s="4"/>
      <c r="K11194" s="5"/>
      <c r="L11194" s="5"/>
      <c r="M11194" s="5"/>
      <c r="N11194" s="5"/>
      <c r="O11194" s="5"/>
      <c r="P11194" s="5"/>
      <c r="Q11194" s="5"/>
      <c r="R11194" s="5"/>
      <c r="S11194" s="5"/>
    </row>
    <row r="11195" spans="2:19" x14ac:dyDescent="0.25">
      <c r="B11195" s="11"/>
      <c r="D11195" s="13"/>
      <c r="E11195" s="12"/>
      <c r="F11195" s="12"/>
      <c r="G11195" s="12"/>
      <c r="I11195" s="4"/>
      <c r="J11195" s="4"/>
      <c r="K11195" s="5"/>
      <c r="L11195" s="5"/>
      <c r="M11195" s="5"/>
      <c r="N11195" s="5"/>
      <c r="O11195" s="5"/>
      <c r="P11195" s="5"/>
      <c r="Q11195" s="5"/>
      <c r="R11195" s="5"/>
      <c r="S11195" s="5"/>
    </row>
    <row r="11196" spans="2:19" x14ac:dyDescent="0.25">
      <c r="B11196" s="11"/>
      <c r="D11196" s="13"/>
      <c r="E11196" s="12"/>
      <c r="F11196" s="12"/>
      <c r="G11196" s="12"/>
      <c r="I11196" s="4"/>
      <c r="J11196" s="4"/>
      <c r="K11196" s="5"/>
      <c r="L11196" s="5"/>
      <c r="M11196" s="5"/>
      <c r="N11196" s="5"/>
      <c r="O11196" s="5"/>
      <c r="P11196" s="5"/>
      <c r="Q11196" s="5"/>
      <c r="R11196" s="5"/>
      <c r="S11196" s="5"/>
    </row>
    <row r="11197" spans="2:19" x14ac:dyDescent="0.25">
      <c r="B11197" s="11"/>
      <c r="D11197" s="13"/>
      <c r="E11197" s="12"/>
      <c r="F11197" s="12"/>
      <c r="G11197" s="12"/>
      <c r="I11197" s="4"/>
      <c r="J11197" s="4"/>
      <c r="K11197" s="5"/>
      <c r="L11197" s="5"/>
      <c r="M11197" s="5"/>
      <c r="N11197" s="5"/>
      <c r="O11197" s="5"/>
      <c r="P11197" s="5"/>
      <c r="Q11197" s="5"/>
      <c r="R11197" s="5"/>
      <c r="S11197" s="5"/>
    </row>
    <row r="11198" spans="2:19" x14ac:dyDescent="0.25">
      <c r="B11198" s="11"/>
      <c r="D11198" s="13"/>
      <c r="E11198" s="12"/>
      <c r="F11198" s="12"/>
      <c r="G11198" s="12"/>
      <c r="I11198" s="4"/>
      <c r="J11198" s="4"/>
      <c r="K11198" s="5"/>
      <c r="L11198" s="5"/>
      <c r="M11198" s="5"/>
      <c r="N11198" s="5"/>
      <c r="O11198" s="5"/>
      <c r="P11198" s="5"/>
      <c r="Q11198" s="5"/>
      <c r="R11198" s="5"/>
      <c r="S11198" s="5"/>
    </row>
    <row r="11199" spans="2:19" x14ac:dyDescent="0.25">
      <c r="B11199" s="11"/>
      <c r="D11199" s="13"/>
      <c r="E11199" s="12"/>
      <c r="F11199" s="12"/>
      <c r="G11199" s="12"/>
      <c r="I11199" s="4"/>
      <c r="J11199" s="4"/>
      <c r="K11199" s="5"/>
      <c r="L11199" s="5"/>
      <c r="M11199" s="5"/>
      <c r="N11199" s="5"/>
      <c r="O11199" s="5"/>
      <c r="P11199" s="5"/>
      <c r="Q11199" s="5"/>
      <c r="R11199" s="5"/>
      <c r="S11199" s="5"/>
    </row>
    <row r="11200" spans="2:19" x14ac:dyDescent="0.25">
      <c r="B11200" s="11"/>
      <c r="D11200" s="13"/>
      <c r="E11200" s="12"/>
      <c r="F11200" s="12"/>
      <c r="G11200" s="12"/>
      <c r="I11200" s="4"/>
      <c r="J11200" s="4"/>
      <c r="K11200" s="5"/>
      <c r="L11200" s="5"/>
      <c r="M11200" s="5"/>
      <c r="N11200" s="5"/>
      <c r="O11200" s="5"/>
      <c r="P11200" s="5"/>
      <c r="Q11200" s="5"/>
      <c r="R11200" s="5"/>
      <c r="S11200" s="5"/>
    </row>
    <row r="11201" spans="2:19" x14ac:dyDescent="0.25">
      <c r="B11201" s="11"/>
      <c r="D11201" s="13"/>
      <c r="E11201" s="12"/>
      <c r="F11201" s="12"/>
      <c r="G11201" s="12"/>
      <c r="I11201" s="4"/>
      <c r="J11201" s="4"/>
      <c r="K11201" s="5"/>
      <c r="L11201" s="5"/>
      <c r="M11201" s="5"/>
      <c r="N11201" s="5"/>
      <c r="O11201" s="5"/>
      <c r="P11201" s="5"/>
      <c r="Q11201" s="5"/>
      <c r="R11201" s="5"/>
      <c r="S11201" s="5"/>
    </row>
    <row r="11202" spans="2:19" x14ac:dyDescent="0.25">
      <c r="B11202" s="11"/>
      <c r="D11202" s="13"/>
      <c r="E11202" s="12"/>
      <c r="F11202" s="12"/>
      <c r="G11202" s="12"/>
      <c r="I11202" s="4"/>
      <c r="J11202" s="4"/>
      <c r="K11202" s="5"/>
      <c r="L11202" s="5"/>
      <c r="M11202" s="5"/>
      <c r="N11202" s="5"/>
      <c r="O11202" s="5"/>
      <c r="P11202" s="5"/>
      <c r="Q11202" s="5"/>
      <c r="R11202" s="5"/>
      <c r="S11202" s="5"/>
    </row>
    <row r="11203" spans="2:19" x14ac:dyDescent="0.25">
      <c r="B11203" s="11"/>
      <c r="D11203" s="13"/>
      <c r="E11203" s="12"/>
      <c r="F11203" s="12"/>
      <c r="G11203" s="12"/>
      <c r="I11203" s="4"/>
      <c r="J11203" s="4"/>
      <c r="K11203" s="5"/>
      <c r="L11203" s="5"/>
      <c r="M11203" s="5"/>
      <c r="N11203" s="5"/>
      <c r="O11203" s="5"/>
      <c r="P11203" s="5"/>
      <c r="Q11203" s="5"/>
      <c r="R11203" s="5"/>
      <c r="S11203" s="5"/>
    </row>
    <row r="11204" spans="2:19" x14ac:dyDescent="0.25">
      <c r="B11204" s="11"/>
      <c r="D11204" s="13"/>
      <c r="E11204" s="12"/>
      <c r="F11204" s="12"/>
      <c r="G11204" s="12"/>
      <c r="I11204" s="4"/>
      <c r="J11204" s="4"/>
      <c r="K11204" s="5"/>
      <c r="L11204" s="5"/>
      <c r="M11204" s="5"/>
      <c r="N11204" s="5"/>
      <c r="O11204" s="5"/>
      <c r="P11204" s="5"/>
      <c r="Q11204" s="5"/>
      <c r="R11204" s="5"/>
      <c r="S11204" s="5"/>
    </row>
    <row r="11205" spans="2:19" x14ac:dyDescent="0.25">
      <c r="B11205" s="11"/>
      <c r="D11205" s="13"/>
      <c r="E11205" s="12"/>
      <c r="F11205" s="12"/>
      <c r="G11205" s="12"/>
      <c r="I11205" s="4"/>
      <c r="J11205" s="4"/>
      <c r="K11205" s="5"/>
      <c r="L11205" s="5"/>
      <c r="M11205" s="5"/>
      <c r="N11205" s="5"/>
      <c r="O11205" s="5"/>
      <c r="P11205" s="5"/>
      <c r="Q11205" s="5"/>
      <c r="R11205" s="5"/>
      <c r="S11205" s="5"/>
    </row>
    <row r="11206" spans="2:19" x14ac:dyDescent="0.25">
      <c r="B11206" s="11"/>
      <c r="D11206" s="13"/>
      <c r="E11206" s="12"/>
      <c r="F11206" s="12"/>
      <c r="G11206" s="12"/>
      <c r="I11206" s="4"/>
      <c r="J11206" s="4"/>
      <c r="K11206" s="5"/>
      <c r="L11206" s="5"/>
      <c r="M11206" s="5"/>
      <c r="N11206" s="5"/>
      <c r="O11206" s="5"/>
      <c r="P11206" s="5"/>
      <c r="Q11206" s="5"/>
      <c r="R11206" s="5"/>
      <c r="S11206" s="5"/>
    </row>
    <row r="11207" spans="2:19" x14ac:dyDescent="0.25">
      <c r="B11207" s="11"/>
      <c r="D11207" s="13"/>
      <c r="E11207" s="12"/>
      <c r="F11207" s="12"/>
      <c r="G11207" s="12"/>
      <c r="I11207" s="4"/>
      <c r="J11207" s="4"/>
      <c r="K11207" s="5"/>
      <c r="L11207" s="5"/>
      <c r="M11207" s="5"/>
      <c r="N11207" s="5"/>
      <c r="O11207" s="5"/>
      <c r="P11207" s="5"/>
      <c r="Q11207" s="5"/>
      <c r="R11207" s="5"/>
      <c r="S11207" s="5"/>
    </row>
    <row r="11208" spans="2:19" x14ac:dyDescent="0.25">
      <c r="B11208" s="11"/>
      <c r="D11208" s="13"/>
      <c r="E11208" s="12"/>
      <c r="F11208" s="12"/>
      <c r="G11208" s="12"/>
      <c r="I11208" s="4"/>
      <c r="J11208" s="4"/>
      <c r="K11208" s="5"/>
      <c r="L11208" s="5"/>
      <c r="M11208" s="5"/>
      <c r="N11208" s="5"/>
      <c r="O11208" s="5"/>
      <c r="P11208" s="5"/>
      <c r="Q11208" s="5"/>
      <c r="R11208" s="5"/>
      <c r="S11208" s="5"/>
    </row>
    <row r="11209" spans="2:19" x14ac:dyDescent="0.25">
      <c r="B11209" s="11"/>
      <c r="D11209" s="13"/>
      <c r="E11209" s="12"/>
      <c r="F11209" s="12"/>
      <c r="G11209" s="12"/>
      <c r="I11209" s="4"/>
      <c r="J11209" s="4"/>
      <c r="K11209" s="5"/>
      <c r="L11209" s="5"/>
      <c r="M11209" s="5"/>
      <c r="N11209" s="5"/>
      <c r="O11209" s="5"/>
      <c r="P11209" s="5"/>
      <c r="Q11209" s="5"/>
      <c r="R11209" s="5"/>
      <c r="S11209" s="5"/>
    </row>
    <row r="11210" spans="2:19" x14ac:dyDescent="0.25">
      <c r="B11210" s="11"/>
      <c r="D11210" s="13"/>
      <c r="E11210" s="12"/>
      <c r="F11210" s="12"/>
      <c r="G11210" s="12"/>
      <c r="I11210" s="4"/>
      <c r="J11210" s="4"/>
      <c r="K11210" s="5"/>
      <c r="L11210" s="5"/>
      <c r="M11210" s="5"/>
      <c r="N11210" s="5"/>
      <c r="O11210" s="5"/>
      <c r="P11210" s="5"/>
      <c r="Q11210" s="5"/>
      <c r="R11210" s="5"/>
      <c r="S11210" s="5"/>
    </row>
    <row r="11211" spans="2:19" x14ac:dyDescent="0.25">
      <c r="B11211" s="11"/>
      <c r="D11211" s="13"/>
      <c r="E11211" s="12"/>
      <c r="F11211" s="12"/>
      <c r="G11211" s="12"/>
      <c r="I11211" s="4"/>
      <c r="J11211" s="4"/>
      <c r="K11211" s="5"/>
      <c r="L11211" s="5"/>
      <c r="M11211" s="5"/>
      <c r="N11211" s="5"/>
      <c r="O11211" s="5"/>
      <c r="P11211" s="5"/>
      <c r="Q11211" s="5"/>
      <c r="R11211" s="5"/>
      <c r="S11211" s="5"/>
    </row>
    <row r="11212" spans="2:19" x14ac:dyDescent="0.25">
      <c r="B11212" s="11"/>
      <c r="D11212" s="13"/>
      <c r="E11212" s="12"/>
      <c r="F11212" s="12"/>
      <c r="G11212" s="12"/>
      <c r="I11212" s="4"/>
      <c r="J11212" s="4"/>
      <c r="K11212" s="5"/>
      <c r="L11212" s="5"/>
      <c r="M11212" s="5"/>
      <c r="N11212" s="5"/>
      <c r="O11212" s="5"/>
      <c r="P11212" s="5"/>
      <c r="Q11212" s="5"/>
      <c r="R11212" s="5"/>
      <c r="S11212" s="5"/>
    </row>
    <row r="11213" spans="2:19" x14ac:dyDescent="0.25">
      <c r="B11213" s="11"/>
      <c r="D11213" s="13"/>
      <c r="E11213" s="12"/>
      <c r="F11213" s="12"/>
      <c r="G11213" s="12"/>
      <c r="I11213" s="4"/>
      <c r="J11213" s="4"/>
      <c r="K11213" s="5"/>
      <c r="L11213" s="5"/>
      <c r="M11213" s="5"/>
      <c r="N11213" s="5"/>
      <c r="O11213" s="5"/>
      <c r="P11213" s="5"/>
      <c r="Q11213" s="5"/>
      <c r="R11213" s="5"/>
      <c r="S11213" s="5"/>
    </row>
    <row r="11214" spans="2:19" x14ac:dyDescent="0.25">
      <c r="B11214" s="11"/>
      <c r="D11214" s="13"/>
      <c r="E11214" s="12"/>
      <c r="F11214" s="12"/>
      <c r="G11214" s="12"/>
      <c r="I11214" s="4"/>
      <c r="J11214" s="4"/>
      <c r="K11214" s="5"/>
      <c r="L11214" s="5"/>
      <c r="M11214" s="5"/>
      <c r="N11214" s="5"/>
      <c r="O11214" s="5"/>
      <c r="P11214" s="5"/>
      <c r="Q11214" s="5"/>
      <c r="R11214" s="5"/>
      <c r="S11214" s="5"/>
    </row>
    <row r="11215" spans="2:19" x14ac:dyDescent="0.25">
      <c r="B11215" s="11"/>
      <c r="D11215" s="13"/>
      <c r="E11215" s="12"/>
      <c r="F11215" s="12"/>
      <c r="G11215" s="12"/>
      <c r="I11215" s="4"/>
      <c r="J11215" s="4"/>
      <c r="K11215" s="5"/>
      <c r="L11215" s="5"/>
      <c r="M11215" s="5"/>
      <c r="N11215" s="5"/>
      <c r="O11215" s="5"/>
      <c r="P11215" s="5"/>
      <c r="Q11215" s="5"/>
      <c r="R11215" s="5"/>
      <c r="S11215" s="5"/>
    </row>
    <row r="11216" spans="2:19" x14ac:dyDescent="0.25">
      <c r="B11216" s="11"/>
      <c r="D11216" s="13"/>
      <c r="E11216" s="12"/>
      <c r="F11216" s="12"/>
      <c r="G11216" s="12"/>
      <c r="I11216" s="4"/>
      <c r="J11216" s="4"/>
      <c r="K11216" s="5"/>
      <c r="L11216" s="5"/>
      <c r="M11216" s="5"/>
      <c r="N11216" s="5"/>
      <c r="O11216" s="5"/>
      <c r="P11216" s="5"/>
      <c r="Q11216" s="5"/>
      <c r="R11216" s="5"/>
      <c r="S11216" s="5"/>
    </row>
    <row r="11217" spans="2:19" x14ac:dyDescent="0.25">
      <c r="B11217" s="11"/>
      <c r="D11217" s="13"/>
      <c r="E11217" s="12"/>
      <c r="F11217" s="12"/>
      <c r="G11217" s="12"/>
      <c r="I11217" s="4"/>
      <c r="J11217" s="4"/>
      <c r="K11217" s="5"/>
      <c r="L11217" s="5"/>
      <c r="M11217" s="5"/>
      <c r="N11217" s="5"/>
      <c r="O11217" s="5"/>
      <c r="P11217" s="5"/>
      <c r="Q11217" s="5"/>
      <c r="R11217" s="5"/>
      <c r="S11217" s="5"/>
    </row>
    <row r="11218" spans="2:19" x14ac:dyDescent="0.25">
      <c r="B11218" s="11"/>
      <c r="D11218" s="13"/>
      <c r="E11218" s="12"/>
      <c r="F11218" s="12"/>
      <c r="G11218" s="12"/>
      <c r="I11218" s="4"/>
      <c r="J11218" s="4"/>
      <c r="K11218" s="5"/>
      <c r="L11218" s="5"/>
      <c r="M11218" s="5"/>
      <c r="N11218" s="5"/>
      <c r="O11218" s="5"/>
      <c r="P11218" s="5"/>
      <c r="Q11218" s="5"/>
      <c r="R11218" s="5"/>
      <c r="S11218" s="5"/>
    </row>
    <row r="11219" spans="2:19" x14ac:dyDescent="0.25">
      <c r="B11219" s="11"/>
      <c r="D11219" s="13"/>
      <c r="E11219" s="12"/>
      <c r="F11219" s="12"/>
      <c r="G11219" s="12"/>
      <c r="I11219" s="4"/>
      <c r="J11219" s="4"/>
      <c r="K11219" s="5"/>
      <c r="L11219" s="5"/>
      <c r="M11219" s="5"/>
      <c r="N11219" s="5"/>
      <c r="O11219" s="5"/>
      <c r="P11219" s="5"/>
      <c r="Q11219" s="5"/>
      <c r="R11219" s="5"/>
      <c r="S11219" s="5"/>
    </row>
    <row r="11220" spans="2:19" x14ac:dyDescent="0.25">
      <c r="B11220" s="11"/>
      <c r="D11220" s="13"/>
      <c r="E11220" s="12"/>
      <c r="F11220" s="12"/>
      <c r="G11220" s="12"/>
      <c r="I11220" s="4"/>
      <c r="J11220" s="4"/>
      <c r="K11220" s="5"/>
      <c r="L11220" s="5"/>
      <c r="M11220" s="5"/>
      <c r="N11220" s="5"/>
      <c r="O11220" s="5"/>
      <c r="P11220" s="5"/>
      <c r="Q11220" s="5"/>
      <c r="R11220" s="5"/>
      <c r="S11220" s="5"/>
    </row>
    <row r="11221" spans="2:19" x14ac:dyDescent="0.25">
      <c r="B11221" s="11"/>
      <c r="D11221" s="13"/>
      <c r="E11221" s="12"/>
      <c r="F11221" s="12"/>
      <c r="G11221" s="12"/>
      <c r="I11221" s="4"/>
      <c r="J11221" s="4"/>
      <c r="K11221" s="5"/>
      <c r="L11221" s="5"/>
      <c r="M11221" s="5"/>
      <c r="N11221" s="5"/>
      <c r="O11221" s="5"/>
      <c r="P11221" s="5"/>
      <c r="Q11221" s="5"/>
      <c r="R11221" s="5"/>
      <c r="S11221" s="5"/>
    </row>
    <row r="11222" spans="2:19" x14ac:dyDescent="0.25">
      <c r="B11222" s="11"/>
      <c r="D11222" s="13"/>
      <c r="E11222" s="12"/>
      <c r="F11222" s="12"/>
      <c r="G11222" s="12"/>
      <c r="I11222" s="4"/>
      <c r="J11222" s="4"/>
      <c r="K11222" s="5"/>
      <c r="L11222" s="5"/>
      <c r="M11222" s="5"/>
      <c r="N11222" s="5"/>
      <c r="O11222" s="5"/>
      <c r="P11222" s="5"/>
      <c r="Q11222" s="5"/>
      <c r="R11222" s="5"/>
      <c r="S11222" s="5"/>
    </row>
    <row r="11223" spans="2:19" x14ac:dyDescent="0.25">
      <c r="B11223" s="11"/>
      <c r="D11223" s="13"/>
      <c r="E11223" s="12"/>
      <c r="F11223" s="12"/>
      <c r="G11223" s="12"/>
      <c r="I11223" s="4"/>
      <c r="J11223" s="4"/>
      <c r="K11223" s="5"/>
      <c r="L11223" s="5"/>
      <c r="M11223" s="5"/>
      <c r="N11223" s="5"/>
      <c r="O11223" s="5"/>
      <c r="P11223" s="5"/>
      <c r="Q11223" s="5"/>
      <c r="R11223" s="5"/>
      <c r="S11223" s="5"/>
    </row>
    <row r="11224" spans="2:19" x14ac:dyDescent="0.25">
      <c r="B11224" s="11"/>
      <c r="D11224" s="13"/>
      <c r="E11224" s="12"/>
      <c r="F11224" s="12"/>
      <c r="G11224" s="12"/>
      <c r="I11224" s="4"/>
      <c r="J11224" s="4"/>
      <c r="K11224" s="5"/>
      <c r="L11224" s="5"/>
      <c r="M11224" s="5"/>
      <c r="N11224" s="5"/>
      <c r="O11224" s="5"/>
      <c r="P11224" s="5"/>
      <c r="Q11224" s="5"/>
      <c r="R11224" s="5"/>
      <c r="S11224" s="5"/>
    </row>
    <row r="11225" spans="2:19" x14ac:dyDescent="0.25">
      <c r="B11225" s="11"/>
      <c r="D11225" s="13"/>
      <c r="E11225" s="12"/>
      <c r="F11225" s="12"/>
      <c r="G11225" s="12"/>
      <c r="I11225" s="4"/>
      <c r="J11225" s="4"/>
      <c r="K11225" s="5"/>
      <c r="L11225" s="5"/>
      <c r="M11225" s="5"/>
      <c r="N11225" s="5"/>
      <c r="O11225" s="5"/>
      <c r="P11225" s="5"/>
      <c r="Q11225" s="5"/>
      <c r="R11225" s="5"/>
      <c r="S11225" s="5"/>
    </row>
    <row r="11226" spans="2:19" x14ac:dyDescent="0.25">
      <c r="B11226" s="11"/>
      <c r="D11226" s="13"/>
      <c r="E11226" s="12"/>
      <c r="F11226" s="12"/>
      <c r="G11226" s="12"/>
      <c r="I11226" s="4"/>
      <c r="J11226" s="4"/>
      <c r="K11226" s="5"/>
      <c r="L11226" s="5"/>
      <c r="M11226" s="5"/>
      <c r="N11226" s="5"/>
      <c r="O11226" s="5"/>
      <c r="P11226" s="5"/>
      <c r="Q11226" s="5"/>
      <c r="R11226" s="5"/>
      <c r="S11226" s="5"/>
    </row>
    <row r="11227" spans="2:19" x14ac:dyDescent="0.25">
      <c r="B11227" s="11"/>
      <c r="D11227" s="13"/>
      <c r="E11227" s="12"/>
      <c r="F11227" s="12"/>
      <c r="G11227" s="12"/>
      <c r="I11227" s="4"/>
      <c r="J11227" s="4"/>
      <c r="K11227" s="5"/>
      <c r="L11227" s="5"/>
      <c r="M11227" s="5"/>
      <c r="N11227" s="5"/>
      <c r="O11227" s="5"/>
      <c r="P11227" s="5"/>
      <c r="Q11227" s="5"/>
      <c r="R11227" s="5"/>
      <c r="S11227" s="5"/>
    </row>
    <row r="11228" spans="2:19" x14ac:dyDescent="0.25">
      <c r="B11228" s="11"/>
      <c r="D11228" s="13"/>
      <c r="E11228" s="12"/>
      <c r="F11228" s="12"/>
      <c r="G11228" s="12"/>
      <c r="I11228" s="4"/>
      <c r="J11228" s="4"/>
      <c r="K11228" s="5"/>
      <c r="L11228" s="5"/>
      <c r="M11228" s="5"/>
      <c r="N11228" s="5"/>
      <c r="O11228" s="5"/>
      <c r="P11228" s="5"/>
      <c r="Q11228" s="5"/>
      <c r="R11228" s="5"/>
      <c r="S11228" s="5"/>
    </row>
    <row r="11229" spans="2:19" x14ac:dyDescent="0.25">
      <c r="B11229" s="11"/>
      <c r="D11229" s="13"/>
      <c r="E11229" s="12"/>
      <c r="F11229" s="12"/>
      <c r="G11229" s="12"/>
      <c r="I11229" s="4"/>
      <c r="J11229" s="4"/>
      <c r="K11229" s="5"/>
      <c r="L11229" s="5"/>
      <c r="M11229" s="5"/>
      <c r="N11229" s="5"/>
      <c r="O11229" s="5"/>
      <c r="P11229" s="5"/>
      <c r="Q11229" s="5"/>
      <c r="R11229" s="5"/>
      <c r="S11229" s="5"/>
    </row>
    <row r="11230" spans="2:19" x14ac:dyDescent="0.25">
      <c r="B11230" s="11"/>
      <c r="D11230" s="13"/>
      <c r="E11230" s="12"/>
      <c r="F11230" s="12"/>
      <c r="G11230" s="12"/>
      <c r="I11230" s="4"/>
      <c r="J11230" s="4"/>
      <c r="K11230" s="5"/>
      <c r="L11230" s="5"/>
      <c r="M11230" s="5"/>
      <c r="N11230" s="5"/>
      <c r="O11230" s="5"/>
      <c r="P11230" s="5"/>
      <c r="Q11230" s="5"/>
      <c r="R11230" s="5"/>
      <c r="S11230" s="5"/>
    </row>
    <row r="11231" spans="2:19" x14ac:dyDescent="0.25">
      <c r="B11231" s="11"/>
      <c r="D11231" s="13"/>
      <c r="E11231" s="12"/>
      <c r="F11231" s="12"/>
      <c r="G11231" s="12"/>
      <c r="I11231" s="4"/>
      <c r="J11231" s="4"/>
      <c r="K11231" s="5"/>
      <c r="L11231" s="5"/>
      <c r="M11231" s="5"/>
      <c r="N11231" s="5"/>
      <c r="O11231" s="5"/>
      <c r="P11231" s="5"/>
      <c r="Q11231" s="5"/>
      <c r="R11231" s="5"/>
      <c r="S11231" s="5"/>
    </row>
    <row r="11232" spans="2:19" x14ac:dyDescent="0.25">
      <c r="B11232" s="11"/>
      <c r="D11232" s="13"/>
      <c r="E11232" s="12"/>
      <c r="F11232" s="12"/>
      <c r="G11232" s="12"/>
      <c r="I11232" s="4"/>
      <c r="J11232" s="4"/>
      <c r="K11232" s="5"/>
      <c r="L11232" s="5"/>
      <c r="M11232" s="5"/>
      <c r="N11232" s="5"/>
      <c r="O11232" s="5"/>
      <c r="P11232" s="5"/>
      <c r="Q11232" s="5"/>
      <c r="R11232" s="5"/>
      <c r="S11232" s="5"/>
    </row>
    <row r="11233" spans="2:19" x14ac:dyDescent="0.25">
      <c r="B11233" s="11"/>
      <c r="D11233" s="13"/>
      <c r="E11233" s="12"/>
      <c r="F11233" s="12"/>
      <c r="G11233" s="12"/>
      <c r="I11233" s="4"/>
      <c r="J11233" s="4"/>
      <c r="K11233" s="5"/>
      <c r="L11233" s="5"/>
      <c r="M11233" s="5"/>
      <c r="N11233" s="5"/>
      <c r="O11233" s="5"/>
      <c r="P11233" s="5"/>
      <c r="Q11233" s="5"/>
      <c r="R11233" s="5"/>
      <c r="S11233" s="5"/>
    </row>
    <row r="11234" spans="2:19" x14ac:dyDescent="0.25">
      <c r="B11234" s="11"/>
      <c r="D11234" s="13"/>
      <c r="E11234" s="12"/>
      <c r="F11234" s="12"/>
      <c r="G11234" s="12"/>
      <c r="I11234" s="4"/>
      <c r="J11234" s="4"/>
      <c r="K11234" s="5"/>
      <c r="L11234" s="5"/>
      <c r="M11234" s="5"/>
      <c r="N11234" s="5"/>
      <c r="O11234" s="5"/>
      <c r="P11234" s="5"/>
      <c r="Q11234" s="5"/>
      <c r="R11234" s="5"/>
      <c r="S11234" s="5"/>
    </row>
    <row r="11235" spans="2:19" x14ac:dyDescent="0.25">
      <c r="B11235" s="11"/>
      <c r="D11235" s="13"/>
      <c r="E11235" s="12"/>
      <c r="F11235" s="12"/>
      <c r="G11235" s="12"/>
      <c r="I11235" s="4"/>
      <c r="J11235" s="4"/>
      <c r="K11235" s="5"/>
      <c r="L11235" s="5"/>
      <c r="M11235" s="5"/>
      <c r="N11235" s="5"/>
      <c r="O11235" s="5"/>
      <c r="P11235" s="5"/>
      <c r="Q11235" s="5"/>
      <c r="R11235" s="5"/>
      <c r="S11235" s="5"/>
    </row>
    <row r="11236" spans="2:19" x14ac:dyDescent="0.25">
      <c r="B11236" s="11"/>
      <c r="D11236" s="13"/>
      <c r="E11236" s="12"/>
      <c r="F11236" s="12"/>
      <c r="G11236" s="12"/>
      <c r="I11236" s="4"/>
      <c r="J11236" s="4"/>
      <c r="K11236" s="5"/>
      <c r="L11236" s="5"/>
      <c r="M11236" s="5"/>
      <c r="N11236" s="5"/>
      <c r="O11236" s="5"/>
      <c r="P11236" s="5"/>
      <c r="Q11236" s="5"/>
      <c r="R11236" s="5"/>
      <c r="S11236" s="5"/>
    </row>
    <row r="11237" spans="2:19" x14ac:dyDescent="0.25">
      <c r="B11237" s="11"/>
      <c r="D11237" s="13"/>
      <c r="E11237" s="12"/>
      <c r="F11237" s="12"/>
      <c r="G11237" s="12"/>
      <c r="I11237" s="4"/>
      <c r="J11237" s="4"/>
      <c r="K11237" s="5"/>
      <c r="L11237" s="5"/>
      <c r="M11237" s="5"/>
      <c r="N11237" s="5"/>
      <c r="O11237" s="5"/>
      <c r="P11237" s="5"/>
      <c r="Q11237" s="5"/>
      <c r="R11237" s="5"/>
      <c r="S11237" s="5"/>
    </row>
    <row r="11238" spans="2:19" x14ac:dyDescent="0.25">
      <c r="B11238" s="11"/>
      <c r="D11238" s="13"/>
      <c r="E11238" s="12"/>
      <c r="F11238" s="12"/>
      <c r="G11238" s="12"/>
      <c r="I11238" s="4"/>
      <c r="J11238" s="4"/>
      <c r="K11238" s="5"/>
      <c r="L11238" s="5"/>
      <c r="M11238" s="5"/>
      <c r="N11238" s="5"/>
      <c r="O11238" s="5"/>
      <c r="P11238" s="5"/>
      <c r="Q11238" s="5"/>
      <c r="R11238" s="5"/>
      <c r="S11238" s="5"/>
    </row>
    <row r="11239" spans="2:19" x14ac:dyDescent="0.25">
      <c r="B11239" s="11"/>
      <c r="D11239" s="13"/>
      <c r="E11239" s="12"/>
      <c r="F11239" s="12"/>
      <c r="G11239" s="12"/>
      <c r="I11239" s="4"/>
      <c r="J11239" s="4"/>
      <c r="K11239" s="5"/>
      <c r="L11239" s="5"/>
      <c r="M11239" s="5"/>
      <c r="N11239" s="5"/>
      <c r="O11239" s="5"/>
      <c r="P11239" s="5"/>
      <c r="Q11239" s="5"/>
      <c r="R11239" s="5"/>
      <c r="S11239" s="5"/>
    </row>
    <row r="11240" spans="2:19" x14ac:dyDescent="0.25">
      <c r="B11240" s="11"/>
      <c r="D11240" s="13"/>
      <c r="E11240" s="12"/>
      <c r="F11240" s="12"/>
      <c r="G11240" s="12"/>
      <c r="I11240" s="4"/>
      <c r="J11240" s="4"/>
      <c r="K11240" s="5"/>
      <c r="L11240" s="5"/>
      <c r="M11240" s="5"/>
      <c r="N11240" s="5"/>
      <c r="O11240" s="5"/>
      <c r="P11240" s="5"/>
      <c r="Q11240" s="5"/>
      <c r="R11240" s="5"/>
      <c r="S11240" s="5"/>
    </row>
    <row r="11241" spans="2:19" x14ac:dyDescent="0.25">
      <c r="B11241" s="11"/>
      <c r="D11241" s="13"/>
      <c r="E11241" s="12"/>
      <c r="F11241" s="12"/>
      <c r="G11241" s="12"/>
      <c r="I11241" s="4"/>
      <c r="J11241" s="4"/>
      <c r="K11241" s="5"/>
      <c r="L11241" s="5"/>
      <c r="M11241" s="5"/>
      <c r="N11241" s="5"/>
      <c r="O11241" s="5"/>
      <c r="P11241" s="5"/>
      <c r="Q11241" s="5"/>
      <c r="R11241" s="5"/>
      <c r="S11241" s="5"/>
    </row>
    <row r="11242" spans="2:19" x14ac:dyDescent="0.25">
      <c r="B11242" s="11"/>
      <c r="D11242" s="13"/>
      <c r="E11242" s="12"/>
      <c r="F11242" s="12"/>
      <c r="G11242" s="12"/>
      <c r="I11242" s="4"/>
      <c r="J11242" s="4"/>
      <c r="K11242" s="5"/>
      <c r="L11242" s="5"/>
      <c r="M11242" s="5"/>
      <c r="N11242" s="5"/>
      <c r="O11242" s="5"/>
      <c r="P11242" s="5"/>
      <c r="Q11242" s="5"/>
      <c r="R11242" s="5"/>
      <c r="S11242" s="5"/>
    </row>
    <row r="11243" spans="2:19" x14ac:dyDescent="0.25">
      <c r="B11243" s="11"/>
      <c r="D11243" s="13"/>
      <c r="E11243" s="12"/>
      <c r="F11243" s="12"/>
      <c r="G11243" s="12"/>
      <c r="I11243" s="4"/>
      <c r="J11243" s="4"/>
      <c r="K11243" s="5"/>
      <c r="L11243" s="5"/>
      <c r="M11243" s="5"/>
      <c r="N11243" s="5"/>
      <c r="O11243" s="5"/>
      <c r="P11243" s="5"/>
      <c r="Q11243" s="5"/>
      <c r="R11243" s="5"/>
      <c r="S11243" s="5"/>
    </row>
    <row r="11244" spans="2:19" x14ac:dyDescent="0.25">
      <c r="B11244" s="11"/>
      <c r="D11244" s="13"/>
      <c r="E11244" s="12"/>
      <c r="F11244" s="12"/>
      <c r="G11244" s="12"/>
      <c r="I11244" s="4"/>
      <c r="J11244" s="4"/>
      <c r="K11244" s="5"/>
      <c r="L11244" s="5"/>
      <c r="M11244" s="5"/>
      <c r="N11244" s="5"/>
      <c r="O11244" s="5"/>
      <c r="P11244" s="5"/>
      <c r="Q11244" s="5"/>
      <c r="R11244" s="5"/>
      <c r="S11244" s="5"/>
    </row>
    <row r="11245" spans="2:19" x14ac:dyDescent="0.25">
      <c r="B11245" s="11"/>
      <c r="D11245" s="13"/>
      <c r="E11245" s="12"/>
      <c r="F11245" s="12"/>
      <c r="G11245" s="12"/>
      <c r="I11245" s="4"/>
      <c r="J11245" s="4"/>
      <c r="K11245" s="5"/>
      <c r="L11245" s="5"/>
      <c r="M11245" s="5"/>
      <c r="N11245" s="5"/>
      <c r="O11245" s="5"/>
      <c r="P11245" s="5"/>
      <c r="Q11245" s="5"/>
      <c r="R11245" s="5"/>
      <c r="S11245" s="5"/>
    </row>
    <row r="11246" spans="2:19" x14ac:dyDescent="0.25">
      <c r="B11246" s="11"/>
      <c r="D11246" s="13"/>
      <c r="E11246" s="12"/>
      <c r="F11246" s="12"/>
      <c r="G11246" s="12"/>
      <c r="I11246" s="4"/>
      <c r="J11246" s="4"/>
      <c r="K11246" s="5"/>
      <c r="L11246" s="5"/>
      <c r="M11246" s="5"/>
      <c r="N11246" s="5"/>
      <c r="O11246" s="5"/>
      <c r="P11246" s="5"/>
      <c r="Q11246" s="5"/>
      <c r="R11246" s="5"/>
      <c r="S11246" s="5"/>
    </row>
    <row r="11247" spans="2:19" x14ac:dyDescent="0.25">
      <c r="B11247" s="11"/>
      <c r="D11247" s="13"/>
      <c r="E11247" s="12"/>
      <c r="F11247" s="12"/>
      <c r="G11247" s="12"/>
      <c r="I11247" s="4"/>
      <c r="J11247" s="4"/>
      <c r="K11247" s="5"/>
      <c r="L11247" s="5"/>
      <c r="M11247" s="5"/>
      <c r="N11247" s="5"/>
      <c r="O11247" s="5"/>
      <c r="P11247" s="5"/>
      <c r="Q11247" s="5"/>
      <c r="R11247" s="5"/>
      <c r="S11247" s="5"/>
    </row>
    <row r="11248" spans="2:19" x14ac:dyDescent="0.25">
      <c r="B11248" s="11"/>
      <c r="D11248" s="13"/>
      <c r="E11248" s="12"/>
      <c r="F11248" s="12"/>
      <c r="G11248" s="12"/>
      <c r="I11248" s="4"/>
      <c r="J11248" s="4"/>
      <c r="K11248" s="5"/>
      <c r="L11248" s="5"/>
      <c r="M11248" s="5"/>
      <c r="N11248" s="5"/>
      <c r="O11248" s="5"/>
      <c r="P11248" s="5"/>
      <c r="Q11248" s="5"/>
      <c r="R11248" s="5"/>
      <c r="S11248" s="5"/>
    </row>
    <row r="11249" spans="2:19" x14ac:dyDescent="0.25">
      <c r="B11249" s="11"/>
      <c r="D11249" s="13"/>
      <c r="E11249" s="12"/>
      <c r="F11249" s="12"/>
      <c r="G11249" s="12"/>
      <c r="I11249" s="4"/>
      <c r="J11249" s="4"/>
      <c r="K11249" s="5"/>
      <c r="L11249" s="5"/>
      <c r="M11249" s="5"/>
      <c r="N11249" s="5"/>
      <c r="O11249" s="5"/>
      <c r="P11249" s="5"/>
      <c r="Q11249" s="5"/>
      <c r="R11249" s="5"/>
      <c r="S11249" s="5"/>
    </row>
    <row r="11250" spans="2:19" x14ac:dyDescent="0.25">
      <c r="B11250" s="11"/>
      <c r="D11250" s="13"/>
      <c r="E11250" s="12"/>
      <c r="F11250" s="12"/>
      <c r="G11250" s="12"/>
      <c r="I11250" s="4"/>
      <c r="J11250" s="4"/>
      <c r="K11250" s="5"/>
      <c r="L11250" s="5"/>
      <c r="M11250" s="5"/>
      <c r="N11250" s="5"/>
      <c r="O11250" s="5"/>
      <c r="P11250" s="5"/>
      <c r="Q11250" s="5"/>
      <c r="R11250" s="5"/>
      <c r="S11250" s="5"/>
    </row>
    <row r="11251" spans="2:19" x14ac:dyDescent="0.25">
      <c r="B11251" s="11"/>
      <c r="D11251" s="13"/>
      <c r="E11251" s="12"/>
      <c r="F11251" s="12"/>
      <c r="G11251" s="12"/>
      <c r="I11251" s="4"/>
      <c r="J11251" s="4"/>
      <c r="K11251" s="5"/>
      <c r="L11251" s="5"/>
      <c r="M11251" s="5"/>
      <c r="N11251" s="5"/>
      <c r="O11251" s="5"/>
      <c r="P11251" s="5"/>
      <c r="Q11251" s="5"/>
      <c r="R11251" s="5"/>
      <c r="S11251" s="5"/>
    </row>
    <row r="11252" spans="2:19" x14ac:dyDescent="0.25">
      <c r="B11252" s="11"/>
      <c r="D11252" s="13"/>
      <c r="E11252" s="12"/>
      <c r="F11252" s="12"/>
      <c r="G11252" s="12"/>
      <c r="I11252" s="4"/>
      <c r="J11252" s="4"/>
      <c r="K11252" s="5"/>
      <c r="L11252" s="5"/>
      <c r="M11252" s="5"/>
      <c r="N11252" s="5"/>
      <c r="O11252" s="5"/>
      <c r="P11252" s="5"/>
      <c r="Q11252" s="5"/>
      <c r="R11252" s="5"/>
      <c r="S11252" s="5"/>
    </row>
    <row r="11253" spans="2:19" x14ac:dyDescent="0.25">
      <c r="B11253" s="11"/>
      <c r="D11253" s="13"/>
      <c r="E11253" s="12"/>
      <c r="F11253" s="12"/>
      <c r="G11253" s="12"/>
      <c r="I11253" s="4"/>
      <c r="J11253" s="4"/>
      <c r="K11253" s="5"/>
      <c r="L11253" s="5"/>
      <c r="M11253" s="5"/>
      <c r="N11253" s="5"/>
      <c r="O11253" s="5"/>
      <c r="P11253" s="5"/>
      <c r="Q11253" s="5"/>
      <c r="R11253" s="5"/>
      <c r="S11253" s="5"/>
    </row>
    <row r="11254" spans="2:19" x14ac:dyDescent="0.25">
      <c r="B11254" s="11"/>
      <c r="D11254" s="13"/>
      <c r="E11254" s="12"/>
      <c r="F11254" s="12"/>
      <c r="G11254" s="12"/>
      <c r="I11254" s="4"/>
      <c r="J11254" s="4"/>
      <c r="K11254" s="5"/>
      <c r="L11254" s="5"/>
      <c r="M11254" s="5"/>
      <c r="N11254" s="5"/>
      <c r="O11254" s="5"/>
      <c r="P11254" s="5"/>
      <c r="Q11254" s="5"/>
      <c r="R11254" s="5"/>
      <c r="S11254" s="5"/>
    </row>
    <row r="11255" spans="2:19" x14ac:dyDescent="0.25">
      <c r="B11255" s="11"/>
      <c r="D11255" s="13"/>
      <c r="E11255" s="12"/>
      <c r="F11255" s="12"/>
      <c r="G11255" s="12"/>
      <c r="I11255" s="4"/>
      <c r="J11255" s="4"/>
      <c r="K11255" s="5"/>
      <c r="L11255" s="5"/>
      <c r="M11255" s="5"/>
      <c r="N11255" s="5"/>
      <c r="O11255" s="5"/>
      <c r="P11255" s="5"/>
      <c r="Q11255" s="5"/>
      <c r="R11255" s="5"/>
      <c r="S11255" s="5"/>
    </row>
    <row r="11256" spans="2:19" x14ac:dyDescent="0.25">
      <c r="B11256" s="11"/>
      <c r="D11256" s="13"/>
      <c r="E11256" s="12"/>
      <c r="F11256" s="12"/>
      <c r="G11256" s="12"/>
      <c r="I11256" s="4"/>
      <c r="J11256" s="4"/>
      <c r="K11256" s="5"/>
      <c r="L11256" s="5"/>
      <c r="M11256" s="5"/>
      <c r="N11256" s="5"/>
      <c r="O11256" s="5"/>
      <c r="P11256" s="5"/>
      <c r="Q11256" s="5"/>
      <c r="R11256" s="5"/>
      <c r="S11256" s="5"/>
    </row>
    <row r="11257" spans="2:19" x14ac:dyDescent="0.25">
      <c r="B11257" s="11"/>
      <c r="D11257" s="13"/>
      <c r="E11257" s="12"/>
      <c r="F11257" s="12"/>
      <c r="G11257" s="12"/>
      <c r="I11257" s="4"/>
      <c r="J11257" s="4"/>
      <c r="K11257" s="5"/>
      <c r="L11257" s="5"/>
      <c r="M11257" s="5"/>
      <c r="N11257" s="5"/>
      <c r="O11257" s="5"/>
      <c r="P11257" s="5"/>
      <c r="Q11257" s="5"/>
      <c r="R11257" s="5"/>
      <c r="S11257" s="5"/>
    </row>
    <row r="11258" spans="2:19" x14ac:dyDescent="0.25">
      <c r="B11258" s="11"/>
      <c r="D11258" s="13"/>
      <c r="E11258" s="12"/>
      <c r="F11258" s="12"/>
      <c r="G11258" s="12"/>
      <c r="I11258" s="4"/>
      <c r="J11258" s="4"/>
      <c r="K11258" s="5"/>
      <c r="L11258" s="5"/>
      <c r="M11258" s="5"/>
      <c r="N11258" s="5"/>
      <c r="O11258" s="5"/>
      <c r="P11258" s="5"/>
      <c r="Q11258" s="5"/>
      <c r="R11258" s="5"/>
      <c r="S11258" s="5"/>
    </row>
    <row r="11259" spans="2:19" x14ac:dyDescent="0.25">
      <c r="B11259" s="11"/>
      <c r="D11259" s="13"/>
      <c r="E11259" s="12"/>
      <c r="F11259" s="12"/>
      <c r="G11259" s="12"/>
      <c r="I11259" s="4"/>
      <c r="J11259" s="4"/>
      <c r="K11259" s="5"/>
      <c r="L11259" s="5"/>
      <c r="M11259" s="5"/>
      <c r="N11259" s="5"/>
      <c r="O11259" s="5"/>
      <c r="P11259" s="5"/>
      <c r="Q11259" s="5"/>
      <c r="R11259" s="5"/>
      <c r="S11259" s="5"/>
    </row>
    <row r="11260" spans="2:19" x14ac:dyDescent="0.25">
      <c r="B11260" s="11"/>
      <c r="D11260" s="13"/>
      <c r="E11260" s="12"/>
      <c r="F11260" s="12"/>
      <c r="G11260" s="12"/>
      <c r="I11260" s="4"/>
      <c r="J11260" s="4"/>
      <c r="K11260" s="5"/>
      <c r="L11260" s="5"/>
      <c r="M11260" s="5"/>
      <c r="N11260" s="5"/>
      <c r="O11260" s="5"/>
      <c r="P11260" s="5"/>
      <c r="Q11260" s="5"/>
      <c r="R11260" s="5"/>
      <c r="S11260" s="5"/>
    </row>
    <row r="11261" spans="2:19" x14ac:dyDescent="0.25">
      <c r="B11261" s="11"/>
      <c r="D11261" s="13"/>
      <c r="E11261" s="12"/>
      <c r="F11261" s="12"/>
      <c r="G11261" s="12"/>
      <c r="I11261" s="4"/>
      <c r="J11261" s="4"/>
      <c r="K11261" s="5"/>
      <c r="L11261" s="5"/>
      <c r="M11261" s="5"/>
      <c r="N11261" s="5"/>
      <c r="O11261" s="5"/>
      <c r="P11261" s="5"/>
      <c r="Q11261" s="5"/>
      <c r="R11261" s="5"/>
      <c r="S11261" s="5"/>
    </row>
    <row r="11262" spans="2:19" x14ac:dyDescent="0.25">
      <c r="B11262" s="11"/>
      <c r="D11262" s="13"/>
      <c r="E11262" s="12"/>
      <c r="F11262" s="12"/>
      <c r="G11262" s="12"/>
      <c r="I11262" s="4"/>
      <c r="J11262" s="4"/>
      <c r="K11262" s="5"/>
      <c r="L11262" s="5"/>
      <c r="M11262" s="5"/>
      <c r="N11262" s="5"/>
      <c r="O11262" s="5"/>
      <c r="P11262" s="5"/>
      <c r="Q11262" s="5"/>
      <c r="R11262" s="5"/>
      <c r="S11262" s="5"/>
    </row>
    <row r="11263" spans="2:19" x14ac:dyDescent="0.25">
      <c r="B11263" s="11"/>
      <c r="D11263" s="13"/>
      <c r="E11263" s="12"/>
      <c r="F11263" s="12"/>
      <c r="G11263" s="12"/>
      <c r="I11263" s="4"/>
      <c r="J11263" s="4"/>
      <c r="K11263" s="5"/>
      <c r="L11263" s="5"/>
      <c r="M11263" s="5"/>
      <c r="N11263" s="5"/>
      <c r="O11263" s="5"/>
      <c r="P11263" s="5"/>
      <c r="Q11263" s="5"/>
      <c r="R11263" s="5"/>
      <c r="S11263" s="5"/>
    </row>
    <row r="11264" spans="2:19" x14ac:dyDescent="0.25">
      <c r="B11264" s="11"/>
      <c r="D11264" s="13"/>
      <c r="E11264" s="12"/>
      <c r="F11264" s="12"/>
      <c r="G11264" s="12"/>
      <c r="I11264" s="4"/>
      <c r="J11264" s="4"/>
      <c r="K11264" s="5"/>
      <c r="L11264" s="5"/>
      <c r="M11264" s="5"/>
      <c r="N11264" s="5"/>
      <c r="O11264" s="5"/>
      <c r="P11264" s="5"/>
      <c r="Q11264" s="5"/>
      <c r="R11264" s="5"/>
      <c r="S11264" s="5"/>
    </row>
    <row r="11265" spans="2:19" x14ac:dyDescent="0.25">
      <c r="B11265" s="11"/>
      <c r="D11265" s="13"/>
      <c r="E11265" s="12"/>
      <c r="F11265" s="12"/>
      <c r="G11265" s="12"/>
      <c r="I11265" s="4"/>
      <c r="J11265" s="4"/>
      <c r="K11265" s="5"/>
      <c r="L11265" s="5"/>
      <c r="M11265" s="5"/>
      <c r="N11265" s="5"/>
      <c r="O11265" s="5"/>
      <c r="P11265" s="5"/>
      <c r="Q11265" s="5"/>
      <c r="R11265" s="5"/>
      <c r="S11265" s="5"/>
    </row>
    <row r="11266" spans="2:19" x14ac:dyDescent="0.25">
      <c r="B11266" s="11"/>
      <c r="D11266" s="13"/>
      <c r="E11266" s="12"/>
      <c r="F11266" s="12"/>
      <c r="G11266" s="12"/>
      <c r="I11266" s="4"/>
      <c r="J11266" s="4"/>
      <c r="K11266" s="5"/>
      <c r="L11266" s="5"/>
      <c r="M11266" s="5"/>
      <c r="N11266" s="5"/>
      <c r="O11266" s="5"/>
      <c r="P11266" s="5"/>
      <c r="Q11266" s="5"/>
      <c r="R11266" s="5"/>
      <c r="S11266" s="5"/>
    </row>
    <row r="11267" spans="2:19" x14ac:dyDescent="0.25">
      <c r="B11267" s="11"/>
      <c r="D11267" s="13"/>
      <c r="E11267" s="12"/>
      <c r="F11267" s="12"/>
      <c r="G11267" s="12"/>
      <c r="I11267" s="4"/>
      <c r="J11267" s="4"/>
      <c r="K11267" s="5"/>
      <c r="L11267" s="5"/>
      <c r="M11267" s="5"/>
      <c r="N11267" s="5"/>
      <c r="O11267" s="5"/>
      <c r="P11267" s="5"/>
      <c r="Q11267" s="5"/>
      <c r="R11267" s="5"/>
      <c r="S11267" s="5"/>
    </row>
    <row r="11268" spans="2:19" x14ac:dyDescent="0.25">
      <c r="B11268" s="11"/>
      <c r="D11268" s="13"/>
      <c r="E11268" s="12"/>
      <c r="F11268" s="12"/>
      <c r="G11268" s="12"/>
      <c r="I11268" s="4"/>
      <c r="J11268" s="4"/>
      <c r="K11268" s="5"/>
      <c r="L11268" s="5"/>
      <c r="M11268" s="5"/>
      <c r="N11268" s="5"/>
      <c r="O11268" s="5"/>
      <c r="P11268" s="5"/>
      <c r="Q11268" s="5"/>
      <c r="R11268" s="5"/>
      <c r="S11268" s="5"/>
    </row>
    <row r="11269" spans="2:19" x14ac:dyDescent="0.25">
      <c r="B11269" s="11"/>
      <c r="D11269" s="13"/>
      <c r="E11269" s="12"/>
      <c r="F11269" s="12"/>
      <c r="G11269" s="12"/>
      <c r="I11269" s="4"/>
      <c r="J11269" s="4"/>
      <c r="K11269" s="5"/>
      <c r="L11269" s="5"/>
      <c r="M11269" s="5"/>
      <c r="N11269" s="5"/>
      <c r="O11269" s="5"/>
      <c r="P11269" s="5"/>
      <c r="Q11269" s="5"/>
      <c r="R11269" s="5"/>
      <c r="S11269" s="5"/>
    </row>
    <row r="11270" spans="2:19" x14ac:dyDescent="0.25">
      <c r="B11270" s="11"/>
      <c r="D11270" s="13"/>
      <c r="E11270" s="12"/>
      <c r="F11270" s="12"/>
      <c r="G11270" s="12"/>
      <c r="I11270" s="4"/>
      <c r="J11270" s="4"/>
      <c r="K11270" s="5"/>
      <c r="L11270" s="5"/>
      <c r="M11270" s="5"/>
      <c r="N11270" s="5"/>
      <c r="O11270" s="5"/>
      <c r="P11270" s="5"/>
      <c r="Q11270" s="5"/>
      <c r="R11270" s="5"/>
      <c r="S11270" s="5"/>
    </row>
    <row r="11271" spans="2:19" x14ac:dyDescent="0.25">
      <c r="B11271" s="11"/>
      <c r="D11271" s="13"/>
      <c r="E11271" s="12"/>
      <c r="F11271" s="12"/>
      <c r="G11271" s="12"/>
      <c r="I11271" s="4"/>
      <c r="J11271" s="4"/>
      <c r="K11271" s="5"/>
      <c r="L11271" s="5"/>
      <c r="M11271" s="5"/>
      <c r="N11271" s="5"/>
      <c r="O11271" s="5"/>
      <c r="P11271" s="5"/>
      <c r="Q11271" s="5"/>
      <c r="R11271" s="5"/>
      <c r="S11271" s="5"/>
    </row>
    <row r="11272" spans="2:19" x14ac:dyDescent="0.25">
      <c r="B11272" s="11"/>
      <c r="D11272" s="13"/>
      <c r="E11272" s="12"/>
      <c r="F11272" s="12"/>
      <c r="G11272" s="12"/>
      <c r="I11272" s="4"/>
      <c r="J11272" s="4"/>
      <c r="K11272" s="5"/>
      <c r="L11272" s="5"/>
      <c r="M11272" s="5"/>
      <c r="N11272" s="5"/>
      <c r="O11272" s="5"/>
      <c r="P11272" s="5"/>
      <c r="Q11272" s="5"/>
      <c r="R11272" s="5"/>
      <c r="S11272" s="5"/>
    </row>
    <row r="11273" spans="2:19" x14ac:dyDescent="0.25">
      <c r="B11273" s="11"/>
      <c r="D11273" s="13"/>
      <c r="E11273" s="12"/>
      <c r="F11273" s="12"/>
      <c r="G11273" s="12"/>
      <c r="I11273" s="4"/>
      <c r="J11273" s="4"/>
      <c r="K11273" s="5"/>
      <c r="L11273" s="5"/>
      <c r="M11273" s="5"/>
      <c r="N11273" s="5"/>
      <c r="O11273" s="5"/>
      <c r="P11273" s="5"/>
      <c r="Q11273" s="5"/>
      <c r="R11273" s="5"/>
      <c r="S11273" s="5"/>
    </row>
    <row r="11274" spans="2:19" x14ac:dyDescent="0.25">
      <c r="B11274" s="11"/>
      <c r="D11274" s="13"/>
      <c r="E11274" s="12"/>
      <c r="F11274" s="12"/>
      <c r="G11274" s="12"/>
      <c r="I11274" s="4"/>
      <c r="J11274" s="4"/>
      <c r="K11274" s="5"/>
      <c r="L11274" s="5"/>
      <c r="M11274" s="5"/>
      <c r="N11274" s="5"/>
      <c r="O11274" s="5"/>
      <c r="P11274" s="5"/>
      <c r="Q11274" s="5"/>
      <c r="R11274" s="5"/>
      <c r="S11274" s="5"/>
    </row>
    <row r="11275" spans="2:19" x14ac:dyDescent="0.25">
      <c r="B11275" s="11"/>
      <c r="D11275" s="13"/>
      <c r="E11275" s="12"/>
      <c r="F11275" s="12"/>
      <c r="G11275" s="12"/>
      <c r="I11275" s="4"/>
      <c r="J11275" s="4"/>
      <c r="K11275" s="5"/>
      <c r="L11275" s="5"/>
      <c r="M11275" s="5"/>
      <c r="N11275" s="5"/>
      <c r="O11275" s="5"/>
      <c r="P11275" s="5"/>
      <c r="Q11275" s="5"/>
      <c r="R11275" s="5"/>
      <c r="S11275" s="5"/>
    </row>
    <row r="11276" spans="2:19" x14ac:dyDescent="0.25">
      <c r="B11276" s="11"/>
      <c r="D11276" s="13"/>
      <c r="E11276" s="12"/>
      <c r="F11276" s="12"/>
      <c r="G11276" s="12"/>
      <c r="I11276" s="4"/>
      <c r="J11276" s="4"/>
      <c r="K11276" s="5"/>
      <c r="L11276" s="5"/>
      <c r="M11276" s="5"/>
      <c r="N11276" s="5"/>
      <c r="O11276" s="5"/>
      <c r="P11276" s="5"/>
      <c r="Q11276" s="5"/>
      <c r="R11276" s="5"/>
      <c r="S11276" s="5"/>
    </row>
    <row r="11277" spans="2:19" x14ac:dyDescent="0.25">
      <c r="B11277" s="11"/>
      <c r="D11277" s="13"/>
      <c r="E11277" s="12"/>
      <c r="F11277" s="12"/>
      <c r="G11277" s="12"/>
      <c r="I11277" s="4"/>
      <c r="J11277" s="4"/>
      <c r="K11277" s="5"/>
      <c r="L11277" s="5"/>
      <c r="M11277" s="5"/>
      <c r="N11277" s="5"/>
      <c r="O11277" s="5"/>
      <c r="P11277" s="5"/>
      <c r="Q11277" s="5"/>
      <c r="R11277" s="5"/>
      <c r="S11277" s="5"/>
    </row>
    <row r="11278" spans="2:19" x14ac:dyDescent="0.25">
      <c r="B11278" s="11"/>
      <c r="D11278" s="13"/>
      <c r="E11278" s="12"/>
      <c r="F11278" s="12"/>
      <c r="G11278" s="12"/>
      <c r="I11278" s="4"/>
      <c r="J11278" s="4"/>
      <c r="K11278" s="5"/>
      <c r="L11278" s="5"/>
      <c r="M11278" s="5"/>
      <c r="N11278" s="5"/>
      <c r="O11278" s="5"/>
      <c r="P11278" s="5"/>
      <c r="Q11278" s="5"/>
      <c r="R11278" s="5"/>
      <c r="S11278" s="5"/>
    </row>
    <row r="11279" spans="2:19" x14ac:dyDescent="0.25">
      <c r="B11279" s="11"/>
      <c r="D11279" s="13"/>
      <c r="E11279" s="12"/>
      <c r="F11279" s="12"/>
      <c r="G11279" s="12"/>
      <c r="I11279" s="4"/>
      <c r="J11279" s="4"/>
      <c r="K11279" s="5"/>
      <c r="L11279" s="5"/>
      <c r="M11279" s="5"/>
      <c r="N11279" s="5"/>
      <c r="O11279" s="5"/>
      <c r="P11279" s="5"/>
      <c r="Q11279" s="5"/>
      <c r="R11279" s="5"/>
      <c r="S11279" s="5"/>
    </row>
    <row r="11280" spans="2:19" x14ac:dyDescent="0.25">
      <c r="B11280" s="11"/>
      <c r="D11280" s="13"/>
      <c r="E11280" s="12"/>
      <c r="F11280" s="12"/>
      <c r="G11280" s="12"/>
      <c r="I11280" s="4"/>
      <c r="J11280" s="4"/>
      <c r="K11280" s="5"/>
      <c r="L11280" s="5"/>
      <c r="M11280" s="5"/>
      <c r="N11280" s="5"/>
      <c r="O11280" s="5"/>
      <c r="P11280" s="5"/>
      <c r="Q11280" s="5"/>
      <c r="R11280" s="5"/>
      <c r="S11280" s="5"/>
    </row>
    <row r="11281" spans="2:19" x14ac:dyDescent="0.25">
      <c r="B11281" s="11"/>
      <c r="D11281" s="13"/>
      <c r="E11281" s="12"/>
      <c r="F11281" s="12"/>
      <c r="G11281" s="12"/>
      <c r="I11281" s="4"/>
      <c r="J11281" s="4"/>
      <c r="K11281" s="5"/>
      <c r="L11281" s="5"/>
      <c r="M11281" s="5"/>
      <c r="N11281" s="5"/>
      <c r="O11281" s="5"/>
      <c r="P11281" s="5"/>
      <c r="Q11281" s="5"/>
      <c r="R11281" s="5"/>
      <c r="S11281" s="5"/>
    </row>
    <row r="11282" spans="2:19" x14ac:dyDescent="0.25">
      <c r="B11282" s="11"/>
      <c r="D11282" s="13"/>
      <c r="E11282" s="12"/>
      <c r="F11282" s="12"/>
      <c r="G11282" s="12"/>
      <c r="I11282" s="4"/>
      <c r="J11282" s="4"/>
      <c r="K11282" s="5"/>
      <c r="L11282" s="5"/>
      <c r="M11282" s="5"/>
      <c r="N11282" s="5"/>
      <c r="O11282" s="5"/>
      <c r="P11282" s="5"/>
      <c r="Q11282" s="5"/>
      <c r="R11282" s="5"/>
      <c r="S11282" s="5"/>
    </row>
    <row r="11283" spans="2:19" x14ac:dyDescent="0.25">
      <c r="B11283" s="11"/>
      <c r="D11283" s="13"/>
      <c r="E11283" s="12"/>
      <c r="F11283" s="12"/>
      <c r="G11283" s="12"/>
      <c r="I11283" s="4"/>
      <c r="J11283" s="4"/>
      <c r="K11283" s="5"/>
      <c r="L11283" s="5"/>
      <c r="M11283" s="5"/>
      <c r="N11283" s="5"/>
      <c r="O11283" s="5"/>
      <c r="P11283" s="5"/>
      <c r="Q11283" s="5"/>
      <c r="R11283" s="5"/>
      <c r="S11283" s="5"/>
    </row>
    <row r="11284" spans="2:19" x14ac:dyDescent="0.25">
      <c r="B11284" s="11"/>
      <c r="D11284" s="13"/>
      <c r="E11284" s="12"/>
      <c r="F11284" s="12"/>
      <c r="G11284" s="12"/>
      <c r="I11284" s="4"/>
      <c r="J11284" s="4"/>
      <c r="K11284" s="5"/>
      <c r="L11284" s="5"/>
      <c r="M11284" s="5"/>
      <c r="N11284" s="5"/>
      <c r="O11284" s="5"/>
      <c r="P11284" s="5"/>
      <c r="Q11284" s="5"/>
      <c r="R11284" s="5"/>
      <c r="S11284" s="5"/>
    </row>
    <row r="11285" spans="2:19" x14ac:dyDescent="0.25">
      <c r="B11285" s="11"/>
      <c r="D11285" s="13"/>
      <c r="E11285" s="12"/>
      <c r="F11285" s="12"/>
      <c r="G11285" s="12"/>
      <c r="I11285" s="4"/>
      <c r="J11285" s="4"/>
      <c r="K11285" s="5"/>
      <c r="L11285" s="5"/>
      <c r="M11285" s="5"/>
      <c r="N11285" s="5"/>
      <c r="O11285" s="5"/>
      <c r="P11285" s="5"/>
      <c r="Q11285" s="5"/>
      <c r="R11285" s="5"/>
      <c r="S11285" s="5"/>
    </row>
    <row r="11286" spans="2:19" x14ac:dyDescent="0.25">
      <c r="B11286" s="11"/>
      <c r="D11286" s="13"/>
      <c r="E11286" s="12"/>
      <c r="F11286" s="12"/>
      <c r="G11286" s="12"/>
      <c r="I11286" s="4"/>
      <c r="J11286" s="4"/>
      <c r="K11286" s="5"/>
      <c r="L11286" s="5"/>
      <c r="M11286" s="5"/>
      <c r="N11286" s="5"/>
      <c r="O11286" s="5"/>
      <c r="P11286" s="5"/>
      <c r="Q11286" s="5"/>
      <c r="R11286" s="5"/>
      <c r="S11286" s="5"/>
    </row>
    <row r="11287" spans="2:19" x14ac:dyDescent="0.25">
      <c r="B11287" s="11"/>
      <c r="D11287" s="13"/>
      <c r="E11287" s="12"/>
      <c r="F11287" s="12"/>
      <c r="G11287" s="12"/>
      <c r="I11287" s="4"/>
      <c r="J11287" s="4"/>
      <c r="K11287" s="5"/>
      <c r="L11287" s="5"/>
      <c r="M11287" s="5"/>
      <c r="N11287" s="5"/>
      <c r="O11287" s="5"/>
      <c r="P11287" s="5"/>
      <c r="Q11287" s="5"/>
      <c r="R11287" s="5"/>
      <c r="S11287" s="5"/>
    </row>
    <row r="11288" spans="2:19" x14ac:dyDescent="0.25">
      <c r="B11288" s="11"/>
      <c r="D11288" s="13"/>
      <c r="E11288" s="12"/>
      <c r="F11288" s="12"/>
      <c r="G11288" s="12"/>
      <c r="I11288" s="4"/>
      <c r="J11288" s="4"/>
      <c r="K11288" s="5"/>
      <c r="L11288" s="5"/>
      <c r="M11288" s="5"/>
      <c r="N11288" s="5"/>
      <c r="O11288" s="5"/>
      <c r="P11288" s="5"/>
      <c r="Q11288" s="5"/>
      <c r="R11288" s="5"/>
      <c r="S11288" s="5"/>
    </row>
    <row r="11289" spans="2:19" x14ac:dyDescent="0.25">
      <c r="B11289" s="11"/>
      <c r="D11289" s="13"/>
      <c r="E11289" s="12"/>
      <c r="F11289" s="12"/>
      <c r="G11289" s="12"/>
      <c r="I11289" s="4"/>
      <c r="J11289" s="4"/>
      <c r="K11289" s="5"/>
      <c r="L11289" s="5"/>
      <c r="M11289" s="5"/>
      <c r="N11289" s="5"/>
      <c r="O11289" s="5"/>
      <c r="P11289" s="5"/>
      <c r="Q11289" s="5"/>
      <c r="R11289" s="5"/>
      <c r="S11289" s="5"/>
    </row>
    <row r="11290" spans="2:19" x14ac:dyDescent="0.25">
      <c r="B11290" s="11"/>
      <c r="D11290" s="13"/>
      <c r="E11290" s="12"/>
      <c r="F11290" s="12"/>
      <c r="G11290" s="12"/>
      <c r="I11290" s="4"/>
      <c r="J11290" s="4"/>
      <c r="K11290" s="5"/>
      <c r="L11290" s="5"/>
      <c r="M11290" s="5"/>
      <c r="N11290" s="5"/>
      <c r="O11290" s="5"/>
      <c r="P11290" s="5"/>
      <c r="Q11290" s="5"/>
      <c r="R11290" s="5"/>
      <c r="S11290" s="5"/>
    </row>
    <row r="11291" spans="2:19" x14ac:dyDescent="0.25">
      <c r="B11291" s="11"/>
      <c r="D11291" s="13"/>
      <c r="E11291" s="12"/>
      <c r="F11291" s="12"/>
      <c r="G11291" s="12"/>
      <c r="I11291" s="4"/>
      <c r="J11291" s="4"/>
      <c r="K11291" s="5"/>
      <c r="L11291" s="5"/>
      <c r="M11291" s="5"/>
      <c r="N11291" s="5"/>
      <c r="O11291" s="5"/>
      <c r="P11291" s="5"/>
      <c r="Q11291" s="5"/>
      <c r="R11291" s="5"/>
      <c r="S11291" s="5"/>
    </row>
    <row r="11292" spans="2:19" x14ac:dyDescent="0.25">
      <c r="B11292" s="11"/>
      <c r="D11292" s="13"/>
      <c r="E11292" s="12"/>
      <c r="F11292" s="12"/>
      <c r="G11292" s="12"/>
      <c r="I11292" s="4"/>
      <c r="J11292" s="4"/>
      <c r="K11292" s="5"/>
      <c r="L11292" s="5"/>
      <c r="M11292" s="5"/>
      <c r="N11292" s="5"/>
      <c r="O11292" s="5"/>
      <c r="P11292" s="5"/>
      <c r="Q11292" s="5"/>
      <c r="R11292" s="5"/>
      <c r="S11292" s="5"/>
    </row>
    <row r="11293" spans="2:19" x14ac:dyDescent="0.25">
      <c r="B11293" s="11"/>
      <c r="D11293" s="13"/>
      <c r="E11293" s="12"/>
      <c r="F11293" s="12"/>
      <c r="G11293" s="12"/>
      <c r="I11293" s="4"/>
      <c r="J11293" s="4"/>
      <c r="K11293" s="5"/>
      <c r="L11293" s="5"/>
      <c r="M11293" s="5"/>
      <c r="N11293" s="5"/>
      <c r="O11293" s="5"/>
      <c r="P11293" s="5"/>
      <c r="Q11293" s="5"/>
      <c r="R11293" s="5"/>
      <c r="S11293" s="5"/>
    </row>
    <row r="11294" spans="2:19" x14ac:dyDescent="0.25">
      <c r="B11294" s="11"/>
      <c r="D11294" s="13"/>
      <c r="E11294" s="12"/>
      <c r="F11294" s="12"/>
      <c r="G11294" s="12"/>
      <c r="I11294" s="4"/>
      <c r="J11294" s="4"/>
      <c r="K11294" s="5"/>
      <c r="L11294" s="5"/>
      <c r="M11294" s="5"/>
      <c r="N11294" s="5"/>
      <c r="O11294" s="5"/>
      <c r="P11294" s="5"/>
      <c r="Q11294" s="5"/>
      <c r="R11294" s="5"/>
      <c r="S11294" s="5"/>
    </row>
    <row r="11295" spans="2:19" x14ac:dyDescent="0.25">
      <c r="B11295" s="11"/>
      <c r="D11295" s="13"/>
      <c r="E11295" s="12"/>
      <c r="F11295" s="12"/>
      <c r="G11295" s="12"/>
      <c r="I11295" s="4"/>
      <c r="J11295" s="4"/>
      <c r="K11295" s="5"/>
      <c r="L11295" s="5"/>
      <c r="M11295" s="5"/>
      <c r="N11295" s="5"/>
      <c r="O11295" s="5"/>
      <c r="P11295" s="5"/>
      <c r="Q11295" s="5"/>
      <c r="R11295" s="5"/>
      <c r="S11295" s="5"/>
    </row>
    <row r="11296" spans="2:19" x14ac:dyDescent="0.25">
      <c r="B11296" s="11"/>
      <c r="D11296" s="13"/>
      <c r="E11296" s="12"/>
      <c r="F11296" s="12"/>
      <c r="G11296" s="12"/>
      <c r="I11296" s="4"/>
      <c r="J11296" s="4"/>
      <c r="K11296" s="5"/>
      <c r="L11296" s="5"/>
      <c r="M11296" s="5"/>
      <c r="N11296" s="5"/>
      <c r="O11296" s="5"/>
      <c r="P11296" s="5"/>
      <c r="Q11296" s="5"/>
      <c r="R11296" s="5"/>
      <c r="S11296" s="5"/>
    </row>
    <row r="11297" spans="2:19" x14ac:dyDescent="0.25">
      <c r="B11297" s="11"/>
      <c r="D11297" s="13"/>
      <c r="E11297" s="12"/>
      <c r="F11297" s="12"/>
      <c r="G11297" s="12"/>
      <c r="I11297" s="4"/>
      <c r="J11297" s="4"/>
      <c r="K11297" s="5"/>
      <c r="L11297" s="5"/>
      <c r="M11297" s="5"/>
      <c r="N11297" s="5"/>
      <c r="O11297" s="5"/>
      <c r="P11297" s="5"/>
      <c r="Q11297" s="5"/>
      <c r="R11297" s="5"/>
      <c r="S11297" s="5"/>
    </row>
    <row r="11298" spans="2:19" x14ac:dyDescent="0.25">
      <c r="B11298" s="11"/>
      <c r="D11298" s="13"/>
      <c r="E11298" s="12"/>
      <c r="F11298" s="12"/>
      <c r="G11298" s="12"/>
      <c r="I11298" s="4"/>
      <c r="J11298" s="4"/>
      <c r="K11298" s="5"/>
      <c r="L11298" s="5"/>
      <c r="M11298" s="5"/>
      <c r="N11298" s="5"/>
      <c r="O11298" s="5"/>
      <c r="P11298" s="5"/>
      <c r="Q11298" s="5"/>
      <c r="R11298" s="5"/>
      <c r="S11298" s="5"/>
    </row>
    <row r="11299" spans="2:19" x14ac:dyDescent="0.25">
      <c r="B11299" s="11"/>
      <c r="D11299" s="13"/>
      <c r="E11299" s="12"/>
      <c r="F11299" s="12"/>
      <c r="G11299" s="12"/>
      <c r="I11299" s="4"/>
      <c r="J11299" s="4"/>
      <c r="K11299" s="5"/>
      <c r="L11299" s="5"/>
      <c r="M11299" s="5"/>
      <c r="N11299" s="5"/>
      <c r="O11299" s="5"/>
      <c r="P11299" s="5"/>
      <c r="Q11299" s="5"/>
      <c r="R11299" s="5"/>
      <c r="S11299" s="5"/>
    </row>
    <row r="11300" spans="2:19" x14ac:dyDescent="0.25">
      <c r="B11300" s="11"/>
      <c r="D11300" s="13"/>
      <c r="E11300" s="12"/>
      <c r="F11300" s="12"/>
      <c r="G11300" s="12"/>
      <c r="I11300" s="4"/>
      <c r="J11300" s="4"/>
      <c r="K11300" s="5"/>
      <c r="L11300" s="5"/>
      <c r="M11300" s="5"/>
      <c r="N11300" s="5"/>
      <c r="O11300" s="5"/>
      <c r="P11300" s="5"/>
      <c r="Q11300" s="5"/>
      <c r="R11300" s="5"/>
      <c r="S11300" s="5"/>
    </row>
    <row r="11301" spans="2:19" x14ac:dyDescent="0.25">
      <c r="B11301" s="11"/>
      <c r="D11301" s="13"/>
      <c r="E11301" s="12"/>
      <c r="F11301" s="12"/>
      <c r="G11301" s="12"/>
      <c r="I11301" s="4"/>
      <c r="J11301" s="4"/>
      <c r="K11301" s="5"/>
      <c r="L11301" s="5"/>
      <c r="M11301" s="5"/>
      <c r="N11301" s="5"/>
      <c r="O11301" s="5"/>
      <c r="P11301" s="5"/>
      <c r="Q11301" s="5"/>
      <c r="R11301" s="5"/>
      <c r="S11301" s="5"/>
    </row>
    <row r="11302" spans="2:19" x14ac:dyDescent="0.25">
      <c r="B11302" s="11"/>
      <c r="D11302" s="13"/>
      <c r="E11302" s="12"/>
      <c r="F11302" s="12"/>
      <c r="G11302" s="12"/>
      <c r="I11302" s="4"/>
      <c r="J11302" s="4"/>
      <c r="K11302" s="5"/>
      <c r="L11302" s="5"/>
      <c r="M11302" s="5"/>
      <c r="N11302" s="5"/>
      <c r="O11302" s="5"/>
      <c r="P11302" s="5"/>
      <c r="Q11302" s="5"/>
      <c r="R11302" s="5"/>
      <c r="S11302" s="5"/>
    </row>
    <row r="11303" spans="2:19" x14ac:dyDescent="0.25">
      <c r="B11303" s="11"/>
      <c r="D11303" s="13"/>
      <c r="E11303" s="12"/>
      <c r="F11303" s="12"/>
      <c r="G11303" s="12"/>
      <c r="I11303" s="4"/>
      <c r="J11303" s="4"/>
      <c r="K11303" s="5"/>
      <c r="L11303" s="5"/>
      <c r="M11303" s="5"/>
      <c r="N11303" s="5"/>
      <c r="O11303" s="5"/>
      <c r="P11303" s="5"/>
      <c r="Q11303" s="5"/>
      <c r="R11303" s="5"/>
      <c r="S11303" s="5"/>
    </row>
    <row r="11304" spans="2:19" x14ac:dyDescent="0.25">
      <c r="B11304" s="11"/>
      <c r="D11304" s="13"/>
      <c r="E11304" s="12"/>
      <c r="F11304" s="12"/>
      <c r="G11304" s="12"/>
      <c r="I11304" s="4"/>
      <c r="J11304" s="4"/>
      <c r="K11304" s="5"/>
      <c r="L11304" s="5"/>
      <c r="M11304" s="5"/>
      <c r="N11304" s="5"/>
      <c r="O11304" s="5"/>
      <c r="P11304" s="5"/>
      <c r="Q11304" s="5"/>
      <c r="R11304" s="5"/>
      <c r="S11304" s="5"/>
    </row>
    <row r="11305" spans="2:19" x14ac:dyDescent="0.25">
      <c r="B11305" s="11"/>
      <c r="D11305" s="13"/>
      <c r="E11305" s="12"/>
      <c r="F11305" s="12"/>
      <c r="G11305" s="12"/>
      <c r="I11305" s="4"/>
      <c r="J11305" s="4"/>
      <c r="K11305" s="5"/>
      <c r="L11305" s="5"/>
      <c r="M11305" s="5"/>
      <c r="N11305" s="5"/>
      <c r="O11305" s="5"/>
      <c r="P11305" s="5"/>
      <c r="Q11305" s="5"/>
      <c r="R11305" s="5"/>
      <c r="S11305" s="5"/>
    </row>
    <row r="11306" spans="2:19" x14ac:dyDescent="0.25">
      <c r="B11306" s="11"/>
      <c r="D11306" s="13"/>
      <c r="E11306" s="12"/>
      <c r="F11306" s="12"/>
      <c r="G11306" s="12"/>
      <c r="I11306" s="4"/>
      <c r="J11306" s="4"/>
      <c r="K11306" s="5"/>
      <c r="L11306" s="5"/>
      <c r="M11306" s="5"/>
      <c r="N11306" s="5"/>
      <c r="O11306" s="5"/>
      <c r="P11306" s="5"/>
      <c r="Q11306" s="5"/>
      <c r="R11306" s="5"/>
      <c r="S11306" s="5"/>
    </row>
    <row r="11307" spans="2:19" x14ac:dyDescent="0.25">
      <c r="B11307" s="11"/>
      <c r="D11307" s="13"/>
      <c r="E11307" s="12"/>
      <c r="F11307" s="12"/>
      <c r="G11307" s="12"/>
      <c r="I11307" s="4"/>
      <c r="J11307" s="4"/>
      <c r="K11307" s="5"/>
      <c r="L11307" s="5"/>
      <c r="M11307" s="5"/>
      <c r="N11307" s="5"/>
      <c r="O11307" s="5"/>
      <c r="P11307" s="5"/>
      <c r="Q11307" s="5"/>
      <c r="R11307" s="5"/>
      <c r="S11307" s="5"/>
    </row>
    <row r="11308" spans="2:19" x14ac:dyDescent="0.25">
      <c r="B11308" s="11"/>
      <c r="D11308" s="13"/>
      <c r="E11308" s="12"/>
      <c r="F11308" s="12"/>
      <c r="G11308" s="12"/>
      <c r="I11308" s="4"/>
      <c r="J11308" s="4"/>
      <c r="K11308" s="5"/>
      <c r="L11308" s="5"/>
      <c r="M11308" s="5"/>
      <c r="N11308" s="5"/>
      <c r="O11308" s="5"/>
      <c r="P11308" s="5"/>
      <c r="Q11308" s="5"/>
      <c r="R11308" s="5"/>
      <c r="S11308" s="5"/>
    </row>
    <row r="11309" spans="2:19" x14ac:dyDescent="0.25">
      <c r="B11309" s="11"/>
      <c r="D11309" s="13"/>
      <c r="E11309" s="12"/>
      <c r="F11309" s="12"/>
      <c r="G11309" s="12"/>
      <c r="I11309" s="4"/>
      <c r="J11309" s="4"/>
      <c r="K11309" s="5"/>
      <c r="L11309" s="5"/>
      <c r="M11309" s="5"/>
      <c r="N11309" s="5"/>
      <c r="O11309" s="5"/>
      <c r="P11309" s="5"/>
      <c r="Q11309" s="5"/>
      <c r="R11309" s="5"/>
      <c r="S11309" s="5"/>
    </row>
    <row r="11310" spans="2:19" x14ac:dyDescent="0.25">
      <c r="B11310" s="11"/>
      <c r="D11310" s="13"/>
      <c r="E11310" s="12"/>
      <c r="F11310" s="12"/>
      <c r="G11310" s="12"/>
      <c r="I11310" s="4"/>
      <c r="J11310" s="4"/>
      <c r="K11310" s="5"/>
      <c r="L11310" s="5"/>
      <c r="M11310" s="5"/>
      <c r="N11310" s="5"/>
      <c r="O11310" s="5"/>
      <c r="P11310" s="5"/>
      <c r="Q11310" s="5"/>
      <c r="R11310" s="5"/>
      <c r="S11310" s="5"/>
    </row>
    <row r="11311" spans="2:19" x14ac:dyDescent="0.25">
      <c r="B11311" s="11"/>
      <c r="D11311" s="13"/>
      <c r="E11311" s="12"/>
      <c r="F11311" s="12"/>
      <c r="G11311" s="12"/>
      <c r="I11311" s="4"/>
      <c r="J11311" s="4"/>
      <c r="K11311" s="5"/>
      <c r="L11311" s="5"/>
      <c r="M11311" s="5"/>
      <c r="N11311" s="5"/>
      <c r="O11311" s="5"/>
      <c r="P11311" s="5"/>
      <c r="Q11311" s="5"/>
      <c r="R11311" s="5"/>
      <c r="S11311" s="5"/>
    </row>
    <row r="11312" spans="2:19" x14ac:dyDescent="0.25">
      <c r="B11312" s="11"/>
      <c r="D11312" s="13"/>
      <c r="E11312" s="12"/>
      <c r="F11312" s="12"/>
      <c r="G11312" s="12"/>
      <c r="I11312" s="4"/>
      <c r="J11312" s="4"/>
      <c r="K11312" s="5"/>
      <c r="L11312" s="5"/>
      <c r="M11312" s="5"/>
      <c r="N11312" s="5"/>
      <c r="O11312" s="5"/>
      <c r="P11312" s="5"/>
      <c r="Q11312" s="5"/>
      <c r="R11312" s="5"/>
      <c r="S11312" s="5"/>
    </row>
    <row r="11313" spans="2:19" x14ac:dyDescent="0.25">
      <c r="B11313" s="11"/>
      <c r="D11313" s="13"/>
      <c r="E11313" s="12"/>
      <c r="F11313" s="12"/>
      <c r="G11313" s="12"/>
      <c r="I11313" s="4"/>
      <c r="J11313" s="4"/>
      <c r="K11313" s="5"/>
      <c r="L11313" s="5"/>
      <c r="M11313" s="5"/>
      <c r="N11313" s="5"/>
      <c r="O11313" s="5"/>
      <c r="P11313" s="5"/>
      <c r="Q11313" s="5"/>
      <c r="R11313" s="5"/>
      <c r="S11313" s="5"/>
    </row>
    <row r="11314" spans="2:19" x14ac:dyDescent="0.25">
      <c r="B11314" s="11"/>
      <c r="D11314" s="13"/>
      <c r="E11314" s="12"/>
      <c r="F11314" s="12"/>
      <c r="G11314" s="12"/>
      <c r="I11314" s="4"/>
      <c r="J11314" s="4"/>
      <c r="K11314" s="5"/>
      <c r="L11314" s="5"/>
      <c r="M11314" s="5"/>
      <c r="N11314" s="5"/>
      <c r="O11314" s="5"/>
      <c r="P11314" s="5"/>
      <c r="Q11314" s="5"/>
      <c r="R11314" s="5"/>
      <c r="S11314" s="5"/>
    </row>
    <row r="11315" spans="2:19" x14ac:dyDescent="0.25">
      <c r="B11315" s="11"/>
      <c r="D11315" s="13"/>
      <c r="E11315" s="12"/>
      <c r="F11315" s="12"/>
      <c r="G11315" s="12"/>
      <c r="I11315" s="4"/>
      <c r="J11315" s="4"/>
      <c r="K11315" s="5"/>
      <c r="L11315" s="5"/>
      <c r="M11315" s="5"/>
      <c r="N11315" s="5"/>
      <c r="O11315" s="5"/>
      <c r="P11315" s="5"/>
      <c r="Q11315" s="5"/>
      <c r="R11315" s="5"/>
      <c r="S11315" s="5"/>
    </row>
    <row r="11316" spans="2:19" x14ac:dyDescent="0.25">
      <c r="B11316" s="11"/>
      <c r="D11316" s="13"/>
      <c r="E11316" s="12"/>
      <c r="F11316" s="12"/>
      <c r="G11316" s="12"/>
      <c r="I11316" s="4"/>
      <c r="J11316" s="4"/>
      <c r="K11316" s="5"/>
      <c r="L11316" s="5"/>
      <c r="M11316" s="5"/>
      <c r="N11316" s="5"/>
      <c r="O11316" s="5"/>
      <c r="P11316" s="5"/>
      <c r="Q11316" s="5"/>
      <c r="R11316" s="5"/>
      <c r="S11316" s="5"/>
    </row>
    <row r="11317" spans="2:19" x14ac:dyDescent="0.25">
      <c r="B11317" s="11"/>
      <c r="D11317" s="13"/>
      <c r="E11317" s="12"/>
      <c r="F11317" s="12"/>
      <c r="G11317" s="12"/>
      <c r="I11317" s="4"/>
      <c r="J11317" s="4"/>
      <c r="K11317" s="5"/>
      <c r="L11317" s="5"/>
      <c r="M11317" s="5"/>
      <c r="N11317" s="5"/>
      <c r="O11317" s="5"/>
      <c r="P11317" s="5"/>
      <c r="Q11317" s="5"/>
      <c r="R11317" s="5"/>
      <c r="S11317" s="5"/>
    </row>
    <row r="11318" spans="2:19" x14ac:dyDescent="0.25">
      <c r="B11318" s="11"/>
      <c r="D11318" s="13"/>
      <c r="E11318" s="12"/>
      <c r="F11318" s="12"/>
      <c r="G11318" s="12"/>
      <c r="I11318" s="4"/>
      <c r="J11318" s="4"/>
      <c r="K11318" s="5"/>
      <c r="L11318" s="5"/>
      <c r="M11318" s="5"/>
      <c r="N11318" s="5"/>
      <c r="O11318" s="5"/>
      <c r="P11318" s="5"/>
      <c r="Q11318" s="5"/>
      <c r="R11318" s="5"/>
      <c r="S11318" s="5"/>
    </row>
    <row r="11319" spans="2:19" x14ac:dyDescent="0.25">
      <c r="B11319" s="11"/>
      <c r="D11319" s="13"/>
      <c r="E11319" s="12"/>
      <c r="F11319" s="12"/>
      <c r="G11319" s="12"/>
      <c r="I11319" s="4"/>
      <c r="J11319" s="4"/>
      <c r="K11319" s="5"/>
      <c r="L11319" s="5"/>
      <c r="M11319" s="5"/>
      <c r="N11319" s="5"/>
      <c r="O11319" s="5"/>
      <c r="P11319" s="5"/>
      <c r="Q11319" s="5"/>
      <c r="R11319" s="5"/>
      <c r="S11319" s="5"/>
    </row>
    <row r="11320" spans="2:19" x14ac:dyDescent="0.25">
      <c r="B11320" s="11"/>
      <c r="D11320" s="13"/>
      <c r="E11320" s="12"/>
      <c r="F11320" s="12"/>
      <c r="G11320" s="12"/>
      <c r="I11320" s="4"/>
      <c r="J11320" s="4"/>
      <c r="K11320" s="5"/>
      <c r="L11320" s="5"/>
      <c r="M11320" s="5"/>
      <c r="N11320" s="5"/>
      <c r="O11320" s="5"/>
      <c r="P11320" s="5"/>
      <c r="Q11320" s="5"/>
      <c r="R11320" s="5"/>
      <c r="S11320" s="5"/>
    </row>
    <row r="11321" spans="2:19" x14ac:dyDescent="0.25">
      <c r="B11321" s="11"/>
      <c r="D11321" s="13"/>
      <c r="E11321" s="12"/>
      <c r="F11321" s="12"/>
      <c r="G11321" s="12"/>
      <c r="I11321" s="4"/>
      <c r="J11321" s="4"/>
      <c r="K11321" s="5"/>
      <c r="L11321" s="5"/>
      <c r="M11321" s="5"/>
      <c r="N11321" s="5"/>
      <c r="O11321" s="5"/>
      <c r="P11321" s="5"/>
      <c r="Q11321" s="5"/>
      <c r="R11321" s="5"/>
      <c r="S11321" s="5"/>
    </row>
    <row r="11322" spans="2:19" x14ac:dyDescent="0.25">
      <c r="B11322" s="11"/>
      <c r="D11322" s="13"/>
      <c r="E11322" s="12"/>
      <c r="F11322" s="12"/>
      <c r="G11322" s="12"/>
      <c r="I11322" s="4"/>
      <c r="J11322" s="4"/>
      <c r="K11322" s="5"/>
      <c r="L11322" s="5"/>
      <c r="M11322" s="5"/>
      <c r="N11322" s="5"/>
      <c r="O11322" s="5"/>
      <c r="P11322" s="5"/>
      <c r="Q11322" s="5"/>
      <c r="R11322" s="5"/>
      <c r="S11322" s="5"/>
    </row>
    <row r="11323" spans="2:19" x14ac:dyDescent="0.25">
      <c r="B11323" s="11"/>
      <c r="D11323" s="13"/>
      <c r="E11323" s="12"/>
      <c r="F11323" s="12"/>
      <c r="G11323" s="12"/>
      <c r="I11323" s="4"/>
      <c r="J11323" s="4"/>
      <c r="K11323" s="5"/>
      <c r="L11323" s="5"/>
      <c r="M11323" s="5"/>
      <c r="N11323" s="5"/>
      <c r="O11323" s="5"/>
      <c r="P11323" s="5"/>
      <c r="Q11323" s="5"/>
      <c r="R11323" s="5"/>
      <c r="S11323" s="5"/>
    </row>
    <row r="11324" spans="2:19" x14ac:dyDescent="0.25">
      <c r="B11324" s="11"/>
      <c r="D11324" s="13"/>
      <c r="E11324" s="12"/>
      <c r="F11324" s="12"/>
      <c r="G11324" s="12"/>
      <c r="I11324" s="4"/>
      <c r="J11324" s="4"/>
      <c r="K11324" s="5"/>
      <c r="L11324" s="5"/>
      <c r="M11324" s="5"/>
      <c r="N11324" s="5"/>
      <c r="O11324" s="5"/>
      <c r="P11324" s="5"/>
      <c r="Q11324" s="5"/>
      <c r="R11324" s="5"/>
      <c r="S11324" s="5"/>
    </row>
    <row r="11325" spans="2:19" x14ac:dyDescent="0.25">
      <c r="B11325" s="11"/>
      <c r="D11325" s="13"/>
      <c r="E11325" s="12"/>
      <c r="F11325" s="12"/>
      <c r="G11325" s="12"/>
      <c r="I11325" s="4"/>
      <c r="J11325" s="4"/>
      <c r="K11325" s="5"/>
      <c r="L11325" s="5"/>
      <c r="M11325" s="5"/>
      <c r="N11325" s="5"/>
      <c r="O11325" s="5"/>
      <c r="P11325" s="5"/>
      <c r="Q11325" s="5"/>
      <c r="R11325" s="5"/>
      <c r="S11325" s="5"/>
    </row>
    <row r="11326" spans="2:19" x14ac:dyDescent="0.25">
      <c r="B11326" s="11"/>
      <c r="D11326" s="13"/>
      <c r="E11326" s="12"/>
      <c r="F11326" s="12"/>
      <c r="G11326" s="12"/>
      <c r="I11326" s="4"/>
      <c r="J11326" s="4"/>
      <c r="K11326" s="5"/>
      <c r="L11326" s="5"/>
      <c r="M11326" s="5"/>
      <c r="N11326" s="5"/>
      <c r="O11326" s="5"/>
      <c r="P11326" s="5"/>
      <c r="Q11326" s="5"/>
      <c r="R11326" s="5"/>
      <c r="S11326" s="5"/>
    </row>
    <row r="11327" spans="2:19" x14ac:dyDescent="0.25">
      <c r="B11327" s="11"/>
      <c r="D11327" s="13"/>
      <c r="E11327" s="12"/>
      <c r="F11327" s="12"/>
      <c r="G11327" s="12"/>
      <c r="I11327" s="4"/>
      <c r="J11327" s="4"/>
      <c r="K11327" s="5"/>
      <c r="L11327" s="5"/>
      <c r="M11327" s="5"/>
      <c r="N11327" s="5"/>
      <c r="O11327" s="5"/>
      <c r="P11327" s="5"/>
      <c r="Q11327" s="5"/>
      <c r="R11327" s="5"/>
      <c r="S11327" s="5"/>
    </row>
    <row r="11328" spans="2:19" x14ac:dyDescent="0.25">
      <c r="B11328" s="11"/>
      <c r="D11328" s="13"/>
      <c r="E11328" s="12"/>
      <c r="F11328" s="12"/>
      <c r="G11328" s="12"/>
      <c r="I11328" s="4"/>
      <c r="J11328" s="4"/>
      <c r="K11328" s="5"/>
      <c r="L11328" s="5"/>
      <c r="M11328" s="5"/>
      <c r="N11328" s="5"/>
      <c r="O11328" s="5"/>
      <c r="P11328" s="5"/>
      <c r="Q11328" s="5"/>
      <c r="R11328" s="5"/>
      <c r="S11328" s="5"/>
    </row>
    <row r="11329" spans="2:19" x14ac:dyDescent="0.25">
      <c r="B11329" s="11"/>
      <c r="D11329" s="13"/>
      <c r="E11329" s="12"/>
      <c r="F11329" s="12"/>
      <c r="G11329" s="12"/>
      <c r="I11329" s="4"/>
      <c r="J11329" s="4"/>
      <c r="K11329" s="5"/>
      <c r="L11329" s="5"/>
      <c r="M11329" s="5"/>
      <c r="N11329" s="5"/>
      <c r="O11329" s="5"/>
      <c r="P11329" s="5"/>
      <c r="Q11329" s="5"/>
      <c r="R11329" s="5"/>
      <c r="S11329" s="5"/>
    </row>
    <row r="11330" spans="2:19" x14ac:dyDescent="0.25">
      <c r="B11330" s="11"/>
      <c r="D11330" s="13"/>
      <c r="E11330" s="12"/>
      <c r="F11330" s="12"/>
      <c r="G11330" s="12"/>
      <c r="I11330" s="4"/>
      <c r="J11330" s="4"/>
      <c r="K11330" s="5"/>
      <c r="L11330" s="5"/>
      <c r="M11330" s="5"/>
      <c r="N11330" s="5"/>
      <c r="O11330" s="5"/>
      <c r="P11330" s="5"/>
      <c r="Q11330" s="5"/>
      <c r="R11330" s="5"/>
      <c r="S11330" s="5"/>
    </row>
    <row r="11331" spans="2:19" x14ac:dyDescent="0.25">
      <c r="B11331" s="11"/>
      <c r="D11331" s="13"/>
      <c r="E11331" s="12"/>
      <c r="F11331" s="12"/>
      <c r="G11331" s="12"/>
      <c r="I11331" s="4"/>
      <c r="J11331" s="4"/>
      <c r="K11331" s="5"/>
      <c r="L11331" s="5"/>
      <c r="M11331" s="5"/>
      <c r="N11331" s="5"/>
      <c r="O11331" s="5"/>
      <c r="P11331" s="5"/>
      <c r="Q11331" s="5"/>
      <c r="R11331" s="5"/>
      <c r="S11331" s="5"/>
    </row>
    <row r="11332" spans="2:19" x14ac:dyDescent="0.25">
      <c r="B11332" s="11"/>
      <c r="D11332" s="13"/>
      <c r="E11332" s="12"/>
      <c r="F11332" s="12"/>
      <c r="G11332" s="12"/>
      <c r="I11332" s="4"/>
      <c r="J11332" s="4"/>
      <c r="K11332" s="5"/>
      <c r="L11332" s="5"/>
      <c r="M11332" s="5"/>
      <c r="N11332" s="5"/>
      <c r="O11332" s="5"/>
      <c r="P11332" s="5"/>
      <c r="Q11332" s="5"/>
      <c r="R11332" s="5"/>
      <c r="S11332" s="5"/>
    </row>
    <row r="11333" spans="2:19" x14ac:dyDescent="0.25">
      <c r="B11333" s="11"/>
      <c r="D11333" s="13"/>
      <c r="E11333" s="12"/>
      <c r="F11333" s="12"/>
      <c r="G11333" s="12"/>
      <c r="I11333" s="4"/>
      <c r="J11333" s="4"/>
      <c r="K11333" s="5"/>
      <c r="L11333" s="5"/>
      <c r="M11333" s="5"/>
      <c r="N11333" s="5"/>
      <c r="O11333" s="5"/>
      <c r="P11333" s="5"/>
      <c r="Q11333" s="5"/>
      <c r="R11333" s="5"/>
      <c r="S11333" s="5"/>
    </row>
    <row r="11334" spans="2:19" x14ac:dyDescent="0.25">
      <c r="B11334" s="11"/>
      <c r="D11334" s="13"/>
      <c r="E11334" s="12"/>
      <c r="F11334" s="12"/>
      <c r="G11334" s="12"/>
      <c r="I11334" s="4"/>
      <c r="J11334" s="4"/>
      <c r="K11334" s="5"/>
      <c r="L11334" s="5"/>
      <c r="M11334" s="5"/>
      <c r="N11334" s="5"/>
      <c r="O11334" s="5"/>
      <c r="P11334" s="5"/>
      <c r="Q11334" s="5"/>
      <c r="R11334" s="5"/>
      <c r="S11334" s="5"/>
    </row>
    <row r="11335" spans="2:19" x14ac:dyDescent="0.25">
      <c r="B11335" s="11"/>
      <c r="D11335" s="13"/>
      <c r="E11335" s="12"/>
      <c r="F11335" s="12"/>
      <c r="G11335" s="12"/>
      <c r="I11335" s="4"/>
      <c r="J11335" s="4"/>
      <c r="K11335" s="5"/>
      <c r="L11335" s="5"/>
      <c r="M11335" s="5"/>
      <c r="N11335" s="5"/>
      <c r="O11335" s="5"/>
      <c r="P11335" s="5"/>
      <c r="Q11335" s="5"/>
      <c r="R11335" s="5"/>
      <c r="S11335" s="5"/>
    </row>
    <row r="11336" spans="2:19" x14ac:dyDescent="0.25">
      <c r="B11336" s="11"/>
      <c r="D11336" s="13"/>
      <c r="E11336" s="12"/>
      <c r="F11336" s="12"/>
      <c r="G11336" s="12"/>
      <c r="I11336" s="4"/>
      <c r="J11336" s="4"/>
      <c r="K11336" s="5"/>
      <c r="L11336" s="5"/>
      <c r="M11336" s="5"/>
      <c r="N11336" s="5"/>
      <c r="O11336" s="5"/>
      <c r="P11336" s="5"/>
      <c r="Q11336" s="5"/>
      <c r="R11336" s="5"/>
      <c r="S11336" s="5"/>
    </row>
    <row r="11337" spans="2:19" x14ac:dyDescent="0.25">
      <c r="B11337" s="11"/>
      <c r="D11337" s="13"/>
      <c r="E11337" s="12"/>
      <c r="F11337" s="12"/>
      <c r="G11337" s="12"/>
      <c r="I11337" s="4"/>
      <c r="J11337" s="4"/>
      <c r="K11337" s="5"/>
      <c r="L11337" s="5"/>
      <c r="M11337" s="5"/>
      <c r="N11337" s="5"/>
      <c r="O11337" s="5"/>
      <c r="P11337" s="5"/>
      <c r="Q11337" s="5"/>
      <c r="R11337" s="5"/>
      <c r="S11337" s="5"/>
    </row>
    <row r="11338" spans="2:19" x14ac:dyDescent="0.25">
      <c r="B11338" s="11"/>
      <c r="D11338" s="13"/>
      <c r="E11338" s="12"/>
      <c r="F11338" s="12"/>
      <c r="G11338" s="12"/>
      <c r="I11338" s="4"/>
      <c r="J11338" s="4"/>
      <c r="K11338" s="5"/>
      <c r="L11338" s="5"/>
      <c r="M11338" s="5"/>
      <c r="N11338" s="5"/>
      <c r="O11338" s="5"/>
      <c r="P11338" s="5"/>
      <c r="Q11338" s="5"/>
      <c r="R11338" s="5"/>
      <c r="S11338" s="5"/>
    </row>
    <row r="11339" spans="2:19" x14ac:dyDescent="0.25">
      <c r="B11339" s="11"/>
      <c r="D11339" s="13"/>
      <c r="E11339" s="12"/>
      <c r="F11339" s="12"/>
      <c r="G11339" s="12"/>
      <c r="I11339" s="4"/>
      <c r="J11339" s="4"/>
      <c r="K11339" s="5"/>
      <c r="L11339" s="5"/>
      <c r="M11339" s="5"/>
      <c r="N11339" s="5"/>
      <c r="O11339" s="5"/>
      <c r="P11339" s="5"/>
      <c r="Q11339" s="5"/>
      <c r="R11339" s="5"/>
      <c r="S11339" s="5"/>
    </row>
    <row r="11340" spans="2:19" x14ac:dyDescent="0.25">
      <c r="B11340" s="11"/>
      <c r="D11340" s="13"/>
      <c r="E11340" s="12"/>
      <c r="F11340" s="12"/>
      <c r="G11340" s="12"/>
      <c r="I11340" s="4"/>
      <c r="J11340" s="4"/>
      <c r="K11340" s="5"/>
      <c r="L11340" s="5"/>
      <c r="M11340" s="5"/>
      <c r="N11340" s="5"/>
      <c r="O11340" s="5"/>
      <c r="P11340" s="5"/>
      <c r="Q11340" s="5"/>
      <c r="R11340" s="5"/>
      <c r="S11340" s="5"/>
    </row>
    <row r="11341" spans="2:19" x14ac:dyDescent="0.25">
      <c r="B11341" s="11"/>
      <c r="D11341" s="13"/>
      <c r="E11341" s="12"/>
      <c r="F11341" s="12"/>
      <c r="G11341" s="12"/>
      <c r="I11341" s="4"/>
      <c r="J11341" s="4"/>
      <c r="K11341" s="5"/>
      <c r="L11341" s="5"/>
      <c r="M11341" s="5"/>
      <c r="N11341" s="5"/>
      <c r="O11341" s="5"/>
      <c r="P11341" s="5"/>
      <c r="Q11341" s="5"/>
      <c r="R11341" s="5"/>
      <c r="S11341" s="5"/>
    </row>
    <row r="11342" spans="2:19" x14ac:dyDescent="0.25">
      <c r="B11342" s="11"/>
      <c r="D11342" s="13"/>
      <c r="E11342" s="12"/>
      <c r="F11342" s="12"/>
      <c r="G11342" s="12"/>
      <c r="I11342" s="4"/>
      <c r="J11342" s="4"/>
      <c r="K11342" s="5"/>
      <c r="L11342" s="5"/>
      <c r="M11342" s="5"/>
      <c r="N11342" s="5"/>
      <c r="O11342" s="5"/>
      <c r="P11342" s="5"/>
      <c r="Q11342" s="5"/>
      <c r="R11342" s="5"/>
      <c r="S11342" s="5"/>
    </row>
    <row r="11343" spans="2:19" x14ac:dyDescent="0.25">
      <c r="B11343" s="11"/>
      <c r="D11343" s="13"/>
      <c r="E11343" s="12"/>
      <c r="F11343" s="12"/>
      <c r="G11343" s="12"/>
      <c r="I11343" s="4"/>
      <c r="J11343" s="4"/>
      <c r="K11343" s="5"/>
      <c r="L11343" s="5"/>
      <c r="M11343" s="5"/>
      <c r="N11343" s="5"/>
      <c r="O11343" s="5"/>
      <c r="P11343" s="5"/>
      <c r="Q11343" s="5"/>
      <c r="R11343" s="5"/>
      <c r="S11343" s="5"/>
    </row>
    <row r="11344" spans="2:19" x14ac:dyDescent="0.25">
      <c r="B11344" s="11"/>
      <c r="D11344" s="13"/>
      <c r="E11344" s="12"/>
      <c r="F11344" s="12"/>
      <c r="G11344" s="12"/>
      <c r="I11344" s="4"/>
      <c r="J11344" s="4"/>
      <c r="K11344" s="5"/>
      <c r="L11344" s="5"/>
      <c r="M11344" s="5"/>
      <c r="N11344" s="5"/>
      <c r="O11344" s="5"/>
      <c r="P11344" s="5"/>
      <c r="Q11344" s="5"/>
      <c r="R11344" s="5"/>
      <c r="S11344" s="5"/>
    </row>
    <row r="11345" spans="2:19" x14ac:dyDescent="0.25">
      <c r="B11345" s="11"/>
      <c r="D11345" s="13"/>
      <c r="E11345" s="12"/>
      <c r="F11345" s="12"/>
      <c r="G11345" s="12"/>
      <c r="I11345" s="4"/>
      <c r="J11345" s="4"/>
      <c r="K11345" s="5"/>
      <c r="L11345" s="5"/>
      <c r="M11345" s="5"/>
      <c r="N11345" s="5"/>
      <c r="O11345" s="5"/>
      <c r="P11345" s="5"/>
      <c r="Q11345" s="5"/>
      <c r="R11345" s="5"/>
      <c r="S11345" s="5"/>
    </row>
    <row r="11346" spans="2:19" x14ac:dyDescent="0.25">
      <c r="B11346" s="11"/>
      <c r="D11346" s="13"/>
      <c r="E11346" s="12"/>
      <c r="F11346" s="12"/>
      <c r="G11346" s="12"/>
      <c r="I11346" s="4"/>
      <c r="J11346" s="4"/>
      <c r="K11346" s="5"/>
      <c r="L11346" s="5"/>
      <c r="M11346" s="5"/>
      <c r="N11346" s="5"/>
      <c r="O11346" s="5"/>
      <c r="P11346" s="5"/>
      <c r="Q11346" s="5"/>
      <c r="R11346" s="5"/>
      <c r="S11346" s="5"/>
    </row>
    <row r="11347" spans="2:19" x14ac:dyDescent="0.25">
      <c r="B11347" s="11"/>
      <c r="D11347" s="13"/>
      <c r="E11347" s="12"/>
      <c r="F11347" s="12"/>
      <c r="G11347" s="12"/>
      <c r="I11347" s="4"/>
      <c r="J11347" s="4"/>
      <c r="K11347" s="5"/>
      <c r="L11347" s="5"/>
      <c r="M11347" s="5"/>
      <c r="N11347" s="5"/>
      <c r="O11347" s="5"/>
      <c r="P11347" s="5"/>
      <c r="Q11347" s="5"/>
      <c r="R11347" s="5"/>
      <c r="S11347" s="5"/>
    </row>
    <row r="11348" spans="2:19" x14ac:dyDescent="0.25">
      <c r="B11348" s="11"/>
      <c r="D11348" s="13"/>
      <c r="E11348" s="12"/>
      <c r="F11348" s="12"/>
      <c r="G11348" s="12"/>
      <c r="I11348" s="4"/>
      <c r="J11348" s="4"/>
      <c r="K11348" s="5"/>
      <c r="L11348" s="5"/>
      <c r="M11348" s="5"/>
      <c r="N11348" s="5"/>
      <c r="O11348" s="5"/>
      <c r="P11348" s="5"/>
      <c r="Q11348" s="5"/>
      <c r="R11348" s="5"/>
      <c r="S11348" s="5"/>
    </row>
    <row r="11349" spans="2:19" x14ac:dyDescent="0.25">
      <c r="B11349" s="11"/>
      <c r="D11349" s="13"/>
      <c r="E11349" s="12"/>
      <c r="F11349" s="12"/>
      <c r="G11349" s="12"/>
      <c r="I11349" s="4"/>
      <c r="J11349" s="4"/>
      <c r="K11349" s="5"/>
      <c r="L11349" s="5"/>
      <c r="M11349" s="5"/>
      <c r="N11349" s="5"/>
      <c r="O11349" s="5"/>
      <c r="P11349" s="5"/>
      <c r="Q11349" s="5"/>
      <c r="R11349" s="5"/>
      <c r="S11349" s="5"/>
    </row>
    <row r="11350" spans="2:19" x14ac:dyDescent="0.25">
      <c r="B11350" s="11"/>
      <c r="D11350" s="13"/>
      <c r="E11350" s="12"/>
      <c r="F11350" s="12"/>
      <c r="G11350" s="12"/>
      <c r="I11350" s="4"/>
      <c r="J11350" s="4"/>
      <c r="K11350" s="5"/>
      <c r="L11350" s="5"/>
      <c r="M11350" s="5"/>
      <c r="N11350" s="5"/>
      <c r="O11350" s="5"/>
      <c r="P11350" s="5"/>
      <c r="Q11350" s="5"/>
      <c r="R11350" s="5"/>
      <c r="S11350" s="5"/>
    </row>
    <row r="11351" spans="2:19" x14ac:dyDescent="0.25">
      <c r="B11351" s="11"/>
      <c r="D11351" s="13"/>
      <c r="E11351" s="12"/>
      <c r="F11351" s="12"/>
      <c r="G11351" s="12"/>
      <c r="I11351" s="4"/>
      <c r="J11351" s="4"/>
      <c r="K11351" s="5"/>
      <c r="L11351" s="5"/>
      <c r="M11351" s="5"/>
      <c r="N11351" s="5"/>
      <c r="O11351" s="5"/>
      <c r="P11351" s="5"/>
      <c r="Q11351" s="5"/>
      <c r="R11351" s="5"/>
      <c r="S11351" s="5"/>
    </row>
    <row r="11352" spans="2:19" x14ac:dyDescent="0.25">
      <c r="B11352" s="11"/>
      <c r="D11352" s="13"/>
      <c r="E11352" s="12"/>
      <c r="F11352" s="12"/>
      <c r="G11352" s="12"/>
      <c r="I11352" s="4"/>
      <c r="J11352" s="4"/>
      <c r="K11352" s="5"/>
      <c r="L11352" s="5"/>
      <c r="M11352" s="5"/>
      <c r="N11352" s="5"/>
      <c r="O11352" s="5"/>
      <c r="P11352" s="5"/>
      <c r="Q11352" s="5"/>
      <c r="R11352" s="5"/>
      <c r="S11352" s="5"/>
    </row>
    <row r="11353" spans="2:19" x14ac:dyDescent="0.25">
      <c r="B11353" s="11"/>
      <c r="D11353" s="13"/>
      <c r="E11353" s="12"/>
      <c r="F11353" s="12"/>
      <c r="G11353" s="12"/>
      <c r="I11353" s="4"/>
      <c r="J11353" s="4"/>
      <c r="K11353" s="5"/>
      <c r="L11353" s="5"/>
      <c r="M11353" s="5"/>
      <c r="N11353" s="5"/>
      <c r="O11353" s="5"/>
      <c r="P11353" s="5"/>
      <c r="Q11353" s="5"/>
      <c r="R11353" s="5"/>
      <c r="S11353" s="5"/>
    </row>
    <row r="11354" spans="2:19" x14ac:dyDescent="0.25">
      <c r="B11354" s="11"/>
      <c r="D11354" s="13"/>
      <c r="E11354" s="12"/>
      <c r="F11354" s="12"/>
      <c r="G11354" s="12"/>
      <c r="I11354" s="4"/>
      <c r="J11354" s="4"/>
      <c r="K11354" s="5"/>
      <c r="L11354" s="5"/>
      <c r="M11354" s="5"/>
      <c r="N11354" s="5"/>
      <c r="O11354" s="5"/>
      <c r="P11354" s="5"/>
      <c r="Q11354" s="5"/>
      <c r="R11354" s="5"/>
      <c r="S11354" s="5"/>
    </row>
    <row r="11355" spans="2:19" x14ac:dyDescent="0.25">
      <c r="B11355" s="11"/>
      <c r="D11355" s="13"/>
      <c r="E11355" s="12"/>
      <c r="F11355" s="12"/>
      <c r="G11355" s="12"/>
      <c r="I11355" s="4"/>
      <c r="J11355" s="4"/>
      <c r="K11355" s="5"/>
      <c r="L11355" s="5"/>
      <c r="M11355" s="5"/>
      <c r="N11355" s="5"/>
      <c r="O11355" s="5"/>
      <c r="P11355" s="5"/>
      <c r="Q11355" s="5"/>
      <c r="R11355" s="5"/>
      <c r="S11355" s="5"/>
    </row>
    <row r="11356" spans="2:19" x14ac:dyDescent="0.25">
      <c r="B11356" s="11"/>
      <c r="D11356" s="13"/>
      <c r="E11356" s="12"/>
      <c r="F11356" s="12"/>
      <c r="G11356" s="12"/>
      <c r="I11356" s="4"/>
      <c r="J11356" s="4"/>
      <c r="K11356" s="5"/>
      <c r="L11356" s="5"/>
      <c r="M11356" s="5"/>
      <c r="N11356" s="5"/>
      <c r="O11356" s="5"/>
      <c r="P11356" s="5"/>
      <c r="Q11356" s="5"/>
      <c r="R11356" s="5"/>
      <c r="S11356" s="5"/>
    </row>
    <row r="11357" spans="2:19" x14ac:dyDescent="0.25">
      <c r="B11357" s="11"/>
      <c r="D11357" s="13"/>
      <c r="E11357" s="12"/>
      <c r="F11357" s="12"/>
      <c r="G11357" s="12"/>
      <c r="I11357" s="4"/>
      <c r="J11357" s="4"/>
      <c r="K11357" s="5"/>
      <c r="L11357" s="5"/>
      <c r="M11357" s="5"/>
      <c r="N11357" s="5"/>
      <c r="O11357" s="5"/>
      <c r="P11357" s="5"/>
      <c r="Q11357" s="5"/>
      <c r="R11357" s="5"/>
      <c r="S11357" s="5"/>
    </row>
    <row r="11358" spans="2:19" x14ac:dyDescent="0.25">
      <c r="B11358" s="11"/>
      <c r="D11358" s="13"/>
      <c r="E11358" s="12"/>
      <c r="F11358" s="12"/>
      <c r="G11358" s="12"/>
      <c r="I11358" s="4"/>
      <c r="J11358" s="4"/>
      <c r="K11358" s="5"/>
      <c r="L11358" s="5"/>
      <c r="M11358" s="5"/>
      <c r="N11358" s="5"/>
      <c r="O11358" s="5"/>
      <c r="P11358" s="5"/>
      <c r="Q11358" s="5"/>
      <c r="R11358" s="5"/>
      <c r="S11358" s="5"/>
    </row>
    <row r="11359" spans="2:19" x14ac:dyDescent="0.25">
      <c r="B11359" s="11"/>
      <c r="D11359" s="13"/>
      <c r="E11359" s="12"/>
      <c r="F11359" s="12"/>
      <c r="G11359" s="12"/>
      <c r="I11359" s="4"/>
      <c r="J11359" s="4"/>
      <c r="K11359" s="5"/>
      <c r="L11359" s="5"/>
      <c r="M11359" s="5"/>
      <c r="N11359" s="5"/>
      <c r="O11359" s="5"/>
      <c r="P11359" s="5"/>
      <c r="Q11359" s="5"/>
      <c r="R11359" s="5"/>
      <c r="S11359" s="5"/>
    </row>
    <row r="11360" spans="2:19" x14ac:dyDescent="0.25">
      <c r="B11360" s="11"/>
      <c r="D11360" s="13"/>
      <c r="E11360" s="12"/>
      <c r="F11360" s="12"/>
      <c r="G11360" s="12"/>
      <c r="I11360" s="4"/>
      <c r="J11360" s="4"/>
      <c r="K11360" s="5"/>
      <c r="L11360" s="5"/>
      <c r="M11360" s="5"/>
      <c r="N11360" s="5"/>
      <c r="O11360" s="5"/>
      <c r="P11360" s="5"/>
      <c r="Q11360" s="5"/>
      <c r="R11360" s="5"/>
      <c r="S11360" s="5"/>
    </row>
    <row r="11361" spans="2:19" x14ac:dyDescent="0.25">
      <c r="B11361" s="11"/>
      <c r="D11361" s="13"/>
      <c r="E11361" s="12"/>
      <c r="F11361" s="12"/>
      <c r="G11361" s="12"/>
      <c r="I11361" s="4"/>
      <c r="J11361" s="4"/>
      <c r="K11361" s="5"/>
      <c r="L11361" s="5"/>
      <c r="M11361" s="5"/>
      <c r="N11361" s="5"/>
      <c r="O11361" s="5"/>
      <c r="P11361" s="5"/>
      <c r="Q11361" s="5"/>
      <c r="R11361" s="5"/>
      <c r="S11361" s="5"/>
    </row>
    <row r="11362" spans="2:19" x14ac:dyDescent="0.25">
      <c r="B11362" s="11"/>
      <c r="D11362" s="13"/>
      <c r="E11362" s="12"/>
      <c r="F11362" s="12"/>
      <c r="G11362" s="12"/>
      <c r="I11362" s="4"/>
      <c r="J11362" s="4"/>
      <c r="K11362" s="5"/>
      <c r="L11362" s="5"/>
      <c r="M11362" s="5"/>
      <c r="N11362" s="5"/>
      <c r="O11362" s="5"/>
      <c r="P11362" s="5"/>
      <c r="Q11362" s="5"/>
      <c r="R11362" s="5"/>
      <c r="S11362" s="5"/>
    </row>
    <row r="11363" spans="2:19" x14ac:dyDescent="0.25">
      <c r="B11363" s="11"/>
      <c r="D11363" s="13"/>
      <c r="E11363" s="12"/>
      <c r="F11363" s="12"/>
      <c r="G11363" s="12"/>
      <c r="I11363" s="4"/>
      <c r="J11363" s="4"/>
      <c r="K11363" s="5"/>
      <c r="L11363" s="5"/>
      <c r="M11363" s="5"/>
      <c r="N11363" s="5"/>
      <c r="O11363" s="5"/>
      <c r="P11363" s="5"/>
      <c r="Q11363" s="5"/>
      <c r="R11363" s="5"/>
      <c r="S11363" s="5"/>
    </row>
    <row r="11364" spans="2:19" x14ac:dyDescent="0.25">
      <c r="B11364" s="11"/>
      <c r="D11364" s="13"/>
      <c r="E11364" s="12"/>
      <c r="F11364" s="12"/>
      <c r="G11364" s="12"/>
      <c r="I11364" s="4"/>
      <c r="J11364" s="4"/>
      <c r="K11364" s="5"/>
      <c r="L11364" s="5"/>
      <c r="M11364" s="5"/>
      <c r="N11364" s="5"/>
      <c r="O11364" s="5"/>
      <c r="P11364" s="5"/>
      <c r="Q11364" s="5"/>
      <c r="R11364" s="5"/>
      <c r="S11364" s="5"/>
    </row>
    <row r="11365" spans="2:19" x14ac:dyDescent="0.25">
      <c r="B11365" s="11"/>
      <c r="D11365" s="13"/>
      <c r="E11365" s="12"/>
      <c r="F11365" s="12"/>
      <c r="G11365" s="12"/>
      <c r="I11365" s="4"/>
      <c r="J11365" s="4"/>
      <c r="K11365" s="5"/>
      <c r="L11365" s="5"/>
      <c r="M11365" s="5"/>
      <c r="N11365" s="5"/>
      <c r="O11365" s="5"/>
      <c r="P11365" s="5"/>
      <c r="Q11365" s="5"/>
      <c r="R11365" s="5"/>
      <c r="S11365" s="5"/>
    </row>
    <row r="11366" spans="2:19" x14ac:dyDescent="0.25">
      <c r="B11366" s="11"/>
      <c r="D11366" s="13"/>
      <c r="E11366" s="12"/>
      <c r="F11366" s="12"/>
      <c r="G11366" s="12"/>
      <c r="I11366" s="4"/>
      <c r="J11366" s="4"/>
      <c r="K11366" s="5"/>
      <c r="L11366" s="5"/>
      <c r="M11366" s="5"/>
      <c r="N11366" s="5"/>
      <c r="O11366" s="5"/>
      <c r="P11366" s="5"/>
      <c r="Q11366" s="5"/>
      <c r="R11366" s="5"/>
      <c r="S11366" s="5"/>
    </row>
    <row r="11367" spans="2:19" x14ac:dyDescent="0.25">
      <c r="B11367" s="11"/>
      <c r="D11367" s="13"/>
      <c r="E11367" s="12"/>
      <c r="F11367" s="12"/>
      <c r="G11367" s="12"/>
      <c r="I11367" s="4"/>
      <c r="J11367" s="4"/>
      <c r="K11367" s="5"/>
      <c r="L11367" s="5"/>
      <c r="M11367" s="5"/>
      <c r="N11367" s="5"/>
      <c r="O11367" s="5"/>
      <c r="P11367" s="5"/>
      <c r="Q11367" s="5"/>
      <c r="R11367" s="5"/>
      <c r="S11367" s="5"/>
    </row>
    <row r="11368" spans="2:19" x14ac:dyDescent="0.25">
      <c r="B11368" s="11"/>
      <c r="D11368" s="13"/>
      <c r="E11368" s="12"/>
      <c r="F11368" s="12"/>
      <c r="G11368" s="12"/>
      <c r="I11368" s="4"/>
      <c r="J11368" s="4"/>
      <c r="K11368" s="5"/>
      <c r="L11368" s="5"/>
      <c r="M11368" s="5"/>
      <c r="N11368" s="5"/>
      <c r="O11368" s="5"/>
      <c r="P11368" s="5"/>
      <c r="Q11368" s="5"/>
      <c r="R11368" s="5"/>
      <c r="S11368" s="5"/>
    </row>
    <row r="11369" spans="2:19" x14ac:dyDescent="0.25">
      <c r="B11369" s="11"/>
      <c r="D11369" s="13"/>
      <c r="E11369" s="12"/>
      <c r="F11369" s="12"/>
      <c r="G11369" s="12"/>
      <c r="I11369" s="4"/>
      <c r="J11369" s="4"/>
      <c r="K11369" s="5"/>
      <c r="L11369" s="5"/>
      <c r="M11369" s="5"/>
      <c r="N11369" s="5"/>
      <c r="O11369" s="5"/>
      <c r="P11369" s="5"/>
      <c r="Q11369" s="5"/>
      <c r="R11369" s="5"/>
      <c r="S11369" s="5"/>
    </row>
    <row r="11370" spans="2:19" x14ac:dyDescent="0.25">
      <c r="B11370" s="11"/>
      <c r="D11370" s="13"/>
      <c r="E11370" s="12"/>
      <c r="F11370" s="12"/>
      <c r="G11370" s="12"/>
      <c r="I11370" s="4"/>
      <c r="J11370" s="4"/>
      <c r="K11370" s="5"/>
      <c r="L11370" s="5"/>
      <c r="M11370" s="5"/>
      <c r="N11370" s="5"/>
      <c r="O11370" s="5"/>
      <c r="P11370" s="5"/>
      <c r="Q11370" s="5"/>
      <c r="R11370" s="5"/>
      <c r="S11370" s="5"/>
    </row>
    <row r="11371" spans="2:19" x14ac:dyDescent="0.25">
      <c r="B11371" s="11"/>
      <c r="D11371" s="13"/>
      <c r="E11371" s="12"/>
      <c r="F11371" s="12"/>
      <c r="G11371" s="12"/>
      <c r="I11371" s="4"/>
      <c r="J11371" s="4"/>
      <c r="K11371" s="5"/>
      <c r="L11371" s="5"/>
      <c r="M11371" s="5"/>
      <c r="N11371" s="5"/>
      <c r="O11371" s="5"/>
      <c r="P11371" s="5"/>
      <c r="Q11371" s="5"/>
      <c r="R11371" s="5"/>
      <c r="S11371" s="5"/>
    </row>
    <row r="11372" spans="2:19" x14ac:dyDescent="0.25">
      <c r="B11372" s="11"/>
      <c r="D11372" s="13"/>
      <c r="E11372" s="12"/>
      <c r="F11372" s="12"/>
      <c r="G11372" s="12"/>
      <c r="I11372" s="4"/>
      <c r="J11372" s="4"/>
      <c r="K11372" s="5"/>
      <c r="L11372" s="5"/>
      <c r="M11372" s="5"/>
      <c r="N11372" s="5"/>
      <c r="O11372" s="5"/>
      <c r="P11372" s="5"/>
      <c r="Q11372" s="5"/>
      <c r="R11372" s="5"/>
      <c r="S11372" s="5"/>
    </row>
    <row r="11373" spans="2:19" x14ac:dyDescent="0.25">
      <c r="B11373" s="11"/>
      <c r="D11373" s="13"/>
      <c r="E11373" s="12"/>
      <c r="F11373" s="12"/>
      <c r="G11373" s="12"/>
      <c r="I11373" s="4"/>
      <c r="J11373" s="4"/>
      <c r="K11373" s="5"/>
      <c r="L11373" s="5"/>
      <c r="M11373" s="5"/>
      <c r="N11373" s="5"/>
      <c r="O11373" s="5"/>
      <c r="P11373" s="5"/>
      <c r="Q11373" s="5"/>
      <c r="R11373" s="5"/>
      <c r="S11373" s="5"/>
    </row>
    <row r="11374" spans="2:19" x14ac:dyDescent="0.25">
      <c r="B11374" s="11"/>
      <c r="D11374" s="13"/>
      <c r="E11374" s="12"/>
      <c r="F11374" s="12"/>
      <c r="G11374" s="12"/>
      <c r="I11374" s="4"/>
      <c r="J11374" s="4"/>
      <c r="K11374" s="5"/>
      <c r="L11374" s="5"/>
      <c r="M11374" s="5"/>
      <c r="N11374" s="5"/>
      <c r="O11374" s="5"/>
      <c r="P11374" s="5"/>
      <c r="Q11374" s="5"/>
      <c r="R11374" s="5"/>
      <c r="S11374" s="5"/>
    </row>
    <row r="11375" spans="2:19" x14ac:dyDescent="0.25">
      <c r="B11375" s="11"/>
      <c r="D11375" s="13"/>
      <c r="E11375" s="12"/>
      <c r="F11375" s="12"/>
      <c r="G11375" s="12"/>
      <c r="I11375" s="4"/>
      <c r="J11375" s="4"/>
      <c r="K11375" s="5"/>
      <c r="L11375" s="5"/>
      <c r="M11375" s="5"/>
      <c r="N11375" s="5"/>
      <c r="O11375" s="5"/>
      <c r="P11375" s="5"/>
      <c r="Q11375" s="5"/>
      <c r="R11375" s="5"/>
      <c r="S11375" s="5"/>
    </row>
    <row r="11376" spans="2:19" x14ac:dyDescent="0.25">
      <c r="B11376" s="11"/>
      <c r="D11376" s="13"/>
      <c r="E11376" s="12"/>
      <c r="F11376" s="12"/>
      <c r="G11376" s="12"/>
      <c r="I11376" s="4"/>
      <c r="J11376" s="4"/>
      <c r="K11376" s="5"/>
      <c r="L11376" s="5"/>
      <c r="M11376" s="5"/>
      <c r="N11376" s="5"/>
      <c r="O11376" s="5"/>
      <c r="P11376" s="5"/>
      <c r="Q11376" s="5"/>
      <c r="R11376" s="5"/>
      <c r="S11376" s="5"/>
    </row>
    <row r="11377" spans="2:19" x14ac:dyDescent="0.25">
      <c r="B11377" s="11"/>
      <c r="D11377" s="13"/>
      <c r="E11377" s="12"/>
      <c r="F11377" s="12"/>
      <c r="G11377" s="12"/>
      <c r="I11377" s="4"/>
      <c r="J11377" s="4"/>
      <c r="K11377" s="5"/>
      <c r="L11377" s="5"/>
      <c r="M11377" s="5"/>
      <c r="N11377" s="5"/>
      <c r="O11377" s="5"/>
      <c r="P11377" s="5"/>
      <c r="Q11377" s="5"/>
      <c r="R11377" s="5"/>
      <c r="S11377" s="5"/>
    </row>
    <row r="11378" spans="2:19" x14ac:dyDescent="0.25">
      <c r="B11378" s="11"/>
      <c r="E11378" s="12"/>
      <c r="F11378" s="12"/>
      <c r="G11378" s="12"/>
      <c r="I11378" s="4"/>
      <c r="J11378" s="4"/>
      <c r="K11378" s="5"/>
      <c r="L11378" s="5"/>
      <c r="M11378" s="5"/>
      <c r="N11378" s="5"/>
      <c r="O11378" s="5"/>
      <c r="P11378" s="5"/>
      <c r="Q11378" s="5"/>
      <c r="R11378" s="5"/>
      <c r="S11378" s="5"/>
    </row>
    <row r="11379" spans="2:19" x14ac:dyDescent="0.25">
      <c r="B11379" s="11"/>
      <c r="E11379" s="12"/>
      <c r="F11379" s="12"/>
      <c r="G11379" s="12"/>
      <c r="I11379" s="4"/>
      <c r="J11379" s="4"/>
      <c r="K11379" s="5"/>
      <c r="L11379" s="5"/>
      <c r="M11379" s="5"/>
      <c r="N11379" s="5"/>
      <c r="O11379" s="5"/>
      <c r="P11379" s="5"/>
      <c r="Q11379" s="5"/>
      <c r="R11379" s="5"/>
      <c r="S11379" s="5"/>
    </row>
    <row r="11380" spans="2:19" x14ac:dyDescent="0.25">
      <c r="B11380" s="11"/>
      <c r="E11380" s="12"/>
      <c r="F11380" s="12"/>
      <c r="G11380" s="12"/>
      <c r="I11380" s="4"/>
      <c r="J11380" s="4"/>
      <c r="K11380" s="5"/>
      <c r="L11380" s="5"/>
      <c r="M11380" s="5"/>
      <c r="N11380" s="5"/>
      <c r="O11380" s="5"/>
      <c r="P11380" s="5"/>
      <c r="Q11380" s="5"/>
      <c r="R11380" s="5"/>
      <c r="S11380" s="5"/>
    </row>
    <row r="11381" spans="2:19" x14ac:dyDescent="0.25">
      <c r="B11381" s="11"/>
      <c r="E11381" s="12"/>
      <c r="F11381" s="12"/>
      <c r="G11381" s="12"/>
      <c r="I11381" s="4"/>
      <c r="J11381" s="4"/>
      <c r="K11381" s="5"/>
      <c r="L11381" s="5"/>
      <c r="M11381" s="5"/>
      <c r="N11381" s="5"/>
      <c r="O11381" s="5"/>
      <c r="P11381" s="5"/>
      <c r="Q11381" s="5"/>
      <c r="R11381" s="5"/>
      <c r="S11381" s="5"/>
    </row>
    <row r="11382" spans="2:19" x14ac:dyDescent="0.25">
      <c r="B11382" s="11"/>
      <c r="E11382" s="12"/>
      <c r="F11382" s="12"/>
      <c r="G11382" s="12"/>
      <c r="I11382" s="4"/>
      <c r="J11382" s="4"/>
      <c r="K11382" s="5"/>
      <c r="L11382" s="5"/>
      <c r="M11382" s="5"/>
      <c r="N11382" s="5"/>
      <c r="O11382" s="5"/>
      <c r="P11382" s="5"/>
      <c r="Q11382" s="5"/>
      <c r="R11382" s="5"/>
      <c r="S11382" s="5"/>
    </row>
    <row r="11383" spans="2:19" x14ac:dyDescent="0.25">
      <c r="B11383" s="11"/>
      <c r="E11383" s="12"/>
      <c r="F11383" s="12"/>
      <c r="G11383" s="12"/>
      <c r="I11383" s="4"/>
      <c r="J11383" s="4"/>
      <c r="K11383" s="5"/>
      <c r="L11383" s="5"/>
      <c r="M11383" s="5"/>
      <c r="N11383" s="5"/>
      <c r="O11383" s="5"/>
      <c r="P11383" s="5"/>
      <c r="Q11383" s="5"/>
      <c r="R11383" s="5"/>
      <c r="S11383" s="5"/>
    </row>
    <row r="11384" spans="2:19" x14ac:dyDescent="0.25">
      <c r="B11384" s="11"/>
      <c r="E11384" s="12"/>
      <c r="F11384" s="12"/>
      <c r="G11384" s="12"/>
      <c r="I11384" s="4"/>
      <c r="J11384" s="4"/>
      <c r="K11384" s="5"/>
      <c r="L11384" s="5"/>
      <c r="M11384" s="5"/>
      <c r="N11384" s="5"/>
      <c r="O11384" s="5"/>
      <c r="P11384" s="5"/>
      <c r="Q11384" s="5"/>
      <c r="R11384" s="5"/>
      <c r="S11384" s="5"/>
    </row>
    <row r="11385" spans="2:19" x14ac:dyDescent="0.25">
      <c r="B11385" s="11"/>
      <c r="E11385" s="12"/>
      <c r="F11385" s="12"/>
      <c r="G11385" s="12"/>
      <c r="I11385" s="4"/>
      <c r="J11385" s="4"/>
      <c r="K11385" s="5"/>
      <c r="L11385" s="5"/>
      <c r="M11385" s="5"/>
      <c r="N11385" s="5"/>
      <c r="O11385" s="5"/>
      <c r="P11385" s="5"/>
      <c r="Q11385" s="5"/>
      <c r="R11385" s="5"/>
      <c r="S11385" s="5"/>
    </row>
    <row r="11386" spans="2:19" x14ac:dyDescent="0.25">
      <c r="B11386" s="11"/>
      <c r="E11386" s="12"/>
      <c r="F11386" s="12"/>
      <c r="G11386" s="12"/>
      <c r="I11386" s="4"/>
      <c r="J11386" s="4"/>
      <c r="K11386" s="5"/>
      <c r="L11386" s="5"/>
      <c r="M11386" s="5"/>
      <c r="N11386" s="5"/>
      <c r="O11386" s="5"/>
      <c r="P11386" s="5"/>
      <c r="Q11386" s="5"/>
      <c r="R11386" s="5"/>
      <c r="S11386" s="5"/>
    </row>
    <row r="11387" spans="2:19" x14ac:dyDescent="0.25">
      <c r="B11387" s="11"/>
      <c r="E11387" s="12"/>
      <c r="F11387" s="12"/>
      <c r="G11387" s="12"/>
      <c r="I11387" s="4"/>
      <c r="J11387" s="4"/>
      <c r="K11387" s="5"/>
      <c r="L11387" s="5"/>
      <c r="M11387" s="5"/>
      <c r="N11387" s="5"/>
      <c r="O11387" s="5"/>
      <c r="P11387" s="5"/>
      <c r="Q11387" s="5"/>
      <c r="R11387" s="5"/>
      <c r="S11387" s="5"/>
    </row>
    <row r="11388" spans="2:19" x14ac:dyDescent="0.25">
      <c r="B11388" s="11"/>
      <c r="E11388" s="12"/>
      <c r="F11388" s="12"/>
      <c r="G11388" s="12"/>
      <c r="I11388" s="4"/>
      <c r="J11388" s="4"/>
      <c r="K11388" s="5"/>
      <c r="L11388" s="5"/>
      <c r="M11388" s="5"/>
      <c r="N11388" s="5"/>
      <c r="O11388" s="5"/>
      <c r="P11388" s="5"/>
      <c r="Q11388" s="5"/>
      <c r="R11388" s="5"/>
      <c r="S11388" s="5"/>
    </row>
    <row r="11389" spans="2:19" x14ac:dyDescent="0.25">
      <c r="B11389" s="11"/>
      <c r="E11389" s="12"/>
      <c r="F11389" s="12"/>
      <c r="G11389" s="12"/>
      <c r="I11389" s="4"/>
      <c r="J11389" s="4"/>
      <c r="K11389" s="5"/>
      <c r="L11389" s="5"/>
      <c r="M11389" s="5"/>
      <c r="N11389" s="5"/>
      <c r="O11389" s="5"/>
      <c r="P11389" s="5"/>
      <c r="Q11389" s="5"/>
      <c r="R11389" s="5"/>
      <c r="S11389" s="5"/>
    </row>
    <row r="11390" spans="2:19" x14ac:dyDescent="0.25">
      <c r="B11390" s="11"/>
      <c r="E11390" s="12"/>
      <c r="F11390" s="12"/>
      <c r="G11390" s="12"/>
      <c r="I11390" s="4"/>
      <c r="J11390" s="4"/>
      <c r="K11390" s="5"/>
      <c r="L11390" s="5"/>
      <c r="M11390" s="5"/>
      <c r="N11390" s="5"/>
      <c r="O11390" s="5"/>
      <c r="P11390" s="5"/>
      <c r="Q11390" s="5"/>
      <c r="R11390" s="5"/>
      <c r="S11390" s="5"/>
    </row>
    <row r="11391" spans="2:19" x14ac:dyDescent="0.25">
      <c r="B11391" s="11"/>
      <c r="E11391" s="12"/>
      <c r="F11391" s="12"/>
      <c r="G11391" s="12"/>
      <c r="I11391" s="4"/>
      <c r="J11391" s="4"/>
      <c r="K11391" s="5"/>
      <c r="L11391" s="5"/>
      <c r="M11391" s="5"/>
      <c r="N11391" s="5"/>
      <c r="O11391" s="5"/>
      <c r="P11391" s="5"/>
      <c r="Q11391" s="5"/>
      <c r="R11391" s="5"/>
      <c r="S11391" s="5"/>
    </row>
    <row r="11392" spans="2:19" x14ac:dyDescent="0.25">
      <c r="B11392" s="11"/>
      <c r="E11392" s="12"/>
      <c r="F11392" s="12"/>
      <c r="G11392" s="12"/>
      <c r="I11392" s="4"/>
      <c r="J11392" s="4"/>
      <c r="K11392" s="5"/>
      <c r="L11392" s="5"/>
      <c r="M11392" s="5"/>
      <c r="N11392" s="5"/>
      <c r="O11392" s="5"/>
      <c r="P11392" s="5"/>
      <c r="Q11392" s="5"/>
      <c r="R11392" s="5"/>
      <c r="S11392" s="5"/>
    </row>
    <row r="11393" spans="2:19" x14ac:dyDescent="0.25">
      <c r="B11393" s="11"/>
      <c r="E11393" s="12"/>
      <c r="F11393" s="12"/>
      <c r="G11393" s="12"/>
      <c r="I11393" s="4"/>
      <c r="J11393" s="4"/>
      <c r="K11393" s="5"/>
      <c r="L11393" s="5"/>
      <c r="M11393" s="5"/>
      <c r="N11393" s="5"/>
      <c r="O11393" s="5"/>
      <c r="P11393" s="5"/>
      <c r="Q11393" s="5"/>
      <c r="R11393" s="5"/>
      <c r="S11393" s="5"/>
    </row>
    <row r="11394" spans="2:19" x14ac:dyDescent="0.25">
      <c r="B11394" s="11"/>
      <c r="E11394" s="12"/>
      <c r="F11394" s="12"/>
      <c r="G11394" s="12"/>
      <c r="I11394" s="4"/>
      <c r="J11394" s="4"/>
      <c r="K11394" s="5"/>
      <c r="L11394" s="5"/>
      <c r="M11394" s="5"/>
      <c r="N11394" s="5"/>
      <c r="O11394" s="5"/>
      <c r="P11394" s="5"/>
      <c r="Q11394" s="5"/>
      <c r="R11394" s="5"/>
      <c r="S11394" s="5"/>
    </row>
    <row r="11395" spans="2:19" x14ac:dyDescent="0.25">
      <c r="B11395" s="11"/>
      <c r="E11395" s="12"/>
      <c r="F11395" s="12"/>
      <c r="G11395" s="12"/>
      <c r="I11395" s="4"/>
      <c r="J11395" s="4"/>
      <c r="K11395" s="5"/>
      <c r="L11395" s="5"/>
      <c r="M11395" s="5"/>
      <c r="N11395" s="5"/>
      <c r="O11395" s="5"/>
      <c r="P11395" s="5"/>
      <c r="Q11395" s="5"/>
      <c r="R11395" s="5"/>
      <c r="S11395" s="5"/>
    </row>
    <row r="11396" spans="2:19" x14ac:dyDescent="0.25">
      <c r="B11396" s="11"/>
      <c r="E11396" s="12"/>
      <c r="F11396" s="12"/>
      <c r="G11396" s="12"/>
      <c r="I11396" s="4"/>
      <c r="J11396" s="4"/>
      <c r="K11396" s="5"/>
      <c r="L11396" s="5"/>
      <c r="M11396" s="5"/>
      <c r="N11396" s="5"/>
      <c r="O11396" s="5"/>
      <c r="P11396" s="5"/>
      <c r="Q11396" s="5"/>
      <c r="R11396" s="5"/>
      <c r="S11396" s="5"/>
    </row>
    <row r="11397" spans="2:19" x14ac:dyDescent="0.25">
      <c r="B11397" s="11"/>
      <c r="E11397" s="12"/>
      <c r="F11397" s="12"/>
      <c r="G11397" s="12"/>
      <c r="I11397" s="4"/>
      <c r="J11397" s="4"/>
      <c r="K11397" s="5"/>
      <c r="L11397" s="5"/>
      <c r="M11397" s="5"/>
      <c r="N11397" s="5"/>
      <c r="O11397" s="5"/>
      <c r="P11397" s="5"/>
      <c r="Q11397" s="5"/>
      <c r="R11397" s="5"/>
      <c r="S11397" s="5"/>
    </row>
    <row r="11398" spans="2:19" x14ac:dyDescent="0.25">
      <c r="B11398" s="11"/>
      <c r="E11398" s="12"/>
      <c r="F11398" s="12"/>
      <c r="G11398" s="12"/>
      <c r="I11398" s="4"/>
      <c r="J11398" s="4"/>
      <c r="K11398" s="5"/>
      <c r="L11398" s="5"/>
      <c r="M11398" s="5"/>
      <c r="N11398" s="5"/>
      <c r="O11398" s="5"/>
      <c r="P11398" s="5"/>
      <c r="Q11398" s="5"/>
      <c r="R11398" s="5"/>
      <c r="S11398" s="5"/>
    </row>
    <row r="11399" spans="2:19" x14ac:dyDescent="0.25">
      <c r="B11399" s="11"/>
      <c r="E11399" s="12"/>
      <c r="F11399" s="12"/>
      <c r="G11399" s="12"/>
      <c r="I11399" s="4"/>
      <c r="J11399" s="4"/>
      <c r="K11399" s="5"/>
      <c r="L11399" s="5"/>
      <c r="M11399" s="5"/>
      <c r="N11399" s="5"/>
      <c r="O11399" s="5"/>
      <c r="P11399" s="5"/>
      <c r="Q11399" s="5"/>
      <c r="R11399" s="5"/>
      <c r="S11399" s="5"/>
    </row>
    <row r="11400" spans="2:19" x14ac:dyDescent="0.25">
      <c r="B11400" s="11"/>
      <c r="E11400" s="12"/>
      <c r="F11400" s="12"/>
      <c r="G11400" s="12"/>
      <c r="I11400" s="4"/>
      <c r="J11400" s="4"/>
      <c r="K11400" s="5"/>
      <c r="L11400" s="5"/>
      <c r="M11400" s="5"/>
      <c r="N11400" s="5"/>
      <c r="O11400" s="5"/>
      <c r="P11400" s="5"/>
      <c r="Q11400" s="5"/>
      <c r="R11400" s="5"/>
      <c r="S11400" s="5"/>
    </row>
    <row r="11401" spans="2:19" x14ac:dyDescent="0.25">
      <c r="B11401" s="11"/>
      <c r="E11401" s="12"/>
      <c r="F11401" s="12"/>
      <c r="G11401" s="12"/>
      <c r="I11401" s="4"/>
      <c r="J11401" s="4"/>
      <c r="K11401" s="5"/>
      <c r="L11401" s="5"/>
      <c r="M11401" s="5"/>
      <c r="N11401" s="5"/>
      <c r="O11401" s="5"/>
      <c r="P11401" s="5"/>
      <c r="Q11401" s="5"/>
      <c r="R11401" s="5"/>
      <c r="S11401" s="5"/>
    </row>
    <row r="11402" spans="2:19" x14ac:dyDescent="0.25">
      <c r="B11402" s="11"/>
      <c r="E11402" s="12"/>
      <c r="F11402" s="12"/>
      <c r="G11402" s="12"/>
      <c r="I11402" s="4"/>
      <c r="J11402" s="4"/>
      <c r="K11402" s="5"/>
      <c r="L11402" s="5"/>
      <c r="M11402" s="5"/>
      <c r="N11402" s="5"/>
      <c r="O11402" s="5"/>
      <c r="P11402" s="5"/>
      <c r="Q11402" s="5"/>
      <c r="R11402" s="5"/>
      <c r="S11402" s="5"/>
    </row>
    <row r="11403" spans="2:19" x14ac:dyDescent="0.25">
      <c r="B11403" s="11"/>
      <c r="E11403" s="12"/>
      <c r="F11403" s="12"/>
      <c r="G11403" s="12"/>
      <c r="I11403" s="4"/>
      <c r="J11403" s="4"/>
      <c r="K11403" s="5"/>
      <c r="L11403" s="5"/>
      <c r="M11403" s="5"/>
      <c r="N11403" s="5"/>
      <c r="O11403" s="5"/>
      <c r="P11403" s="5"/>
      <c r="Q11403" s="5"/>
      <c r="R11403" s="5"/>
      <c r="S11403" s="5"/>
    </row>
    <row r="11404" spans="2:19" x14ac:dyDescent="0.25">
      <c r="B11404" s="11"/>
      <c r="E11404" s="12"/>
      <c r="F11404" s="12"/>
      <c r="G11404" s="12"/>
      <c r="I11404" s="4"/>
      <c r="J11404" s="4"/>
      <c r="K11404" s="5"/>
      <c r="L11404" s="5"/>
      <c r="M11404" s="5"/>
      <c r="N11404" s="5"/>
      <c r="O11404" s="5"/>
      <c r="P11404" s="5"/>
      <c r="Q11404" s="5"/>
      <c r="R11404" s="5"/>
      <c r="S11404" s="5"/>
    </row>
    <row r="11405" spans="2:19" x14ac:dyDescent="0.25">
      <c r="B11405" s="11"/>
      <c r="E11405" s="12"/>
      <c r="F11405" s="12"/>
      <c r="G11405" s="12"/>
      <c r="I11405" s="4"/>
      <c r="J11405" s="4"/>
      <c r="K11405" s="5"/>
      <c r="L11405" s="5"/>
      <c r="M11405" s="5"/>
      <c r="N11405" s="5"/>
      <c r="O11405" s="5"/>
      <c r="P11405" s="5"/>
      <c r="Q11405" s="5"/>
      <c r="R11405" s="5"/>
      <c r="S11405" s="5"/>
    </row>
    <row r="11406" spans="2:19" x14ac:dyDescent="0.25">
      <c r="B11406" s="11"/>
      <c r="E11406" s="12"/>
      <c r="F11406" s="12"/>
      <c r="G11406" s="12"/>
      <c r="I11406" s="4"/>
      <c r="J11406" s="4"/>
      <c r="K11406" s="5"/>
      <c r="L11406" s="5"/>
      <c r="M11406" s="5"/>
      <c r="N11406" s="5"/>
      <c r="O11406" s="5"/>
      <c r="P11406" s="5"/>
      <c r="Q11406" s="5"/>
      <c r="R11406" s="5"/>
      <c r="S11406" s="5"/>
    </row>
    <row r="11407" spans="2:19" x14ac:dyDescent="0.25">
      <c r="B11407" s="11"/>
      <c r="E11407" s="12"/>
      <c r="F11407" s="12"/>
      <c r="G11407" s="12"/>
      <c r="I11407" s="4"/>
      <c r="J11407" s="4"/>
      <c r="K11407" s="5"/>
      <c r="L11407" s="5"/>
      <c r="M11407" s="5"/>
      <c r="N11407" s="5"/>
      <c r="O11407" s="5"/>
      <c r="P11407" s="5"/>
      <c r="Q11407" s="5"/>
      <c r="R11407" s="5"/>
      <c r="S11407" s="5"/>
    </row>
    <row r="11408" spans="2:19" x14ac:dyDescent="0.25">
      <c r="B11408" s="11"/>
      <c r="E11408" s="12"/>
      <c r="F11408" s="12"/>
      <c r="G11408" s="12"/>
      <c r="I11408" s="4"/>
      <c r="J11408" s="4"/>
      <c r="K11408" s="5"/>
      <c r="L11408" s="5"/>
      <c r="M11408" s="5"/>
      <c r="N11408" s="5"/>
      <c r="O11408" s="5"/>
      <c r="P11408" s="5"/>
      <c r="Q11408" s="5"/>
      <c r="R11408" s="5"/>
      <c r="S11408" s="5"/>
    </row>
    <row r="11409" spans="2:19" x14ac:dyDescent="0.25">
      <c r="B11409" s="11"/>
      <c r="E11409" s="12"/>
      <c r="F11409" s="12"/>
      <c r="G11409" s="12"/>
      <c r="I11409" s="4"/>
      <c r="J11409" s="4"/>
      <c r="K11409" s="5"/>
      <c r="L11409" s="5"/>
      <c r="M11409" s="5"/>
      <c r="N11409" s="5"/>
      <c r="O11409" s="5"/>
      <c r="P11409" s="5"/>
      <c r="Q11409" s="5"/>
      <c r="R11409" s="5"/>
      <c r="S11409" s="5"/>
    </row>
    <row r="11410" spans="2:19" x14ac:dyDescent="0.25">
      <c r="B11410" s="11"/>
      <c r="E11410" s="12"/>
      <c r="F11410" s="12"/>
      <c r="G11410" s="12"/>
      <c r="I11410" s="4"/>
      <c r="J11410" s="4"/>
      <c r="K11410" s="5"/>
      <c r="L11410" s="5"/>
      <c r="M11410" s="5"/>
      <c r="N11410" s="5"/>
      <c r="O11410" s="5"/>
      <c r="P11410" s="5"/>
      <c r="Q11410" s="5"/>
      <c r="R11410" s="5"/>
      <c r="S11410" s="5"/>
    </row>
    <row r="11411" spans="2:19" x14ac:dyDescent="0.25">
      <c r="B11411" s="11"/>
      <c r="E11411" s="12"/>
      <c r="F11411" s="12"/>
      <c r="G11411" s="12"/>
      <c r="I11411" s="4"/>
      <c r="J11411" s="4"/>
      <c r="K11411" s="5"/>
      <c r="L11411" s="5"/>
      <c r="M11411" s="5"/>
      <c r="N11411" s="5"/>
      <c r="O11411" s="5"/>
      <c r="P11411" s="5"/>
      <c r="Q11411" s="5"/>
      <c r="R11411" s="5"/>
      <c r="S11411" s="5"/>
    </row>
    <row r="11412" spans="2:19" x14ac:dyDescent="0.25">
      <c r="B11412" s="11"/>
      <c r="E11412" s="12"/>
      <c r="F11412" s="12"/>
      <c r="G11412" s="12"/>
      <c r="I11412" s="4"/>
      <c r="J11412" s="4"/>
      <c r="K11412" s="5"/>
      <c r="L11412" s="5"/>
      <c r="M11412" s="5"/>
      <c r="N11412" s="5"/>
      <c r="O11412" s="5"/>
      <c r="P11412" s="5"/>
      <c r="Q11412" s="5"/>
      <c r="R11412" s="5"/>
      <c r="S11412" s="5"/>
    </row>
    <row r="11413" spans="2:19" x14ac:dyDescent="0.25">
      <c r="B11413" s="11"/>
      <c r="E11413" s="12"/>
      <c r="F11413" s="12"/>
      <c r="G11413" s="12"/>
      <c r="I11413" s="4"/>
      <c r="J11413" s="4"/>
      <c r="K11413" s="5"/>
      <c r="L11413" s="5"/>
      <c r="M11413" s="5"/>
      <c r="N11413" s="5"/>
      <c r="O11413" s="5"/>
      <c r="P11413" s="5"/>
      <c r="Q11413" s="5"/>
      <c r="R11413" s="5"/>
      <c r="S11413" s="5"/>
    </row>
    <row r="11414" spans="2:19" x14ac:dyDescent="0.25">
      <c r="B11414" s="11"/>
      <c r="E11414" s="12"/>
      <c r="F11414" s="12"/>
      <c r="G11414" s="12"/>
      <c r="I11414" s="4"/>
      <c r="J11414" s="4"/>
      <c r="K11414" s="5"/>
      <c r="L11414" s="5"/>
      <c r="M11414" s="5"/>
      <c r="N11414" s="5"/>
      <c r="O11414" s="5"/>
      <c r="P11414" s="5"/>
      <c r="Q11414" s="5"/>
      <c r="R11414" s="5"/>
      <c r="S11414" s="5"/>
    </row>
    <row r="11415" spans="2:19" x14ac:dyDescent="0.25">
      <c r="B11415" s="11"/>
      <c r="E11415" s="12"/>
      <c r="F11415" s="12"/>
      <c r="G11415" s="12"/>
      <c r="I11415" s="4"/>
      <c r="J11415" s="4"/>
      <c r="K11415" s="5"/>
      <c r="L11415" s="5"/>
      <c r="M11415" s="5"/>
      <c r="N11415" s="5"/>
      <c r="O11415" s="5"/>
      <c r="P11415" s="5"/>
      <c r="Q11415" s="5"/>
      <c r="R11415" s="5"/>
      <c r="S11415" s="5"/>
    </row>
    <row r="11416" spans="2:19" x14ac:dyDescent="0.25">
      <c r="B11416" s="11"/>
      <c r="E11416" s="12"/>
      <c r="F11416" s="12"/>
      <c r="G11416" s="12"/>
      <c r="I11416" s="4"/>
      <c r="J11416" s="4"/>
      <c r="K11416" s="5"/>
      <c r="L11416" s="5"/>
      <c r="M11416" s="5"/>
      <c r="N11416" s="5"/>
      <c r="O11416" s="5"/>
      <c r="P11416" s="5"/>
      <c r="Q11416" s="5"/>
      <c r="R11416" s="5"/>
      <c r="S11416" s="5"/>
    </row>
    <row r="11417" spans="2:19" x14ac:dyDescent="0.25">
      <c r="B11417" s="11"/>
      <c r="E11417" s="12"/>
      <c r="F11417" s="12"/>
      <c r="G11417" s="12"/>
      <c r="I11417" s="4"/>
      <c r="J11417" s="4"/>
      <c r="K11417" s="5"/>
      <c r="L11417" s="5"/>
      <c r="M11417" s="5"/>
      <c r="N11417" s="5"/>
      <c r="O11417" s="5"/>
      <c r="P11417" s="5"/>
      <c r="Q11417" s="5"/>
      <c r="R11417" s="5"/>
      <c r="S11417" s="5"/>
    </row>
    <row r="11418" spans="2:19" x14ac:dyDescent="0.25">
      <c r="B11418" s="11"/>
      <c r="E11418" s="12"/>
      <c r="F11418" s="12"/>
      <c r="G11418" s="12"/>
      <c r="I11418" s="4"/>
      <c r="J11418" s="4"/>
      <c r="K11418" s="5"/>
      <c r="L11418" s="5"/>
      <c r="M11418" s="5"/>
      <c r="N11418" s="5"/>
      <c r="O11418" s="5"/>
      <c r="P11418" s="5"/>
      <c r="Q11418" s="5"/>
      <c r="R11418" s="5"/>
      <c r="S11418" s="5"/>
    </row>
    <row r="11419" spans="2:19" x14ac:dyDescent="0.25">
      <c r="B11419" s="11"/>
      <c r="E11419" s="12"/>
      <c r="F11419" s="12"/>
      <c r="G11419" s="12"/>
      <c r="I11419" s="4"/>
      <c r="J11419" s="4"/>
      <c r="K11419" s="5"/>
      <c r="L11419" s="5"/>
      <c r="M11419" s="5"/>
      <c r="N11419" s="5"/>
      <c r="O11419" s="5"/>
      <c r="P11419" s="5"/>
      <c r="Q11419" s="5"/>
      <c r="R11419" s="5"/>
      <c r="S11419" s="5"/>
    </row>
    <row r="11420" spans="2:19" x14ac:dyDescent="0.25">
      <c r="B11420" s="11"/>
      <c r="E11420" s="12"/>
      <c r="F11420" s="12"/>
      <c r="G11420" s="12"/>
      <c r="I11420" s="4"/>
      <c r="J11420" s="4"/>
      <c r="K11420" s="5"/>
      <c r="L11420" s="5"/>
      <c r="M11420" s="5"/>
      <c r="N11420" s="5"/>
      <c r="O11420" s="5"/>
      <c r="P11420" s="5"/>
      <c r="Q11420" s="5"/>
      <c r="R11420" s="5"/>
      <c r="S11420" s="5"/>
    </row>
    <row r="11421" spans="2:19" x14ac:dyDescent="0.25">
      <c r="B11421" s="11"/>
      <c r="E11421" s="12"/>
      <c r="F11421" s="12"/>
      <c r="G11421" s="12"/>
      <c r="I11421" s="4"/>
      <c r="J11421" s="4"/>
      <c r="K11421" s="5"/>
      <c r="L11421" s="5"/>
      <c r="M11421" s="5"/>
      <c r="N11421" s="5"/>
      <c r="O11421" s="5"/>
      <c r="P11421" s="5"/>
      <c r="Q11421" s="5"/>
      <c r="R11421" s="5"/>
      <c r="S11421" s="5"/>
    </row>
    <row r="11422" spans="2:19" x14ac:dyDescent="0.25">
      <c r="B11422" s="11"/>
      <c r="E11422" s="12"/>
      <c r="F11422" s="12"/>
      <c r="G11422" s="12"/>
      <c r="I11422" s="4"/>
      <c r="J11422" s="4"/>
      <c r="K11422" s="5"/>
      <c r="L11422" s="5"/>
      <c r="M11422" s="5"/>
      <c r="N11422" s="5"/>
      <c r="O11422" s="5"/>
      <c r="P11422" s="5"/>
      <c r="Q11422" s="5"/>
      <c r="R11422" s="5"/>
      <c r="S11422" s="5"/>
    </row>
    <row r="11423" spans="2:19" x14ac:dyDescent="0.25">
      <c r="B11423" s="11"/>
      <c r="E11423" s="12"/>
      <c r="F11423" s="12"/>
      <c r="G11423" s="12"/>
      <c r="I11423" s="4"/>
      <c r="J11423" s="4"/>
      <c r="K11423" s="5"/>
      <c r="L11423" s="5"/>
      <c r="M11423" s="5"/>
      <c r="N11423" s="5"/>
      <c r="O11423" s="5"/>
      <c r="P11423" s="5"/>
      <c r="Q11423" s="5"/>
      <c r="R11423" s="5"/>
      <c r="S11423" s="5"/>
    </row>
    <row r="11424" spans="2:19" x14ac:dyDescent="0.25">
      <c r="B11424" s="11"/>
      <c r="E11424" s="12"/>
      <c r="F11424" s="12"/>
      <c r="G11424" s="12"/>
      <c r="I11424" s="4"/>
      <c r="J11424" s="4"/>
      <c r="K11424" s="5"/>
      <c r="L11424" s="5"/>
      <c r="M11424" s="5"/>
      <c r="N11424" s="5"/>
      <c r="O11424" s="5"/>
      <c r="P11424" s="5"/>
      <c r="Q11424" s="5"/>
      <c r="R11424" s="5"/>
      <c r="S11424" s="5"/>
    </row>
    <row r="11425" spans="2:19" x14ac:dyDescent="0.25">
      <c r="B11425" s="11"/>
      <c r="E11425" s="12"/>
      <c r="F11425" s="12"/>
      <c r="G11425" s="12"/>
      <c r="I11425" s="4"/>
      <c r="J11425" s="4"/>
      <c r="K11425" s="5"/>
      <c r="L11425" s="5"/>
      <c r="M11425" s="5"/>
      <c r="N11425" s="5"/>
      <c r="O11425" s="5"/>
      <c r="P11425" s="5"/>
      <c r="Q11425" s="5"/>
      <c r="R11425" s="5"/>
      <c r="S11425" s="5"/>
    </row>
    <row r="11426" spans="2:19" x14ac:dyDescent="0.25">
      <c r="B11426" s="11"/>
      <c r="E11426" s="12"/>
      <c r="F11426" s="12"/>
      <c r="G11426" s="12"/>
      <c r="I11426" s="4"/>
      <c r="J11426" s="4"/>
      <c r="K11426" s="5"/>
      <c r="L11426" s="5"/>
      <c r="M11426" s="5"/>
      <c r="N11426" s="5"/>
      <c r="O11426" s="5"/>
      <c r="P11426" s="5"/>
      <c r="Q11426" s="5"/>
      <c r="R11426" s="5"/>
      <c r="S11426" s="5"/>
    </row>
    <row r="11427" spans="2:19" x14ac:dyDescent="0.25">
      <c r="B11427" s="11"/>
      <c r="E11427" s="12"/>
      <c r="F11427" s="12"/>
      <c r="G11427" s="12"/>
      <c r="I11427" s="4"/>
      <c r="J11427" s="4"/>
      <c r="K11427" s="5"/>
      <c r="L11427" s="5"/>
      <c r="M11427" s="5"/>
      <c r="N11427" s="5"/>
      <c r="O11427" s="5"/>
      <c r="P11427" s="5"/>
      <c r="Q11427" s="5"/>
      <c r="R11427" s="5"/>
      <c r="S11427" s="5"/>
    </row>
    <row r="11428" spans="2:19" x14ac:dyDescent="0.25">
      <c r="B11428" s="11"/>
      <c r="E11428" s="12"/>
      <c r="F11428" s="12"/>
      <c r="G11428" s="12"/>
      <c r="I11428" s="4"/>
      <c r="J11428" s="4"/>
      <c r="K11428" s="5"/>
      <c r="L11428" s="5"/>
      <c r="M11428" s="5"/>
      <c r="N11428" s="5"/>
      <c r="O11428" s="5"/>
      <c r="P11428" s="5"/>
      <c r="Q11428" s="5"/>
      <c r="R11428" s="5"/>
      <c r="S11428" s="5"/>
    </row>
    <row r="11429" spans="2:19" x14ac:dyDescent="0.25">
      <c r="B11429" s="11"/>
      <c r="E11429" s="12"/>
      <c r="F11429" s="12"/>
      <c r="G11429" s="12"/>
      <c r="I11429" s="4"/>
      <c r="J11429" s="4"/>
      <c r="K11429" s="5"/>
      <c r="L11429" s="5"/>
      <c r="M11429" s="5"/>
      <c r="N11429" s="5"/>
      <c r="O11429" s="5"/>
      <c r="P11429" s="5"/>
      <c r="Q11429" s="5"/>
      <c r="R11429" s="5"/>
      <c r="S11429" s="5"/>
    </row>
    <row r="11430" spans="2:19" x14ac:dyDescent="0.25">
      <c r="B11430" s="11"/>
      <c r="E11430" s="12"/>
      <c r="F11430" s="12"/>
      <c r="G11430" s="12"/>
      <c r="I11430" s="4"/>
      <c r="J11430" s="4"/>
      <c r="K11430" s="5"/>
      <c r="L11430" s="5"/>
      <c r="M11430" s="5"/>
      <c r="N11430" s="5"/>
      <c r="O11430" s="5"/>
      <c r="P11430" s="5"/>
      <c r="Q11430" s="5"/>
      <c r="R11430" s="5"/>
      <c r="S11430" s="5"/>
    </row>
    <row r="11431" spans="2:19" x14ac:dyDescent="0.25">
      <c r="B11431" s="11"/>
      <c r="E11431" s="12"/>
      <c r="F11431" s="12"/>
      <c r="G11431" s="12"/>
      <c r="I11431" s="4"/>
      <c r="J11431" s="4"/>
      <c r="K11431" s="5"/>
      <c r="L11431" s="5"/>
      <c r="M11431" s="5"/>
      <c r="N11431" s="5"/>
      <c r="O11431" s="5"/>
      <c r="P11431" s="5"/>
      <c r="Q11431" s="5"/>
      <c r="R11431" s="5"/>
      <c r="S11431" s="5"/>
    </row>
    <row r="11432" spans="2:19" x14ac:dyDescent="0.25">
      <c r="B11432" s="11"/>
      <c r="E11432" s="12"/>
      <c r="F11432" s="12"/>
      <c r="G11432" s="12"/>
      <c r="I11432" s="4"/>
      <c r="J11432" s="4"/>
      <c r="K11432" s="5"/>
      <c r="L11432" s="5"/>
      <c r="M11432" s="5"/>
      <c r="N11432" s="5"/>
      <c r="O11432" s="5"/>
      <c r="P11432" s="5"/>
      <c r="Q11432" s="5"/>
      <c r="R11432" s="5"/>
      <c r="S11432" s="5"/>
    </row>
    <row r="11433" spans="2:19" x14ac:dyDescent="0.25">
      <c r="B11433" s="11"/>
      <c r="E11433" s="12"/>
      <c r="F11433" s="12"/>
      <c r="G11433" s="12"/>
      <c r="I11433" s="4"/>
      <c r="J11433" s="4"/>
      <c r="K11433" s="5"/>
      <c r="L11433" s="5"/>
      <c r="M11433" s="5"/>
      <c r="N11433" s="5"/>
      <c r="O11433" s="5"/>
      <c r="P11433" s="5"/>
      <c r="Q11433" s="5"/>
      <c r="R11433" s="5"/>
      <c r="S11433" s="5"/>
    </row>
    <row r="11434" spans="2:19" x14ac:dyDescent="0.25">
      <c r="B11434" s="11"/>
      <c r="E11434" s="12"/>
      <c r="F11434" s="12"/>
      <c r="G11434" s="12"/>
      <c r="I11434" s="4"/>
      <c r="J11434" s="4"/>
      <c r="K11434" s="5"/>
      <c r="L11434" s="5"/>
      <c r="M11434" s="5"/>
      <c r="N11434" s="5"/>
      <c r="O11434" s="5"/>
      <c r="P11434" s="5"/>
      <c r="Q11434" s="5"/>
      <c r="R11434" s="5"/>
      <c r="S11434" s="5"/>
    </row>
    <row r="11435" spans="2:19" x14ac:dyDescent="0.25">
      <c r="B11435" s="11"/>
      <c r="E11435" s="12"/>
      <c r="F11435" s="12"/>
      <c r="G11435" s="12"/>
      <c r="I11435" s="4"/>
      <c r="J11435" s="4"/>
      <c r="K11435" s="5"/>
      <c r="L11435" s="5"/>
      <c r="M11435" s="5"/>
      <c r="N11435" s="5"/>
      <c r="O11435" s="5"/>
      <c r="P11435" s="5"/>
      <c r="Q11435" s="5"/>
      <c r="R11435" s="5"/>
      <c r="S11435" s="5"/>
    </row>
    <row r="11436" spans="2:19" x14ac:dyDescent="0.25">
      <c r="B11436" s="11"/>
      <c r="E11436" s="12"/>
      <c r="F11436" s="12"/>
      <c r="G11436" s="12"/>
      <c r="I11436" s="4"/>
      <c r="J11436" s="4"/>
      <c r="K11436" s="5"/>
      <c r="L11436" s="5"/>
      <c r="M11436" s="5"/>
      <c r="N11436" s="5"/>
      <c r="O11436" s="5"/>
      <c r="P11436" s="5"/>
      <c r="Q11436" s="5"/>
      <c r="R11436" s="5"/>
      <c r="S11436" s="5"/>
    </row>
    <row r="11437" spans="2:19" x14ac:dyDescent="0.25">
      <c r="B11437" s="11"/>
      <c r="E11437" s="12"/>
      <c r="F11437" s="12"/>
      <c r="G11437" s="12"/>
      <c r="I11437" s="4"/>
      <c r="J11437" s="4"/>
      <c r="K11437" s="5"/>
      <c r="L11437" s="5"/>
      <c r="M11437" s="5"/>
      <c r="N11437" s="5"/>
      <c r="O11437" s="5"/>
      <c r="P11437" s="5"/>
      <c r="Q11437" s="5"/>
      <c r="R11437" s="5"/>
      <c r="S11437" s="5"/>
    </row>
    <row r="11438" spans="2:19" x14ac:dyDescent="0.25">
      <c r="B11438" s="11"/>
      <c r="E11438" s="12"/>
      <c r="F11438" s="12"/>
      <c r="G11438" s="12"/>
      <c r="I11438" s="4"/>
      <c r="J11438" s="4"/>
      <c r="K11438" s="5"/>
      <c r="L11438" s="5"/>
      <c r="M11438" s="5"/>
      <c r="N11438" s="5"/>
      <c r="O11438" s="5"/>
      <c r="P11438" s="5"/>
      <c r="Q11438" s="5"/>
      <c r="R11438" s="5"/>
      <c r="S11438" s="5"/>
    </row>
    <row r="11439" spans="2:19" x14ac:dyDescent="0.25">
      <c r="B11439" s="11"/>
      <c r="E11439" s="12"/>
      <c r="F11439" s="12"/>
      <c r="G11439" s="12"/>
      <c r="I11439" s="4"/>
      <c r="J11439" s="4"/>
      <c r="K11439" s="5"/>
      <c r="L11439" s="5"/>
      <c r="M11439" s="5"/>
      <c r="N11439" s="5"/>
      <c r="O11439" s="5"/>
      <c r="P11439" s="5"/>
      <c r="Q11439" s="5"/>
      <c r="R11439" s="5"/>
      <c r="S11439" s="5"/>
    </row>
    <row r="11440" spans="2:19" x14ac:dyDescent="0.25">
      <c r="B11440" s="11"/>
      <c r="E11440" s="12"/>
      <c r="F11440" s="12"/>
      <c r="G11440" s="12"/>
      <c r="I11440" s="4"/>
      <c r="J11440" s="4"/>
      <c r="K11440" s="5"/>
      <c r="L11440" s="5"/>
      <c r="M11440" s="5"/>
      <c r="N11440" s="5"/>
      <c r="O11440" s="5"/>
      <c r="P11440" s="5"/>
      <c r="Q11440" s="5"/>
      <c r="R11440" s="5"/>
      <c r="S11440" s="5"/>
    </row>
    <row r="11441" spans="2:19" x14ac:dyDescent="0.25">
      <c r="B11441" s="11"/>
      <c r="E11441" s="12"/>
      <c r="F11441" s="12"/>
      <c r="G11441" s="12"/>
      <c r="I11441" s="4"/>
      <c r="J11441" s="4"/>
      <c r="K11441" s="5"/>
      <c r="L11441" s="5"/>
      <c r="M11441" s="5"/>
      <c r="N11441" s="5"/>
      <c r="O11441" s="5"/>
      <c r="P11441" s="5"/>
      <c r="Q11441" s="5"/>
      <c r="R11441" s="5"/>
      <c r="S11441" s="5"/>
    </row>
    <row r="11442" spans="2:19" x14ac:dyDescent="0.25">
      <c r="B11442" s="11"/>
      <c r="E11442" s="12"/>
      <c r="F11442" s="12"/>
      <c r="G11442" s="12"/>
      <c r="I11442" s="4"/>
      <c r="J11442" s="4"/>
      <c r="K11442" s="5"/>
      <c r="L11442" s="5"/>
      <c r="M11442" s="5"/>
      <c r="N11442" s="5"/>
      <c r="O11442" s="5"/>
      <c r="P11442" s="5"/>
      <c r="Q11442" s="5"/>
      <c r="R11442" s="5"/>
      <c r="S11442" s="5"/>
    </row>
    <row r="11443" spans="2:19" x14ac:dyDescent="0.25">
      <c r="B11443" s="11"/>
      <c r="E11443" s="12"/>
      <c r="F11443" s="12"/>
      <c r="G11443" s="12"/>
      <c r="I11443" s="4"/>
      <c r="J11443" s="4"/>
      <c r="K11443" s="5"/>
      <c r="L11443" s="5"/>
      <c r="M11443" s="5"/>
      <c r="N11443" s="5"/>
      <c r="O11443" s="5"/>
      <c r="P11443" s="5"/>
      <c r="Q11443" s="5"/>
      <c r="R11443" s="5"/>
      <c r="S11443" s="5"/>
    </row>
    <row r="11444" spans="2:19" x14ac:dyDescent="0.25">
      <c r="B11444" s="11"/>
      <c r="E11444" s="12"/>
      <c r="F11444" s="12"/>
      <c r="G11444" s="12"/>
      <c r="I11444" s="4"/>
      <c r="J11444" s="4"/>
      <c r="K11444" s="5"/>
      <c r="L11444" s="5"/>
      <c r="M11444" s="5"/>
      <c r="N11444" s="5"/>
      <c r="O11444" s="5"/>
      <c r="P11444" s="5"/>
      <c r="Q11444" s="5"/>
      <c r="R11444" s="5"/>
      <c r="S11444" s="5"/>
    </row>
    <row r="11445" spans="2:19" x14ac:dyDescent="0.25">
      <c r="B11445" s="11"/>
      <c r="E11445" s="12"/>
      <c r="F11445" s="12"/>
      <c r="G11445" s="12"/>
      <c r="I11445" s="4"/>
      <c r="J11445" s="4"/>
      <c r="K11445" s="5"/>
      <c r="L11445" s="5"/>
      <c r="M11445" s="5"/>
      <c r="N11445" s="5"/>
      <c r="O11445" s="5"/>
      <c r="P11445" s="5"/>
      <c r="Q11445" s="5"/>
      <c r="R11445" s="5"/>
      <c r="S11445" s="5"/>
    </row>
    <row r="11446" spans="2:19" x14ac:dyDescent="0.25">
      <c r="B11446" s="11"/>
      <c r="E11446" s="12"/>
      <c r="F11446" s="12"/>
      <c r="G11446" s="12"/>
      <c r="I11446" s="4"/>
      <c r="J11446" s="4"/>
      <c r="K11446" s="5"/>
      <c r="L11446" s="5"/>
      <c r="M11446" s="5"/>
      <c r="N11446" s="5"/>
      <c r="O11446" s="5"/>
      <c r="P11446" s="5"/>
      <c r="Q11446" s="5"/>
      <c r="R11446" s="5"/>
      <c r="S11446" s="5"/>
    </row>
    <row r="11447" spans="2:19" x14ac:dyDescent="0.25">
      <c r="B11447" s="11"/>
      <c r="E11447" s="12"/>
      <c r="F11447" s="12"/>
      <c r="G11447" s="12"/>
      <c r="I11447" s="4"/>
      <c r="J11447" s="4"/>
      <c r="K11447" s="5"/>
      <c r="L11447" s="5"/>
      <c r="M11447" s="5"/>
      <c r="N11447" s="5"/>
      <c r="O11447" s="5"/>
      <c r="P11447" s="5"/>
      <c r="Q11447" s="5"/>
      <c r="R11447" s="5"/>
      <c r="S11447" s="5"/>
    </row>
    <row r="11448" spans="2:19" x14ac:dyDescent="0.25">
      <c r="B11448" s="11"/>
      <c r="E11448" s="12"/>
      <c r="F11448" s="12"/>
      <c r="G11448" s="12"/>
      <c r="I11448" s="4"/>
      <c r="J11448" s="4"/>
      <c r="K11448" s="5"/>
      <c r="L11448" s="5"/>
      <c r="M11448" s="5"/>
      <c r="N11448" s="5"/>
      <c r="O11448" s="5"/>
      <c r="P11448" s="5"/>
      <c r="Q11448" s="5"/>
      <c r="R11448" s="5"/>
      <c r="S11448" s="5"/>
    </row>
    <row r="11449" spans="2:19" x14ac:dyDescent="0.25">
      <c r="B11449" s="11"/>
      <c r="E11449" s="12"/>
      <c r="F11449" s="12"/>
      <c r="G11449" s="12"/>
      <c r="I11449" s="4"/>
      <c r="J11449" s="4"/>
      <c r="K11449" s="5"/>
      <c r="L11449" s="5"/>
      <c r="M11449" s="5"/>
      <c r="N11449" s="5"/>
      <c r="O11449" s="5"/>
      <c r="P11449" s="5"/>
      <c r="Q11449" s="5"/>
      <c r="R11449" s="5"/>
      <c r="S11449" s="5"/>
    </row>
    <row r="11450" spans="2:19" x14ac:dyDescent="0.25">
      <c r="B11450" s="11"/>
      <c r="E11450" s="12"/>
      <c r="F11450" s="12"/>
      <c r="G11450" s="12"/>
      <c r="I11450" s="4"/>
      <c r="J11450" s="4"/>
      <c r="K11450" s="5"/>
      <c r="L11450" s="5"/>
      <c r="M11450" s="5"/>
      <c r="N11450" s="5"/>
      <c r="O11450" s="5"/>
      <c r="P11450" s="5"/>
      <c r="Q11450" s="5"/>
      <c r="R11450" s="5"/>
      <c r="S11450" s="5"/>
    </row>
    <row r="11451" spans="2:19" x14ac:dyDescent="0.25">
      <c r="B11451" s="11"/>
      <c r="E11451" s="12"/>
      <c r="F11451" s="12"/>
      <c r="G11451" s="12"/>
      <c r="I11451" s="4"/>
      <c r="J11451" s="4"/>
      <c r="K11451" s="5"/>
      <c r="L11451" s="5"/>
      <c r="M11451" s="5"/>
      <c r="N11451" s="5"/>
      <c r="O11451" s="5"/>
      <c r="P11451" s="5"/>
      <c r="Q11451" s="5"/>
      <c r="R11451" s="5"/>
      <c r="S11451" s="5"/>
    </row>
    <row r="11452" spans="2:19" x14ac:dyDescent="0.25">
      <c r="B11452" s="11"/>
      <c r="E11452" s="12"/>
      <c r="F11452" s="12"/>
      <c r="G11452" s="12"/>
      <c r="I11452" s="4"/>
      <c r="J11452" s="4"/>
      <c r="K11452" s="5"/>
      <c r="L11452" s="5"/>
      <c r="M11452" s="5"/>
      <c r="N11452" s="5"/>
      <c r="O11452" s="5"/>
      <c r="P11452" s="5"/>
      <c r="Q11452" s="5"/>
      <c r="R11452" s="5"/>
      <c r="S11452" s="5"/>
    </row>
    <row r="11453" spans="2:19" x14ac:dyDescent="0.25">
      <c r="B11453" s="11"/>
      <c r="E11453" s="12"/>
      <c r="F11453" s="12"/>
      <c r="G11453" s="12"/>
      <c r="I11453" s="4"/>
      <c r="J11453" s="4"/>
      <c r="K11453" s="5"/>
      <c r="L11453" s="5"/>
      <c r="M11453" s="5"/>
      <c r="N11453" s="5"/>
      <c r="O11453" s="5"/>
      <c r="P11453" s="5"/>
      <c r="Q11453" s="5"/>
      <c r="R11453" s="5"/>
      <c r="S11453" s="5"/>
    </row>
    <row r="11454" spans="2:19" x14ac:dyDescent="0.25">
      <c r="B11454" s="11"/>
      <c r="E11454" s="12"/>
      <c r="F11454" s="12"/>
      <c r="G11454" s="12"/>
      <c r="I11454" s="4"/>
      <c r="J11454" s="4"/>
      <c r="K11454" s="5"/>
      <c r="L11454" s="5"/>
      <c r="M11454" s="5"/>
      <c r="N11454" s="5"/>
      <c r="O11454" s="5"/>
      <c r="P11454" s="5"/>
      <c r="Q11454" s="5"/>
      <c r="R11454" s="5"/>
      <c r="S11454" s="5"/>
    </row>
    <row r="11455" spans="2:19" x14ac:dyDescent="0.25">
      <c r="B11455" s="11"/>
      <c r="E11455" s="12"/>
      <c r="F11455" s="12"/>
      <c r="G11455" s="12"/>
      <c r="I11455" s="4"/>
      <c r="J11455" s="4"/>
      <c r="K11455" s="5"/>
      <c r="L11455" s="5"/>
      <c r="M11455" s="5"/>
      <c r="N11455" s="5"/>
      <c r="O11455" s="5"/>
      <c r="P11455" s="5"/>
      <c r="Q11455" s="5"/>
      <c r="R11455" s="5"/>
      <c r="S11455" s="5"/>
    </row>
    <row r="11456" spans="2:19" x14ac:dyDescent="0.25">
      <c r="B11456" s="11"/>
      <c r="E11456" s="12"/>
      <c r="F11456" s="12"/>
      <c r="G11456" s="12"/>
      <c r="I11456" s="4"/>
      <c r="J11456" s="4"/>
      <c r="K11456" s="5"/>
      <c r="L11456" s="5"/>
      <c r="M11456" s="5"/>
      <c r="N11456" s="5"/>
      <c r="O11456" s="5"/>
      <c r="P11456" s="5"/>
      <c r="Q11456" s="5"/>
      <c r="R11456" s="5"/>
      <c r="S11456" s="5"/>
    </row>
    <row r="11457" spans="2:19" x14ac:dyDescent="0.25">
      <c r="B11457" s="11"/>
      <c r="E11457" s="12"/>
      <c r="F11457" s="12"/>
      <c r="G11457" s="12"/>
      <c r="I11457" s="4"/>
      <c r="J11457" s="4"/>
      <c r="K11457" s="5"/>
      <c r="L11457" s="5"/>
      <c r="M11457" s="5"/>
      <c r="N11457" s="5"/>
      <c r="O11457" s="5"/>
      <c r="P11457" s="5"/>
      <c r="Q11457" s="5"/>
      <c r="R11457" s="5"/>
      <c r="S11457" s="5"/>
    </row>
    <row r="11458" spans="2:19" x14ac:dyDescent="0.25">
      <c r="B11458" s="11"/>
      <c r="E11458" s="12"/>
      <c r="F11458" s="12"/>
      <c r="G11458" s="12"/>
      <c r="I11458" s="4"/>
      <c r="J11458" s="4"/>
      <c r="K11458" s="5"/>
      <c r="L11458" s="5"/>
      <c r="M11458" s="5"/>
      <c r="N11458" s="5"/>
      <c r="O11458" s="5"/>
      <c r="P11458" s="5"/>
      <c r="Q11458" s="5"/>
      <c r="R11458" s="5"/>
      <c r="S11458" s="5"/>
    </row>
    <row r="11459" spans="2:19" x14ac:dyDescent="0.25">
      <c r="B11459" s="11"/>
      <c r="E11459" s="12"/>
      <c r="F11459" s="12"/>
      <c r="G11459" s="12"/>
      <c r="I11459" s="4"/>
      <c r="J11459" s="4"/>
      <c r="K11459" s="5"/>
      <c r="L11459" s="5"/>
      <c r="M11459" s="5"/>
      <c r="N11459" s="5"/>
      <c r="O11459" s="5"/>
      <c r="P11459" s="5"/>
      <c r="Q11459" s="5"/>
      <c r="R11459" s="5"/>
      <c r="S11459" s="5"/>
    </row>
    <row r="11460" spans="2:19" x14ac:dyDescent="0.25">
      <c r="B11460" s="11"/>
      <c r="E11460" s="12"/>
      <c r="F11460" s="12"/>
      <c r="G11460" s="12"/>
      <c r="I11460" s="4"/>
      <c r="J11460" s="4"/>
      <c r="K11460" s="5"/>
      <c r="L11460" s="5"/>
      <c r="M11460" s="5"/>
      <c r="N11460" s="5"/>
      <c r="O11460" s="5"/>
      <c r="P11460" s="5"/>
      <c r="Q11460" s="5"/>
      <c r="R11460" s="5"/>
      <c r="S11460" s="5"/>
    </row>
    <row r="11461" spans="2:19" x14ac:dyDescent="0.25">
      <c r="B11461" s="11"/>
      <c r="E11461" s="12"/>
      <c r="F11461" s="12"/>
      <c r="G11461" s="12"/>
      <c r="I11461" s="4"/>
      <c r="J11461" s="4"/>
      <c r="K11461" s="5"/>
      <c r="L11461" s="5"/>
      <c r="M11461" s="5"/>
      <c r="N11461" s="5"/>
      <c r="O11461" s="5"/>
      <c r="P11461" s="5"/>
      <c r="Q11461" s="5"/>
      <c r="R11461" s="5"/>
      <c r="S11461" s="5"/>
    </row>
    <row r="11462" spans="2:19" x14ac:dyDescent="0.25">
      <c r="B11462" s="11"/>
      <c r="E11462" s="12"/>
      <c r="F11462" s="12"/>
      <c r="G11462" s="12"/>
      <c r="I11462" s="4"/>
      <c r="J11462" s="4"/>
      <c r="K11462" s="5"/>
      <c r="L11462" s="5"/>
      <c r="M11462" s="5"/>
      <c r="N11462" s="5"/>
      <c r="O11462" s="5"/>
      <c r="P11462" s="5"/>
      <c r="Q11462" s="5"/>
      <c r="R11462" s="5"/>
      <c r="S11462" s="5"/>
    </row>
    <row r="11463" spans="2:19" x14ac:dyDescent="0.25">
      <c r="B11463" s="11"/>
      <c r="E11463" s="12"/>
      <c r="F11463" s="12"/>
      <c r="G11463" s="12"/>
      <c r="I11463" s="4"/>
      <c r="J11463" s="4"/>
      <c r="K11463" s="5"/>
      <c r="L11463" s="5"/>
      <c r="M11463" s="5"/>
      <c r="N11463" s="5"/>
      <c r="O11463" s="5"/>
      <c r="P11463" s="5"/>
      <c r="Q11463" s="5"/>
      <c r="R11463" s="5"/>
      <c r="S11463" s="5"/>
    </row>
    <row r="11464" spans="2:19" x14ac:dyDescent="0.25">
      <c r="B11464" s="11"/>
      <c r="E11464" s="12"/>
      <c r="F11464" s="12"/>
      <c r="G11464" s="12"/>
      <c r="I11464" s="4"/>
      <c r="J11464" s="4"/>
      <c r="K11464" s="5"/>
      <c r="L11464" s="5"/>
      <c r="M11464" s="5"/>
      <c r="N11464" s="5"/>
      <c r="O11464" s="5"/>
      <c r="P11464" s="5"/>
      <c r="Q11464" s="5"/>
      <c r="R11464" s="5"/>
      <c r="S11464" s="5"/>
    </row>
    <row r="11465" spans="2:19" x14ac:dyDescent="0.25">
      <c r="B11465" s="11"/>
      <c r="E11465" s="12"/>
      <c r="F11465" s="12"/>
      <c r="G11465" s="12"/>
      <c r="I11465" s="4"/>
      <c r="J11465" s="4"/>
      <c r="K11465" s="5"/>
      <c r="L11465" s="5"/>
      <c r="M11465" s="5"/>
      <c r="N11465" s="5"/>
      <c r="O11465" s="5"/>
      <c r="P11465" s="5"/>
      <c r="Q11465" s="5"/>
      <c r="R11465" s="5"/>
      <c r="S11465" s="5"/>
    </row>
    <row r="11466" spans="2:19" x14ac:dyDescent="0.25">
      <c r="B11466" s="11"/>
      <c r="E11466" s="12"/>
      <c r="F11466" s="12"/>
      <c r="G11466" s="12"/>
      <c r="I11466" s="4"/>
      <c r="J11466" s="4"/>
      <c r="K11466" s="5"/>
      <c r="L11466" s="5"/>
      <c r="M11466" s="5"/>
      <c r="N11466" s="5"/>
      <c r="O11466" s="5"/>
      <c r="P11466" s="5"/>
      <c r="Q11466" s="5"/>
      <c r="R11466" s="5"/>
      <c r="S11466" s="5"/>
    </row>
    <row r="11467" spans="2:19" x14ac:dyDescent="0.25">
      <c r="B11467" s="11"/>
      <c r="E11467" s="12"/>
      <c r="F11467" s="12"/>
      <c r="G11467" s="12"/>
      <c r="I11467" s="4"/>
      <c r="J11467" s="4"/>
      <c r="K11467" s="5"/>
      <c r="L11467" s="5"/>
      <c r="M11467" s="5"/>
      <c r="N11467" s="5"/>
      <c r="O11467" s="5"/>
      <c r="P11467" s="5"/>
      <c r="Q11467" s="5"/>
      <c r="R11467" s="5"/>
      <c r="S11467" s="5"/>
    </row>
    <row r="11468" spans="2:19" x14ac:dyDescent="0.25">
      <c r="B11468" s="11"/>
      <c r="E11468" s="12"/>
      <c r="F11468" s="12"/>
      <c r="G11468" s="12"/>
      <c r="I11468" s="4"/>
      <c r="J11468" s="4"/>
      <c r="K11468" s="5"/>
      <c r="L11468" s="5"/>
      <c r="M11468" s="5"/>
      <c r="N11468" s="5"/>
      <c r="O11468" s="5"/>
      <c r="P11468" s="5"/>
      <c r="Q11468" s="5"/>
      <c r="R11468" s="5"/>
      <c r="S11468" s="5"/>
    </row>
    <row r="11469" spans="2:19" x14ac:dyDescent="0.25">
      <c r="B11469" s="11"/>
      <c r="E11469" s="12"/>
      <c r="F11469" s="12"/>
      <c r="G11469" s="12"/>
      <c r="I11469" s="4"/>
      <c r="J11469" s="4"/>
      <c r="K11469" s="5"/>
      <c r="L11469" s="5"/>
      <c r="M11469" s="5"/>
      <c r="N11469" s="5"/>
      <c r="O11469" s="5"/>
      <c r="P11469" s="5"/>
      <c r="Q11469" s="5"/>
      <c r="R11469" s="5"/>
      <c r="S11469" s="5"/>
    </row>
    <row r="11470" spans="2:19" x14ac:dyDescent="0.25">
      <c r="B11470" s="11"/>
      <c r="E11470" s="12"/>
      <c r="F11470" s="12"/>
      <c r="G11470" s="12"/>
      <c r="I11470" s="4"/>
      <c r="J11470" s="4"/>
      <c r="K11470" s="5"/>
      <c r="L11470" s="5"/>
      <c r="M11470" s="5"/>
      <c r="N11470" s="5"/>
      <c r="O11470" s="5"/>
      <c r="P11470" s="5"/>
      <c r="Q11470" s="5"/>
      <c r="R11470" s="5"/>
      <c r="S11470" s="5"/>
    </row>
    <row r="11471" spans="2:19" x14ac:dyDescent="0.25">
      <c r="B11471" s="11"/>
      <c r="E11471" s="12"/>
      <c r="F11471" s="12"/>
      <c r="G11471" s="12"/>
      <c r="I11471" s="4"/>
      <c r="J11471" s="4"/>
      <c r="K11471" s="5"/>
      <c r="L11471" s="5"/>
      <c r="M11471" s="5"/>
      <c r="N11471" s="5"/>
      <c r="O11471" s="5"/>
      <c r="P11471" s="5"/>
      <c r="Q11471" s="5"/>
      <c r="R11471" s="5"/>
      <c r="S11471" s="5"/>
    </row>
    <row r="11472" spans="2:19" x14ac:dyDescent="0.25">
      <c r="B11472" s="11"/>
      <c r="E11472" s="12"/>
      <c r="F11472" s="12"/>
      <c r="G11472" s="12"/>
      <c r="I11472" s="4"/>
      <c r="J11472" s="4"/>
      <c r="K11472" s="5"/>
      <c r="L11472" s="5"/>
      <c r="M11472" s="5"/>
      <c r="N11472" s="5"/>
      <c r="O11472" s="5"/>
      <c r="P11472" s="5"/>
      <c r="Q11472" s="5"/>
      <c r="R11472" s="5"/>
      <c r="S11472" s="5"/>
    </row>
    <row r="11473" spans="2:19" x14ac:dyDescent="0.25">
      <c r="B11473" s="11"/>
      <c r="E11473" s="12"/>
      <c r="F11473" s="12"/>
      <c r="G11473" s="12"/>
      <c r="I11473" s="4"/>
      <c r="J11473" s="4"/>
      <c r="K11473" s="5"/>
      <c r="L11473" s="5"/>
      <c r="M11473" s="5"/>
      <c r="N11473" s="5"/>
      <c r="O11473" s="5"/>
      <c r="P11473" s="5"/>
      <c r="Q11473" s="5"/>
      <c r="R11473" s="5"/>
      <c r="S11473" s="5"/>
    </row>
    <row r="11474" spans="2:19" x14ac:dyDescent="0.25">
      <c r="B11474" s="11"/>
      <c r="E11474" s="12"/>
      <c r="F11474" s="12"/>
      <c r="G11474" s="12"/>
      <c r="I11474" s="4"/>
      <c r="J11474" s="4"/>
      <c r="K11474" s="5"/>
      <c r="L11474" s="5"/>
      <c r="M11474" s="5"/>
      <c r="N11474" s="5"/>
      <c r="O11474" s="5"/>
      <c r="P11474" s="5"/>
      <c r="Q11474" s="5"/>
      <c r="R11474" s="5"/>
      <c r="S11474" s="5"/>
    </row>
    <row r="11475" spans="2:19" x14ac:dyDescent="0.25">
      <c r="B11475" s="11"/>
      <c r="E11475" s="12"/>
      <c r="F11475" s="12"/>
      <c r="G11475" s="12"/>
      <c r="I11475" s="4"/>
      <c r="J11475" s="4"/>
      <c r="K11475" s="5"/>
      <c r="L11475" s="5"/>
      <c r="M11475" s="5"/>
      <c r="N11475" s="5"/>
      <c r="O11475" s="5"/>
      <c r="P11475" s="5"/>
      <c r="Q11475" s="5"/>
      <c r="R11475" s="5"/>
      <c r="S11475" s="5"/>
    </row>
    <row r="11476" spans="2:19" x14ac:dyDescent="0.25">
      <c r="B11476" s="11"/>
      <c r="E11476" s="12"/>
      <c r="F11476" s="12"/>
      <c r="G11476" s="12"/>
      <c r="I11476" s="4"/>
      <c r="J11476" s="4"/>
      <c r="K11476" s="5"/>
      <c r="L11476" s="5"/>
      <c r="M11476" s="5"/>
      <c r="N11476" s="5"/>
      <c r="O11476" s="5"/>
      <c r="P11476" s="5"/>
      <c r="Q11476" s="5"/>
      <c r="R11476" s="5"/>
      <c r="S11476" s="5"/>
    </row>
    <row r="11477" spans="2:19" x14ac:dyDescent="0.25">
      <c r="B11477" s="11"/>
      <c r="E11477" s="12"/>
      <c r="F11477" s="12"/>
      <c r="G11477" s="12"/>
      <c r="I11477" s="4"/>
      <c r="J11477" s="4"/>
      <c r="K11477" s="5"/>
      <c r="L11477" s="5"/>
      <c r="M11477" s="5"/>
      <c r="N11477" s="5"/>
      <c r="O11477" s="5"/>
      <c r="P11477" s="5"/>
      <c r="Q11477" s="5"/>
      <c r="R11477" s="5"/>
      <c r="S11477" s="5"/>
    </row>
    <row r="11478" spans="2:19" x14ac:dyDescent="0.25">
      <c r="B11478" s="11"/>
      <c r="E11478" s="12"/>
      <c r="F11478" s="12"/>
      <c r="G11478" s="12"/>
      <c r="I11478" s="4"/>
      <c r="J11478" s="4"/>
      <c r="K11478" s="5"/>
      <c r="L11478" s="5"/>
      <c r="M11478" s="5"/>
      <c r="N11478" s="5"/>
      <c r="O11478" s="5"/>
      <c r="P11478" s="5"/>
      <c r="Q11478" s="5"/>
      <c r="R11478" s="5"/>
      <c r="S11478" s="5"/>
    </row>
    <row r="11479" spans="2:19" x14ac:dyDescent="0.25">
      <c r="B11479" s="11"/>
      <c r="E11479" s="12"/>
      <c r="F11479" s="12"/>
      <c r="G11479" s="12"/>
      <c r="I11479" s="4"/>
      <c r="J11479" s="4"/>
      <c r="K11479" s="5"/>
      <c r="L11479" s="5"/>
      <c r="M11479" s="5"/>
      <c r="N11479" s="5"/>
      <c r="O11479" s="5"/>
      <c r="P11479" s="5"/>
      <c r="Q11479" s="5"/>
      <c r="R11479" s="5"/>
      <c r="S11479" s="5"/>
    </row>
    <row r="11480" spans="2:19" x14ac:dyDescent="0.25">
      <c r="B11480" s="11"/>
      <c r="E11480" s="12"/>
      <c r="F11480" s="12"/>
      <c r="G11480" s="12"/>
      <c r="I11480" s="4"/>
      <c r="J11480" s="4"/>
      <c r="K11480" s="5"/>
      <c r="L11480" s="5"/>
      <c r="M11480" s="5"/>
      <c r="N11480" s="5"/>
      <c r="O11480" s="5"/>
      <c r="P11480" s="5"/>
      <c r="Q11480" s="5"/>
      <c r="R11480" s="5"/>
      <c r="S11480" s="5"/>
    </row>
    <row r="11481" spans="2:19" x14ac:dyDescent="0.25">
      <c r="B11481" s="11"/>
      <c r="E11481" s="12"/>
      <c r="F11481" s="12"/>
      <c r="G11481" s="12"/>
      <c r="I11481" s="4"/>
      <c r="J11481" s="4"/>
      <c r="K11481" s="5"/>
      <c r="L11481" s="5"/>
      <c r="M11481" s="5"/>
      <c r="N11481" s="5"/>
      <c r="O11481" s="5"/>
      <c r="P11481" s="5"/>
      <c r="Q11481" s="5"/>
      <c r="R11481" s="5"/>
      <c r="S11481" s="5"/>
    </row>
    <row r="11482" spans="2:19" x14ac:dyDescent="0.25">
      <c r="B11482" s="11"/>
      <c r="E11482" s="12"/>
      <c r="F11482" s="12"/>
      <c r="G11482" s="12"/>
      <c r="I11482" s="4"/>
      <c r="J11482" s="4"/>
      <c r="K11482" s="5"/>
      <c r="L11482" s="5"/>
      <c r="M11482" s="5"/>
      <c r="N11482" s="5"/>
      <c r="O11482" s="5"/>
      <c r="P11482" s="5"/>
      <c r="Q11482" s="5"/>
      <c r="R11482" s="5"/>
      <c r="S11482" s="5"/>
    </row>
    <row r="11483" spans="2:19" x14ac:dyDescent="0.25">
      <c r="B11483" s="11"/>
      <c r="E11483" s="12"/>
      <c r="F11483" s="12"/>
      <c r="G11483" s="12"/>
      <c r="I11483" s="4"/>
      <c r="J11483" s="4"/>
      <c r="K11483" s="5"/>
      <c r="L11483" s="5"/>
      <c r="M11483" s="5"/>
      <c r="N11483" s="5"/>
      <c r="O11483" s="5"/>
      <c r="P11483" s="5"/>
      <c r="Q11483" s="5"/>
      <c r="R11483" s="5"/>
      <c r="S11483" s="5"/>
    </row>
    <row r="11484" spans="2:19" x14ac:dyDescent="0.25">
      <c r="B11484" s="11"/>
      <c r="E11484" s="12"/>
      <c r="F11484" s="12"/>
      <c r="G11484" s="12"/>
      <c r="I11484" s="4"/>
      <c r="J11484" s="4"/>
      <c r="K11484" s="5"/>
      <c r="L11484" s="5"/>
      <c r="M11484" s="5"/>
      <c r="N11484" s="5"/>
      <c r="O11484" s="5"/>
      <c r="P11484" s="5"/>
      <c r="Q11484" s="5"/>
      <c r="R11484" s="5"/>
      <c r="S11484" s="5"/>
    </row>
    <row r="11485" spans="2:19" x14ac:dyDescent="0.25">
      <c r="B11485" s="11"/>
      <c r="E11485" s="12"/>
      <c r="F11485" s="12"/>
      <c r="G11485" s="12"/>
      <c r="I11485" s="4"/>
      <c r="J11485" s="4"/>
      <c r="K11485" s="5"/>
      <c r="L11485" s="5"/>
      <c r="M11485" s="5"/>
      <c r="N11485" s="5"/>
      <c r="O11485" s="5"/>
      <c r="P11485" s="5"/>
      <c r="Q11485" s="5"/>
      <c r="R11485" s="5"/>
      <c r="S11485" s="5"/>
    </row>
    <row r="11486" spans="2:19" x14ac:dyDescent="0.25">
      <c r="B11486" s="11"/>
      <c r="E11486" s="12"/>
      <c r="F11486" s="12"/>
      <c r="G11486" s="12"/>
      <c r="I11486" s="4"/>
      <c r="J11486" s="4"/>
      <c r="K11486" s="5"/>
      <c r="L11486" s="5"/>
      <c r="M11486" s="5"/>
      <c r="N11486" s="5"/>
      <c r="O11486" s="5"/>
      <c r="P11486" s="5"/>
      <c r="Q11486" s="5"/>
      <c r="R11486" s="5"/>
      <c r="S11486" s="5"/>
    </row>
    <row r="11487" spans="2:19" x14ac:dyDescent="0.25">
      <c r="B11487" s="11"/>
      <c r="E11487" s="12"/>
      <c r="F11487" s="12"/>
      <c r="G11487" s="12"/>
      <c r="I11487" s="4"/>
      <c r="J11487" s="4"/>
      <c r="K11487" s="5"/>
      <c r="L11487" s="5"/>
      <c r="M11487" s="5"/>
      <c r="N11487" s="5"/>
      <c r="O11487" s="5"/>
      <c r="P11487" s="5"/>
      <c r="Q11487" s="5"/>
      <c r="R11487" s="5"/>
      <c r="S11487" s="5"/>
    </row>
    <row r="11488" spans="2:19" x14ac:dyDescent="0.25">
      <c r="B11488" s="11"/>
      <c r="E11488" s="12"/>
      <c r="F11488" s="12"/>
      <c r="G11488" s="12"/>
      <c r="I11488" s="4"/>
      <c r="J11488" s="4"/>
      <c r="K11488" s="5"/>
      <c r="L11488" s="5"/>
      <c r="M11488" s="5"/>
      <c r="N11488" s="5"/>
      <c r="O11488" s="5"/>
      <c r="P11488" s="5"/>
      <c r="Q11488" s="5"/>
      <c r="R11488" s="5"/>
      <c r="S11488" s="5"/>
    </row>
    <row r="11489" spans="2:19" x14ac:dyDescent="0.25">
      <c r="B11489" s="11"/>
      <c r="E11489" s="12"/>
      <c r="F11489" s="12"/>
      <c r="G11489" s="12"/>
      <c r="I11489" s="4"/>
      <c r="J11489" s="4"/>
      <c r="K11489" s="5"/>
      <c r="L11489" s="5"/>
      <c r="M11489" s="5"/>
      <c r="N11489" s="5"/>
      <c r="O11489" s="5"/>
      <c r="P11489" s="5"/>
      <c r="Q11489" s="5"/>
      <c r="R11489" s="5"/>
      <c r="S11489" s="5"/>
    </row>
    <row r="11490" spans="2:19" x14ac:dyDescent="0.25">
      <c r="B11490" s="11"/>
      <c r="E11490" s="12"/>
      <c r="F11490" s="12"/>
      <c r="G11490" s="12"/>
      <c r="I11490" s="4"/>
      <c r="J11490" s="4"/>
      <c r="K11490" s="5"/>
      <c r="L11490" s="5"/>
      <c r="M11490" s="5"/>
      <c r="N11490" s="5"/>
      <c r="O11490" s="5"/>
      <c r="P11490" s="5"/>
      <c r="Q11490" s="5"/>
      <c r="R11490" s="5"/>
      <c r="S11490" s="5"/>
    </row>
    <row r="11491" spans="2:19" x14ac:dyDescent="0.25">
      <c r="B11491" s="11"/>
      <c r="E11491" s="12"/>
      <c r="F11491" s="12"/>
      <c r="G11491" s="12"/>
      <c r="I11491" s="4"/>
      <c r="J11491" s="4"/>
      <c r="K11491" s="5"/>
      <c r="L11491" s="5"/>
      <c r="M11491" s="5"/>
      <c r="N11491" s="5"/>
      <c r="O11491" s="5"/>
      <c r="P11491" s="5"/>
      <c r="Q11491" s="5"/>
      <c r="R11491" s="5"/>
      <c r="S11491" s="5"/>
    </row>
    <row r="11492" spans="2:19" x14ac:dyDescent="0.25">
      <c r="B11492" s="11"/>
      <c r="E11492" s="12"/>
      <c r="F11492" s="12"/>
      <c r="G11492" s="12"/>
      <c r="I11492" s="4"/>
      <c r="J11492" s="4"/>
      <c r="K11492" s="5"/>
      <c r="L11492" s="5"/>
      <c r="M11492" s="5"/>
      <c r="N11492" s="5"/>
      <c r="O11492" s="5"/>
      <c r="P11492" s="5"/>
      <c r="Q11492" s="5"/>
      <c r="R11492" s="5"/>
      <c r="S11492" s="5"/>
    </row>
    <row r="11493" spans="2:19" x14ac:dyDescent="0.25">
      <c r="B11493" s="11"/>
      <c r="E11493" s="12"/>
      <c r="F11493" s="12"/>
      <c r="G11493" s="12"/>
      <c r="I11493" s="4"/>
      <c r="J11493" s="4"/>
      <c r="K11493" s="5"/>
      <c r="L11493" s="5"/>
      <c r="M11493" s="5"/>
      <c r="N11493" s="5"/>
      <c r="O11493" s="5"/>
      <c r="P11493" s="5"/>
      <c r="Q11493" s="5"/>
      <c r="R11493" s="5"/>
      <c r="S11493" s="5"/>
    </row>
    <row r="11494" spans="2:19" x14ac:dyDescent="0.25">
      <c r="B11494" s="11"/>
      <c r="E11494" s="12"/>
      <c r="F11494" s="12"/>
      <c r="G11494" s="12"/>
      <c r="I11494" s="4"/>
      <c r="J11494" s="4"/>
      <c r="K11494" s="5"/>
      <c r="L11494" s="5"/>
      <c r="M11494" s="5"/>
      <c r="N11494" s="5"/>
      <c r="O11494" s="5"/>
      <c r="P11494" s="5"/>
      <c r="Q11494" s="5"/>
      <c r="R11494" s="5"/>
      <c r="S11494" s="5"/>
    </row>
    <row r="11495" spans="2:19" x14ac:dyDescent="0.25">
      <c r="B11495" s="11"/>
      <c r="E11495" s="12"/>
      <c r="F11495" s="12"/>
      <c r="G11495" s="12"/>
      <c r="I11495" s="4"/>
      <c r="J11495" s="4"/>
      <c r="K11495" s="5"/>
      <c r="L11495" s="5"/>
      <c r="M11495" s="5"/>
      <c r="N11495" s="5"/>
      <c r="O11495" s="5"/>
      <c r="P11495" s="5"/>
      <c r="Q11495" s="5"/>
      <c r="R11495" s="5"/>
      <c r="S11495" s="5"/>
    </row>
    <row r="11496" spans="2:19" x14ac:dyDescent="0.25">
      <c r="B11496" s="11"/>
      <c r="E11496" s="12"/>
      <c r="F11496" s="12"/>
      <c r="G11496" s="12"/>
      <c r="I11496" s="4"/>
      <c r="J11496" s="4"/>
      <c r="K11496" s="5"/>
      <c r="L11496" s="5"/>
      <c r="M11496" s="5"/>
      <c r="N11496" s="5"/>
      <c r="O11496" s="5"/>
      <c r="P11496" s="5"/>
      <c r="Q11496" s="5"/>
      <c r="R11496" s="5"/>
      <c r="S11496" s="5"/>
    </row>
    <row r="11497" spans="2:19" x14ac:dyDescent="0.25">
      <c r="B11497" s="11"/>
      <c r="E11497" s="12"/>
      <c r="F11497" s="12"/>
      <c r="G11497" s="12"/>
      <c r="I11497" s="4"/>
      <c r="J11497" s="4"/>
      <c r="K11497" s="5"/>
      <c r="L11497" s="5"/>
      <c r="M11497" s="5"/>
      <c r="N11497" s="5"/>
      <c r="O11497" s="5"/>
      <c r="P11497" s="5"/>
      <c r="Q11497" s="5"/>
      <c r="R11497" s="5"/>
      <c r="S11497" s="5"/>
    </row>
    <row r="11498" spans="2:19" x14ac:dyDescent="0.25">
      <c r="B11498" s="11"/>
      <c r="E11498" s="12"/>
      <c r="F11498" s="12"/>
      <c r="G11498" s="12"/>
      <c r="I11498" s="4"/>
      <c r="J11498" s="4"/>
      <c r="K11498" s="5"/>
      <c r="L11498" s="5"/>
      <c r="M11498" s="5"/>
      <c r="N11498" s="5"/>
      <c r="O11498" s="5"/>
      <c r="P11498" s="5"/>
      <c r="Q11498" s="5"/>
      <c r="R11498" s="5"/>
      <c r="S11498" s="5"/>
    </row>
    <row r="11499" spans="2:19" x14ac:dyDescent="0.25">
      <c r="B11499" s="11"/>
      <c r="E11499" s="12"/>
      <c r="F11499" s="12"/>
      <c r="G11499" s="12"/>
      <c r="I11499" s="4"/>
      <c r="J11499" s="4"/>
      <c r="K11499" s="5"/>
      <c r="L11499" s="5"/>
      <c r="M11499" s="5"/>
      <c r="N11499" s="5"/>
      <c r="O11499" s="5"/>
      <c r="P11499" s="5"/>
      <c r="Q11499" s="5"/>
      <c r="R11499" s="5"/>
      <c r="S11499" s="5"/>
    </row>
    <row r="11500" spans="2:19" x14ac:dyDescent="0.25">
      <c r="B11500" s="11"/>
      <c r="E11500" s="12"/>
      <c r="F11500" s="12"/>
      <c r="G11500" s="12"/>
      <c r="I11500" s="4"/>
      <c r="J11500" s="4"/>
      <c r="K11500" s="5"/>
      <c r="L11500" s="5"/>
      <c r="M11500" s="5"/>
      <c r="N11500" s="5"/>
      <c r="O11500" s="5"/>
      <c r="P11500" s="5"/>
      <c r="Q11500" s="5"/>
      <c r="R11500" s="5"/>
      <c r="S11500" s="5"/>
    </row>
    <row r="11501" spans="2:19" x14ac:dyDescent="0.25">
      <c r="B11501" s="11"/>
      <c r="E11501" s="12"/>
      <c r="F11501" s="12"/>
      <c r="G11501" s="12"/>
      <c r="I11501" s="4"/>
      <c r="J11501" s="4"/>
      <c r="K11501" s="5"/>
      <c r="L11501" s="5"/>
      <c r="M11501" s="5"/>
      <c r="N11501" s="5"/>
      <c r="O11501" s="5"/>
      <c r="P11501" s="5"/>
      <c r="Q11501" s="5"/>
      <c r="R11501" s="5"/>
      <c r="S11501" s="5"/>
    </row>
    <row r="11502" spans="2:19" x14ac:dyDescent="0.25">
      <c r="B11502" s="11"/>
      <c r="E11502" s="12"/>
      <c r="F11502" s="12"/>
      <c r="G11502" s="12"/>
      <c r="I11502" s="4"/>
      <c r="J11502" s="4"/>
      <c r="K11502" s="5"/>
      <c r="L11502" s="5"/>
      <c r="M11502" s="5"/>
      <c r="N11502" s="5"/>
      <c r="O11502" s="5"/>
      <c r="P11502" s="5"/>
      <c r="Q11502" s="5"/>
      <c r="R11502" s="5"/>
      <c r="S11502" s="5"/>
    </row>
    <row r="11503" spans="2:19" x14ac:dyDescent="0.25">
      <c r="B11503" s="11"/>
      <c r="E11503" s="12"/>
      <c r="F11503" s="12"/>
      <c r="G11503" s="12"/>
      <c r="I11503" s="4"/>
      <c r="J11503" s="4"/>
      <c r="K11503" s="5"/>
      <c r="L11503" s="5"/>
      <c r="M11503" s="5"/>
      <c r="N11503" s="5"/>
      <c r="O11503" s="5"/>
      <c r="P11503" s="5"/>
      <c r="Q11503" s="5"/>
      <c r="R11503" s="5"/>
      <c r="S11503" s="5"/>
    </row>
    <row r="11504" spans="2:19" x14ac:dyDescent="0.25">
      <c r="B11504" s="11"/>
      <c r="E11504" s="12"/>
      <c r="F11504" s="12"/>
      <c r="G11504" s="12"/>
      <c r="I11504" s="4"/>
      <c r="J11504" s="4"/>
      <c r="K11504" s="5"/>
      <c r="L11504" s="5"/>
      <c r="M11504" s="5"/>
      <c r="N11504" s="5"/>
      <c r="O11504" s="5"/>
      <c r="P11504" s="5"/>
      <c r="Q11504" s="5"/>
      <c r="R11504" s="5"/>
      <c r="S11504" s="5"/>
    </row>
    <row r="11505" spans="2:19" x14ac:dyDescent="0.25">
      <c r="B11505" s="11"/>
      <c r="E11505" s="12"/>
      <c r="F11505" s="12"/>
      <c r="G11505" s="12"/>
      <c r="I11505" s="4"/>
      <c r="J11505" s="4"/>
      <c r="K11505" s="5"/>
      <c r="L11505" s="5"/>
      <c r="M11505" s="5"/>
      <c r="N11505" s="5"/>
      <c r="O11505" s="5"/>
      <c r="P11505" s="5"/>
      <c r="Q11505" s="5"/>
      <c r="R11505" s="5"/>
      <c r="S11505" s="5"/>
    </row>
    <row r="11506" spans="2:19" x14ac:dyDescent="0.25">
      <c r="B11506" s="11"/>
      <c r="E11506" s="12"/>
      <c r="F11506" s="12"/>
      <c r="G11506" s="12"/>
      <c r="I11506" s="4"/>
      <c r="J11506" s="4"/>
      <c r="K11506" s="5"/>
      <c r="L11506" s="5"/>
      <c r="M11506" s="5"/>
      <c r="N11506" s="5"/>
      <c r="O11506" s="5"/>
      <c r="P11506" s="5"/>
      <c r="Q11506" s="5"/>
      <c r="R11506" s="5"/>
      <c r="S11506" s="5"/>
    </row>
    <row r="11507" spans="2:19" x14ac:dyDescent="0.25">
      <c r="B11507" s="11"/>
      <c r="E11507" s="12"/>
      <c r="F11507" s="12"/>
      <c r="G11507" s="12"/>
      <c r="I11507" s="4"/>
      <c r="J11507" s="4"/>
      <c r="K11507" s="5"/>
      <c r="L11507" s="5"/>
      <c r="M11507" s="5"/>
      <c r="N11507" s="5"/>
      <c r="O11507" s="5"/>
      <c r="P11507" s="5"/>
      <c r="Q11507" s="5"/>
      <c r="R11507" s="5"/>
      <c r="S11507" s="5"/>
    </row>
    <row r="11508" spans="2:19" x14ac:dyDescent="0.25">
      <c r="B11508" s="11"/>
      <c r="E11508" s="12"/>
      <c r="F11508" s="12"/>
      <c r="G11508" s="12"/>
      <c r="I11508" s="4"/>
      <c r="J11508" s="4"/>
      <c r="K11508" s="5"/>
      <c r="L11508" s="5"/>
      <c r="M11508" s="5"/>
      <c r="N11508" s="5"/>
      <c r="O11508" s="5"/>
      <c r="P11508" s="5"/>
      <c r="Q11508" s="5"/>
      <c r="R11508" s="5"/>
      <c r="S11508" s="5"/>
    </row>
    <row r="11509" spans="2:19" x14ac:dyDescent="0.25">
      <c r="B11509" s="11"/>
      <c r="E11509" s="12"/>
      <c r="F11509" s="12"/>
      <c r="G11509" s="12"/>
      <c r="I11509" s="4"/>
      <c r="J11509" s="4"/>
      <c r="K11509" s="5"/>
      <c r="L11509" s="5"/>
      <c r="M11509" s="5"/>
      <c r="N11509" s="5"/>
      <c r="O11509" s="5"/>
      <c r="P11509" s="5"/>
      <c r="Q11509" s="5"/>
      <c r="R11509" s="5"/>
      <c r="S11509" s="5"/>
    </row>
    <row r="11510" spans="2:19" x14ac:dyDescent="0.25">
      <c r="B11510" s="11"/>
      <c r="E11510" s="12"/>
      <c r="F11510" s="12"/>
      <c r="G11510" s="12"/>
      <c r="I11510" s="4"/>
      <c r="J11510" s="4"/>
      <c r="K11510" s="5"/>
      <c r="L11510" s="5"/>
      <c r="M11510" s="5"/>
      <c r="N11510" s="5"/>
      <c r="O11510" s="5"/>
      <c r="P11510" s="5"/>
      <c r="Q11510" s="5"/>
      <c r="R11510" s="5"/>
      <c r="S11510" s="5"/>
    </row>
    <row r="11511" spans="2:19" x14ac:dyDescent="0.25">
      <c r="B11511" s="11"/>
      <c r="E11511" s="12"/>
      <c r="F11511" s="12"/>
      <c r="G11511" s="12"/>
      <c r="I11511" s="4"/>
      <c r="J11511" s="4"/>
      <c r="K11511" s="5"/>
      <c r="L11511" s="5"/>
      <c r="M11511" s="5"/>
      <c r="N11511" s="5"/>
      <c r="O11511" s="5"/>
      <c r="P11511" s="5"/>
      <c r="Q11511" s="5"/>
      <c r="R11511" s="5"/>
      <c r="S11511" s="5"/>
    </row>
    <row r="11512" spans="2:19" x14ac:dyDescent="0.25">
      <c r="B11512" s="11"/>
      <c r="E11512" s="12"/>
      <c r="F11512" s="12"/>
      <c r="G11512" s="12"/>
      <c r="I11512" s="4"/>
      <c r="J11512" s="4"/>
      <c r="K11512" s="5"/>
      <c r="L11512" s="5"/>
      <c r="M11512" s="5"/>
      <c r="N11512" s="5"/>
      <c r="O11512" s="5"/>
      <c r="P11512" s="5"/>
      <c r="Q11512" s="5"/>
      <c r="R11512" s="5"/>
      <c r="S11512" s="5"/>
    </row>
    <row r="11513" spans="2:19" x14ac:dyDescent="0.25">
      <c r="B11513" s="11"/>
      <c r="E11513" s="12"/>
      <c r="F11513" s="12"/>
      <c r="G11513" s="12"/>
      <c r="I11513" s="4"/>
      <c r="J11513" s="4"/>
      <c r="K11513" s="5"/>
      <c r="L11513" s="5"/>
      <c r="M11513" s="5"/>
      <c r="N11513" s="5"/>
      <c r="O11513" s="5"/>
      <c r="P11513" s="5"/>
      <c r="Q11513" s="5"/>
      <c r="R11513" s="5"/>
      <c r="S11513" s="5"/>
    </row>
    <row r="11514" spans="2:19" x14ac:dyDescent="0.25">
      <c r="B11514" s="11"/>
      <c r="E11514" s="12"/>
      <c r="F11514" s="12"/>
      <c r="G11514" s="12"/>
      <c r="I11514" s="4"/>
      <c r="J11514" s="4"/>
      <c r="K11514" s="5"/>
      <c r="L11514" s="5"/>
      <c r="M11514" s="5"/>
      <c r="N11514" s="5"/>
      <c r="O11514" s="5"/>
      <c r="P11514" s="5"/>
      <c r="Q11514" s="5"/>
      <c r="R11514" s="5"/>
      <c r="S11514" s="5"/>
    </row>
    <row r="11515" spans="2:19" x14ac:dyDescent="0.25">
      <c r="B11515" s="11"/>
      <c r="E11515" s="12"/>
      <c r="F11515" s="12"/>
      <c r="G11515" s="12"/>
      <c r="I11515" s="4"/>
      <c r="J11515" s="4"/>
      <c r="K11515" s="5"/>
      <c r="L11515" s="5"/>
      <c r="M11515" s="5"/>
      <c r="N11515" s="5"/>
      <c r="O11515" s="5"/>
      <c r="P11515" s="5"/>
      <c r="Q11515" s="5"/>
      <c r="R11515" s="5"/>
      <c r="S11515" s="5"/>
    </row>
    <row r="11516" spans="2:19" x14ac:dyDescent="0.25">
      <c r="B11516" s="11"/>
      <c r="E11516" s="12"/>
      <c r="F11516" s="12"/>
      <c r="G11516" s="12"/>
      <c r="I11516" s="4"/>
      <c r="J11516" s="4"/>
      <c r="K11516" s="5"/>
      <c r="L11516" s="5"/>
      <c r="M11516" s="5"/>
      <c r="N11516" s="5"/>
      <c r="O11516" s="5"/>
      <c r="P11516" s="5"/>
      <c r="Q11516" s="5"/>
      <c r="R11516" s="5"/>
      <c r="S11516" s="5"/>
    </row>
    <row r="11517" spans="2:19" x14ac:dyDescent="0.25">
      <c r="B11517" s="11"/>
      <c r="E11517" s="12"/>
      <c r="F11517" s="12"/>
      <c r="G11517" s="12"/>
      <c r="I11517" s="4"/>
      <c r="J11517" s="4"/>
      <c r="K11517" s="5"/>
      <c r="L11517" s="5"/>
      <c r="M11517" s="5"/>
      <c r="N11517" s="5"/>
      <c r="O11517" s="5"/>
      <c r="P11517" s="5"/>
      <c r="Q11517" s="5"/>
      <c r="R11517" s="5"/>
      <c r="S11517" s="5"/>
    </row>
    <row r="11518" spans="2:19" x14ac:dyDescent="0.25">
      <c r="B11518" s="11"/>
      <c r="E11518" s="12"/>
      <c r="F11518" s="12"/>
      <c r="G11518" s="12"/>
      <c r="I11518" s="4"/>
      <c r="J11518" s="4"/>
      <c r="K11518" s="5"/>
      <c r="L11518" s="5"/>
      <c r="M11518" s="5"/>
      <c r="N11518" s="5"/>
      <c r="O11518" s="5"/>
      <c r="P11518" s="5"/>
      <c r="Q11518" s="5"/>
      <c r="R11518" s="5"/>
      <c r="S11518" s="5"/>
    </row>
    <row r="11519" spans="2:19" x14ac:dyDescent="0.25">
      <c r="B11519" s="11"/>
      <c r="E11519" s="12"/>
      <c r="F11519" s="12"/>
      <c r="G11519" s="12"/>
      <c r="I11519" s="4"/>
      <c r="J11519" s="4"/>
      <c r="K11519" s="5"/>
      <c r="L11519" s="5"/>
      <c r="M11519" s="5"/>
      <c r="N11519" s="5"/>
      <c r="O11519" s="5"/>
      <c r="P11519" s="5"/>
      <c r="Q11519" s="5"/>
      <c r="R11519" s="5"/>
      <c r="S11519" s="5"/>
    </row>
    <row r="11520" spans="2:19" x14ac:dyDescent="0.25">
      <c r="B11520" s="11"/>
      <c r="E11520" s="12"/>
      <c r="F11520" s="12"/>
      <c r="G11520" s="12"/>
      <c r="I11520" s="4"/>
      <c r="J11520" s="4"/>
      <c r="K11520" s="5"/>
      <c r="L11520" s="5"/>
      <c r="M11520" s="5"/>
      <c r="N11520" s="5"/>
      <c r="O11520" s="5"/>
      <c r="P11520" s="5"/>
      <c r="Q11520" s="5"/>
      <c r="R11520" s="5"/>
      <c r="S11520" s="5"/>
    </row>
    <row r="11521" spans="2:19" x14ac:dyDescent="0.25">
      <c r="B11521" s="11"/>
      <c r="E11521" s="12"/>
      <c r="F11521" s="12"/>
      <c r="G11521" s="12"/>
      <c r="I11521" s="4"/>
      <c r="J11521" s="4"/>
      <c r="K11521" s="5"/>
      <c r="L11521" s="5"/>
      <c r="M11521" s="5"/>
      <c r="N11521" s="5"/>
      <c r="O11521" s="5"/>
      <c r="P11521" s="5"/>
      <c r="Q11521" s="5"/>
      <c r="R11521" s="5"/>
      <c r="S11521" s="5"/>
    </row>
    <row r="11522" spans="2:19" x14ac:dyDescent="0.25">
      <c r="B11522" s="11"/>
      <c r="E11522" s="12"/>
      <c r="F11522" s="12"/>
      <c r="G11522" s="12"/>
      <c r="I11522" s="4"/>
      <c r="J11522" s="4"/>
      <c r="K11522" s="5"/>
      <c r="L11522" s="5"/>
      <c r="M11522" s="5"/>
      <c r="N11522" s="5"/>
      <c r="O11522" s="5"/>
      <c r="P11522" s="5"/>
      <c r="Q11522" s="5"/>
      <c r="R11522" s="5"/>
      <c r="S11522" s="5"/>
    </row>
    <row r="11523" spans="2:19" x14ac:dyDescent="0.25">
      <c r="B11523" s="11"/>
      <c r="E11523" s="12"/>
      <c r="F11523" s="12"/>
      <c r="G11523" s="12"/>
      <c r="I11523" s="4"/>
      <c r="J11523" s="4"/>
      <c r="K11523" s="5"/>
      <c r="L11523" s="5"/>
      <c r="M11523" s="5"/>
      <c r="N11523" s="5"/>
      <c r="O11523" s="5"/>
      <c r="P11523" s="5"/>
      <c r="Q11523" s="5"/>
      <c r="R11523" s="5"/>
      <c r="S11523" s="5"/>
    </row>
    <row r="11524" spans="2:19" x14ac:dyDescent="0.25">
      <c r="B11524" s="11"/>
      <c r="E11524" s="12"/>
      <c r="F11524" s="12"/>
      <c r="G11524" s="12"/>
      <c r="I11524" s="4"/>
      <c r="J11524" s="4"/>
      <c r="K11524" s="5"/>
      <c r="L11524" s="5"/>
      <c r="M11524" s="5"/>
      <c r="N11524" s="5"/>
      <c r="O11524" s="5"/>
      <c r="P11524" s="5"/>
      <c r="Q11524" s="5"/>
      <c r="R11524" s="5"/>
      <c r="S11524" s="5"/>
    </row>
    <row r="11525" spans="2:19" x14ac:dyDescent="0.25">
      <c r="B11525" s="11"/>
      <c r="E11525" s="12"/>
      <c r="F11525" s="12"/>
      <c r="G11525" s="12"/>
      <c r="I11525" s="4"/>
      <c r="J11525" s="4"/>
      <c r="K11525" s="5"/>
      <c r="L11525" s="5"/>
      <c r="M11525" s="5"/>
      <c r="N11525" s="5"/>
      <c r="O11525" s="5"/>
      <c r="P11525" s="5"/>
      <c r="Q11525" s="5"/>
      <c r="R11525" s="5"/>
      <c r="S11525" s="5"/>
    </row>
    <row r="11526" spans="2:19" x14ac:dyDescent="0.25">
      <c r="B11526" s="11"/>
      <c r="E11526" s="12"/>
      <c r="F11526" s="12"/>
      <c r="G11526" s="12"/>
      <c r="I11526" s="4"/>
      <c r="J11526" s="4"/>
      <c r="K11526" s="5"/>
      <c r="L11526" s="5"/>
      <c r="M11526" s="5"/>
      <c r="N11526" s="5"/>
      <c r="O11526" s="5"/>
      <c r="P11526" s="5"/>
      <c r="Q11526" s="5"/>
      <c r="R11526" s="5"/>
      <c r="S11526" s="5"/>
    </row>
    <row r="11527" spans="2:19" x14ac:dyDescent="0.25">
      <c r="B11527" s="11"/>
      <c r="E11527" s="12"/>
      <c r="F11527" s="12"/>
      <c r="G11527" s="12"/>
      <c r="I11527" s="4"/>
      <c r="J11527" s="4"/>
      <c r="K11527" s="5"/>
      <c r="L11527" s="5"/>
      <c r="M11527" s="5"/>
      <c r="N11527" s="5"/>
      <c r="O11527" s="5"/>
      <c r="P11527" s="5"/>
      <c r="Q11527" s="5"/>
      <c r="R11527" s="5"/>
      <c r="S11527" s="5"/>
    </row>
    <row r="11528" spans="2:19" x14ac:dyDescent="0.25">
      <c r="B11528" s="11"/>
      <c r="E11528" s="12"/>
      <c r="F11528" s="12"/>
      <c r="G11528" s="12"/>
      <c r="I11528" s="4"/>
      <c r="J11528" s="4"/>
      <c r="K11528" s="5"/>
      <c r="L11528" s="5"/>
      <c r="M11528" s="5"/>
      <c r="N11528" s="5"/>
      <c r="O11528" s="5"/>
      <c r="P11528" s="5"/>
      <c r="Q11528" s="5"/>
      <c r="R11528" s="5"/>
      <c r="S11528" s="5"/>
    </row>
    <row r="11529" spans="2:19" x14ac:dyDescent="0.25">
      <c r="B11529" s="11"/>
      <c r="E11529" s="12"/>
      <c r="F11529" s="12"/>
      <c r="G11529" s="12"/>
      <c r="I11529" s="4"/>
      <c r="J11529" s="4"/>
      <c r="K11529" s="5"/>
      <c r="L11529" s="5"/>
      <c r="M11529" s="5"/>
      <c r="N11529" s="5"/>
      <c r="O11529" s="5"/>
      <c r="P11529" s="5"/>
      <c r="Q11529" s="5"/>
      <c r="R11529" s="5"/>
      <c r="S11529" s="5"/>
    </row>
    <row r="11530" spans="2:19" x14ac:dyDescent="0.25">
      <c r="B11530" s="11"/>
      <c r="E11530" s="12"/>
      <c r="F11530" s="12"/>
      <c r="G11530" s="12"/>
      <c r="I11530" s="4"/>
      <c r="J11530" s="4"/>
      <c r="K11530" s="5"/>
      <c r="L11530" s="5"/>
      <c r="M11530" s="5"/>
      <c r="N11530" s="5"/>
      <c r="O11530" s="5"/>
      <c r="P11530" s="5"/>
      <c r="Q11530" s="5"/>
      <c r="R11530" s="5"/>
      <c r="S11530" s="5"/>
    </row>
    <row r="11531" spans="2:19" x14ac:dyDescent="0.25">
      <c r="B11531" s="11"/>
      <c r="E11531" s="12"/>
      <c r="F11531" s="12"/>
      <c r="G11531" s="12"/>
      <c r="I11531" s="4"/>
      <c r="J11531" s="4"/>
      <c r="K11531" s="5"/>
      <c r="L11531" s="5"/>
      <c r="M11531" s="5"/>
      <c r="N11531" s="5"/>
      <c r="O11531" s="5"/>
      <c r="P11531" s="5"/>
      <c r="Q11531" s="5"/>
      <c r="R11531" s="5"/>
      <c r="S11531" s="5"/>
    </row>
    <row r="11532" spans="2:19" x14ac:dyDescent="0.25">
      <c r="B11532" s="11"/>
      <c r="E11532" s="12"/>
      <c r="F11532" s="12"/>
      <c r="G11532" s="12"/>
      <c r="I11532" s="4"/>
      <c r="J11532" s="4"/>
      <c r="K11532" s="5"/>
      <c r="L11532" s="5"/>
      <c r="M11532" s="5"/>
      <c r="N11532" s="5"/>
      <c r="O11532" s="5"/>
      <c r="P11532" s="5"/>
      <c r="Q11532" s="5"/>
      <c r="R11532" s="5"/>
      <c r="S11532" s="5"/>
    </row>
    <row r="11533" spans="2:19" x14ac:dyDescent="0.25">
      <c r="B11533" s="11"/>
      <c r="E11533" s="12"/>
      <c r="F11533" s="12"/>
      <c r="G11533" s="12"/>
      <c r="I11533" s="4"/>
      <c r="J11533" s="4"/>
      <c r="K11533" s="5"/>
      <c r="L11533" s="5"/>
      <c r="M11533" s="5"/>
      <c r="N11533" s="5"/>
      <c r="O11533" s="5"/>
      <c r="P11533" s="5"/>
      <c r="Q11533" s="5"/>
      <c r="R11533" s="5"/>
      <c r="S11533" s="5"/>
    </row>
    <row r="11534" spans="2:19" x14ac:dyDescent="0.25">
      <c r="B11534" s="11"/>
      <c r="E11534" s="12"/>
      <c r="F11534" s="12"/>
      <c r="G11534" s="12"/>
      <c r="I11534" s="4"/>
      <c r="J11534" s="4"/>
      <c r="K11534" s="5"/>
      <c r="L11534" s="5"/>
      <c r="M11534" s="5"/>
      <c r="N11534" s="5"/>
      <c r="O11534" s="5"/>
      <c r="P11534" s="5"/>
      <c r="Q11534" s="5"/>
      <c r="R11534" s="5"/>
      <c r="S11534" s="5"/>
    </row>
    <row r="11535" spans="2:19" x14ac:dyDescent="0.25">
      <c r="B11535" s="11"/>
      <c r="E11535" s="12"/>
      <c r="F11535" s="12"/>
      <c r="G11535" s="12"/>
      <c r="I11535" s="4"/>
      <c r="J11535" s="4"/>
      <c r="K11535" s="5"/>
      <c r="L11535" s="5"/>
      <c r="M11535" s="5"/>
      <c r="N11535" s="5"/>
      <c r="O11535" s="5"/>
      <c r="P11535" s="5"/>
      <c r="Q11535" s="5"/>
      <c r="R11535" s="5"/>
      <c r="S11535" s="5"/>
    </row>
    <row r="11536" spans="2:19" x14ac:dyDescent="0.25">
      <c r="B11536" s="11"/>
      <c r="E11536" s="12"/>
      <c r="F11536" s="12"/>
      <c r="G11536" s="12"/>
      <c r="I11536" s="4"/>
      <c r="J11536" s="4"/>
      <c r="K11536" s="5"/>
      <c r="L11536" s="5"/>
      <c r="M11536" s="5"/>
      <c r="N11536" s="5"/>
      <c r="O11536" s="5"/>
      <c r="P11536" s="5"/>
      <c r="Q11536" s="5"/>
      <c r="R11536" s="5"/>
      <c r="S11536" s="5"/>
    </row>
    <row r="11537" spans="2:19" x14ac:dyDescent="0.25">
      <c r="B11537" s="11"/>
      <c r="E11537" s="12"/>
      <c r="F11537" s="12"/>
      <c r="G11537" s="12"/>
      <c r="I11537" s="4"/>
      <c r="J11537" s="4"/>
      <c r="K11537" s="5"/>
      <c r="L11537" s="5"/>
      <c r="M11537" s="5"/>
      <c r="N11537" s="5"/>
      <c r="O11537" s="5"/>
      <c r="P11537" s="5"/>
      <c r="Q11537" s="5"/>
      <c r="R11537" s="5"/>
      <c r="S11537" s="5"/>
    </row>
    <row r="11538" spans="2:19" x14ac:dyDescent="0.25">
      <c r="B11538" s="11"/>
      <c r="E11538" s="12"/>
      <c r="F11538" s="12"/>
      <c r="G11538" s="12"/>
      <c r="I11538" s="4"/>
      <c r="J11538" s="4"/>
      <c r="K11538" s="5"/>
      <c r="L11538" s="5"/>
      <c r="M11538" s="5"/>
      <c r="N11538" s="5"/>
      <c r="O11538" s="5"/>
      <c r="P11538" s="5"/>
      <c r="Q11538" s="5"/>
      <c r="R11538" s="5"/>
      <c r="S11538" s="5"/>
    </row>
    <row r="11539" spans="2:19" x14ac:dyDescent="0.25">
      <c r="B11539" s="11"/>
      <c r="E11539" s="12"/>
      <c r="F11539" s="12"/>
      <c r="G11539" s="12"/>
      <c r="I11539" s="4"/>
      <c r="J11539" s="4"/>
      <c r="K11539" s="5"/>
      <c r="L11539" s="5"/>
      <c r="M11539" s="5"/>
      <c r="N11539" s="5"/>
      <c r="O11539" s="5"/>
      <c r="P11539" s="5"/>
      <c r="Q11539" s="5"/>
      <c r="R11539" s="5"/>
      <c r="S11539" s="5"/>
    </row>
    <row r="11540" spans="2:19" x14ac:dyDescent="0.25">
      <c r="B11540" s="11"/>
      <c r="E11540" s="12"/>
      <c r="F11540" s="12"/>
      <c r="G11540" s="12"/>
      <c r="I11540" s="4"/>
      <c r="J11540" s="4"/>
      <c r="K11540" s="5"/>
      <c r="L11540" s="5"/>
      <c r="M11540" s="5"/>
      <c r="N11540" s="5"/>
      <c r="O11540" s="5"/>
      <c r="P11540" s="5"/>
      <c r="Q11540" s="5"/>
      <c r="R11540" s="5"/>
      <c r="S11540" s="5"/>
    </row>
    <row r="11541" spans="2:19" x14ac:dyDescent="0.25">
      <c r="B11541" s="11"/>
      <c r="E11541" s="12"/>
      <c r="F11541" s="12"/>
      <c r="G11541" s="12"/>
      <c r="I11541" s="4"/>
      <c r="J11541" s="4"/>
      <c r="K11541" s="5"/>
      <c r="L11541" s="5"/>
      <c r="M11541" s="5"/>
      <c r="N11541" s="5"/>
      <c r="O11541" s="5"/>
      <c r="P11541" s="5"/>
      <c r="Q11541" s="5"/>
      <c r="R11541" s="5"/>
      <c r="S11541" s="5"/>
    </row>
    <row r="11542" spans="2:19" x14ac:dyDescent="0.25">
      <c r="B11542" s="11"/>
      <c r="E11542" s="12"/>
      <c r="F11542" s="12"/>
      <c r="G11542" s="12"/>
      <c r="I11542" s="4"/>
      <c r="J11542" s="4"/>
      <c r="K11542" s="5"/>
      <c r="L11542" s="5"/>
      <c r="M11542" s="5"/>
      <c r="N11542" s="5"/>
      <c r="O11542" s="5"/>
      <c r="P11542" s="5"/>
      <c r="Q11542" s="5"/>
      <c r="R11542" s="5"/>
      <c r="S11542" s="5"/>
    </row>
    <row r="11543" spans="2:19" x14ac:dyDescent="0.25">
      <c r="B11543" s="11"/>
      <c r="E11543" s="12"/>
      <c r="F11543" s="12"/>
      <c r="G11543" s="12"/>
      <c r="I11543" s="4"/>
      <c r="J11543" s="4"/>
      <c r="K11543" s="5"/>
      <c r="L11543" s="5"/>
      <c r="M11543" s="5"/>
      <c r="N11543" s="5"/>
      <c r="O11543" s="5"/>
      <c r="P11543" s="5"/>
      <c r="Q11543" s="5"/>
      <c r="R11543" s="5"/>
      <c r="S11543" s="5"/>
    </row>
    <row r="11544" spans="2:19" x14ac:dyDescent="0.25">
      <c r="B11544" s="11"/>
      <c r="E11544" s="12"/>
      <c r="F11544" s="12"/>
      <c r="G11544" s="12"/>
      <c r="I11544" s="4"/>
      <c r="J11544" s="4"/>
      <c r="K11544" s="5"/>
      <c r="L11544" s="5"/>
      <c r="M11544" s="5"/>
      <c r="N11544" s="5"/>
      <c r="O11544" s="5"/>
      <c r="P11544" s="5"/>
      <c r="Q11544" s="5"/>
      <c r="R11544" s="5"/>
      <c r="S11544" s="5"/>
    </row>
    <row r="11545" spans="2:19" x14ac:dyDescent="0.25">
      <c r="B11545" s="11"/>
      <c r="E11545" s="12"/>
      <c r="F11545" s="12"/>
      <c r="G11545" s="12"/>
      <c r="I11545" s="4"/>
      <c r="J11545" s="4"/>
      <c r="K11545" s="5"/>
      <c r="L11545" s="5"/>
      <c r="M11545" s="5"/>
      <c r="N11545" s="5"/>
      <c r="O11545" s="5"/>
      <c r="P11545" s="5"/>
      <c r="Q11545" s="5"/>
      <c r="R11545" s="5"/>
      <c r="S11545" s="5"/>
    </row>
    <row r="11546" spans="2:19" x14ac:dyDescent="0.25">
      <c r="B11546" s="11"/>
      <c r="E11546" s="12"/>
      <c r="F11546" s="12"/>
      <c r="G11546" s="12"/>
      <c r="I11546" s="4"/>
      <c r="J11546" s="4"/>
      <c r="K11546" s="5"/>
      <c r="L11546" s="5"/>
      <c r="M11546" s="5"/>
      <c r="N11546" s="5"/>
      <c r="O11546" s="5"/>
      <c r="P11546" s="5"/>
      <c r="Q11546" s="5"/>
      <c r="R11546" s="5"/>
      <c r="S11546" s="5"/>
    </row>
    <row r="11547" spans="2:19" x14ac:dyDescent="0.25">
      <c r="B11547" s="11"/>
      <c r="E11547" s="12"/>
      <c r="F11547" s="12"/>
      <c r="G11547" s="12"/>
      <c r="I11547" s="4"/>
      <c r="J11547" s="4"/>
      <c r="K11547" s="5"/>
      <c r="L11547" s="5"/>
      <c r="M11547" s="5"/>
      <c r="N11547" s="5"/>
      <c r="O11547" s="5"/>
      <c r="P11547" s="5"/>
      <c r="Q11547" s="5"/>
      <c r="R11547" s="5"/>
      <c r="S11547" s="5"/>
    </row>
    <row r="11548" spans="2:19" x14ac:dyDescent="0.25">
      <c r="B11548" s="11"/>
      <c r="E11548" s="12"/>
      <c r="F11548" s="12"/>
      <c r="G11548" s="12"/>
      <c r="I11548" s="4"/>
      <c r="J11548" s="4"/>
      <c r="K11548" s="5"/>
      <c r="L11548" s="5"/>
      <c r="M11548" s="5"/>
      <c r="N11548" s="5"/>
      <c r="O11548" s="5"/>
      <c r="P11548" s="5"/>
      <c r="Q11548" s="5"/>
      <c r="R11548" s="5"/>
      <c r="S11548" s="5"/>
    </row>
    <row r="11549" spans="2:19" x14ac:dyDescent="0.25">
      <c r="B11549" s="11"/>
      <c r="E11549" s="12"/>
      <c r="F11549" s="12"/>
      <c r="G11549" s="12"/>
      <c r="I11549" s="4"/>
      <c r="J11549" s="4"/>
      <c r="K11549" s="5"/>
      <c r="L11549" s="5"/>
      <c r="M11549" s="5"/>
      <c r="N11549" s="5"/>
      <c r="O11549" s="5"/>
      <c r="P11549" s="5"/>
      <c r="Q11549" s="5"/>
      <c r="R11549" s="5"/>
      <c r="S11549" s="5"/>
    </row>
    <row r="11550" spans="2:19" x14ac:dyDescent="0.25">
      <c r="B11550" s="11"/>
      <c r="E11550" s="12"/>
      <c r="F11550" s="12"/>
      <c r="G11550" s="12"/>
      <c r="I11550" s="4"/>
      <c r="J11550" s="4"/>
      <c r="K11550" s="5"/>
      <c r="L11550" s="5"/>
      <c r="M11550" s="5"/>
      <c r="N11550" s="5"/>
      <c r="O11550" s="5"/>
      <c r="P11550" s="5"/>
      <c r="Q11550" s="5"/>
      <c r="R11550" s="5"/>
      <c r="S11550" s="5"/>
    </row>
    <row r="11551" spans="2:19" x14ac:dyDescent="0.25">
      <c r="B11551" s="11"/>
      <c r="E11551" s="12"/>
      <c r="F11551" s="12"/>
      <c r="G11551" s="12"/>
      <c r="I11551" s="4"/>
      <c r="J11551" s="4"/>
      <c r="K11551" s="5"/>
      <c r="L11551" s="5"/>
      <c r="M11551" s="5"/>
      <c r="N11551" s="5"/>
      <c r="O11551" s="5"/>
      <c r="P11551" s="5"/>
      <c r="Q11551" s="5"/>
      <c r="R11551" s="5"/>
      <c r="S11551" s="5"/>
    </row>
    <row r="11552" spans="2:19" x14ac:dyDescent="0.25">
      <c r="B11552" s="11"/>
      <c r="E11552" s="12"/>
      <c r="F11552" s="12"/>
      <c r="G11552" s="12"/>
      <c r="I11552" s="4"/>
      <c r="J11552" s="4"/>
      <c r="K11552" s="5"/>
      <c r="L11552" s="5"/>
      <c r="M11552" s="5"/>
      <c r="N11552" s="5"/>
      <c r="O11552" s="5"/>
      <c r="P11552" s="5"/>
      <c r="Q11552" s="5"/>
      <c r="R11552" s="5"/>
      <c r="S11552" s="5"/>
    </row>
    <row r="11553" spans="2:19" x14ac:dyDescent="0.25">
      <c r="B11553" s="11"/>
      <c r="E11553" s="12"/>
      <c r="F11553" s="12"/>
      <c r="G11553" s="12"/>
      <c r="I11553" s="4"/>
      <c r="J11553" s="4"/>
      <c r="K11553" s="5"/>
      <c r="L11553" s="5"/>
      <c r="M11553" s="5"/>
      <c r="N11553" s="5"/>
      <c r="O11553" s="5"/>
      <c r="P11553" s="5"/>
      <c r="Q11553" s="5"/>
      <c r="R11553" s="5"/>
      <c r="S11553" s="5"/>
    </row>
    <row r="11554" spans="2:19" x14ac:dyDescent="0.25">
      <c r="B11554" s="11"/>
      <c r="E11554" s="12"/>
      <c r="F11554" s="12"/>
      <c r="G11554" s="12"/>
      <c r="I11554" s="4"/>
      <c r="J11554" s="4"/>
      <c r="K11554" s="5"/>
      <c r="L11554" s="5"/>
      <c r="M11554" s="5"/>
      <c r="N11554" s="5"/>
      <c r="O11554" s="5"/>
      <c r="P11554" s="5"/>
      <c r="Q11554" s="5"/>
      <c r="R11554" s="5"/>
      <c r="S11554" s="5"/>
    </row>
    <row r="11555" spans="2:19" x14ac:dyDescent="0.25">
      <c r="B11555" s="11"/>
      <c r="E11555" s="12"/>
      <c r="F11555" s="12"/>
      <c r="G11555" s="12"/>
      <c r="I11555" s="4"/>
      <c r="J11555" s="4"/>
      <c r="K11555" s="5"/>
      <c r="L11555" s="5"/>
      <c r="M11555" s="5"/>
      <c r="N11555" s="5"/>
      <c r="O11555" s="5"/>
      <c r="P11555" s="5"/>
      <c r="Q11555" s="5"/>
      <c r="R11555" s="5"/>
      <c r="S11555" s="5"/>
    </row>
    <row r="11556" spans="2:19" x14ac:dyDescent="0.25">
      <c r="B11556" s="11"/>
      <c r="E11556" s="12"/>
      <c r="F11556" s="12"/>
      <c r="G11556" s="12"/>
      <c r="I11556" s="4"/>
      <c r="J11556" s="4"/>
      <c r="K11556" s="5"/>
      <c r="L11556" s="5"/>
      <c r="M11556" s="5"/>
      <c r="N11556" s="5"/>
      <c r="O11556" s="5"/>
      <c r="P11556" s="5"/>
      <c r="Q11556" s="5"/>
      <c r="R11556" s="5"/>
      <c r="S11556" s="5"/>
    </row>
    <row r="11557" spans="2:19" x14ac:dyDescent="0.25">
      <c r="B11557" s="11"/>
      <c r="E11557" s="12"/>
      <c r="F11557" s="12"/>
      <c r="G11557" s="12"/>
      <c r="I11557" s="4"/>
      <c r="J11557" s="4"/>
      <c r="K11557" s="5"/>
      <c r="L11557" s="5"/>
      <c r="M11557" s="5"/>
      <c r="N11557" s="5"/>
      <c r="O11557" s="5"/>
      <c r="P11557" s="5"/>
      <c r="Q11557" s="5"/>
      <c r="R11557" s="5"/>
      <c r="S11557" s="5"/>
    </row>
    <row r="11558" spans="2:19" x14ac:dyDescent="0.25">
      <c r="B11558" s="11"/>
      <c r="E11558" s="12"/>
      <c r="F11558" s="12"/>
      <c r="G11558" s="12"/>
      <c r="I11558" s="4"/>
      <c r="J11558" s="4"/>
      <c r="K11558" s="5"/>
      <c r="L11558" s="5"/>
      <c r="M11558" s="5"/>
      <c r="N11558" s="5"/>
      <c r="O11558" s="5"/>
      <c r="P11558" s="5"/>
      <c r="Q11558" s="5"/>
      <c r="R11558" s="5"/>
      <c r="S11558" s="5"/>
    </row>
    <row r="11559" spans="2:19" x14ac:dyDescent="0.25">
      <c r="B11559" s="11"/>
      <c r="E11559" s="12"/>
      <c r="F11559" s="12"/>
      <c r="G11559" s="12"/>
      <c r="I11559" s="4"/>
      <c r="J11559" s="4"/>
      <c r="K11559" s="5"/>
      <c r="L11559" s="5"/>
      <c r="M11559" s="5"/>
      <c r="N11559" s="5"/>
      <c r="O11559" s="5"/>
      <c r="P11559" s="5"/>
      <c r="Q11559" s="5"/>
      <c r="R11559" s="5"/>
      <c r="S11559" s="5"/>
    </row>
    <row r="11560" spans="2:19" x14ac:dyDescent="0.25">
      <c r="B11560" s="11"/>
      <c r="E11560" s="12"/>
      <c r="F11560" s="12"/>
      <c r="G11560" s="12"/>
      <c r="I11560" s="4"/>
      <c r="J11560" s="4"/>
      <c r="K11560" s="5"/>
      <c r="L11560" s="5"/>
      <c r="M11560" s="5"/>
      <c r="N11560" s="5"/>
      <c r="O11560" s="5"/>
      <c r="P11560" s="5"/>
      <c r="Q11560" s="5"/>
      <c r="R11560" s="5"/>
      <c r="S11560" s="5"/>
    </row>
    <row r="11561" spans="2:19" x14ac:dyDescent="0.25">
      <c r="B11561" s="11"/>
      <c r="E11561" s="12"/>
      <c r="F11561" s="12"/>
      <c r="G11561" s="12"/>
      <c r="I11561" s="4"/>
      <c r="J11561" s="4"/>
      <c r="K11561" s="5"/>
      <c r="L11561" s="5"/>
      <c r="M11561" s="5"/>
      <c r="N11561" s="5"/>
      <c r="O11561" s="5"/>
      <c r="P11561" s="5"/>
      <c r="Q11561" s="5"/>
      <c r="R11561" s="5"/>
      <c r="S11561" s="5"/>
    </row>
    <row r="11562" spans="2:19" x14ac:dyDescent="0.25">
      <c r="B11562" s="11"/>
      <c r="E11562" s="12"/>
      <c r="F11562" s="12"/>
      <c r="G11562" s="12"/>
      <c r="I11562" s="4"/>
      <c r="J11562" s="4"/>
      <c r="K11562" s="5"/>
      <c r="L11562" s="5"/>
      <c r="M11562" s="5"/>
      <c r="N11562" s="5"/>
      <c r="O11562" s="5"/>
      <c r="P11562" s="5"/>
      <c r="Q11562" s="5"/>
      <c r="R11562" s="5"/>
      <c r="S11562" s="5"/>
    </row>
    <row r="11563" spans="2:19" x14ac:dyDescent="0.25">
      <c r="B11563" s="11"/>
      <c r="E11563" s="12"/>
      <c r="F11563" s="12"/>
      <c r="G11563" s="12"/>
      <c r="I11563" s="4"/>
      <c r="J11563" s="4"/>
      <c r="K11563" s="5"/>
      <c r="L11563" s="5"/>
      <c r="M11563" s="5"/>
      <c r="N11563" s="5"/>
      <c r="O11563" s="5"/>
      <c r="P11563" s="5"/>
      <c r="Q11563" s="5"/>
      <c r="R11563" s="5"/>
      <c r="S11563" s="5"/>
    </row>
    <row r="11564" spans="2:19" x14ac:dyDescent="0.25">
      <c r="B11564" s="11"/>
      <c r="E11564" s="12"/>
      <c r="F11564" s="12"/>
      <c r="G11564" s="12"/>
      <c r="I11564" s="4"/>
      <c r="J11564" s="4"/>
      <c r="K11564" s="5"/>
      <c r="L11564" s="5"/>
      <c r="M11564" s="5"/>
      <c r="N11564" s="5"/>
      <c r="O11564" s="5"/>
      <c r="P11564" s="5"/>
      <c r="Q11564" s="5"/>
      <c r="R11564" s="5"/>
      <c r="S11564" s="5"/>
    </row>
    <row r="11565" spans="2:19" x14ac:dyDescent="0.25">
      <c r="B11565" s="11"/>
      <c r="E11565" s="12"/>
      <c r="F11565" s="12"/>
      <c r="G11565" s="12"/>
      <c r="I11565" s="4"/>
      <c r="J11565" s="4"/>
      <c r="K11565" s="5"/>
      <c r="L11565" s="5"/>
      <c r="M11565" s="5"/>
      <c r="N11565" s="5"/>
      <c r="O11565" s="5"/>
      <c r="P11565" s="5"/>
      <c r="Q11565" s="5"/>
      <c r="R11565" s="5"/>
      <c r="S11565" s="5"/>
    </row>
    <row r="11566" spans="2:19" x14ac:dyDescent="0.25">
      <c r="B11566" s="11"/>
      <c r="E11566" s="12"/>
      <c r="F11566" s="12"/>
      <c r="G11566" s="12"/>
      <c r="I11566" s="4"/>
      <c r="J11566" s="4"/>
      <c r="K11566" s="5"/>
      <c r="L11566" s="5"/>
      <c r="M11566" s="5"/>
      <c r="N11566" s="5"/>
      <c r="O11566" s="5"/>
      <c r="P11566" s="5"/>
      <c r="Q11566" s="5"/>
      <c r="R11566" s="5"/>
      <c r="S11566" s="5"/>
    </row>
    <row r="11567" spans="2:19" x14ac:dyDescent="0.25">
      <c r="B11567" s="11"/>
      <c r="E11567" s="12"/>
      <c r="F11567" s="12"/>
      <c r="G11567" s="12"/>
      <c r="I11567" s="4"/>
      <c r="J11567" s="4"/>
      <c r="K11567" s="5"/>
      <c r="L11567" s="5"/>
      <c r="M11567" s="5"/>
      <c r="N11567" s="5"/>
      <c r="O11567" s="5"/>
      <c r="P11567" s="5"/>
      <c r="Q11567" s="5"/>
      <c r="R11567" s="5"/>
      <c r="S11567" s="5"/>
    </row>
    <row r="11568" spans="2:19" x14ac:dyDescent="0.25">
      <c r="B11568" s="11"/>
      <c r="E11568" s="12"/>
      <c r="F11568" s="12"/>
      <c r="G11568" s="12"/>
      <c r="I11568" s="4"/>
      <c r="J11568" s="4"/>
      <c r="K11568" s="5"/>
      <c r="L11568" s="5"/>
      <c r="M11568" s="5"/>
      <c r="N11568" s="5"/>
      <c r="O11568" s="5"/>
      <c r="P11568" s="5"/>
      <c r="Q11568" s="5"/>
      <c r="R11568" s="5"/>
      <c r="S11568" s="5"/>
    </row>
    <row r="11569" spans="2:19" x14ac:dyDescent="0.25">
      <c r="B11569" s="11"/>
      <c r="E11569" s="12"/>
      <c r="F11569" s="12"/>
      <c r="G11569" s="12"/>
      <c r="I11569" s="4"/>
      <c r="J11569" s="4"/>
      <c r="K11569" s="5"/>
      <c r="L11569" s="5"/>
      <c r="M11569" s="5"/>
      <c r="N11569" s="5"/>
      <c r="O11569" s="5"/>
      <c r="P11569" s="5"/>
      <c r="Q11569" s="5"/>
      <c r="R11569" s="5"/>
      <c r="S11569" s="5"/>
    </row>
    <row r="11570" spans="2:19" x14ac:dyDescent="0.25">
      <c r="B11570" s="11"/>
      <c r="E11570" s="12"/>
      <c r="F11570" s="12"/>
      <c r="G11570" s="12"/>
      <c r="I11570" s="4"/>
      <c r="J11570" s="4"/>
      <c r="K11570" s="5"/>
      <c r="L11570" s="5"/>
      <c r="M11570" s="5"/>
      <c r="N11570" s="5"/>
      <c r="O11570" s="5"/>
      <c r="P11570" s="5"/>
      <c r="Q11570" s="5"/>
      <c r="R11570" s="5"/>
      <c r="S11570" s="5"/>
    </row>
    <row r="11571" spans="2:19" x14ac:dyDescent="0.25">
      <c r="B11571" s="11"/>
      <c r="E11571" s="12"/>
      <c r="F11571" s="12"/>
      <c r="G11571" s="12"/>
      <c r="I11571" s="4"/>
      <c r="J11571" s="4"/>
      <c r="K11571" s="5"/>
      <c r="L11571" s="5"/>
      <c r="M11571" s="5"/>
      <c r="N11571" s="5"/>
      <c r="O11571" s="5"/>
      <c r="P11571" s="5"/>
      <c r="Q11571" s="5"/>
      <c r="R11571" s="5"/>
      <c r="S11571" s="5"/>
    </row>
    <row r="11572" spans="2:19" x14ac:dyDescent="0.25">
      <c r="B11572" s="11"/>
      <c r="E11572" s="12"/>
      <c r="F11572" s="12"/>
      <c r="G11572" s="12"/>
      <c r="I11572" s="4"/>
      <c r="J11572" s="4"/>
      <c r="K11572" s="5"/>
      <c r="L11572" s="5"/>
      <c r="M11572" s="5"/>
      <c r="N11572" s="5"/>
      <c r="O11572" s="5"/>
      <c r="P11572" s="5"/>
      <c r="Q11572" s="5"/>
      <c r="R11572" s="5"/>
      <c r="S11572" s="5"/>
    </row>
    <row r="11573" spans="2:19" x14ac:dyDescent="0.25">
      <c r="B11573" s="11"/>
      <c r="E11573" s="12"/>
      <c r="F11573" s="12"/>
      <c r="G11573" s="12"/>
      <c r="I11573" s="4"/>
      <c r="J11573" s="4"/>
      <c r="K11573" s="5"/>
      <c r="L11573" s="5"/>
      <c r="M11573" s="5"/>
      <c r="N11573" s="5"/>
      <c r="O11573" s="5"/>
      <c r="P11573" s="5"/>
      <c r="Q11573" s="5"/>
      <c r="R11573" s="5"/>
      <c r="S11573" s="5"/>
    </row>
    <row r="11574" spans="2:19" x14ac:dyDescent="0.25">
      <c r="B11574" s="11"/>
      <c r="E11574" s="12"/>
      <c r="F11574" s="12"/>
      <c r="G11574" s="12"/>
      <c r="I11574" s="4"/>
      <c r="J11574" s="4"/>
      <c r="K11574" s="5"/>
      <c r="L11574" s="5"/>
      <c r="M11574" s="5"/>
      <c r="N11574" s="5"/>
      <c r="O11574" s="5"/>
      <c r="P11574" s="5"/>
      <c r="Q11574" s="5"/>
      <c r="R11574" s="5"/>
      <c r="S11574" s="5"/>
    </row>
    <row r="11575" spans="2:19" x14ac:dyDescent="0.25">
      <c r="B11575" s="11"/>
      <c r="E11575" s="12"/>
      <c r="F11575" s="12"/>
      <c r="G11575" s="12"/>
      <c r="I11575" s="4"/>
      <c r="J11575" s="4"/>
      <c r="K11575" s="5"/>
      <c r="L11575" s="5"/>
      <c r="M11575" s="5"/>
      <c r="N11575" s="5"/>
      <c r="O11575" s="5"/>
      <c r="P11575" s="5"/>
      <c r="Q11575" s="5"/>
      <c r="R11575" s="5"/>
      <c r="S11575" s="5"/>
    </row>
    <row r="11576" spans="2:19" x14ac:dyDescent="0.25">
      <c r="B11576" s="11"/>
      <c r="E11576" s="12"/>
      <c r="F11576" s="12"/>
      <c r="G11576" s="12"/>
      <c r="I11576" s="4"/>
      <c r="J11576" s="4"/>
      <c r="K11576" s="5"/>
      <c r="L11576" s="5"/>
      <c r="M11576" s="5"/>
      <c r="N11576" s="5"/>
      <c r="O11576" s="5"/>
      <c r="P11576" s="5"/>
      <c r="Q11576" s="5"/>
      <c r="R11576" s="5"/>
      <c r="S11576" s="5"/>
    </row>
    <row r="11577" spans="2:19" x14ac:dyDescent="0.25">
      <c r="B11577" s="11"/>
      <c r="E11577" s="12"/>
      <c r="F11577" s="12"/>
      <c r="G11577" s="12"/>
      <c r="I11577" s="4"/>
      <c r="J11577" s="4"/>
      <c r="K11577" s="5"/>
      <c r="L11577" s="5"/>
      <c r="M11577" s="5"/>
      <c r="N11577" s="5"/>
      <c r="O11577" s="5"/>
      <c r="P11577" s="5"/>
      <c r="Q11577" s="5"/>
      <c r="R11577" s="5"/>
      <c r="S11577" s="5"/>
    </row>
    <row r="11578" spans="2:19" x14ac:dyDescent="0.25">
      <c r="B11578" s="11"/>
      <c r="E11578" s="12"/>
      <c r="F11578" s="12"/>
      <c r="G11578" s="12"/>
      <c r="I11578" s="4"/>
      <c r="J11578" s="4"/>
      <c r="K11578" s="5"/>
      <c r="L11578" s="5"/>
      <c r="M11578" s="5"/>
      <c r="N11578" s="5"/>
      <c r="O11578" s="5"/>
      <c r="P11578" s="5"/>
      <c r="Q11578" s="5"/>
      <c r="R11578" s="5"/>
      <c r="S11578" s="5"/>
    </row>
    <row r="11579" spans="2:19" x14ac:dyDescent="0.25">
      <c r="B11579" s="11"/>
      <c r="E11579" s="12"/>
      <c r="F11579" s="12"/>
      <c r="G11579" s="12"/>
      <c r="I11579" s="4"/>
      <c r="J11579" s="4"/>
      <c r="K11579" s="5"/>
      <c r="L11579" s="5"/>
      <c r="M11579" s="5"/>
      <c r="N11579" s="5"/>
      <c r="O11579" s="5"/>
      <c r="P11579" s="5"/>
      <c r="Q11579" s="5"/>
      <c r="R11579" s="5"/>
      <c r="S11579" s="5"/>
    </row>
    <row r="11580" spans="2:19" x14ac:dyDescent="0.25">
      <c r="B11580" s="11"/>
      <c r="E11580" s="12"/>
      <c r="F11580" s="12"/>
      <c r="G11580" s="12"/>
      <c r="I11580" s="4"/>
      <c r="J11580" s="4"/>
      <c r="K11580" s="5"/>
      <c r="L11580" s="5"/>
      <c r="M11580" s="5"/>
      <c r="N11580" s="5"/>
      <c r="O11580" s="5"/>
      <c r="P11580" s="5"/>
      <c r="Q11580" s="5"/>
      <c r="R11580" s="5"/>
      <c r="S11580" s="5"/>
    </row>
    <row r="11581" spans="2:19" x14ac:dyDescent="0.25">
      <c r="B11581" s="11"/>
      <c r="E11581" s="12"/>
      <c r="F11581" s="12"/>
      <c r="G11581" s="12"/>
      <c r="I11581" s="4"/>
      <c r="J11581" s="4"/>
      <c r="K11581" s="5"/>
      <c r="L11581" s="5"/>
      <c r="M11581" s="5"/>
      <c r="N11581" s="5"/>
      <c r="O11581" s="5"/>
      <c r="P11581" s="5"/>
      <c r="Q11581" s="5"/>
      <c r="R11581" s="5"/>
      <c r="S11581" s="5"/>
    </row>
    <row r="11582" spans="2:19" x14ac:dyDescent="0.25">
      <c r="B11582" s="11"/>
      <c r="E11582" s="12"/>
      <c r="F11582" s="12"/>
      <c r="G11582" s="12"/>
      <c r="I11582" s="4"/>
      <c r="J11582" s="4"/>
      <c r="K11582" s="5"/>
      <c r="L11582" s="5"/>
      <c r="M11582" s="5"/>
      <c r="N11582" s="5"/>
      <c r="O11582" s="5"/>
      <c r="P11582" s="5"/>
      <c r="Q11582" s="5"/>
      <c r="R11582" s="5"/>
      <c r="S11582" s="5"/>
    </row>
    <row r="11583" spans="2:19" x14ac:dyDescent="0.25">
      <c r="B11583" s="11"/>
      <c r="E11583" s="12"/>
      <c r="F11583" s="12"/>
      <c r="G11583" s="12"/>
      <c r="I11583" s="4"/>
      <c r="J11583" s="4"/>
      <c r="K11583" s="5"/>
      <c r="L11583" s="5"/>
      <c r="M11583" s="5"/>
      <c r="N11583" s="5"/>
      <c r="O11583" s="5"/>
      <c r="P11583" s="5"/>
      <c r="Q11583" s="5"/>
      <c r="R11583" s="5"/>
      <c r="S11583" s="5"/>
    </row>
    <row r="11584" spans="2:19" x14ac:dyDescent="0.25">
      <c r="B11584" s="11"/>
      <c r="E11584" s="12"/>
      <c r="F11584" s="12"/>
      <c r="G11584" s="12"/>
      <c r="I11584" s="4"/>
      <c r="J11584" s="4"/>
      <c r="K11584" s="5"/>
      <c r="L11584" s="5"/>
      <c r="M11584" s="5"/>
      <c r="N11584" s="5"/>
      <c r="O11584" s="5"/>
      <c r="P11584" s="5"/>
      <c r="Q11584" s="5"/>
      <c r="R11584" s="5"/>
      <c r="S11584" s="5"/>
    </row>
    <row r="11585" spans="2:19" x14ac:dyDescent="0.25">
      <c r="B11585" s="11"/>
      <c r="E11585" s="12"/>
      <c r="F11585" s="12"/>
      <c r="G11585" s="12"/>
      <c r="I11585" s="4"/>
      <c r="J11585" s="4"/>
      <c r="K11585" s="5"/>
      <c r="L11585" s="5"/>
      <c r="M11585" s="5"/>
      <c r="N11585" s="5"/>
      <c r="O11585" s="5"/>
      <c r="P11585" s="5"/>
      <c r="Q11585" s="5"/>
      <c r="R11585" s="5"/>
      <c r="S11585" s="5"/>
    </row>
    <row r="11586" spans="2:19" x14ac:dyDescent="0.25">
      <c r="B11586" s="11"/>
      <c r="E11586" s="12"/>
      <c r="F11586" s="12"/>
      <c r="G11586" s="12"/>
      <c r="I11586" s="4"/>
      <c r="J11586" s="4"/>
      <c r="K11586" s="5"/>
      <c r="L11586" s="5"/>
      <c r="M11586" s="5"/>
      <c r="N11586" s="5"/>
      <c r="O11586" s="5"/>
      <c r="P11586" s="5"/>
      <c r="Q11586" s="5"/>
      <c r="R11586" s="5"/>
      <c r="S11586" s="5"/>
    </row>
    <row r="11587" spans="2:19" x14ac:dyDescent="0.25">
      <c r="B11587" s="11"/>
      <c r="E11587" s="12"/>
      <c r="F11587" s="12"/>
      <c r="G11587" s="12"/>
      <c r="I11587" s="4"/>
      <c r="J11587" s="4"/>
      <c r="K11587" s="5"/>
      <c r="L11587" s="5"/>
      <c r="M11587" s="5"/>
      <c r="N11587" s="5"/>
      <c r="O11587" s="5"/>
      <c r="P11587" s="5"/>
      <c r="Q11587" s="5"/>
      <c r="R11587" s="5"/>
      <c r="S11587" s="5"/>
    </row>
    <row r="11588" spans="2:19" x14ac:dyDescent="0.25">
      <c r="B11588" s="11"/>
      <c r="E11588" s="12"/>
      <c r="F11588" s="12"/>
      <c r="G11588" s="12"/>
      <c r="I11588" s="4"/>
      <c r="J11588" s="4"/>
      <c r="K11588" s="5"/>
      <c r="L11588" s="5"/>
      <c r="M11588" s="5"/>
      <c r="N11588" s="5"/>
      <c r="O11588" s="5"/>
      <c r="P11588" s="5"/>
      <c r="Q11588" s="5"/>
      <c r="R11588" s="5"/>
      <c r="S11588" s="5"/>
    </row>
    <row r="11589" spans="2:19" x14ac:dyDescent="0.25">
      <c r="B11589" s="11"/>
      <c r="E11589" s="12"/>
      <c r="F11589" s="12"/>
      <c r="G11589" s="12"/>
      <c r="I11589" s="4"/>
      <c r="J11589" s="4"/>
      <c r="K11589" s="5"/>
      <c r="L11589" s="5"/>
      <c r="M11589" s="5"/>
      <c r="N11589" s="5"/>
      <c r="O11589" s="5"/>
      <c r="P11589" s="5"/>
      <c r="Q11589" s="5"/>
      <c r="R11589" s="5"/>
      <c r="S11589" s="5"/>
    </row>
    <row r="11590" spans="2:19" x14ac:dyDescent="0.25">
      <c r="B11590" s="11"/>
      <c r="E11590" s="12"/>
      <c r="F11590" s="12"/>
      <c r="G11590" s="12"/>
      <c r="I11590" s="4"/>
      <c r="J11590" s="4"/>
      <c r="K11590" s="5"/>
      <c r="L11590" s="5"/>
      <c r="M11590" s="5"/>
      <c r="N11590" s="5"/>
      <c r="O11590" s="5"/>
      <c r="P11590" s="5"/>
      <c r="Q11590" s="5"/>
      <c r="R11590" s="5"/>
      <c r="S11590" s="5"/>
    </row>
    <row r="11591" spans="2:19" x14ac:dyDescent="0.25">
      <c r="B11591" s="11"/>
      <c r="E11591" s="12"/>
      <c r="F11591" s="12"/>
      <c r="G11591" s="12"/>
      <c r="I11591" s="4"/>
      <c r="J11591" s="4"/>
      <c r="K11591" s="5"/>
      <c r="L11591" s="5"/>
      <c r="M11591" s="5"/>
      <c r="N11591" s="5"/>
      <c r="O11591" s="5"/>
      <c r="P11591" s="5"/>
      <c r="Q11591" s="5"/>
      <c r="R11591" s="5"/>
      <c r="S11591" s="5"/>
    </row>
    <row r="11592" spans="2:19" x14ac:dyDescent="0.25">
      <c r="B11592" s="11"/>
      <c r="E11592" s="12"/>
      <c r="F11592" s="12"/>
      <c r="G11592" s="12"/>
      <c r="I11592" s="4"/>
      <c r="J11592" s="4"/>
      <c r="K11592" s="5"/>
      <c r="L11592" s="5"/>
      <c r="M11592" s="5"/>
      <c r="N11592" s="5"/>
      <c r="O11592" s="5"/>
      <c r="P11592" s="5"/>
      <c r="Q11592" s="5"/>
      <c r="R11592" s="5"/>
      <c r="S11592" s="5"/>
    </row>
    <row r="11593" spans="2:19" x14ac:dyDescent="0.25">
      <c r="B11593" s="11"/>
      <c r="E11593" s="12"/>
      <c r="F11593" s="12"/>
      <c r="G11593" s="12"/>
      <c r="I11593" s="4"/>
      <c r="J11593" s="4"/>
      <c r="K11593" s="5"/>
      <c r="L11593" s="5"/>
      <c r="M11593" s="5"/>
      <c r="N11593" s="5"/>
      <c r="O11593" s="5"/>
      <c r="P11593" s="5"/>
      <c r="Q11593" s="5"/>
      <c r="R11593" s="5"/>
      <c r="S11593" s="5"/>
    </row>
    <row r="11594" spans="2:19" x14ac:dyDescent="0.25">
      <c r="B11594" s="11"/>
      <c r="E11594" s="12"/>
      <c r="F11594" s="12"/>
      <c r="G11594" s="12"/>
      <c r="I11594" s="4"/>
      <c r="J11594" s="4"/>
      <c r="K11594" s="5"/>
      <c r="L11594" s="5"/>
      <c r="M11594" s="5"/>
      <c r="N11594" s="5"/>
      <c r="O11594" s="5"/>
      <c r="P11594" s="5"/>
      <c r="Q11594" s="5"/>
      <c r="R11594" s="5"/>
      <c r="S11594" s="5"/>
    </row>
    <row r="11595" spans="2:19" x14ac:dyDescent="0.25">
      <c r="B11595" s="11"/>
      <c r="E11595" s="12"/>
      <c r="F11595" s="12"/>
      <c r="G11595" s="12"/>
      <c r="I11595" s="4"/>
      <c r="J11595" s="4"/>
      <c r="K11595" s="5"/>
      <c r="L11595" s="5"/>
      <c r="M11595" s="5"/>
      <c r="N11595" s="5"/>
      <c r="O11595" s="5"/>
      <c r="P11595" s="5"/>
      <c r="Q11595" s="5"/>
      <c r="R11595" s="5"/>
      <c r="S11595" s="5"/>
    </row>
    <row r="11596" spans="2:19" x14ac:dyDescent="0.25">
      <c r="B11596" s="11"/>
      <c r="E11596" s="12"/>
      <c r="F11596" s="12"/>
      <c r="G11596" s="12"/>
      <c r="I11596" s="4"/>
      <c r="J11596" s="4"/>
      <c r="K11596" s="5"/>
      <c r="L11596" s="5"/>
      <c r="M11596" s="5"/>
      <c r="N11596" s="5"/>
      <c r="O11596" s="5"/>
      <c r="P11596" s="5"/>
      <c r="Q11596" s="5"/>
      <c r="R11596" s="5"/>
      <c r="S11596" s="5"/>
    </row>
    <row r="11597" spans="2:19" x14ac:dyDescent="0.25">
      <c r="B11597" s="11"/>
      <c r="E11597" s="12"/>
      <c r="F11597" s="12"/>
      <c r="G11597" s="12"/>
      <c r="I11597" s="4"/>
      <c r="J11597" s="4"/>
      <c r="K11597" s="5"/>
      <c r="L11597" s="5"/>
      <c r="M11597" s="5"/>
      <c r="N11597" s="5"/>
      <c r="O11597" s="5"/>
      <c r="P11597" s="5"/>
      <c r="Q11597" s="5"/>
      <c r="R11597" s="5"/>
      <c r="S11597" s="5"/>
    </row>
    <row r="11598" spans="2:19" x14ac:dyDescent="0.25">
      <c r="B11598" s="11"/>
      <c r="E11598" s="12"/>
      <c r="F11598" s="12"/>
      <c r="G11598" s="12"/>
      <c r="I11598" s="4"/>
      <c r="J11598" s="4"/>
      <c r="K11598" s="5"/>
      <c r="L11598" s="5"/>
      <c r="M11598" s="5"/>
      <c r="N11598" s="5"/>
      <c r="O11598" s="5"/>
      <c r="P11598" s="5"/>
      <c r="Q11598" s="5"/>
      <c r="R11598" s="5"/>
      <c r="S11598" s="5"/>
    </row>
    <row r="11599" spans="2:19" x14ac:dyDescent="0.25">
      <c r="B11599" s="11"/>
      <c r="E11599" s="12"/>
      <c r="F11599" s="12"/>
      <c r="G11599" s="12"/>
      <c r="I11599" s="4"/>
      <c r="J11599" s="4"/>
      <c r="K11599" s="5"/>
      <c r="L11599" s="5"/>
      <c r="M11599" s="5"/>
      <c r="N11599" s="5"/>
      <c r="O11599" s="5"/>
      <c r="P11599" s="5"/>
      <c r="Q11599" s="5"/>
      <c r="R11599" s="5"/>
      <c r="S11599" s="5"/>
    </row>
    <row r="11600" spans="2:19" x14ac:dyDescent="0.25">
      <c r="B11600" s="11"/>
      <c r="E11600" s="12"/>
      <c r="F11600" s="12"/>
      <c r="G11600" s="12"/>
      <c r="I11600" s="4"/>
      <c r="J11600" s="4"/>
      <c r="K11600" s="5"/>
      <c r="L11600" s="5"/>
      <c r="M11600" s="5"/>
      <c r="N11600" s="5"/>
      <c r="O11600" s="5"/>
      <c r="P11600" s="5"/>
      <c r="Q11600" s="5"/>
      <c r="R11600" s="5"/>
      <c r="S11600" s="5"/>
    </row>
    <row r="11601" spans="2:19" x14ac:dyDescent="0.25">
      <c r="B11601" s="11"/>
      <c r="E11601" s="12"/>
      <c r="F11601" s="12"/>
      <c r="G11601" s="12"/>
      <c r="I11601" s="4"/>
      <c r="J11601" s="4"/>
      <c r="K11601" s="5"/>
      <c r="L11601" s="5"/>
      <c r="M11601" s="5"/>
      <c r="N11601" s="5"/>
      <c r="O11601" s="5"/>
      <c r="P11601" s="5"/>
      <c r="Q11601" s="5"/>
      <c r="R11601" s="5"/>
      <c r="S11601" s="5"/>
    </row>
    <row r="11602" spans="2:19" x14ac:dyDescent="0.25">
      <c r="B11602" s="11"/>
      <c r="E11602" s="12"/>
      <c r="F11602" s="12"/>
      <c r="G11602" s="12"/>
      <c r="I11602" s="4"/>
      <c r="J11602" s="4"/>
      <c r="K11602" s="5"/>
      <c r="L11602" s="5"/>
      <c r="M11602" s="5"/>
      <c r="N11602" s="5"/>
      <c r="O11602" s="5"/>
      <c r="P11602" s="5"/>
      <c r="Q11602" s="5"/>
      <c r="R11602" s="5"/>
      <c r="S11602" s="5"/>
    </row>
    <row r="11603" spans="2:19" x14ac:dyDescent="0.25">
      <c r="B11603" s="11"/>
      <c r="E11603" s="12"/>
      <c r="F11603" s="12"/>
      <c r="G11603" s="12"/>
      <c r="I11603" s="4"/>
      <c r="J11603" s="4"/>
      <c r="K11603" s="5"/>
      <c r="L11603" s="5"/>
      <c r="M11603" s="5"/>
      <c r="N11603" s="5"/>
      <c r="O11603" s="5"/>
      <c r="P11603" s="5"/>
      <c r="Q11603" s="5"/>
      <c r="R11603" s="5"/>
      <c r="S11603" s="5"/>
    </row>
    <row r="11604" spans="2:19" x14ac:dyDescent="0.25">
      <c r="B11604" s="11"/>
      <c r="E11604" s="12"/>
      <c r="F11604" s="12"/>
      <c r="G11604" s="12"/>
      <c r="I11604" s="4"/>
      <c r="J11604" s="4"/>
      <c r="K11604" s="5"/>
      <c r="L11604" s="5"/>
      <c r="M11604" s="5"/>
      <c r="N11604" s="5"/>
      <c r="O11604" s="5"/>
      <c r="P11604" s="5"/>
      <c r="Q11604" s="5"/>
      <c r="R11604" s="5"/>
      <c r="S11604" s="5"/>
    </row>
    <row r="11605" spans="2:19" x14ac:dyDescent="0.25">
      <c r="B11605" s="11"/>
      <c r="E11605" s="12"/>
      <c r="F11605" s="12"/>
      <c r="G11605" s="12"/>
      <c r="I11605" s="4"/>
      <c r="J11605" s="4"/>
      <c r="K11605" s="5"/>
      <c r="L11605" s="5"/>
      <c r="M11605" s="5"/>
      <c r="N11605" s="5"/>
      <c r="O11605" s="5"/>
      <c r="P11605" s="5"/>
      <c r="Q11605" s="5"/>
      <c r="R11605" s="5"/>
      <c r="S11605" s="5"/>
    </row>
    <row r="11606" spans="2:19" x14ac:dyDescent="0.25">
      <c r="B11606" s="11"/>
      <c r="E11606" s="12"/>
      <c r="F11606" s="12"/>
      <c r="G11606" s="12"/>
      <c r="I11606" s="4"/>
      <c r="J11606" s="4"/>
      <c r="K11606" s="5"/>
      <c r="L11606" s="5"/>
      <c r="M11606" s="5"/>
      <c r="N11606" s="5"/>
      <c r="O11606" s="5"/>
      <c r="P11606" s="5"/>
      <c r="Q11606" s="5"/>
      <c r="R11606" s="5"/>
      <c r="S11606" s="5"/>
    </row>
    <row r="11607" spans="2:19" x14ac:dyDescent="0.25">
      <c r="B11607" s="11"/>
      <c r="E11607" s="12"/>
      <c r="F11607" s="12"/>
      <c r="G11607" s="12"/>
      <c r="I11607" s="4"/>
      <c r="J11607" s="4"/>
      <c r="K11607" s="5"/>
      <c r="L11607" s="5"/>
      <c r="M11607" s="5"/>
      <c r="N11607" s="5"/>
      <c r="O11607" s="5"/>
      <c r="P11607" s="5"/>
      <c r="Q11607" s="5"/>
      <c r="R11607" s="5"/>
      <c r="S11607" s="5"/>
    </row>
    <row r="11608" spans="2:19" x14ac:dyDescent="0.25">
      <c r="B11608" s="11"/>
      <c r="E11608" s="12"/>
      <c r="F11608" s="12"/>
      <c r="G11608" s="12"/>
      <c r="I11608" s="4"/>
      <c r="J11608" s="4"/>
      <c r="K11608" s="5"/>
      <c r="L11608" s="5"/>
      <c r="M11608" s="5"/>
      <c r="N11608" s="5"/>
      <c r="O11608" s="5"/>
      <c r="P11608" s="5"/>
      <c r="Q11608" s="5"/>
      <c r="R11608" s="5"/>
      <c r="S11608" s="5"/>
    </row>
    <row r="11609" spans="2:19" x14ac:dyDescent="0.25">
      <c r="B11609" s="11"/>
      <c r="E11609" s="12"/>
      <c r="F11609" s="12"/>
      <c r="G11609" s="12"/>
      <c r="I11609" s="4"/>
      <c r="J11609" s="4"/>
      <c r="K11609" s="5"/>
      <c r="L11609" s="5"/>
      <c r="M11609" s="5"/>
      <c r="N11609" s="5"/>
      <c r="O11609" s="5"/>
      <c r="P11609" s="5"/>
      <c r="Q11609" s="5"/>
      <c r="R11609" s="5"/>
      <c r="S11609" s="5"/>
    </row>
    <row r="11610" spans="2:19" x14ac:dyDescent="0.25">
      <c r="B11610" s="11"/>
      <c r="E11610" s="12"/>
      <c r="F11610" s="12"/>
      <c r="G11610" s="12"/>
      <c r="I11610" s="4"/>
      <c r="J11610" s="4"/>
      <c r="K11610" s="5"/>
      <c r="L11610" s="5"/>
      <c r="M11610" s="5"/>
      <c r="N11610" s="5"/>
      <c r="O11610" s="5"/>
      <c r="P11610" s="5"/>
      <c r="Q11610" s="5"/>
      <c r="R11610" s="5"/>
      <c r="S11610" s="5"/>
    </row>
    <row r="11611" spans="2:19" x14ac:dyDescent="0.25">
      <c r="B11611" s="11"/>
      <c r="E11611" s="12"/>
      <c r="F11611" s="12"/>
      <c r="G11611" s="12"/>
      <c r="I11611" s="4"/>
      <c r="J11611" s="4"/>
      <c r="K11611" s="5"/>
      <c r="L11611" s="5"/>
      <c r="M11611" s="5"/>
      <c r="N11611" s="5"/>
      <c r="O11611" s="5"/>
      <c r="P11611" s="5"/>
      <c r="Q11611" s="5"/>
      <c r="R11611" s="5"/>
      <c r="S11611" s="5"/>
    </row>
    <row r="11612" spans="2:19" x14ac:dyDescent="0.25">
      <c r="B11612" s="11"/>
      <c r="E11612" s="12"/>
      <c r="F11612" s="12"/>
      <c r="G11612" s="12"/>
      <c r="I11612" s="4"/>
      <c r="J11612" s="4"/>
      <c r="K11612" s="5"/>
      <c r="L11612" s="5"/>
      <c r="M11612" s="5"/>
      <c r="N11612" s="5"/>
      <c r="O11612" s="5"/>
      <c r="P11612" s="5"/>
      <c r="Q11612" s="5"/>
      <c r="R11612" s="5"/>
      <c r="S11612" s="5"/>
    </row>
    <row r="11613" spans="2:19" x14ac:dyDescent="0.25">
      <c r="B11613" s="11"/>
      <c r="E11613" s="12"/>
      <c r="F11613" s="12"/>
      <c r="G11613" s="12"/>
      <c r="I11613" s="4"/>
      <c r="J11613" s="4"/>
      <c r="K11613" s="5"/>
      <c r="L11613" s="5"/>
      <c r="M11613" s="5"/>
      <c r="N11613" s="5"/>
      <c r="O11613" s="5"/>
      <c r="P11613" s="5"/>
      <c r="Q11613" s="5"/>
      <c r="R11613" s="5"/>
      <c r="S11613" s="5"/>
    </row>
    <row r="11614" spans="2:19" x14ac:dyDescent="0.25">
      <c r="B11614" s="11"/>
      <c r="E11614" s="12"/>
      <c r="F11614" s="12"/>
      <c r="G11614" s="12"/>
      <c r="I11614" s="4"/>
      <c r="J11614" s="4"/>
      <c r="K11614" s="5"/>
      <c r="L11614" s="5"/>
      <c r="M11614" s="5"/>
      <c r="N11614" s="5"/>
      <c r="O11614" s="5"/>
      <c r="P11614" s="5"/>
      <c r="Q11614" s="5"/>
      <c r="R11614" s="5"/>
      <c r="S11614" s="5"/>
    </row>
    <row r="11615" spans="2:19" x14ac:dyDescent="0.25">
      <c r="B11615" s="11"/>
      <c r="E11615" s="12"/>
      <c r="F11615" s="12"/>
      <c r="G11615" s="12"/>
      <c r="I11615" s="4"/>
      <c r="J11615" s="4"/>
      <c r="K11615" s="5"/>
      <c r="L11615" s="5"/>
      <c r="M11615" s="5"/>
      <c r="N11615" s="5"/>
      <c r="O11615" s="5"/>
      <c r="P11615" s="5"/>
      <c r="Q11615" s="5"/>
      <c r="R11615" s="5"/>
      <c r="S11615" s="5"/>
    </row>
    <row r="11616" spans="2:19" x14ac:dyDescent="0.25">
      <c r="B11616" s="11"/>
      <c r="E11616" s="12"/>
      <c r="F11616" s="12"/>
      <c r="G11616" s="12"/>
      <c r="I11616" s="4"/>
      <c r="J11616" s="4"/>
      <c r="K11616" s="5"/>
      <c r="L11616" s="5"/>
      <c r="M11616" s="5"/>
      <c r="N11616" s="5"/>
      <c r="O11616" s="5"/>
      <c r="P11616" s="5"/>
      <c r="Q11616" s="5"/>
      <c r="R11616" s="5"/>
      <c r="S11616" s="5"/>
    </row>
    <row r="11617" spans="2:19" x14ac:dyDescent="0.25">
      <c r="B11617" s="11"/>
      <c r="E11617" s="12"/>
      <c r="F11617" s="12"/>
      <c r="G11617" s="12"/>
      <c r="I11617" s="4"/>
      <c r="J11617" s="4"/>
      <c r="K11617" s="5"/>
      <c r="L11617" s="5"/>
      <c r="M11617" s="5"/>
      <c r="N11617" s="5"/>
      <c r="O11617" s="5"/>
      <c r="P11617" s="5"/>
      <c r="Q11617" s="5"/>
      <c r="R11617" s="5"/>
      <c r="S11617" s="5"/>
    </row>
    <row r="11618" spans="2:19" x14ac:dyDescent="0.25">
      <c r="B11618" s="11"/>
      <c r="E11618" s="12"/>
      <c r="F11618" s="12"/>
      <c r="G11618" s="12"/>
      <c r="I11618" s="4"/>
      <c r="J11618" s="4"/>
      <c r="K11618" s="5"/>
      <c r="L11618" s="5"/>
      <c r="M11618" s="5"/>
      <c r="N11618" s="5"/>
      <c r="O11618" s="5"/>
      <c r="P11618" s="5"/>
      <c r="Q11618" s="5"/>
      <c r="R11618" s="5"/>
      <c r="S11618" s="5"/>
    </row>
    <row r="11619" spans="2:19" x14ac:dyDescent="0.25">
      <c r="B11619" s="11"/>
      <c r="E11619" s="12"/>
      <c r="F11619" s="12"/>
      <c r="G11619" s="12"/>
      <c r="I11619" s="4"/>
      <c r="J11619" s="4"/>
      <c r="K11619" s="5"/>
      <c r="L11619" s="5"/>
      <c r="M11619" s="5"/>
      <c r="N11619" s="5"/>
      <c r="O11619" s="5"/>
      <c r="P11619" s="5"/>
      <c r="Q11619" s="5"/>
      <c r="R11619" s="5"/>
      <c r="S11619" s="5"/>
    </row>
    <row r="11620" spans="2:19" x14ac:dyDescent="0.25">
      <c r="B11620" s="11"/>
      <c r="E11620" s="12"/>
      <c r="F11620" s="12"/>
      <c r="G11620" s="12"/>
      <c r="I11620" s="4"/>
      <c r="J11620" s="4"/>
      <c r="K11620" s="5"/>
      <c r="L11620" s="5"/>
      <c r="M11620" s="5"/>
      <c r="N11620" s="5"/>
      <c r="O11620" s="5"/>
      <c r="P11620" s="5"/>
      <c r="Q11620" s="5"/>
      <c r="R11620" s="5"/>
      <c r="S11620" s="5"/>
    </row>
    <row r="11621" spans="2:19" x14ac:dyDescent="0.25">
      <c r="B11621" s="11"/>
      <c r="E11621" s="12"/>
      <c r="F11621" s="12"/>
      <c r="G11621" s="12"/>
      <c r="I11621" s="4"/>
      <c r="J11621" s="4"/>
      <c r="K11621" s="5"/>
      <c r="L11621" s="5"/>
      <c r="M11621" s="5"/>
      <c r="N11621" s="5"/>
      <c r="O11621" s="5"/>
      <c r="P11621" s="5"/>
      <c r="Q11621" s="5"/>
      <c r="R11621" s="5"/>
      <c r="S11621" s="5"/>
    </row>
    <row r="11622" spans="2:19" x14ac:dyDescent="0.25">
      <c r="B11622" s="11"/>
      <c r="E11622" s="12"/>
      <c r="F11622" s="12"/>
      <c r="G11622" s="12"/>
      <c r="I11622" s="4"/>
      <c r="J11622" s="4"/>
      <c r="K11622" s="5"/>
      <c r="L11622" s="5"/>
      <c r="M11622" s="5"/>
      <c r="N11622" s="5"/>
      <c r="O11622" s="5"/>
      <c r="P11622" s="5"/>
      <c r="Q11622" s="5"/>
      <c r="R11622" s="5"/>
      <c r="S11622" s="5"/>
    </row>
    <row r="11623" spans="2:19" x14ac:dyDescent="0.25">
      <c r="B11623" s="11"/>
      <c r="E11623" s="12"/>
      <c r="F11623" s="12"/>
      <c r="G11623" s="12"/>
      <c r="I11623" s="4"/>
      <c r="J11623" s="4"/>
      <c r="K11623" s="5"/>
      <c r="L11623" s="5"/>
      <c r="M11623" s="5"/>
      <c r="N11623" s="5"/>
      <c r="O11623" s="5"/>
      <c r="P11623" s="5"/>
      <c r="Q11623" s="5"/>
      <c r="R11623" s="5"/>
      <c r="S11623" s="5"/>
    </row>
    <row r="11624" spans="2:19" x14ac:dyDescent="0.25">
      <c r="B11624" s="11"/>
      <c r="E11624" s="12"/>
      <c r="F11624" s="12"/>
      <c r="G11624" s="12"/>
      <c r="I11624" s="4"/>
      <c r="J11624" s="4"/>
      <c r="K11624" s="5"/>
      <c r="L11624" s="5"/>
      <c r="M11624" s="5"/>
      <c r="N11624" s="5"/>
      <c r="O11624" s="5"/>
      <c r="P11624" s="5"/>
      <c r="Q11624" s="5"/>
      <c r="R11624" s="5"/>
      <c r="S11624" s="5"/>
    </row>
    <row r="11625" spans="2:19" x14ac:dyDescent="0.25">
      <c r="B11625" s="11"/>
      <c r="E11625" s="12"/>
      <c r="F11625" s="12"/>
      <c r="G11625" s="12"/>
      <c r="I11625" s="4"/>
      <c r="J11625" s="4"/>
      <c r="K11625" s="5"/>
      <c r="L11625" s="5"/>
      <c r="M11625" s="5"/>
      <c r="N11625" s="5"/>
      <c r="O11625" s="5"/>
      <c r="P11625" s="5"/>
      <c r="Q11625" s="5"/>
      <c r="R11625" s="5"/>
      <c r="S11625" s="5"/>
    </row>
    <row r="11626" spans="2:19" x14ac:dyDescent="0.25">
      <c r="B11626" s="11"/>
      <c r="E11626" s="12"/>
      <c r="F11626" s="12"/>
      <c r="G11626" s="12"/>
      <c r="I11626" s="4"/>
      <c r="J11626" s="4"/>
      <c r="K11626" s="5"/>
      <c r="L11626" s="5"/>
      <c r="M11626" s="5"/>
      <c r="N11626" s="5"/>
      <c r="O11626" s="5"/>
      <c r="P11626" s="5"/>
      <c r="Q11626" s="5"/>
      <c r="R11626" s="5"/>
      <c r="S11626" s="5"/>
    </row>
    <row r="11627" spans="2:19" x14ac:dyDescent="0.25">
      <c r="B11627" s="11"/>
      <c r="E11627" s="12"/>
      <c r="F11627" s="12"/>
      <c r="G11627" s="12"/>
      <c r="I11627" s="4"/>
      <c r="J11627" s="4"/>
      <c r="K11627" s="5"/>
      <c r="L11627" s="5"/>
      <c r="M11627" s="5"/>
      <c r="N11627" s="5"/>
      <c r="O11627" s="5"/>
      <c r="P11627" s="5"/>
      <c r="Q11627" s="5"/>
      <c r="R11627" s="5"/>
      <c r="S11627" s="5"/>
    </row>
    <row r="11628" spans="2:19" x14ac:dyDescent="0.25">
      <c r="B11628" s="11"/>
      <c r="E11628" s="12"/>
      <c r="F11628" s="12"/>
      <c r="G11628" s="12"/>
      <c r="I11628" s="4"/>
      <c r="J11628" s="4"/>
      <c r="K11628" s="5"/>
      <c r="L11628" s="5"/>
      <c r="M11628" s="5"/>
      <c r="N11628" s="5"/>
      <c r="O11628" s="5"/>
      <c r="P11628" s="5"/>
      <c r="Q11628" s="5"/>
      <c r="R11628" s="5"/>
      <c r="S11628" s="5"/>
    </row>
  </sheetData>
  <mergeCells count="2">
    <mergeCell ref="S39:U39"/>
    <mergeCell ref="H1:L1"/>
  </mergeCells>
  <conditionalFormatting sqref="AD44:AG62"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I53"/>
  <sheetViews>
    <sheetView topLeftCell="P38" zoomScaleNormal="100" workbookViewId="0">
      <selection activeCell="Z53" sqref="Z53"/>
    </sheetView>
  </sheetViews>
  <sheetFormatPr defaultRowHeight="15" x14ac:dyDescent="0.25"/>
  <cols>
    <col min="2" max="2" width="11.28515625" bestFit="1" customWidth="1"/>
    <col min="3" max="3" width="14.5703125" bestFit="1" customWidth="1"/>
    <col min="4" max="4" width="6.5703125" bestFit="1" customWidth="1"/>
    <col min="5" max="5" width="4.85546875" bestFit="1" customWidth="1"/>
    <col min="6" max="6" width="6.5703125" bestFit="1" customWidth="1"/>
    <col min="7" max="7" width="8.7109375" bestFit="1" customWidth="1"/>
    <col min="8" max="9" width="12" bestFit="1" customWidth="1"/>
    <col min="10" max="10" width="6.5703125" bestFit="1" customWidth="1"/>
    <col min="11" max="11" width="8" bestFit="1" customWidth="1"/>
    <col min="12" max="12" width="12" bestFit="1" customWidth="1"/>
    <col min="13" max="13" width="18.28515625" bestFit="1" customWidth="1"/>
    <col min="14" max="14" width="21" bestFit="1" customWidth="1"/>
    <col min="15" max="15" width="11.140625" bestFit="1" customWidth="1"/>
    <col min="16" max="16" width="14" bestFit="1" customWidth="1"/>
    <col min="17" max="17" width="15.28515625" bestFit="1" customWidth="1"/>
    <col min="18" max="18" width="4.85546875" bestFit="1" customWidth="1"/>
    <col min="19" max="19" width="6.140625" bestFit="1" customWidth="1"/>
    <col min="20" max="20" width="8.5703125" bestFit="1" customWidth="1"/>
    <col min="21" max="21" width="18" bestFit="1" customWidth="1"/>
    <col min="22" max="22" width="11" bestFit="1" customWidth="1"/>
    <col min="23" max="23" width="6.140625" bestFit="1" customWidth="1"/>
    <col min="24" max="24" width="2.140625" bestFit="1" customWidth="1"/>
    <col min="25" max="25" width="19.42578125" bestFit="1" customWidth="1"/>
    <col min="26" max="27" width="6.140625" bestFit="1" customWidth="1"/>
    <col min="28" max="28" width="28.85546875" bestFit="1" customWidth="1"/>
    <col min="29" max="29" width="18.7109375" bestFit="1" customWidth="1"/>
    <col min="30" max="30" width="18.140625" bestFit="1" customWidth="1"/>
    <col min="31" max="31" width="13.85546875" bestFit="1" customWidth="1"/>
    <col min="32" max="32" width="6.85546875" bestFit="1" customWidth="1"/>
    <col min="33" max="33" width="12.7109375" bestFit="1" customWidth="1"/>
    <col min="34" max="34" width="10" bestFit="1" customWidth="1"/>
    <col min="35" max="35" width="9.85546875" bestFit="1" customWidth="1"/>
  </cols>
  <sheetData>
    <row r="1" spans="2:35" x14ac:dyDescent="0.25">
      <c r="B1" s="2" t="s">
        <v>8</v>
      </c>
      <c r="C1" s="8"/>
      <c r="D1" s="8"/>
      <c r="E1" s="8"/>
      <c r="F1" s="8"/>
      <c r="G1" s="2"/>
      <c r="H1" s="27"/>
      <c r="I1" s="27"/>
      <c r="J1" s="27"/>
      <c r="K1" s="27"/>
      <c r="L1" s="27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2:35" x14ac:dyDescent="0.25">
      <c r="B2" s="3" t="s">
        <v>9</v>
      </c>
      <c r="C2" s="21"/>
      <c r="D2" s="2"/>
      <c r="E2" s="2"/>
      <c r="F2" s="3"/>
      <c r="G2" s="22"/>
      <c r="H2" s="9"/>
      <c r="I2" s="9"/>
      <c r="J2" s="9"/>
      <c r="K2" s="9"/>
      <c r="L2" s="9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3"/>
      <c r="AD2" s="3"/>
      <c r="AE2" s="3"/>
      <c r="AF2" s="3"/>
      <c r="AG2" s="3"/>
      <c r="AH2" s="9"/>
      <c r="AI2" s="3"/>
    </row>
    <row r="3" spans="2:35" x14ac:dyDescent="0.25">
      <c r="B3" s="6">
        <f>'[3]Bitmex data all coins'!A2</f>
        <v>43587.583333333336</v>
      </c>
      <c r="C3" s="2"/>
      <c r="D3" s="7"/>
      <c r="E3" s="7"/>
      <c r="F3" s="7"/>
      <c r="G3" s="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3"/>
      <c r="AI3" s="23"/>
    </row>
    <row r="4" spans="2:35" x14ac:dyDescent="0.25">
      <c r="B4" s="6">
        <f>'[3]Bitmex data all coins'!A3</f>
        <v>43587.625</v>
      </c>
      <c r="C4" s="2"/>
      <c r="D4" s="7"/>
      <c r="E4" s="7"/>
      <c r="F4" s="7"/>
      <c r="G4" s="7"/>
      <c r="H4" s="2"/>
      <c r="I4" s="2"/>
      <c r="J4" s="2"/>
      <c r="K4" s="2"/>
      <c r="L4" s="2"/>
      <c r="M4" s="5"/>
      <c r="N4" s="5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4"/>
      <c r="AE4" s="2"/>
      <c r="AF4" s="2"/>
      <c r="AG4" s="2"/>
      <c r="AH4" s="23"/>
      <c r="AI4" s="23"/>
    </row>
    <row r="5" spans="2:35" x14ac:dyDescent="0.25">
      <c r="B5" s="6">
        <f>'[3]Bitmex data all coins'!A4</f>
        <v>43587.666666666664</v>
      </c>
      <c r="C5" s="2"/>
      <c r="D5" s="7"/>
      <c r="E5" s="7"/>
      <c r="F5" s="7"/>
      <c r="G5" s="7"/>
      <c r="H5" s="2"/>
      <c r="I5" s="2"/>
      <c r="J5" s="2"/>
      <c r="K5" s="2"/>
      <c r="L5" s="2"/>
      <c r="M5" s="5"/>
      <c r="N5" s="5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4"/>
      <c r="AE5" s="2"/>
      <c r="AF5" s="2"/>
      <c r="AG5" s="2"/>
      <c r="AH5" s="23"/>
      <c r="AI5" s="23"/>
    </row>
    <row r="6" spans="2:35" x14ac:dyDescent="0.25">
      <c r="B6" s="6">
        <f>'[3]Bitmex data all coins'!A5</f>
        <v>43587.708333333336</v>
      </c>
      <c r="C6" s="2"/>
      <c r="D6" s="7"/>
      <c r="E6" s="7"/>
      <c r="F6" s="7"/>
      <c r="G6" s="7"/>
      <c r="H6" s="2"/>
      <c r="I6" s="2"/>
      <c r="J6" s="2"/>
      <c r="K6" s="2"/>
      <c r="L6" s="2"/>
      <c r="M6" s="5"/>
      <c r="N6" s="5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4"/>
      <c r="AE6" s="2"/>
      <c r="AF6" s="2"/>
      <c r="AG6" s="2"/>
      <c r="AH6" s="23"/>
      <c r="AI6" s="23"/>
    </row>
    <row r="7" spans="2:35" x14ac:dyDescent="0.25">
      <c r="B7" s="6">
        <f>'[3]Bitmex data all coins'!A6</f>
        <v>43587.75</v>
      </c>
      <c r="C7" s="2"/>
      <c r="D7" s="7"/>
      <c r="E7" s="7"/>
      <c r="F7" s="7"/>
      <c r="G7" s="7"/>
      <c r="H7" s="2"/>
      <c r="I7" s="2"/>
      <c r="J7" s="2"/>
      <c r="K7" s="2"/>
      <c r="L7" s="2"/>
      <c r="M7" s="5"/>
      <c r="N7" s="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4"/>
      <c r="AE7" s="2"/>
      <c r="AF7" s="2"/>
      <c r="AG7" s="2"/>
      <c r="AH7" s="23"/>
      <c r="AI7" s="23"/>
    </row>
    <row r="8" spans="2:35" x14ac:dyDescent="0.25">
      <c r="B8" s="6">
        <f>'[3]Bitmex data all coins'!A7</f>
        <v>43587.791666666664</v>
      </c>
      <c r="C8" s="2"/>
      <c r="D8" s="7"/>
      <c r="E8" s="7"/>
      <c r="F8" s="7"/>
      <c r="G8" s="7"/>
      <c r="H8" s="2"/>
      <c r="I8" s="2"/>
      <c r="J8" s="2"/>
      <c r="K8" s="2"/>
      <c r="L8" s="2"/>
      <c r="M8" s="5"/>
      <c r="N8" s="5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4"/>
      <c r="AE8" s="2"/>
      <c r="AF8" s="2"/>
      <c r="AG8" s="2"/>
      <c r="AH8" s="23"/>
      <c r="AI8" s="23"/>
    </row>
    <row r="9" spans="2:35" x14ac:dyDescent="0.25">
      <c r="B9" s="6">
        <f>'[3]Bitmex data all coins'!A8</f>
        <v>43587.833333333336</v>
      </c>
      <c r="C9" s="2"/>
      <c r="D9" s="7"/>
      <c r="E9" s="7"/>
      <c r="F9" s="7"/>
      <c r="G9" s="7"/>
      <c r="H9" s="2"/>
      <c r="I9" s="2"/>
      <c r="J9" s="2"/>
      <c r="K9" s="2"/>
      <c r="L9" s="2"/>
      <c r="M9" s="5"/>
      <c r="N9" s="5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4"/>
      <c r="AE9" s="2"/>
      <c r="AF9" s="2"/>
      <c r="AG9" s="2"/>
      <c r="AH9" s="23"/>
      <c r="AI9" s="23"/>
    </row>
    <row r="10" spans="2:35" x14ac:dyDescent="0.25">
      <c r="B10" s="6">
        <f>'[3]Bitmex data all coins'!A9</f>
        <v>43587.875</v>
      </c>
      <c r="C10" s="2"/>
      <c r="D10" s="7"/>
      <c r="E10" s="7"/>
      <c r="F10" s="7"/>
      <c r="G10" s="7"/>
      <c r="H10" s="2"/>
      <c r="I10" s="2"/>
      <c r="J10" s="2"/>
      <c r="K10" s="2"/>
      <c r="L10" s="2"/>
      <c r="M10" s="5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4"/>
      <c r="AE10" s="2"/>
      <c r="AF10" s="2"/>
      <c r="AG10" s="2"/>
      <c r="AH10" s="23"/>
      <c r="AI10" s="23"/>
    </row>
    <row r="11" spans="2:35" x14ac:dyDescent="0.25">
      <c r="B11" s="6">
        <f>'[3]Bitmex data all coins'!A10</f>
        <v>43587.916666666664</v>
      </c>
      <c r="C11" s="2"/>
      <c r="D11" s="7"/>
      <c r="E11" s="7"/>
      <c r="F11" s="7"/>
      <c r="G11" s="7"/>
      <c r="H11" s="2"/>
      <c r="I11" s="2"/>
      <c r="J11" s="2"/>
      <c r="K11" s="2"/>
      <c r="L11" s="2"/>
      <c r="M11" s="5"/>
      <c r="N11" s="5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4"/>
      <c r="AE11" s="2"/>
      <c r="AF11" s="2"/>
      <c r="AG11" s="2"/>
      <c r="AH11" s="23"/>
      <c r="AI11" s="23"/>
    </row>
    <row r="12" spans="2:35" x14ac:dyDescent="0.25">
      <c r="B12" s="6">
        <f>'[3]Bitmex data all coins'!A11</f>
        <v>43587.958333333336</v>
      </c>
      <c r="C12" s="2"/>
      <c r="D12" s="7"/>
      <c r="E12" s="7"/>
      <c r="F12" s="7"/>
      <c r="G12" s="7"/>
      <c r="H12" s="2"/>
      <c r="I12" s="2"/>
      <c r="J12" s="2"/>
      <c r="K12" s="2"/>
      <c r="L12" s="2"/>
      <c r="M12" s="5"/>
      <c r="N12" s="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4"/>
      <c r="AE12" s="2"/>
      <c r="AF12" s="2"/>
      <c r="AG12" s="2"/>
      <c r="AH12" s="23"/>
      <c r="AI12" s="23"/>
    </row>
    <row r="13" spans="2:35" x14ac:dyDescent="0.25">
      <c r="B13" s="6">
        <f>'[3]Bitmex data all coins'!A12</f>
        <v>43588</v>
      </c>
      <c r="C13" s="2"/>
      <c r="D13" s="20"/>
      <c r="E13" s="7"/>
      <c r="F13" s="7"/>
      <c r="G13" s="7"/>
      <c r="H13" s="2"/>
      <c r="I13" s="2"/>
      <c r="J13" s="2"/>
      <c r="K13" s="2"/>
      <c r="L13" s="2"/>
      <c r="M13" s="5"/>
      <c r="N13" s="5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4"/>
      <c r="AE13" s="2"/>
      <c r="AF13" s="2"/>
      <c r="AG13" s="2"/>
      <c r="AH13" s="23"/>
      <c r="AI13" s="23"/>
    </row>
    <row r="14" spans="2:35" x14ac:dyDescent="0.25">
      <c r="B14" s="6">
        <f>'[3]Bitmex data all coins'!A13</f>
        <v>43588.041666666664</v>
      </c>
      <c r="C14" s="2"/>
      <c r="D14" s="20"/>
      <c r="E14" s="7"/>
      <c r="F14" s="7"/>
      <c r="G14" s="7"/>
      <c r="H14" s="4"/>
      <c r="I14" s="2"/>
      <c r="J14" s="2"/>
      <c r="K14" s="2"/>
      <c r="L14" s="2"/>
      <c r="M14" s="5"/>
      <c r="N14" s="5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4"/>
      <c r="AE14" s="2"/>
      <c r="AF14" s="2"/>
      <c r="AG14" s="2"/>
      <c r="AH14" s="23"/>
      <c r="AI14" s="23"/>
    </row>
    <row r="15" spans="2:35" x14ac:dyDescent="0.25">
      <c r="B15" s="6">
        <f>'[3]Bitmex data all coins'!A14</f>
        <v>43588.083333333336</v>
      </c>
      <c r="C15" s="2"/>
      <c r="D15" s="20"/>
      <c r="E15" s="7"/>
      <c r="F15" s="7"/>
      <c r="G15" s="7"/>
      <c r="H15" s="4"/>
      <c r="I15" s="2"/>
      <c r="J15" s="2"/>
      <c r="K15" s="2"/>
      <c r="L15" s="2"/>
      <c r="M15" s="5"/>
      <c r="N15" s="5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4"/>
      <c r="AE15" s="2"/>
      <c r="AF15" s="2"/>
      <c r="AG15" s="2"/>
      <c r="AH15" s="23"/>
      <c r="AI15" s="23"/>
    </row>
    <row r="16" spans="2:35" x14ac:dyDescent="0.25">
      <c r="B16" s="6">
        <f>'[3]Bitmex data all coins'!A15</f>
        <v>43588.125</v>
      </c>
      <c r="C16" s="2"/>
      <c r="D16" s="20"/>
      <c r="E16" s="7"/>
      <c r="F16" s="7"/>
      <c r="G16" s="7"/>
      <c r="H16" s="4"/>
      <c r="I16" s="2"/>
      <c r="J16" s="2"/>
      <c r="K16" s="2"/>
      <c r="L16" s="2"/>
      <c r="M16" s="5"/>
      <c r="N16" s="5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4"/>
      <c r="AE16" s="2"/>
      <c r="AF16" s="2"/>
      <c r="AG16" s="2"/>
      <c r="AH16" s="23"/>
      <c r="AI16" s="23"/>
    </row>
    <row r="17" spans="2:35" x14ac:dyDescent="0.25">
      <c r="B17" s="6">
        <f>'[3]Bitmex data all coins'!A16</f>
        <v>43588.166666666664</v>
      </c>
      <c r="C17" s="2"/>
      <c r="D17" s="20"/>
      <c r="E17" s="7"/>
      <c r="F17" s="7"/>
      <c r="G17" s="7"/>
      <c r="H17" s="4"/>
      <c r="I17" s="2"/>
      <c r="J17" s="2"/>
      <c r="K17" s="2"/>
      <c r="L17" s="2"/>
      <c r="M17" s="5"/>
      <c r="N17" s="5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4"/>
      <c r="AE17" s="2"/>
      <c r="AF17" s="2"/>
      <c r="AG17" s="2"/>
      <c r="AH17" s="23"/>
      <c r="AI17" s="23"/>
    </row>
    <row r="18" spans="2:35" x14ac:dyDescent="0.25">
      <c r="B18" s="6">
        <f>'[3]Bitmex data all coins'!A17</f>
        <v>43588.208333333336</v>
      </c>
      <c r="C18" s="2"/>
      <c r="D18" s="20"/>
      <c r="E18" s="7"/>
      <c r="F18" s="7"/>
      <c r="G18" s="7"/>
      <c r="H18" s="4"/>
      <c r="I18" s="2"/>
      <c r="J18" s="2"/>
      <c r="K18" s="2"/>
      <c r="L18" s="2"/>
      <c r="M18" s="5"/>
      <c r="N18" s="5"/>
      <c r="O18" s="5"/>
      <c r="P18" s="5"/>
      <c r="Q18" s="5"/>
      <c r="R18" s="5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4"/>
      <c r="AE18" s="2"/>
      <c r="AF18" s="2"/>
      <c r="AG18" s="2"/>
      <c r="AH18" s="23"/>
      <c r="AI18" s="23"/>
    </row>
    <row r="19" spans="2:35" x14ac:dyDescent="0.25">
      <c r="B19" s="6">
        <f>'[3]Bitmex data all coins'!A18</f>
        <v>43588.25</v>
      </c>
      <c r="C19" s="2"/>
      <c r="D19" s="20"/>
      <c r="E19" s="7"/>
      <c r="F19" s="7"/>
      <c r="G19" s="7"/>
      <c r="H19" s="4"/>
      <c r="I19" s="2"/>
      <c r="J19" s="2"/>
      <c r="K19" s="2"/>
      <c r="L19" s="2"/>
      <c r="M19" s="5"/>
      <c r="N19" s="5"/>
      <c r="O19" s="5"/>
      <c r="P19" s="5"/>
      <c r="Q19" s="5"/>
      <c r="R19" s="5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4"/>
      <c r="AE19" s="2"/>
      <c r="AF19" s="2"/>
      <c r="AG19" s="2"/>
      <c r="AH19" s="23"/>
      <c r="AI19" s="23"/>
    </row>
    <row r="20" spans="2:35" x14ac:dyDescent="0.25">
      <c r="B20" s="6">
        <f>'[3]Bitmex data all coins'!A19</f>
        <v>43588.291666666664</v>
      </c>
      <c r="C20" s="2"/>
      <c r="D20" s="20"/>
      <c r="E20" s="7"/>
      <c r="F20" s="7"/>
      <c r="G20" s="7"/>
      <c r="H20" s="4"/>
      <c r="I20" s="2"/>
      <c r="J20" s="2"/>
      <c r="K20" s="2"/>
      <c r="L20" s="2"/>
      <c r="M20" s="5"/>
      <c r="N20" s="5"/>
      <c r="O20" s="5"/>
      <c r="P20" s="5"/>
      <c r="Q20" s="5"/>
      <c r="R20" s="5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4"/>
      <c r="AE20" s="2"/>
      <c r="AF20" s="2"/>
      <c r="AG20" s="2"/>
      <c r="AH20" s="23"/>
      <c r="AI20" s="23"/>
    </row>
    <row r="21" spans="2:35" x14ac:dyDescent="0.25">
      <c r="B21" s="6">
        <f>'[3]Bitmex data all coins'!A20</f>
        <v>43588.333333333336</v>
      </c>
      <c r="C21" s="2"/>
      <c r="D21" s="20"/>
      <c r="E21" s="20"/>
      <c r="F21" s="7"/>
      <c r="G21" s="7"/>
      <c r="H21" s="4"/>
      <c r="I21" s="2"/>
      <c r="J21" s="2"/>
      <c r="K21" s="2"/>
      <c r="L21" s="2"/>
      <c r="M21" s="5"/>
      <c r="N21" s="5"/>
      <c r="O21" s="5"/>
      <c r="P21" s="5"/>
      <c r="Q21" s="5"/>
      <c r="R21" s="5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4"/>
      <c r="AE21" s="2"/>
      <c r="AF21" s="2"/>
      <c r="AG21" s="2"/>
      <c r="AH21" s="23"/>
      <c r="AI21" s="23"/>
    </row>
    <row r="22" spans="2:35" x14ac:dyDescent="0.25">
      <c r="B22" s="6">
        <f>'[3]Bitmex data all coins'!A21</f>
        <v>43588.375</v>
      </c>
      <c r="C22" s="2"/>
      <c r="D22" s="20"/>
      <c r="E22" s="20"/>
      <c r="F22" s="7"/>
      <c r="G22" s="7"/>
      <c r="H22" s="4"/>
      <c r="I22" s="2"/>
      <c r="J22" s="2"/>
      <c r="K22" s="2"/>
      <c r="L22" s="2"/>
      <c r="M22" s="5"/>
      <c r="N22" s="5"/>
      <c r="O22" s="5"/>
      <c r="P22" s="5"/>
      <c r="Q22" s="5"/>
      <c r="R22" s="5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4"/>
      <c r="AE22" s="2"/>
      <c r="AF22" s="2"/>
      <c r="AG22" s="2"/>
      <c r="AH22" s="23"/>
      <c r="AI22" s="23"/>
    </row>
    <row r="23" spans="2:35" x14ac:dyDescent="0.25">
      <c r="B23" s="6">
        <f>'[3]Bitmex data all coins'!A22</f>
        <v>43588.416666666664</v>
      </c>
      <c r="C23" s="2"/>
      <c r="D23" s="20"/>
      <c r="E23" s="20"/>
      <c r="F23" s="7"/>
      <c r="G23" s="7"/>
      <c r="H23" s="4"/>
      <c r="I23" s="2"/>
      <c r="J23" s="2"/>
      <c r="K23" s="2"/>
      <c r="L23" s="2"/>
      <c r="M23" s="5"/>
      <c r="N23" s="5"/>
      <c r="O23" s="5"/>
      <c r="P23" s="5"/>
      <c r="Q23" s="5"/>
      <c r="R23" s="5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4"/>
      <c r="AE23" s="2"/>
      <c r="AF23" s="2"/>
      <c r="AG23" s="2"/>
      <c r="AH23" s="23"/>
      <c r="AI23" s="23"/>
    </row>
    <row r="24" spans="2:35" x14ac:dyDescent="0.25">
      <c r="B24" s="6">
        <f>'[3]Bitmex data all coins'!A23</f>
        <v>43588.458333333336</v>
      </c>
      <c r="C24" s="2"/>
      <c r="D24" s="20"/>
      <c r="E24" s="20"/>
      <c r="F24" s="7"/>
      <c r="G24" s="7"/>
      <c r="H24" s="4"/>
      <c r="I24" s="2"/>
      <c r="J24" s="2"/>
      <c r="K24" s="2"/>
      <c r="L24" s="2"/>
      <c r="M24" s="5"/>
      <c r="N24" s="5"/>
      <c r="O24" s="5"/>
      <c r="P24" s="5"/>
      <c r="Q24" s="5"/>
      <c r="R24" s="5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4"/>
      <c r="AE24" s="2"/>
      <c r="AF24" s="2"/>
      <c r="AG24" s="2"/>
      <c r="AH24" s="23"/>
      <c r="AI24" s="23"/>
    </row>
    <row r="25" spans="2:35" x14ac:dyDescent="0.25">
      <c r="B25" s="6">
        <f>'[3]Bitmex data all coins'!A24</f>
        <v>43588.5</v>
      </c>
      <c r="C25" s="2"/>
      <c r="D25" s="20"/>
      <c r="E25" s="20"/>
      <c r="F25" s="7"/>
      <c r="G25" s="7"/>
      <c r="H25" s="4"/>
      <c r="I25" s="2"/>
      <c r="J25" s="2"/>
      <c r="K25" s="2"/>
      <c r="L25" s="2"/>
      <c r="M25" s="5"/>
      <c r="N25" s="5"/>
      <c r="O25" s="5"/>
      <c r="P25" s="5"/>
      <c r="Q25" s="5"/>
      <c r="R25" s="5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4"/>
      <c r="AE25" s="2"/>
      <c r="AF25" s="2"/>
      <c r="AG25" s="2"/>
      <c r="AH25" s="23"/>
      <c r="AI25" s="23"/>
    </row>
    <row r="26" spans="2:35" x14ac:dyDescent="0.25">
      <c r="B26" s="6">
        <f>'[3]Bitmex data all coins'!A25</f>
        <v>43588.541666666664</v>
      </c>
      <c r="C26" s="2"/>
      <c r="D26" s="20"/>
      <c r="E26" s="20"/>
      <c r="F26" s="7"/>
      <c r="G26" s="7"/>
      <c r="H26" s="4"/>
      <c r="I26" s="2"/>
      <c r="J26" s="2"/>
      <c r="K26" s="2"/>
      <c r="L26" s="2"/>
      <c r="M26" s="5"/>
      <c r="N26" s="5"/>
      <c r="O26" s="5"/>
      <c r="P26" s="5"/>
      <c r="Q26" s="5"/>
      <c r="R26" s="5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4"/>
      <c r="AE26" s="2"/>
      <c r="AF26" s="2"/>
      <c r="AG26" s="2"/>
      <c r="AH26" s="23"/>
      <c r="AI26" s="23"/>
    </row>
    <row r="27" spans="2:35" x14ac:dyDescent="0.25">
      <c r="B27" s="6">
        <f>'[3]Bitmex data all coins'!A26</f>
        <v>43588.583333333336</v>
      </c>
      <c r="C27" s="2"/>
      <c r="D27" s="20"/>
      <c r="E27" s="20"/>
      <c r="F27" s="7"/>
      <c r="G27" s="7"/>
      <c r="H27" s="4"/>
      <c r="I27" s="2"/>
      <c r="J27" s="2"/>
      <c r="K27" s="2"/>
      <c r="L27" s="2"/>
      <c r="M27" s="5"/>
      <c r="N27" s="5"/>
      <c r="O27" s="5"/>
      <c r="P27" s="5"/>
      <c r="Q27" s="5"/>
      <c r="R27" s="5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4"/>
      <c r="AE27" s="2"/>
      <c r="AF27" s="2"/>
      <c r="AG27" s="2"/>
      <c r="AH27" s="23"/>
      <c r="AI27" s="23"/>
    </row>
    <row r="28" spans="2:35" x14ac:dyDescent="0.25">
      <c r="B28" s="6">
        <f>'[3]Bitmex data all coins'!A27</f>
        <v>43588.625</v>
      </c>
      <c r="C28" s="2"/>
      <c r="D28" s="20"/>
      <c r="E28" s="20"/>
      <c r="F28" s="7"/>
      <c r="G28" s="7"/>
      <c r="H28" s="4"/>
      <c r="I28" s="4"/>
      <c r="J28" s="2"/>
      <c r="K28" s="2"/>
      <c r="L28" s="2"/>
      <c r="M28" s="5"/>
      <c r="N28" s="5"/>
      <c r="O28" s="5"/>
      <c r="P28" s="5"/>
      <c r="Q28" s="5"/>
      <c r="R28" s="5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4"/>
      <c r="AE28" s="2"/>
      <c r="AF28" s="2"/>
      <c r="AG28" s="2"/>
      <c r="AH28" s="23"/>
      <c r="AI28" s="23"/>
    </row>
    <row r="29" spans="2:35" x14ac:dyDescent="0.25">
      <c r="B29" s="6">
        <f>'[3]Bitmex data all coins'!A28</f>
        <v>43588.666666666664</v>
      </c>
      <c r="C29" s="2"/>
      <c r="D29" s="20"/>
      <c r="E29" s="20"/>
      <c r="F29" s="7"/>
      <c r="G29" s="7"/>
      <c r="H29" s="4"/>
      <c r="I29" s="4"/>
      <c r="J29" s="5"/>
      <c r="K29" s="2"/>
      <c r="L29" s="2"/>
      <c r="M29" s="5"/>
      <c r="N29" s="5"/>
      <c r="O29" s="5"/>
      <c r="P29" s="5"/>
      <c r="Q29" s="5"/>
      <c r="R29" s="5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4"/>
      <c r="AE29" s="2"/>
      <c r="AF29" s="2"/>
      <c r="AG29" s="2"/>
      <c r="AH29" s="23"/>
      <c r="AI29" s="23"/>
    </row>
    <row r="30" spans="2:35" x14ac:dyDescent="0.25">
      <c r="B30" s="6">
        <f>'[3]Bitmex data all coins'!A29</f>
        <v>43588.708333333336</v>
      </c>
      <c r="C30" s="2"/>
      <c r="D30" s="20"/>
      <c r="E30" s="20"/>
      <c r="F30" s="7"/>
      <c r="G30" s="7"/>
      <c r="H30" s="4"/>
      <c r="I30" s="4"/>
      <c r="J30" s="5"/>
      <c r="K30" s="2"/>
      <c r="L30" s="2"/>
      <c r="M30" s="5"/>
      <c r="N30" s="5"/>
      <c r="O30" s="5"/>
      <c r="P30" s="5"/>
      <c r="Q30" s="5"/>
      <c r="R30" s="5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4"/>
      <c r="AE30" s="2"/>
      <c r="AF30" s="2"/>
      <c r="AG30" s="2"/>
      <c r="AH30" s="23"/>
      <c r="AI30" s="23"/>
    </row>
    <row r="31" spans="2:35" x14ac:dyDescent="0.25">
      <c r="B31" s="6">
        <f>'[3]Bitmex data all coins'!A30</f>
        <v>43588.75</v>
      </c>
      <c r="C31" s="2"/>
      <c r="D31" s="20"/>
      <c r="E31" s="20"/>
      <c r="F31" s="7"/>
      <c r="G31" s="7"/>
      <c r="H31" s="4"/>
      <c r="I31" s="4"/>
      <c r="J31" s="5"/>
      <c r="K31" s="2"/>
      <c r="L31" s="2"/>
      <c r="M31" s="5"/>
      <c r="N31" s="5"/>
      <c r="O31" s="5"/>
      <c r="P31" s="5"/>
      <c r="Q31" s="5"/>
      <c r="R31" s="5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4"/>
      <c r="AE31" s="2"/>
      <c r="AF31" s="2"/>
      <c r="AG31" s="2"/>
      <c r="AH31" s="23"/>
      <c r="AI31" s="23"/>
    </row>
    <row r="32" spans="2:35" x14ac:dyDescent="0.25">
      <c r="B32" s="6">
        <f>'[3]Bitmex data all coins'!A31</f>
        <v>43588.791666666664</v>
      </c>
      <c r="C32" s="2"/>
      <c r="D32" s="20"/>
      <c r="E32" s="20"/>
      <c r="F32" s="7"/>
      <c r="G32" s="7"/>
      <c r="H32" s="4"/>
      <c r="I32" s="4"/>
      <c r="J32" s="5"/>
      <c r="K32" s="2"/>
      <c r="L32" s="2"/>
      <c r="M32" s="5"/>
      <c r="N32" s="5"/>
      <c r="O32" s="5"/>
      <c r="P32" s="5"/>
      <c r="Q32" s="5"/>
      <c r="R32" s="5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4"/>
      <c r="AE32" s="2"/>
      <c r="AF32" s="2"/>
      <c r="AG32" s="2"/>
      <c r="AH32" s="23"/>
      <c r="AI32" s="23"/>
    </row>
    <row r="33" spans="2:35" x14ac:dyDescent="0.25">
      <c r="B33" s="6">
        <f>'[3]Bitmex data all coins'!A32</f>
        <v>43588.833333333336</v>
      </c>
      <c r="C33" s="2"/>
      <c r="D33" s="20"/>
      <c r="E33" s="20"/>
      <c r="F33" s="20"/>
      <c r="G33" s="7"/>
      <c r="H33" s="4"/>
      <c r="I33" s="4"/>
      <c r="J33" s="5"/>
      <c r="K33" s="2"/>
      <c r="L33" s="2"/>
      <c r="M33" s="5"/>
      <c r="N33" s="5"/>
      <c r="O33" s="5"/>
      <c r="P33" s="5"/>
      <c r="Q33" s="5"/>
      <c r="R33" s="5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4"/>
      <c r="AE33" s="2"/>
      <c r="AF33" s="2"/>
      <c r="AG33" s="2"/>
      <c r="AH33" s="23"/>
      <c r="AI33" s="23"/>
    </row>
    <row r="34" spans="2:35" x14ac:dyDescent="0.25">
      <c r="B34" s="6">
        <f>'[3]Bitmex data all coins'!A33</f>
        <v>43588.875</v>
      </c>
      <c r="C34" s="2"/>
      <c r="D34" s="20"/>
      <c r="E34" s="20"/>
      <c r="F34" s="20"/>
      <c r="G34" s="7"/>
      <c r="H34" s="4"/>
      <c r="I34" s="4"/>
      <c r="J34" s="5"/>
      <c r="K34" s="2"/>
      <c r="L34" s="2"/>
      <c r="M34" s="5"/>
      <c r="N34" s="5"/>
      <c r="O34" s="5"/>
      <c r="P34" s="5"/>
      <c r="Q34" s="5"/>
      <c r="R34" s="5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4"/>
      <c r="AE34" s="2"/>
      <c r="AF34" s="2"/>
      <c r="AG34" s="2"/>
      <c r="AH34" s="23"/>
      <c r="AI34" s="23"/>
    </row>
    <row r="35" spans="2:35" x14ac:dyDescent="0.25">
      <c r="B35" s="6">
        <f>'[3]Bitmex data all coins'!A34</f>
        <v>43588.916666666664</v>
      </c>
      <c r="C35" s="2"/>
      <c r="D35" s="20"/>
      <c r="E35" s="20"/>
      <c r="F35" s="20"/>
      <c r="G35" s="7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4"/>
      <c r="AE35" s="2"/>
      <c r="AF35" s="2"/>
      <c r="AG35" s="2"/>
      <c r="AH35" s="23"/>
      <c r="AI35" s="23"/>
    </row>
    <row r="36" spans="2:35" x14ac:dyDescent="0.25">
      <c r="B36" s="6">
        <f>'[3]Bitmex data all coins'!A35</f>
        <v>43588.958333333336</v>
      </c>
      <c r="C36" s="2"/>
      <c r="D36" s="20"/>
      <c r="E36" s="20"/>
      <c r="F36" s="20"/>
      <c r="G36" s="7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4"/>
      <c r="AE36" s="2"/>
      <c r="AF36" s="2"/>
      <c r="AG36" s="2"/>
      <c r="AH36" s="23"/>
      <c r="AI36" s="23"/>
    </row>
    <row r="37" spans="2:35" x14ac:dyDescent="0.25">
      <c r="B37" s="6">
        <f>'[3]Bitmex data all coins'!A36</f>
        <v>43589</v>
      </c>
      <c r="C37" s="2"/>
      <c r="D37" s="20"/>
      <c r="E37" s="20"/>
      <c r="F37" s="20"/>
      <c r="G37" s="7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4"/>
      <c r="AE37" s="2"/>
      <c r="AF37" s="2"/>
      <c r="AG37" s="2"/>
      <c r="AH37" s="23"/>
      <c r="AI37" s="23"/>
    </row>
    <row r="38" spans="2:35" x14ac:dyDescent="0.25">
      <c r="B38" s="6">
        <f>'[3]Bitmex data all coins'!A37</f>
        <v>43589.041666666664</v>
      </c>
      <c r="C38" s="2"/>
      <c r="D38" s="20"/>
      <c r="E38" s="20"/>
      <c r="F38" s="20"/>
      <c r="G38" s="7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3"/>
      <c r="AI38" s="23"/>
    </row>
    <row r="39" spans="2:35" x14ac:dyDescent="0.25">
      <c r="B39" s="6">
        <f>'[3]Bitmex data all coins'!A38</f>
        <v>43589.083333333336</v>
      </c>
      <c r="C39" s="2"/>
      <c r="D39" s="20"/>
      <c r="E39" s="20"/>
      <c r="F39" s="20"/>
      <c r="G39" s="7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26"/>
      <c r="T39" s="26"/>
      <c r="U39" s="26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3"/>
      <c r="AI39" s="23"/>
    </row>
    <row r="40" spans="2:35" x14ac:dyDescent="0.25">
      <c r="B40" s="6">
        <f>'[3]Bitmex data all coins'!A39</f>
        <v>43589.125</v>
      </c>
      <c r="C40" s="2"/>
      <c r="D40" s="20"/>
      <c r="E40" s="20"/>
      <c r="F40" s="20"/>
      <c r="G40" s="7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9"/>
      <c r="T40" s="9"/>
      <c r="U40" s="9"/>
      <c r="V40" s="2"/>
      <c r="W40" s="2"/>
      <c r="X40" s="2"/>
      <c r="Y40" s="2"/>
      <c r="Z40" s="2"/>
      <c r="AA40" s="3"/>
      <c r="AB40" s="2"/>
      <c r="AC40" s="2"/>
      <c r="AD40" s="2"/>
      <c r="AE40" s="2"/>
      <c r="AF40" s="2"/>
      <c r="AG40" s="2"/>
      <c r="AH40" s="23"/>
      <c r="AI40" s="23"/>
    </row>
    <row r="41" spans="2:35" x14ac:dyDescent="0.25">
      <c r="B41" s="6">
        <f>'[3]Bitmex data all coins'!A40</f>
        <v>43589.166666666664</v>
      </c>
      <c r="C41" s="2"/>
      <c r="D41" s="20"/>
      <c r="E41" s="20"/>
      <c r="F41" s="20"/>
      <c r="G41" s="7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9"/>
      <c r="T41" s="9"/>
      <c r="U41" s="9"/>
      <c r="V41" s="2"/>
      <c r="W41" s="2"/>
      <c r="X41" s="2"/>
      <c r="Y41" s="2"/>
      <c r="Z41" s="2"/>
      <c r="AA41" s="2"/>
      <c r="AB41" s="8" t="b">
        <v>1</v>
      </c>
      <c r="AC41" s="2"/>
      <c r="AD41" s="2"/>
      <c r="AE41" s="2"/>
      <c r="AF41" s="2"/>
      <c r="AG41" s="2"/>
      <c r="AH41" s="23"/>
      <c r="AI41" s="23"/>
    </row>
    <row r="42" spans="2:35" x14ac:dyDescent="0.25">
      <c r="B42" s="6">
        <f>'[3]Bitmex data all coins'!A41</f>
        <v>43589.208333333336</v>
      </c>
      <c r="C42" s="2"/>
      <c r="D42" s="20"/>
      <c r="E42" s="20"/>
      <c r="F42" s="20"/>
      <c r="G42" s="7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2"/>
      <c r="T42" s="2"/>
      <c r="U42" s="2"/>
      <c r="V42" s="2"/>
      <c r="W42" s="2"/>
      <c r="X42" s="2"/>
      <c r="Y42" s="9"/>
      <c r="Z42" s="9"/>
      <c r="AA42" s="2"/>
      <c r="AB42" s="3" t="s">
        <v>10</v>
      </c>
      <c r="AC42" s="3"/>
      <c r="AD42" s="3"/>
      <c r="AE42" s="3"/>
      <c r="AF42" s="3"/>
      <c r="AG42" s="3"/>
      <c r="AH42" s="23"/>
      <c r="AI42" s="23"/>
    </row>
    <row r="43" spans="2:35" x14ac:dyDescent="0.25">
      <c r="B43" s="6">
        <f>'[3]Bitmex data all coins'!A42</f>
        <v>43589.25</v>
      </c>
      <c r="C43" s="2"/>
      <c r="D43" s="20"/>
      <c r="E43" s="20"/>
      <c r="F43" s="20"/>
      <c r="G43" s="7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2"/>
      <c r="T43" s="2"/>
      <c r="U43" s="2"/>
      <c r="V43" s="2"/>
      <c r="W43" s="2"/>
      <c r="X43" s="2"/>
      <c r="Y43" s="9"/>
      <c r="Z43" s="10"/>
      <c r="AA43" s="2"/>
      <c r="AB43" s="2" t="e">
        <f>SUM(AB44:AB120000)</f>
        <v>#N/A</v>
      </c>
      <c r="AC43" s="3"/>
      <c r="AD43" s="25"/>
      <c r="AE43" s="25"/>
      <c r="AF43" s="3"/>
      <c r="AG43" s="25"/>
      <c r="AH43" s="23"/>
      <c r="AI43" s="23"/>
    </row>
    <row r="44" spans="2:35" x14ac:dyDescent="0.25">
      <c r="B44" s="6">
        <f>'[3]Bitmex data all coins'!A43</f>
        <v>43589.291666666664</v>
      </c>
      <c r="C44" s="2"/>
      <c r="D44" s="20"/>
      <c r="E44" s="20"/>
      <c r="F44" s="20"/>
      <c r="G44" s="7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2"/>
      <c r="T44" s="2"/>
      <c r="U44" s="2"/>
      <c r="V44" s="2"/>
      <c r="W44" s="2"/>
      <c r="X44" s="2"/>
      <c r="Y44" s="2"/>
      <c r="Z44" s="2" t="b">
        <f>AND(SUM(S44:U44)=6,SUM(S43:U43)&lt;&gt;6)</f>
        <v>0</v>
      </c>
      <c r="AA44" s="2" t="b">
        <f>AND(SUM(S43:U43)=6,SUM(S44:U44)&lt;&gt;6)</f>
        <v>0</v>
      </c>
      <c r="AB44" s="2" t="str">
        <f>IF(AA44=$AB$41,((LOOKUP(2,1/($X$44:X44=6),$C$43:C43))/(LOOKUP(2,1/($Z$44:Z44=$AB$41),$C$43:C43))-1)*100,"")</f>
        <v/>
      </c>
      <c r="AC44" s="4"/>
      <c r="AD44" s="4"/>
      <c r="AE44" s="4"/>
      <c r="AF44" s="4"/>
      <c r="AG44" s="4"/>
      <c r="AH44" s="23"/>
      <c r="AI44" s="23"/>
    </row>
    <row r="45" spans="2:35" x14ac:dyDescent="0.25">
      <c r="B45" s="6">
        <f>'[3]Bitmex data all coins'!A44</f>
        <v>43589.333333333336</v>
      </c>
      <c r="C45" s="2"/>
      <c r="D45" s="20"/>
      <c r="E45" s="20"/>
      <c r="F45" s="20"/>
      <c r="G45" s="7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2"/>
      <c r="T45" s="2"/>
      <c r="U45" s="2"/>
      <c r="V45" s="2"/>
      <c r="W45" s="2"/>
      <c r="X45" s="2"/>
      <c r="Y45" s="2"/>
      <c r="Z45" s="2" t="b">
        <f t="shared" ref="Z45:Z49" si="0">AND(SUM(S45:U45)=6,SUM(S44:U44)&lt;&gt;6)</f>
        <v>0</v>
      </c>
      <c r="AA45" s="2" t="b">
        <f t="shared" ref="AA45:AA52" si="1">AND(SUM(S44:U44)=6,SUM(S45:U45)&lt;&gt;6)</f>
        <v>0</v>
      </c>
      <c r="AB45" s="2" t="str">
        <f>IF(AA45=$AB$41,((LOOKUP(2,1/($X$44:X45=6),$C$43:C44))/(LOOKUP(2,1/($Z$44:Z45=$AB$41),$C$43:C44))-1)*100,"")</f>
        <v/>
      </c>
      <c r="AC45" s="4"/>
      <c r="AD45" s="4"/>
      <c r="AE45" s="4"/>
      <c r="AF45" s="4"/>
      <c r="AG45" s="4"/>
      <c r="AH45" s="23"/>
      <c r="AI45" s="23"/>
    </row>
    <row r="46" spans="2:35" x14ac:dyDescent="0.25">
      <c r="B46" s="6">
        <f>'[3]Bitmex data all coins'!A45</f>
        <v>43589.375</v>
      </c>
      <c r="C46" s="2"/>
      <c r="D46" s="20"/>
      <c r="E46" s="20"/>
      <c r="F46" s="20"/>
      <c r="G46" s="7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2"/>
      <c r="T46" s="2"/>
      <c r="U46" s="2"/>
      <c r="V46" s="2"/>
      <c r="W46" s="2"/>
      <c r="X46" s="2"/>
      <c r="Y46" s="2"/>
      <c r="Z46" s="2" t="b">
        <f t="shared" si="0"/>
        <v>0</v>
      </c>
      <c r="AA46" s="2" t="b">
        <f t="shared" si="1"/>
        <v>0</v>
      </c>
      <c r="AB46" s="2" t="str">
        <f>IF(AA46=$AB$41,((LOOKUP(2,1/($X$44:X46=6),$C$43:C45))/(LOOKUP(2,1/($Z$44:Z46=$AB$41),$C$43:C45))-1)*100,"")</f>
        <v/>
      </c>
      <c r="AC46" s="4"/>
      <c r="AD46" s="4"/>
      <c r="AE46" s="4"/>
      <c r="AF46" s="4"/>
      <c r="AG46" s="4"/>
      <c r="AH46" s="23"/>
      <c r="AI46" s="23"/>
    </row>
    <row r="47" spans="2:35" x14ac:dyDescent="0.25">
      <c r="B47" s="6">
        <f>'[3]Bitmex data all coins'!A46</f>
        <v>43589.416666666664</v>
      </c>
      <c r="C47" s="2"/>
      <c r="D47" s="20"/>
      <c r="E47" s="20"/>
      <c r="F47" s="20"/>
      <c r="G47" s="7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2"/>
      <c r="T47" s="2"/>
      <c r="U47" s="2"/>
      <c r="V47" s="2"/>
      <c r="W47" s="2"/>
      <c r="X47" s="2"/>
      <c r="Y47" s="2"/>
      <c r="Z47" s="2" t="b">
        <f t="shared" si="0"/>
        <v>0</v>
      </c>
      <c r="AA47" s="2" t="b">
        <f t="shared" si="1"/>
        <v>0</v>
      </c>
      <c r="AB47" s="2" t="str">
        <f>IF(AA47=$AB$41,((LOOKUP(2,1/($X$44:X47=6),$C$43:C46))/(LOOKUP(2,1/($Z$44:Z47=$AB$41),$C$43:C46))-1)*100,"")</f>
        <v/>
      </c>
      <c r="AC47" s="4"/>
      <c r="AD47" s="4"/>
      <c r="AE47" s="4"/>
      <c r="AF47" s="4"/>
      <c r="AG47" s="4"/>
      <c r="AH47" s="23"/>
      <c r="AI47" s="23"/>
    </row>
    <row r="48" spans="2:35" x14ac:dyDescent="0.25">
      <c r="B48" s="6">
        <f>'[3]Bitmex data all coins'!A47</f>
        <v>43589.458333333336</v>
      </c>
      <c r="C48" s="2"/>
      <c r="D48" s="20"/>
      <c r="E48" s="20"/>
      <c r="F48" s="20"/>
      <c r="G48" s="7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2"/>
      <c r="T48" s="2"/>
      <c r="U48" s="2"/>
      <c r="V48" s="2"/>
      <c r="W48" s="2"/>
      <c r="X48" s="2"/>
      <c r="Y48" s="2"/>
      <c r="Z48" s="2" t="b">
        <f t="shared" si="0"/>
        <v>0</v>
      </c>
      <c r="AA48" s="2" t="b">
        <f t="shared" si="1"/>
        <v>0</v>
      </c>
      <c r="AB48" s="2" t="str">
        <f>IF(AA48=$AB$41,((LOOKUP(2,1/($X$44:X48=6),$C$43:C47))/(LOOKUP(2,1/($Z$44:Z48=$AB$41),$C$43:C47))-1)*100,"")</f>
        <v/>
      </c>
      <c r="AC48" s="4"/>
      <c r="AD48" s="4"/>
      <c r="AE48" s="4"/>
      <c r="AF48" s="4"/>
      <c r="AG48" s="4"/>
      <c r="AH48" s="23"/>
      <c r="AI48" s="23"/>
    </row>
    <row r="49" spans="2:35" x14ac:dyDescent="0.25">
      <c r="B49" s="6">
        <f>'[3]Bitmex data all coins'!A48</f>
        <v>43589.5</v>
      </c>
      <c r="C49" s="2"/>
      <c r="D49" s="20"/>
      <c r="E49" s="20"/>
      <c r="F49" s="20"/>
      <c r="G49" s="7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2"/>
      <c r="T49" s="2"/>
      <c r="U49" s="2"/>
      <c r="V49" s="2"/>
      <c r="W49" s="2"/>
      <c r="X49" s="2"/>
      <c r="Y49" s="2"/>
      <c r="Z49" s="2" t="b">
        <f t="shared" si="0"/>
        <v>0</v>
      </c>
      <c r="AA49" s="2" t="b">
        <f t="shared" si="1"/>
        <v>0</v>
      </c>
      <c r="AB49" s="2" t="str">
        <f>IF(AA49=$AB$41,((LOOKUP(2,1/($X$44:X49=6),$C$43:C48))/(LOOKUP(2,1/($Z$44:Z49=$AB$41),$C$43:C48))-1)*100,"")</f>
        <v/>
      </c>
      <c r="AC49" s="4"/>
      <c r="AD49" s="4"/>
      <c r="AE49" s="4"/>
      <c r="AF49" s="4"/>
      <c r="AG49" s="4"/>
      <c r="AH49" s="23"/>
      <c r="AI49" s="23"/>
    </row>
    <row r="50" spans="2:35" x14ac:dyDescent="0.25">
      <c r="B50" s="6">
        <f>'[3]Bitmex data all coins'!A49</f>
        <v>43589.541666666664</v>
      </c>
      <c r="C50" s="2"/>
      <c r="D50" s="20"/>
      <c r="E50" s="20"/>
      <c r="F50" s="20"/>
      <c r="G50" s="7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2"/>
      <c r="T50" s="2"/>
      <c r="U50" s="2"/>
      <c r="V50" s="2"/>
      <c r="W50" s="2"/>
      <c r="X50" s="2"/>
      <c r="Y50" s="2"/>
      <c r="Z50" s="2" t="b">
        <f t="shared" ref="Z50:Z52" si="2">AND(SUM(S50:U50)=6,SUM(S49:U49)&lt;&gt;6)</f>
        <v>0</v>
      </c>
      <c r="AA50" s="2" t="b">
        <f t="shared" si="1"/>
        <v>0</v>
      </c>
      <c r="AB50" s="2" t="str">
        <f>IF(AA50=$AB$41,((LOOKUP(2,1/($X$44:X50=6),$C$43:C49))/(LOOKUP(2,1/($Z$44:Z50=$AB$41),$C$43:C49))-1)*100,"")</f>
        <v/>
      </c>
      <c r="AC50" s="4"/>
      <c r="AD50" s="4"/>
      <c r="AE50" s="4"/>
      <c r="AF50" s="4"/>
      <c r="AG50" s="4"/>
      <c r="AH50" s="23"/>
      <c r="AI50" s="23"/>
    </row>
    <row r="51" spans="2:35" x14ac:dyDescent="0.25">
      <c r="B51" s="6">
        <f>'[3]Bitmex data all coins'!A50</f>
        <v>43589.583333333336</v>
      </c>
      <c r="C51" s="2"/>
      <c r="D51" s="20"/>
      <c r="E51" s="20"/>
      <c r="F51" s="20"/>
      <c r="G51" s="7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2"/>
      <c r="T51" s="2"/>
      <c r="U51" s="2"/>
      <c r="V51" s="2"/>
      <c r="W51" s="2"/>
      <c r="X51" s="2"/>
      <c r="Y51" s="2"/>
      <c r="Z51" s="2" t="b">
        <f t="shared" si="2"/>
        <v>0</v>
      </c>
      <c r="AA51" s="2" t="b">
        <f t="shared" si="1"/>
        <v>0</v>
      </c>
      <c r="AB51" s="2" t="str">
        <f>IF(AA51=$AB$41,((LOOKUP(2,1/($X$44:X51=6),$C$43:C50))/(LOOKUP(2,1/($Z$44:Z51=$AB$41),$C$43:C50))-1)*100,"")</f>
        <v/>
      </c>
      <c r="AC51" s="4"/>
      <c r="AD51" s="4"/>
      <c r="AE51" s="4"/>
      <c r="AF51" s="4"/>
      <c r="AG51" s="4"/>
      <c r="AH51" s="23"/>
      <c r="AI51" s="23"/>
    </row>
    <row r="52" spans="2:35" x14ac:dyDescent="0.25">
      <c r="B52" s="6">
        <f>'[3]Bitmex data all coins'!A51</f>
        <v>43589.625</v>
      </c>
      <c r="C52" s="2"/>
      <c r="D52" s="20"/>
      <c r="E52" s="20"/>
      <c r="F52" s="20"/>
      <c r="G52" s="7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2"/>
      <c r="T52" s="2"/>
      <c r="U52" s="2"/>
      <c r="V52" s="2"/>
      <c r="W52" s="2"/>
      <c r="X52" s="2"/>
      <c r="Y52" s="2"/>
      <c r="Z52" s="2" t="b">
        <f t="shared" si="2"/>
        <v>0</v>
      </c>
      <c r="AA52" s="2" t="b">
        <f t="shared" si="1"/>
        <v>0</v>
      </c>
      <c r="AB52" s="2" t="str">
        <f>IF(AA52=$AB$41,((LOOKUP(2,1/($X$44:X52=6),$C$43:C51))/(LOOKUP(2,1/($Z$44:Z52=$AB$41),$C$43:C51))-1)*100,"")</f>
        <v/>
      </c>
      <c r="AC52" s="4"/>
      <c r="AD52" s="4"/>
      <c r="AE52" s="4"/>
      <c r="AF52" s="4"/>
      <c r="AG52" s="4"/>
      <c r="AH52" s="23"/>
      <c r="AI52" s="23"/>
    </row>
    <row r="53" spans="2:35" x14ac:dyDescent="0.25">
      <c r="B53" s="6">
        <f>'[3]Bitmex data all coins'!A52</f>
        <v>43589.666666666664</v>
      </c>
      <c r="C53" s="2"/>
      <c r="D53" s="20"/>
      <c r="E53" s="20"/>
      <c r="F53" s="20"/>
      <c r="G53" s="7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2"/>
      <c r="T53" s="2"/>
      <c r="U53" s="2"/>
      <c r="V53" s="2"/>
      <c r="W53" s="2"/>
      <c r="X53" s="2"/>
      <c r="Y53" s="2"/>
      <c r="Z53" s="2" t="b">
        <v>0</v>
      </c>
      <c r="AA53" s="2" t="b">
        <v>1</v>
      </c>
      <c r="AB53" s="2" t="e">
        <f>IF(AA53=$AB$41,((LOOKUP(2,1/($X$44:X53=6),$C$43:C52))/(LOOKUP(2,1/($Z$44:Z53=$AB$41),$C$43:C52))-1)*100,"")</f>
        <v>#N/A</v>
      </c>
      <c r="AC53" s="4"/>
      <c r="AD53" s="4"/>
      <c r="AE53" s="4"/>
      <c r="AF53" s="4"/>
      <c r="AG53" s="4"/>
      <c r="AH53" s="23"/>
      <c r="AI53" s="23"/>
    </row>
  </sheetData>
  <mergeCells count="2">
    <mergeCell ref="H1:L1"/>
    <mergeCell ref="S39:U39"/>
  </mergeCells>
  <conditionalFormatting sqref="AD44:AG53">
    <cfRule type="cellIs" dxfId="6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I53"/>
  <sheetViews>
    <sheetView topLeftCell="W38" zoomScaleNormal="100" workbookViewId="0">
      <selection activeCell="Z53" sqref="Z53"/>
    </sheetView>
  </sheetViews>
  <sheetFormatPr defaultRowHeight="15" x14ac:dyDescent="0.25"/>
  <cols>
    <col min="2" max="2" width="11.28515625" bestFit="1" customWidth="1"/>
    <col min="3" max="3" width="14.5703125" bestFit="1" customWidth="1"/>
    <col min="4" max="4" width="6.5703125" bestFit="1" customWidth="1"/>
    <col min="5" max="5" width="4.85546875" bestFit="1" customWidth="1"/>
    <col min="6" max="6" width="6.5703125" bestFit="1" customWidth="1"/>
    <col min="7" max="7" width="8.7109375" bestFit="1" customWidth="1"/>
    <col min="8" max="9" width="12" bestFit="1" customWidth="1"/>
    <col min="10" max="10" width="6.5703125" bestFit="1" customWidth="1"/>
    <col min="11" max="11" width="8" bestFit="1" customWidth="1"/>
    <col min="12" max="12" width="12" bestFit="1" customWidth="1"/>
    <col min="13" max="13" width="18.28515625" bestFit="1" customWidth="1"/>
    <col min="14" max="14" width="21" bestFit="1" customWidth="1"/>
    <col min="15" max="15" width="11.140625" bestFit="1" customWidth="1"/>
    <col min="16" max="16" width="14" bestFit="1" customWidth="1"/>
    <col min="17" max="17" width="15.28515625" bestFit="1" customWidth="1"/>
    <col min="18" max="18" width="7.7109375" bestFit="1" customWidth="1"/>
    <col min="19" max="19" width="6.140625" bestFit="1" customWidth="1"/>
    <col min="20" max="20" width="8.5703125" bestFit="1" customWidth="1"/>
    <col min="21" max="21" width="18" bestFit="1" customWidth="1"/>
    <col min="22" max="22" width="11" bestFit="1" customWidth="1"/>
    <col min="23" max="23" width="6.140625" bestFit="1" customWidth="1"/>
    <col min="24" max="24" width="2.140625" bestFit="1" customWidth="1"/>
    <col min="25" max="25" width="19.42578125" bestFit="1" customWidth="1"/>
    <col min="26" max="27" width="6.140625" bestFit="1" customWidth="1"/>
    <col min="28" max="28" width="28.85546875" bestFit="1" customWidth="1"/>
    <col min="29" max="29" width="18.7109375" bestFit="1" customWidth="1"/>
    <col min="30" max="30" width="18.140625" bestFit="1" customWidth="1"/>
    <col min="31" max="31" width="13.85546875" bestFit="1" customWidth="1"/>
    <col min="32" max="32" width="6.85546875" bestFit="1" customWidth="1"/>
    <col min="33" max="33" width="12.7109375" bestFit="1" customWidth="1"/>
    <col min="34" max="34" width="10" bestFit="1" customWidth="1"/>
    <col min="35" max="35" width="9.85546875" bestFit="1" customWidth="1"/>
  </cols>
  <sheetData>
    <row r="1" spans="2:35" x14ac:dyDescent="0.25">
      <c r="B1" s="2" t="s">
        <v>8</v>
      </c>
      <c r="C1" s="8"/>
      <c r="D1" s="8"/>
      <c r="E1" s="8"/>
      <c r="F1" s="8"/>
      <c r="G1" s="2"/>
      <c r="H1" s="27"/>
      <c r="I1" s="27"/>
      <c r="J1" s="27"/>
      <c r="K1" s="27"/>
      <c r="L1" s="27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2:35" x14ac:dyDescent="0.25">
      <c r="B2" s="3" t="s">
        <v>9</v>
      </c>
      <c r="C2" s="21" t="s">
        <v>14</v>
      </c>
      <c r="D2" s="2"/>
      <c r="E2" s="2"/>
      <c r="F2" s="3"/>
      <c r="G2" s="22"/>
      <c r="H2" s="9"/>
      <c r="I2" s="9"/>
      <c r="J2" s="9"/>
      <c r="K2" s="9"/>
      <c r="L2" s="9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3"/>
      <c r="AD2" s="3"/>
      <c r="AE2" s="3"/>
      <c r="AF2" s="3"/>
      <c r="AG2" s="3"/>
      <c r="AH2" s="9"/>
      <c r="AI2" s="3"/>
    </row>
    <row r="3" spans="2:35" x14ac:dyDescent="0.25">
      <c r="B3" s="6">
        <f>'[3]Bitmex data all coins'!A2</f>
        <v>43587.583333333336</v>
      </c>
      <c r="C3" s="2">
        <f>'Bitmex data all coins'!D3</f>
        <v>2.954E-2</v>
      </c>
      <c r="D3" s="7"/>
      <c r="E3" s="7"/>
      <c r="F3" s="7"/>
      <c r="G3" s="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3"/>
      <c r="AI3" s="23"/>
    </row>
    <row r="4" spans="2:35" x14ac:dyDescent="0.25">
      <c r="B4" s="6">
        <f>'[3]Bitmex data all coins'!A3</f>
        <v>43587.625</v>
      </c>
      <c r="C4" s="2">
        <f>'Bitmex data all coins'!D4</f>
        <v>2.928E-2</v>
      </c>
      <c r="D4" s="7"/>
      <c r="E4" s="7"/>
      <c r="F4" s="7"/>
      <c r="G4" s="7"/>
      <c r="H4" s="2"/>
      <c r="I4" s="2"/>
      <c r="J4" s="2"/>
      <c r="K4" s="2"/>
      <c r="L4" s="2"/>
      <c r="M4" s="5"/>
      <c r="N4" s="5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4"/>
      <c r="AE4" s="2"/>
      <c r="AF4" s="2"/>
      <c r="AG4" s="2"/>
      <c r="AH4" s="23"/>
      <c r="AI4" s="23"/>
    </row>
    <row r="5" spans="2:35" x14ac:dyDescent="0.25">
      <c r="B5" s="6">
        <f>'[3]Bitmex data all coins'!A4</f>
        <v>43587.666666666664</v>
      </c>
      <c r="C5" s="2">
        <f>'Bitmex data all coins'!D5</f>
        <v>2.9700000000000001E-2</v>
      </c>
      <c r="D5" s="7"/>
      <c r="E5" s="7"/>
      <c r="F5" s="7"/>
      <c r="G5" s="7"/>
      <c r="H5" s="2"/>
      <c r="I5" s="2"/>
      <c r="J5" s="2"/>
      <c r="K5" s="2"/>
      <c r="L5" s="2"/>
      <c r="M5" s="5"/>
      <c r="N5" s="5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4"/>
      <c r="AE5" s="2"/>
      <c r="AF5" s="2"/>
      <c r="AG5" s="2"/>
      <c r="AH5" s="23"/>
      <c r="AI5" s="23"/>
    </row>
    <row r="6" spans="2:35" x14ac:dyDescent="0.25">
      <c r="B6" s="6">
        <f>'[3]Bitmex data all coins'!A5</f>
        <v>43587.708333333336</v>
      </c>
      <c r="C6" s="2">
        <f>'Bitmex data all coins'!D6</f>
        <v>2.963E-2</v>
      </c>
      <c r="D6" s="7"/>
      <c r="E6" s="7"/>
      <c r="F6" s="7"/>
      <c r="G6" s="7"/>
      <c r="H6" s="2"/>
      <c r="I6" s="2"/>
      <c r="J6" s="2"/>
      <c r="K6" s="2"/>
      <c r="L6" s="2"/>
      <c r="M6" s="5"/>
      <c r="N6" s="5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4"/>
      <c r="AE6" s="2"/>
      <c r="AF6" s="2"/>
      <c r="AG6" s="2"/>
      <c r="AH6" s="23"/>
      <c r="AI6" s="23"/>
    </row>
    <row r="7" spans="2:35" x14ac:dyDescent="0.25">
      <c r="B7" s="6">
        <f>'[3]Bitmex data all coins'!A6</f>
        <v>43587.75</v>
      </c>
      <c r="C7" s="2">
        <f>'Bitmex data all coins'!D7</f>
        <v>2.9700000000000001E-2</v>
      </c>
      <c r="D7" s="7"/>
      <c r="E7" s="7"/>
      <c r="F7" s="7"/>
      <c r="G7" s="7"/>
      <c r="H7" s="2"/>
      <c r="I7" s="2"/>
      <c r="J7" s="2"/>
      <c r="K7" s="2"/>
      <c r="L7" s="2"/>
      <c r="M7" s="5"/>
      <c r="N7" s="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4"/>
      <c r="AE7" s="2"/>
      <c r="AF7" s="2"/>
      <c r="AG7" s="2"/>
      <c r="AH7" s="23"/>
      <c r="AI7" s="23"/>
    </row>
    <row r="8" spans="2:35" x14ac:dyDescent="0.25">
      <c r="B8" s="6">
        <f>'[3]Bitmex data all coins'!A7</f>
        <v>43587.791666666664</v>
      </c>
      <c r="C8" s="2">
        <f>'Bitmex data all coins'!D8</f>
        <v>2.9649999999999999E-2</v>
      </c>
      <c r="D8" s="7"/>
      <c r="E8" s="7"/>
      <c r="F8" s="7"/>
      <c r="G8" s="7"/>
      <c r="H8" s="2"/>
      <c r="I8" s="2"/>
      <c r="J8" s="2"/>
      <c r="K8" s="2"/>
      <c r="L8" s="2"/>
      <c r="M8" s="5"/>
      <c r="N8" s="5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4"/>
      <c r="AE8" s="2"/>
      <c r="AF8" s="2"/>
      <c r="AG8" s="2"/>
      <c r="AH8" s="23"/>
      <c r="AI8" s="23"/>
    </row>
    <row r="9" spans="2:35" x14ac:dyDescent="0.25">
      <c r="B9" s="6">
        <f>'[3]Bitmex data all coins'!A8</f>
        <v>43587.833333333336</v>
      </c>
      <c r="C9" s="2">
        <f>'Bitmex data all coins'!D9</f>
        <v>2.9680000000000002E-2</v>
      </c>
      <c r="D9" s="7"/>
      <c r="E9" s="7"/>
      <c r="F9" s="7"/>
      <c r="G9" s="7"/>
      <c r="H9" s="2"/>
      <c r="I9" s="2"/>
      <c r="J9" s="2"/>
      <c r="K9" s="2"/>
      <c r="L9" s="2"/>
      <c r="M9" s="5"/>
      <c r="N9" s="5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4"/>
      <c r="AE9" s="2"/>
      <c r="AF9" s="2"/>
      <c r="AG9" s="2"/>
      <c r="AH9" s="23"/>
      <c r="AI9" s="23"/>
    </row>
    <row r="10" spans="2:35" x14ac:dyDescent="0.25">
      <c r="B10" s="6">
        <f>'[3]Bitmex data all coins'!A9</f>
        <v>43587.875</v>
      </c>
      <c r="C10" s="2">
        <f>'Bitmex data all coins'!D10</f>
        <v>2.9690000000000001E-2</v>
      </c>
      <c r="D10" s="7"/>
      <c r="E10" s="7"/>
      <c r="F10" s="7"/>
      <c r="G10" s="7"/>
      <c r="H10" s="2"/>
      <c r="I10" s="2"/>
      <c r="J10" s="2"/>
      <c r="K10" s="2"/>
      <c r="L10" s="2"/>
      <c r="M10" s="5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4"/>
      <c r="AE10" s="2"/>
      <c r="AF10" s="2"/>
      <c r="AG10" s="2"/>
      <c r="AH10" s="23"/>
      <c r="AI10" s="23"/>
    </row>
    <row r="11" spans="2:35" x14ac:dyDescent="0.25">
      <c r="B11" s="6">
        <f>'[3]Bitmex data all coins'!A10</f>
        <v>43587.916666666664</v>
      </c>
      <c r="C11" s="2">
        <f>'Bitmex data all coins'!D11</f>
        <v>2.989E-2</v>
      </c>
      <c r="D11" s="7"/>
      <c r="E11" s="7"/>
      <c r="F11" s="7"/>
      <c r="G11" s="7"/>
      <c r="H11" s="2"/>
      <c r="I11" s="2"/>
      <c r="J11" s="2"/>
      <c r="K11" s="2"/>
      <c r="L11" s="2"/>
      <c r="M11" s="5"/>
      <c r="N11" s="5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4"/>
      <c r="AE11" s="2"/>
      <c r="AF11" s="2"/>
      <c r="AG11" s="2"/>
      <c r="AH11" s="23"/>
      <c r="AI11" s="23"/>
    </row>
    <row r="12" spans="2:35" x14ac:dyDescent="0.25">
      <c r="B12" s="6">
        <f>'[3]Bitmex data all coins'!A11</f>
        <v>43587.958333333336</v>
      </c>
      <c r="C12" s="2">
        <f>'Bitmex data all coins'!D12</f>
        <v>3.0110000000000001E-2</v>
      </c>
      <c r="D12" s="7"/>
      <c r="E12" s="7"/>
      <c r="F12" s="7"/>
      <c r="G12" s="7"/>
      <c r="H12" s="2"/>
      <c r="I12" s="2"/>
      <c r="J12" s="2"/>
      <c r="K12" s="2"/>
      <c r="L12" s="2"/>
      <c r="M12" s="5"/>
      <c r="N12" s="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4"/>
      <c r="AE12" s="2"/>
      <c r="AF12" s="2"/>
      <c r="AG12" s="2"/>
      <c r="AH12" s="23"/>
      <c r="AI12" s="23"/>
    </row>
    <row r="13" spans="2:35" x14ac:dyDescent="0.25">
      <c r="B13" s="6">
        <f>'[3]Bitmex data all coins'!A12</f>
        <v>43588</v>
      </c>
      <c r="C13" s="2">
        <f>'Bitmex data all coins'!D13</f>
        <v>2.9940000000000001E-2</v>
      </c>
      <c r="D13" s="20"/>
      <c r="E13" s="7"/>
      <c r="F13" s="7"/>
      <c r="G13" s="7"/>
      <c r="H13" s="2"/>
      <c r="I13" s="2"/>
      <c r="J13" s="2"/>
      <c r="K13" s="2"/>
      <c r="L13" s="2"/>
      <c r="M13" s="5"/>
      <c r="N13" s="5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4"/>
      <c r="AE13" s="2"/>
      <c r="AF13" s="2"/>
      <c r="AG13" s="2"/>
      <c r="AH13" s="23"/>
      <c r="AI13" s="23"/>
    </row>
    <row r="14" spans="2:35" x14ac:dyDescent="0.25">
      <c r="B14" s="6">
        <f>'[3]Bitmex data all coins'!A13</f>
        <v>43588.041666666664</v>
      </c>
      <c r="C14" s="2">
        <f>'Bitmex data all coins'!D14</f>
        <v>3.0009999999999998E-2</v>
      </c>
      <c r="D14" s="20"/>
      <c r="E14" s="7"/>
      <c r="F14" s="7"/>
      <c r="G14" s="7"/>
      <c r="H14" s="4"/>
      <c r="I14" s="2"/>
      <c r="J14" s="2"/>
      <c r="K14" s="2"/>
      <c r="L14" s="2"/>
      <c r="M14" s="5"/>
      <c r="N14" s="5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4"/>
      <c r="AE14" s="2"/>
      <c r="AF14" s="2"/>
      <c r="AG14" s="2"/>
      <c r="AH14" s="23"/>
      <c r="AI14" s="23"/>
    </row>
    <row r="15" spans="2:35" x14ac:dyDescent="0.25">
      <c r="B15" s="6">
        <f>'[3]Bitmex data all coins'!A14</f>
        <v>43588.083333333336</v>
      </c>
      <c r="C15" s="2">
        <f>'Bitmex data all coins'!D15</f>
        <v>2.997E-2</v>
      </c>
      <c r="D15" s="20"/>
      <c r="E15" s="7"/>
      <c r="F15" s="7"/>
      <c r="G15" s="7"/>
      <c r="H15" s="4"/>
      <c r="I15" s="2"/>
      <c r="J15" s="2"/>
      <c r="K15" s="2"/>
      <c r="L15" s="2"/>
      <c r="M15" s="5"/>
      <c r="N15" s="5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4"/>
      <c r="AE15" s="2"/>
      <c r="AF15" s="2"/>
      <c r="AG15" s="2"/>
      <c r="AH15" s="23"/>
      <c r="AI15" s="23"/>
    </row>
    <row r="16" spans="2:35" x14ac:dyDescent="0.25">
      <c r="B16" s="6">
        <f>'[3]Bitmex data all coins'!A15</f>
        <v>43588.125</v>
      </c>
      <c r="C16" s="2">
        <f>'Bitmex data all coins'!D16</f>
        <v>0.03</v>
      </c>
      <c r="D16" s="20"/>
      <c r="E16" s="7"/>
      <c r="F16" s="7"/>
      <c r="G16" s="7"/>
      <c r="H16" s="4"/>
      <c r="I16" s="2"/>
      <c r="J16" s="2"/>
      <c r="K16" s="2"/>
      <c r="L16" s="2"/>
      <c r="M16" s="5"/>
      <c r="N16" s="5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4"/>
      <c r="AE16" s="2"/>
      <c r="AF16" s="2"/>
      <c r="AG16" s="2"/>
      <c r="AH16" s="23"/>
      <c r="AI16" s="23"/>
    </row>
    <row r="17" spans="2:35" x14ac:dyDescent="0.25">
      <c r="B17" s="6">
        <f>'[3]Bitmex data all coins'!A16</f>
        <v>43588.166666666664</v>
      </c>
      <c r="C17" s="2">
        <f>'Bitmex data all coins'!D17</f>
        <v>0.03</v>
      </c>
      <c r="D17" s="20"/>
      <c r="E17" s="7"/>
      <c r="F17" s="7"/>
      <c r="G17" s="7"/>
      <c r="H17" s="4"/>
      <c r="I17" s="2"/>
      <c r="J17" s="2"/>
      <c r="K17" s="2"/>
      <c r="L17" s="2"/>
      <c r="M17" s="5"/>
      <c r="N17" s="5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4"/>
      <c r="AE17" s="2"/>
      <c r="AF17" s="2"/>
      <c r="AG17" s="2"/>
      <c r="AH17" s="23"/>
      <c r="AI17" s="23"/>
    </row>
    <row r="18" spans="2:35" x14ac:dyDescent="0.25">
      <c r="B18" s="6">
        <f>'[3]Bitmex data all coins'!A17</f>
        <v>43588.208333333336</v>
      </c>
      <c r="C18" s="2">
        <f>'Bitmex data all coins'!D18</f>
        <v>2.9940000000000001E-2</v>
      </c>
      <c r="D18" s="20"/>
      <c r="E18" s="7"/>
      <c r="F18" s="7"/>
      <c r="G18" s="7"/>
      <c r="H18" s="4"/>
      <c r="I18" s="2"/>
      <c r="J18" s="2"/>
      <c r="K18" s="2"/>
      <c r="L18" s="2"/>
      <c r="M18" s="5"/>
      <c r="N18" s="5"/>
      <c r="O18" s="5"/>
      <c r="P18" s="5"/>
      <c r="Q18" s="5"/>
      <c r="R18" s="5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4"/>
      <c r="AE18" s="2"/>
      <c r="AF18" s="2"/>
      <c r="AG18" s="2"/>
      <c r="AH18" s="23"/>
      <c r="AI18" s="23"/>
    </row>
    <row r="19" spans="2:35" x14ac:dyDescent="0.25">
      <c r="B19" s="6">
        <f>'[3]Bitmex data all coins'!A18</f>
        <v>43588.25</v>
      </c>
      <c r="C19" s="2">
        <f>'Bitmex data all coins'!D19</f>
        <v>2.9790000000000001E-2</v>
      </c>
      <c r="D19" s="20"/>
      <c r="E19" s="7"/>
      <c r="F19" s="7"/>
      <c r="G19" s="7"/>
      <c r="H19" s="4"/>
      <c r="I19" s="2"/>
      <c r="J19" s="2"/>
      <c r="K19" s="2"/>
      <c r="L19" s="2"/>
      <c r="M19" s="5"/>
      <c r="N19" s="5"/>
      <c r="O19" s="5"/>
      <c r="P19" s="5"/>
      <c r="Q19" s="5"/>
      <c r="R19" s="5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4"/>
      <c r="AE19" s="2"/>
      <c r="AF19" s="2"/>
      <c r="AG19" s="2"/>
      <c r="AH19" s="23"/>
      <c r="AI19" s="23"/>
    </row>
    <row r="20" spans="2:35" x14ac:dyDescent="0.25">
      <c r="B20" s="6">
        <f>'[3]Bitmex data all coins'!A19</f>
        <v>43588.291666666664</v>
      </c>
      <c r="C20" s="2">
        <f>'Bitmex data all coins'!D20</f>
        <v>2.9790000000000001E-2</v>
      </c>
      <c r="D20" s="20"/>
      <c r="E20" s="7"/>
      <c r="F20" s="7"/>
      <c r="G20" s="7"/>
      <c r="H20" s="4"/>
      <c r="I20" s="2"/>
      <c r="J20" s="2"/>
      <c r="K20" s="2"/>
      <c r="L20" s="2"/>
      <c r="M20" s="5"/>
      <c r="N20" s="5"/>
      <c r="O20" s="5"/>
      <c r="P20" s="5"/>
      <c r="Q20" s="5"/>
      <c r="R20" s="5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4"/>
      <c r="AE20" s="2"/>
      <c r="AF20" s="2"/>
      <c r="AG20" s="2"/>
      <c r="AH20" s="23"/>
      <c r="AI20" s="23"/>
    </row>
    <row r="21" spans="2:35" x14ac:dyDescent="0.25">
      <c r="B21" s="6">
        <f>'[3]Bitmex data all coins'!A20</f>
        <v>43588.333333333336</v>
      </c>
      <c r="C21" s="2">
        <f>'Bitmex data all coins'!D21</f>
        <v>2.9919999999999999E-2</v>
      </c>
      <c r="D21" s="20"/>
      <c r="E21" s="20"/>
      <c r="F21" s="7"/>
      <c r="G21" s="7"/>
      <c r="H21" s="4"/>
      <c r="I21" s="2"/>
      <c r="J21" s="2"/>
      <c r="K21" s="2"/>
      <c r="L21" s="2"/>
      <c r="M21" s="5"/>
      <c r="N21" s="5"/>
      <c r="O21" s="5"/>
      <c r="P21" s="5"/>
      <c r="Q21" s="5"/>
      <c r="R21" s="5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4"/>
      <c r="AE21" s="2"/>
      <c r="AF21" s="2"/>
      <c r="AG21" s="2"/>
      <c r="AH21" s="23"/>
      <c r="AI21" s="23"/>
    </row>
    <row r="22" spans="2:35" x14ac:dyDescent="0.25">
      <c r="B22" s="6">
        <f>'[3]Bitmex data all coins'!A21</f>
        <v>43588.375</v>
      </c>
      <c r="C22" s="2">
        <f>'Bitmex data all coins'!D22</f>
        <v>2.98E-2</v>
      </c>
      <c r="D22" s="20"/>
      <c r="E22" s="20"/>
      <c r="F22" s="7"/>
      <c r="G22" s="7"/>
      <c r="H22" s="4"/>
      <c r="I22" s="2"/>
      <c r="J22" s="2"/>
      <c r="K22" s="2"/>
      <c r="L22" s="2"/>
      <c r="M22" s="5"/>
      <c r="N22" s="5"/>
      <c r="O22" s="5"/>
      <c r="P22" s="5"/>
      <c r="Q22" s="5"/>
      <c r="R22" s="5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4"/>
      <c r="AE22" s="2"/>
      <c r="AF22" s="2"/>
      <c r="AG22" s="2"/>
      <c r="AH22" s="23"/>
      <c r="AI22" s="23"/>
    </row>
    <row r="23" spans="2:35" x14ac:dyDescent="0.25">
      <c r="B23" s="6">
        <f>'[3]Bitmex data all coins'!A22</f>
        <v>43588.416666666664</v>
      </c>
      <c r="C23" s="2">
        <f>'Bitmex data all coins'!D23</f>
        <v>2.9950000000000001E-2</v>
      </c>
      <c r="D23" s="20"/>
      <c r="E23" s="20"/>
      <c r="F23" s="7"/>
      <c r="G23" s="7"/>
      <c r="H23" s="4"/>
      <c r="I23" s="2"/>
      <c r="J23" s="2"/>
      <c r="K23" s="2"/>
      <c r="L23" s="2"/>
      <c r="M23" s="5"/>
      <c r="N23" s="5"/>
      <c r="O23" s="5"/>
      <c r="P23" s="5"/>
      <c r="Q23" s="5"/>
      <c r="R23" s="5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4"/>
      <c r="AE23" s="2"/>
      <c r="AF23" s="2"/>
      <c r="AG23" s="2"/>
      <c r="AH23" s="23"/>
      <c r="AI23" s="23"/>
    </row>
    <row r="24" spans="2:35" x14ac:dyDescent="0.25">
      <c r="B24" s="6">
        <f>'[3]Bitmex data all coins'!A23</f>
        <v>43588.458333333336</v>
      </c>
      <c r="C24" s="2">
        <f>'Bitmex data all coins'!D24</f>
        <v>3.006E-2</v>
      </c>
      <c r="D24" s="20"/>
      <c r="E24" s="20"/>
      <c r="F24" s="7"/>
      <c r="G24" s="7"/>
      <c r="H24" s="4"/>
      <c r="I24" s="2"/>
      <c r="J24" s="2"/>
      <c r="K24" s="2"/>
      <c r="L24" s="2"/>
      <c r="M24" s="5"/>
      <c r="N24" s="5"/>
      <c r="O24" s="5"/>
      <c r="P24" s="5"/>
      <c r="Q24" s="5"/>
      <c r="R24" s="5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4"/>
      <c r="AE24" s="2"/>
      <c r="AF24" s="2"/>
      <c r="AG24" s="2"/>
      <c r="AH24" s="23"/>
      <c r="AI24" s="23"/>
    </row>
    <row r="25" spans="2:35" x14ac:dyDescent="0.25">
      <c r="B25" s="6">
        <f>'[3]Bitmex data all coins'!A24</f>
        <v>43588.5</v>
      </c>
      <c r="C25" s="2">
        <f>'Bitmex data all coins'!D25</f>
        <v>3.0360000000000002E-2</v>
      </c>
      <c r="D25" s="20"/>
      <c r="E25" s="20"/>
      <c r="F25" s="7"/>
      <c r="G25" s="7"/>
      <c r="H25" s="4"/>
      <c r="I25" s="2"/>
      <c r="J25" s="2"/>
      <c r="K25" s="2"/>
      <c r="L25" s="2"/>
      <c r="M25" s="5"/>
      <c r="N25" s="5"/>
      <c r="O25" s="5"/>
      <c r="P25" s="5"/>
      <c r="Q25" s="5"/>
      <c r="R25" s="5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4"/>
      <c r="AE25" s="2"/>
      <c r="AF25" s="2"/>
      <c r="AG25" s="2"/>
      <c r="AH25" s="23"/>
      <c r="AI25" s="23"/>
    </row>
    <row r="26" spans="2:35" x14ac:dyDescent="0.25">
      <c r="B26" s="6">
        <f>'[3]Bitmex data all coins'!A25</f>
        <v>43588.541666666664</v>
      </c>
      <c r="C26" s="2">
        <f>'Bitmex data all coins'!D26</f>
        <v>3.007E-2</v>
      </c>
      <c r="D26" s="20"/>
      <c r="E26" s="20"/>
      <c r="F26" s="7"/>
      <c r="G26" s="7"/>
      <c r="H26" s="4"/>
      <c r="I26" s="2"/>
      <c r="J26" s="2"/>
      <c r="K26" s="2"/>
      <c r="L26" s="2"/>
      <c r="M26" s="5"/>
      <c r="N26" s="5"/>
      <c r="O26" s="5"/>
      <c r="P26" s="5"/>
      <c r="Q26" s="5"/>
      <c r="R26" s="5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4"/>
      <c r="AE26" s="2"/>
      <c r="AF26" s="2"/>
      <c r="AG26" s="2"/>
      <c r="AH26" s="23"/>
      <c r="AI26" s="23"/>
    </row>
    <row r="27" spans="2:35" x14ac:dyDescent="0.25">
      <c r="B27" s="6">
        <f>'[3]Bitmex data all coins'!A26</f>
        <v>43588.583333333336</v>
      </c>
      <c r="C27" s="2">
        <f>'Bitmex data all coins'!D27</f>
        <v>3.0159999999999999E-2</v>
      </c>
      <c r="D27" s="20"/>
      <c r="E27" s="20"/>
      <c r="F27" s="7"/>
      <c r="G27" s="7"/>
      <c r="H27" s="4"/>
      <c r="I27" s="2"/>
      <c r="J27" s="2"/>
      <c r="K27" s="2"/>
      <c r="L27" s="2"/>
      <c r="M27" s="5"/>
      <c r="N27" s="5"/>
      <c r="O27" s="5"/>
      <c r="P27" s="5"/>
      <c r="Q27" s="5"/>
      <c r="R27" s="5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4"/>
      <c r="AE27" s="2"/>
      <c r="AF27" s="2"/>
      <c r="AG27" s="2"/>
      <c r="AH27" s="23"/>
      <c r="AI27" s="23"/>
    </row>
    <row r="28" spans="2:35" x14ac:dyDescent="0.25">
      <c r="B28" s="6">
        <f>'[3]Bitmex data all coins'!A27</f>
        <v>43588.625</v>
      </c>
      <c r="C28" s="2">
        <f>'Bitmex data all coins'!D28</f>
        <v>3.0030000000000001E-2</v>
      </c>
      <c r="D28" s="20"/>
      <c r="E28" s="20"/>
      <c r="F28" s="7"/>
      <c r="G28" s="7"/>
      <c r="H28" s="4"/>
      <c r="I28" s="4"/>
      <c r="J28" s="2"/>
      <c r="K28" s="2"/>
      <c r="L28" s="2"/>
      <c r="M28" s="5"/>
      <c r="N28" s="5"/>
      <c r="O28" s="5"/>
      <c r="P28" s="5"/>
      <c r="Q28" s="5"/>
      <c r="R28" s="5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4"/>
      <c r="AE28" s="2"/>
      <c r="AF28" s="2"/>
      <c r="AG28" s="2"/>
      <c r="AH28" s="23"/>
      <c r="AI28" s="23"/>
    </row>
    <row r="29" spans="2:35" x14ac:dyDescent="0.25">
      <c r="B29" s="6">
        <f>'[3]Bitmex data all coins'!A28</f>
        <v>43588.666666666664</v>
      </c>
      <c r="C29" s="2">
        <f>'Bitmex data all coins'!D29</f>
        <v>3.0540000000000001E-2</v>
      </c>
      <c r="D29" s="20"/>
      <c r="E29" s="20"/>
      <c r="F29" s="7"/>
      <c r="G29" s="7"/>
      <c r="H29" s="4"/>
      <c r="I29" s="4"/>
      <c r="J29" s="5"/>
      <c r="K29" s="2"/>
      <c r="L29" s="2"/>
      <c r="M29" s="5"/>
      <c r="N29" s="5"/>
      <c r="O29" s="5"/>
      <c r="P29" s="5"/>
      <c r="Q29" s="5"/>
      <c r="R29" s="5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4"/>
      <c r="AE29" s="2"/>
      <c r="AF29" s="2"/>
      <c r="AG29" s="2"/>
      <c r="AH29" s="23"/>
      <c r="AI29" s="23"/>
    </row>
    <row r="30" spans="2:35" x14ac:dyDescent="0.25">
      <c r="B30" s="6">
        <f>'[3]Bitmex data all coins'!A29</f>
        <v>43588.708333333336</v>
      </c>
      <c r="C30" s="2">
        <f>'Bitmex data all coins'!D30</f>
        <v>3.073E-2</v>
      </c>
      <c r="D30" s="20"/>
      <c r="E30" s="20"/>
      <c r="F30" s="7"/>
      <c r="G30" s="7"/>
      <c r="H30" s="4"/>
      <c r="I30" s="4"/>
      <c r="J30" s="5"/>
      <c r="K30" s="2"/>
      <c r="L30" s="2"/>
      <c r="M30" s="5"/>
      <c r="N30" s="5"/>
      <c r="O30" s="5"/>
      <c r="P30" s="5"/>
      <c r="Q30" s="5"/>
      <c r="R30" s="5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4"/>
      <c r="AE30" s="2"/>
      <c r="AF30" s="2"/>
      <c r="AG30" s="2"/>
      <c r="AH30" s="23"/>
      <c r="AI30" s="23"/>
    </row>
    <row r="31" spans="2:35" x14ac:dyDescent="0.25">
      <c r="B31" s="6">
        <f>'[3]Bitmex data all coins'!A30</f>
        <v>43588.75</v>
      </c>
      <c r="C31" s="2">
        <f>'Bitmex data all coins'!D31</f>
        <v>3.0790000000000001E-2</v>
      </c>
      <c r="D31" s="20"/>
      <c r="E31" s="20"/>
      <c r="F31" s="7"/>
      <c r="G31" s="7"/>
      <c r="H31" s="4"/>
      <c r="I31" s="4"/>
      <c r="J31" s="5"/>
      <c r="K31" s="2"/>
      <c r="L31" s="2"/>
      <c r="M31" s="5"/>
      <c r="N31" s="5"/>
      <c r="O31" s="5"/>
      <c r="P31" s="5"/>
      <c r="Q31" s="5"/>
      <c r="R31" s="5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4"/>
      <c r="AE31" s="2"/>
      <c r="AF31" s="2"/>
      <c r="AG31" s="2"/>
      <c r="AH31" s="23"/>
      <c r="AI31" s="23"/>
    </row>
    <row r="32" spans="2:35" x14ac:dyDescent="0.25">
      <c r="B32" s="6">
        <f>'[3]Bitmex data all coins'!A31</f>
        <v>43588.791666666664</v>
      </c>
      <c r="C32" s="2">
        <f>'Bitmex data all coins'!D32</f>
        <v>3.073E-2</v>
      </c>
      <c r="D32" s="20"/>
      <c r="E32" s="20"/>
      <c r="F32" s="7"/>
      <c r="G32" s="7"/>
      <c r="H32" s="4"/>
      <c r="I32" s="4"/>
      <c r="J32" s="5"/>
      <c r="K32" s="2"/>
      <c r="L32" s="2"/>
      <c r="M32" s="5"/>
      <c r="N32" s="5"/>
      <c r="O32" s="5"/>
      <c r="P32" s="5"/>
      <c r="Q32" s="5"/>
      <c r="R32" s="5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4"/>
      <c r="AE32" s="2"/>
      <c r="AF32" s="2"/>
      <c r="AG32" s="2"/>
      <c r="AH32" s="23"/>
      <c r="AI32" s="23"/>
    </row>
    <row r="33" spans="2:35" x14ac:dyDescent="0.25">
      <c r="B33" s="6">
        <f>'[3]Bitmex data all coins'!A32</f>
        <v>43588.833333333336</v>
      </c>
      <c r="C33" s="2">
        <f>'Bitmex data all coins'!D33</f>
        <v>3.066E-2</v>
      </c>
      <c r="D33" s="20"/>
      <c r="E33" s="20"/>
      <c r="F33" s="20"/>
      <c r="G33" s="7"/>
      <c r="H33" s="4"/>
      <c r="I33" s="4"/>
      <c r="J33" s="5"/>
      <c r="K33" s="2"/>
      <c r="L33" s="2"/>
      <c r="M33" s="5"/>
      <c r="N33" s="5"/>
      <c r="O33" s="5"/>
      <c r="P33" s="5"/>
      <c r="Q33" s="5"/>
      <c r="R33" s="5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4"/>
      <c r="AE33" s="2"/>
      <c r="AF33" s="2"/>
      <c r="AG33" s="2"/>
      <c r="AH33" s="23"/>
      <c r="AI33" s="23"/>
    </row>
    <row r="34" spans="2:35" x14ac:dyDescent="0.25">
      <c r="B34" s="6">
        <f>'[3]Bitmex data all coins'!A33</f>
        <v>43588.875</v>
      </c>
      <c r="C34" s="2">
        <f>'Bitmex data all coins'!D34</f>
        <v>3.0620000000000001E-2</v>
      </c>
      <c r="D34" s="20"/>
      <c r="E34" s="20"/>
      <c r="F34" s="20"/>
      <c r="G34" s="7"/>
      <c r="H34" s="4"/>
      <c r="I34" s="4"/>
      <c r="J34" s="5"/>
      <c r="K34" s="2"/>
      <c r="L34" s="2"/>
      <c r="M34" s="5"/>
      <c r="N34" s="5"/>
      <c r="O34" s="5"/>
      <c r="P34" s="5"/>
      <c r="Q34" s="5"/>
      <c r="R34" s="5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4"/>
      <c r="AE34" s="2"/>
      <c r="AF34" s="2"/>
      <c r="AG34" s="2"/>
      <c r="AH34" s="23"/>
      <c r="AI34" s="23"/>
    </row>
    <row r="35" spans="2:35" x14ac:dyDescent="0.25">
      <c r="B35" s="6">
        <f>'[3]Bitmex data all coins'!A34</f>
        <v>43588.916666666664</v>
      </c>
      <c r="C35" s="2">
        <f>'Bitmex data all coins'!D35</f>
        <v>3.0720000000000001E-2</v>
      </c>
      <c r="D35" s="20"/>
      <c r="E35" s="20"/>
      <c r="F35" s="20"/>
      <c r="G35" s="7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4"/>
      <c r="AE35" s="2"/>
      <c r="AF35" s="2"/>
      <c r="AG35" s="2"/>
      <c r="AH35" s="23"/>
      <c r="AI35" s="23"/>
    </row>
    <row r="36" spans="2:35" x14ac:dyDescent="0.25">
      <c r="B36" s="6">
        <f>'[3]Bitmex data all coins'!A35</f>
        <v>43588.958333333336</v>
      </c>
      <c r="C36" s="2">
        <f>'Bitmex data all coins'!D36</f>
        <v>3.0839999999999999E-2</v>
      </c>
      <c r="D36" s="20"/>
      <c r="E36" s="20"/>
      <c r="F36" s="20"/>
      <c r="G36" s="7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4"/>
      <c r="AE36" s="2"/>
      <c r="AF36" s="2"/>
      <c r="AG36" s="2"/>
      <c r="AH36" s="23"/>
      <c r="AI36" s="23"/>
    </row>
    <row r="37" spans="2:35" x14ac:dyDescent="0.25">
      <c r="B37" s="6">
        <f>'[3]Bitmex data all coins'!A36</f>
        <v>43589</v>
      </c>
      <c r="C37" s="2">
        <f>'Bitmex data all coins'!D37</f>
        <v>3.0550000000000001E-2</v>
      </c>
      <c r="D37" s="20"/>
      <c r="E37" s="20"/>
      <c r="F37" s="20"/>
      <c r="G37" s="7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4"/>
      <c r="AE37" s="2"/>
      <c r="AF37" s="2"/>
      <c r="AG37" s="2"/>
      <c r="AH37" s="23"/>
      <c r="AI37" s="23"/>
    </row>
    <row r="38" spans="2:35" x14ac:dyDescent="0.25">
      <c r="B38" s="6">
        <f>'[3]Bitmex data all coins'!A37</f>
        <v>43589.041666666664</v>
      </c>
      <c r="C38" s="2">
        <f>'Bitmex data all coins'!D38</f>
        <v>3.0689999999999999E-2</v>
      </c>
      <c r="D38" s="20"/>
      <c r="E38" s="20"/>
      <c r="F38" s="20"/>
      <c r="G38" s="7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3"/>
      <c r="AI38" s="23"/>
    </row>
    <row r="39" spans="2:35" x14ac:dyDescent="0.25">
      <c r="B39" s="6">
        <f>'[3]Bitmex data all coins'!A38</f>
        <v>43589.083333333336</v>
      </c>
      <c r="C39" s="2">
        <f>'Bitmex data all coins'!D39</f>
        <v>3.0530000000000002E-2</v>
      </c>
      <c r="D39" s="20"/>
      <c r="E39" s="20"/>
      <c r="F39" s="20"/>
      <c r="G39" s="7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26"/>
      <c r="T39" s="26"/>
      <c r="U39" s="26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3"/>
      <c r="AI39" s="23"/>
    </row>
    <row r="40" spans="2:35" x14ac:dyDescent="0.25">
      <c r="B40" s="6">
        <f>'[3]Bitmex data all coins'!A39</f>
        <v>43589.125</v>
      </c>
      <c r="C40" s="2">
        <f>'Bitmex data all coins'!D40</f>
        <v>3.0669999999999999E-2</v>
      </c>
      <c r="D40" s="20"/>
      <c r="E40" s="20"/>
      <c r="F40" s="20"/>
      <c r="G40" s="7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9"/>
      <c r="T40" s="9"/>
      <c r="U40" s="9"/>
      <c r="V40" s="2"/>
      <c r="W40" s="2"/>
      <c r="X40" s="2"/>
      <c r="Y40" s="2"/>
      <c r="Z40" s="2"/>
      <c r="AA40" s="3"/>
      <c r="AB40" s="2"/>
      <c r="AC40" s="2"/>
      <c r="AD40" s="2"/>
      <c r="AE40" s="2"/>
      <c r="AF40" s="2"/>
      <c r="AG40" s="2"/>
      <c r="AH40" s="23"/>
      <c r="AI40" s="23"/>
    </row>
    <row r="41" spans="2:35" x14ac:dyDescent="0.25">
      <c r="B41" s="6">
        <f>'[3]Bitmex data all coins'!A40</f>
        <v>43589.166666666664</v>
      </c>
      <c r="C41" s="2">
        <f>'Bitmex data all coins'!D41</f>
        <v>3.0599999999999999E-2</v>
      </c>
      <c r="D41" s="20"/>
      <c r="E41" s="20"/>
      <c r="F41" s="20"/>
      <c r="G41" s="7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9"/>
      <c r="T41" s="9"/>
      <c r="U41" s="9"/>
      <c r="V41" s="2"/>
      <c r="W41" s="2"/>
      <c r="X41" s="2"/>
      <c r="Y41" s="2"/>
      <c r="Z41" s="2"/>
      <c r="AA41" s="2"/>
      <c r="AB41" s="8" t="b">
        <v>1</v>
      </c>
      <c r="AC41" s="2"/>
      <c r="AD41" s="2"/>
      <c r="AE41" s="2"/>
      <c r="AF41" s="2"/>
      <c r="AG41" s="2"/>
      <c r="AH41" s="23"/>
      <c r="AI41" s="23"/>
    </row>
    <row r="42" spans="2:35" x14ac:dyDescent="0.25">
      <c r="B42" s="6">
        <f>'[3]Bitmex data all coins'!A41</f>
        <v>43589.208333333336</v>
      </c>
      <c r="C42" s="2">
        <f>'Bitmex data all coins'!D42</f>
        <v>3.0620000000000001E-2</v>
      </c>
      <c r="D42" s="20"/>
      <c r="E42" s="20"/>
      <c r="F42" s="20"/>
      <c r="G42" s="7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2"/>
      <c r="T42" s="2"/>
      <c r="U42" s="2"/>
      <c r="V42" s="2"/>
      <c r="W42" s="2"/>
      <c r="X42" s="2"/>
      <c r="Y42" s="9"/>
      <c r="Z42" s="9"/>
      <c r="AA42" s="2"/>
      <c r="AB42" s="3" t="s">
        <v>10</v>
      </c>
      <c r="AC42" s="3"/>
      <c r="AD42" s="3"/>
      <c r="AE42" s="3"/>
      <c r="AF42" s="3"/>
      <c r="AG42" s="3"/>
      <c r="AH42" s="23"/>
      <c r="AI42" s="23"/>
    </row>
    <row r="43" spans="2:35" x14ac:dyDescent="0.25">
      <c r="B43" s="6">
        <f>'[3]Bitmex data all coins'!A42</f>
        <v>43589.25</v>
      </c>
      <c r="C43" s="2">
        <f>'Bitmex data all coins'!D43</f>
        <v>3.0669999999999999E-2</v>
      </c>
      <c r="D43" s="20"/>
      <c r="E43" s="20"/>
      <c r="F43" s="20"/>
      <c r="G43" s="7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2"/>
      <c r="T43" s="2"/>
      <c r="U43" s="2"/>
      <c r="V43" s="2"/>
      <c r="W43" s="2"/>
      <c r="X43" s="2"/>
      <c r="Y43" s="9"/>
      <c r="Z43" s="10"/>
      <c r="AA43" s="2"/>
      <c r="AB43" s="2">
        <f>SUM(AB44:AB120000)</f>
        <v>0</v>
      </c>
      <c r="AC43" s="3"/>
      <c r="AD43" s="25"/>
      <c r="AE43" s="25"/>
      <c r="AF43" s="3"/>
      <c r="AG43" s="25"/>
      <c r="AH43" s="23"/>
      <c r="AI43" s="23"/>
    </row>
    <row r="44" spans="2:35" x14ac:dyDescent="0.25">
      <c r="B44" s="6">
        <f>'[3]Bitmex data all coins'!A43</f>
        <v>43589.291666666664</v>
      </c>
      <c r="C44" s="2">
        <f>'Bitmex data all coins'!D44</f>
        <v>3.0589999999999999E-2</v>
      </c>
      <c r="D44" s="20"/>
      <c r="E44" s="20"/>
      <c r="F44" s="20"/>
      <c r="G44" s="7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2"/>
      <c r="T44" s="2"/>
      <c r="U44" s="2"/>
      <c r="V44" s="2"/>
      <c r="W44" s="2"/>
      <c r="X44" s="2"/>
      <c r="Y44" s="2"/>
      <c r="Z44" s="2" t="b">
        <f>AND(SUM(S44:U44)=6,SUM(S43:U43)&lt;&gt;6)</f>
        <v>0</v>
      </c>
      <c r="AA44" s="2" t="b">
        <f>AND(SUM(S43:U43)=6,SUM(S44:U44)&lt;&gt;6)</f>
        <v>0</v>
      </c>
      <c r="AB44" s="2" t="str">
        <f>IF(AA44=$AB$41,((LOOKUP(2,1/($X$44:X44=6),$C$43:C43))/(LOOKUP(2,1/($Z$44:Z44=$AB$41),$C$43:C43))-1)*100,"")</f>
        <v/>
      </c>
      <c r="AC44" s="4"/>
      <c r="AD44" s="4"/>
      <c r="AE44" s="4"/>
      <c r="AF44" s="4"/>
      <c r="AG44" s="4"/>
      <c r="AH44" s="23"/>
      <c r="AI44" s="23"/>
    </row>
    <row r="45" spans="2:35" x14ac:dyDescent="0.25">
      <c r="B45" s="6">
        <f>'[3]Bitmex data all coins'!A44</f>
        <v>43589.333333333336</v>
      </c>
      <c r="C45" s="2">
        <f>'Bitmex data all coins'!D45</f>
        <v>3.0450000000000001E-2</v>
      </c>
      <c r="D45" s="20"/>
      <c r="E45" s="20"/>
      <c r="F45" s="20"/>
      <c r="G45" s="7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2"/>
      <c r="T45" s="2"/>
      <c r="U45" s="2"/>
      <c r="V45" s="2"/>
      <c r="W45" s="2"/>
      <c r="X45" s="2"/>
      <c r="Y45" s="2"/>
      <c r="Z45" s="2" t="b">
        <f t="shared" ref="Z45:Z49" si="0">AND(SUM(S45:U45)=6,SUM(S44:U44)&lt;&gt;6)</f>
        <v>0</v>
      </c>
      <c r="AA45" s="2" t="b">
        <f t="shared" ref="AA45:AA52" si="1">AND(SUM(S44:U44)=6,SUM(S45:U45)&lt;&gt;6)</f>
        <v>0</v>
      </c>
      <c r="AB45" s="2" t="str">
        <f>IF(AA45=$AB$41,((LOOKUP(2,1/($X$44:X45=6),$C$43:C44))/(LOOKUP(2,1/($Z$44:Z45=$AB$41),$C$43:C44))-1)*100,"")</f>
        <v/>
      </c>
      <c r="AC45" s="4"/>
      <c r="AD45" s="4"/>
      <c r="AE45" s="4"/>
      <c r="AF45" s="4"/>
      <c r="AG45" s="4"/>
      <c r="AH45" s="23"/>
      <c r="AI45" s="23"/>
    </row>
    <row r="46" spans="2:35" x14ac:dyDescent="0.25">
      <c r="B46" s="6">
        <f>'[3]Bitmex data all coins'!A45</f>
        <v>43589.375</v>
      </c>
      <c r="C46" s="2">
        <f>'Bitmex data all coins'!D46</f>
        <v>3.056E-2</v>
      </c>
      <c r="D46" s="20"/>
      <c r="E46" s="20"/>
      <c r="F46" s="20"/>
      <c r="G46" s="7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2"/>
      <c r="T46" s="2"/>
      <c r="U46" s="2"/>
      <c r="V46" s="2"/>
      <c r="W46" s="2"/>
      <c r="X46" s="2"/>
      <c r="Y46" s="2"/>
      <c r="Z46" s="2" t="b">
        <f t="shared" si="0"/>
        <v>0</v>
      </c>
      <c r="AA46" s="2" t="b">
        <f t="shared" si="1"/>
        <v>0</v>
      </c>
      <c r="AB46" s="2" t="str">
        <f>IF(AA46=$AB$41,((LOOKUP(2,1/($X$44:X46=6),$C$43:C45))/(LOOKUP(2,1/($Z$44:Z46=$AB$41),$C$43:C45))-1)*100,"")</f>
        <v/>
      </c>
      <c r="AC46" s="4"/>
      <c r="AD46" s="4"/>
      <c r="AE46" s="4"/>
      <c r="AF46" s="4"/>
      <c r="AG46" s="4"/>
      <c r="AH46" s="23"/>
      <c r="AI46" s="23"/>
    </row>
    <row r="47" spans="2:35" x14ac:dyDescent="0.25">
      <c r="B47" s="6">
        <f>'[3]Bitmex data all coins'!A46</f>
        <v>43589.416666666664</v>
      </c>
      <c r="C47" s="2">
        <f>'Bitmex data all coins'!D47</f>
        <v>3.041E-2</v>
      </c>
      <c r="D47" s="20"/>
      <c r="E47" s="20"/>
      <c r="F47" s="20"/>
      <c r="G47" s="7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2"/>
      <c r="T47" s="2"/>
      <c r="U47" s="2"/>
      <c r="V47" s="2"/>
      <c r="W47" s="2"/>
      <c r="X47" s="2"/>
      <c r="Y47" s="2"/>
      <c r="Z47" s="2" t="b">
        <f t="shared" si="0"/>
        <v>0</v>
      </c>
      <c r="AA47" s="2" t="b">
        <f t="shared" si="1"/>
        <v>0</v>
      </c>
      <c r="AB47" s="2" t="str">
        <f>IF(AA47=$AB$41,((LOOKUP(2,1/($X$44:X47=6),$C$43:C46))/(LOOKUP(2,1/($Z$44:Z47=$AB$41),$C$43:C46))-1)*100,"")</f>
        <v/>
      </c>
      <c r="AC47" s="4"/>
      <c r="AD47" s="4"/>
      <c r="AE47" s="4"/>
      <c r="AF47" s="4"/>
      <c r="AG47" s="4"/>
      <c r="AH47" s="23"/>
      <c r="AI47" s="23"/>
    </row>
    <row r="48" spans="2:35" x14ac:dyDescent="0.25">
      <c r="B48" s="6">
        <f>'[3]Bitmex data all coins'!A47</f>
        <v>43589.458333333336</v>
      </c>
      <c r="C48" s="2">
        <f>'Bitmex data all coins'!D48</f>
        <v>3.0360000000000002E-2</v>
      </c>
      <c r="D48" s="20"/>
      <c r="E48" s="20"/>
      <c r="F48" s="20"/>
      <c r="G48" s="7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2"/>
      <c r="T48" s="2"/>
      <c r="U48" s="2"/>
      <c r="V48" s="2"/>
      <c r="W48" s="2"/>
      <c r="X48" s="2"/>
      <c r="Y48" s="2"/>
      <c r="Z48" s="2" t="b">
        <f t="shared" si="0"/>
        <v>0</v>
      </c>
      <c r="AA48" s="2" t="b">
        <f t="shared" si="1"/>
        <v>0</v>
      </c>
      <c r="AB48" s="2" t="str">
        <f>IF(AA48=$AB$41,((LOOKUP(2,1/($X$44:X48=6),$C$43:C47))/(LOOKUP(2,1/($Z$44:Z48=$AB$41),$C$43:C47))-1)*100,"")</f>
        <v/>
      </c>
      <c r="AC48" s="4"/>
      <c r="AD48" s="4"/>
      <c r="AE48" s="4"/>
      <c r="AF48" s="4"/>
      <c r="AG48" s="4"/>
      <c r="AH48" s="23"/>
      <c r="AI48" s="23"/>
    </row>
    <row r="49" spans="2:35" x14ac:dyDescent="0.25">
      <c r="B49" s="6">
        <f>'[3]Bitmex data all coins'!A48</f>
        <v>43589.5</v>
      </c>
      <c r="C49" s="2">
        <f>'Bitmex data all coins'!D49</f>
        <v>3.0599999999999999E-2</v>
      </c>
      <c r="D49" s="20"/>
      <c r="E49" s="20"/>
      <c r="F49" s="20"/>
      <c r="G49" s="7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2"/>
      <c r="T49" s="2"/>
      <c r="U49" s="2"/>
      <c r="V49" s="2"/>
      <c r="W49" s="2"/>
      <c r="X49" s="2"/>
      <c r="Y49" s="2"/>
      <c r="Z49" s="2" t="b">
        <f t="shared" si="0"/>
        <v>0</v>
      </c>
      <c r="AA49" s="2" t="b">
        <f t="shared" si="1"/>
        <v>0</v>
      </c>
      <c r="AB49" s="2" t="str">
        <f>IF(AA49=$AB$41,((LOOKUP(2,1/($X$44:X49=6),$C$43:C48))/(LOOKUP(2,1/($Z$44:Z49=$AB$41),$C$43:C48))-1)*100,"")</f>
        <v/>
      </c>
      <c r="AC49" s="4"/>
      <c r="AD49" s="4"/>
      <c r="AE49" s="4"/>
      <c r="AF49" s="4"/>
      <c r="AG49" s="4"/>
      <c r="AH49" s="23"/>
      <c r="AI49" s="23"/>
    </row>
    <row r="50" spans="2:35" x14ac:dyDescent="0.25">
      <c r="B50" s="6">
        <f>'[3]Bitmex data all coins'!A49</f>
        <v>43589.541666666664</v>
      </c>
      <c r="C50" s="2">
        <f>'Bitmex data all coins'!D50</f>
        <v>3.022E-2</v>
      </c>
      <c r="D50" s="20"/>
      <c r="E50" s="20"/>
      <c r="F50" s="20"/>
      <c r="G50" s="7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2"/>
      <c r="T50" s="2"/>
      <c r="U50" s="2"/>
      <c r="V50" s="2"/>
      <c r="W50" s="2"/>
      <c r="X50" s="2"/>
      <c r="Y50" s="2"/>
      <c r="Z50" s="2" t="b">
        <f t="shared" ref="Z50:Z52" si="2">AND(SUM(S50:U50)=6,SUM(S49:U49)&lt;&gt;6)</f>
        <v>0</v>
      </c>
      <c r="AA50" s="2" t="b">
        <f t="shared" si="1"/>
        <v>0</v>
      </c>
      <c r="AB50" s="2" t="str">
        <f>IF(AA50=$AB$41,((LOOKUP(2,1/($X$44:X50=6),$C$43:C49))/(LOOKUP(2,1/($Z$44:Z50=$AB$41),$C$43:C49))-1)*100,"")</f>
        <v/>
      </c>
      <c r="AC50" s="4"/>
      <c r="AD50" s="4"/>
      <c r="AE50" s="4"/>
      <c r="AF50" s="4"/>
      <c r="AG50" s="4"/>
      <c r="AH50" s="23"/>
      <c r="AI50" s="23"/>
    </row>
    <row r="51" spans="2:35" x14ac:dyDescent="0.25">
      <c r="B51" s="6">
        <f>'[3]Bitmex data all coins'!A50</f>
        <v>43589.583333333336</v>
      </c>
      <c r="C51" s="2">
        <f>'Bitmex data all coins'!D51</f>
        <v>3.014E-2</v>
      </c>
      <c r="D51" s="20"/>
      <c r="E51" s="20"/>
      <c r="F51" s="20"/>
      <c r="G51" s="7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2"/>
      <c r="T51" s="2"/>
      <c r="U51" s="2"/>
      <c r="V51" s="2"/>
      <c r="W51" s="2"/>
      <c r="X51" s="2"/>
      <c r="Y51" s="2"/>
      <c r="Z51" s="2" t="b">
        <f t="shared" si="2"/>
        <v>0</v>
      </c>
      <c r="AA51" s="2" t="b">
        <f t="shared" si="1"/>
        <v>0</v>
      </c>
      <c r="AB51" s="2" t="str">
        <f>IF(AA51=$AB$41,((LOOKUP(2,1/($X$44:X51=6),$C$43:C50))/(LOOKUP(2,1/($Z$44:Z51=$AB$41),$C$43:C50))-1)*100,"")</f>
        <v/>
      </c>
      <c r="AC51" s="4"/>
      <c r="AD51" s="4"/>
      <c r="AE51" s="4"/>
      <c r="AF51" s="4"/>
      <c r="AG51" s="4"/>
      <c r="AH51" s="23"/>
      <c r="AI51" s="23"/>
    </row>
    <row r="52" spans="2:35" x14ac:dyDescent="0.25">
      <c r="B52" s="6">
        <f>'[3]Bitmex data all coins'!A51</f>
        <v>43589.625</v>
      </c>
      <c r="C52" s="2">
        <f>'Bitmex data all coins'!D52</f>
        <v>3.0099999999999998E-2</v>
      </c>
      <c r="D52" s="20"/>
      <c r="E52" s="20"/>
      <c r="F52" s="20"/>
      <c r="G52" s="7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2"/>
      <c r="T52" s="2"/>
      <c r="U52" s="2"/>
      <c r="V52" s="2"/>
      <c r="W52" s="2"/>
      <c r="X52" s="2"/>
      <c r="Y52" s="2"/>
      <c r="Z52" s="2" t="b">
        <f t="shared" si="2"/>
        <v>0</v>
      </c>
      <c r="AA52" s="2" t="b">
        <f t="shared" si="1"/>
        <v>0</v>
      </c>
      <c r="AB52" s="2" t="str">
        <f>IF(AA52=$AB$41,((LOOKUP(2,1/($X$44:X52=6),$C$43:C51))/(LOOKUP(2,1/($Z$44:Z52=$AB$41),$C$43:C51))-1)*100,"")</f>
        <v/>
      </c>
      <c r="AC52" s="4"/>
      <c r="AD52" s="4"/>
      <c r="AE52" s="4"/>
      <c r="AF52" s="4"/>
      <c r="AG52" s="4"/>
      <c r="AH52" s="23"/>
      <c r="AI52" s="23"/>
    </row>
    <row r="53" spans="2:35" x14ac:dyDescent="0.25">
      <c r="B53" s="6">
        <f>'[3]Bitmex data all coins'!A52</f>
        <v>43589.666666666664</v>
      </c>
      <c r="C53" s="2">
        <f>'Bitmex data all coins'!D53</f>
        <v>3.0009999999999998E-2</v>
      </c>
      <c r="D53" s="20"/>
      <c r="E53" s="20"/>
      <c r="F53" s="20"/>
      <c r="G53" s="7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2"/>
      <c r="T53" s="2"/>
      <c r="U53" s="2"/>
      <c r="V53" s="2"/>
      <c r="W53" s="2"/>
      <c r="X53" s="2"/>
      <c r="Y53" s="2"/>
      <c r="Z53" s="2" t="b">
        <v>0</v>
      </c>
      <c r="AA53" s="2" t="b">
        <f t="shared" ref="AA53" si="3">AND(SUM(S52:U52)=6,SUM(S53:U53)&lt;&gt;6)</f>
        <v>0</v>
      </c>
      <c r="AB53" s="2" t="str">
        <f>IF(AA53=$AB$41,((LOOKUP(2,1/($X$44:X53=6),$C$43:C52))/(LOOKUP(2,1/($Z$44:Z53=$AB$41),$C$43:C52))-1)*100,"")</f>
        <v/>
      </c>
      <c r="AC53" s="4"/>
      <c r="AD53" s="4"/>
      <c r="AE53" s="4"/>
      <c r="AF53" s="4"/>
      <c r="AG53" s="4"/>
      <c r="AH53" s="23"/>
      <c r="AI53" s="23"/>
    </row>
  </sheetData>
  <mergeCells count="2">
    <mergeCell ref="H1:L1"/>
    <mergeCell ref="S39:U39"/>
  </mergeCells>
  <conditionalFormatting sqref="AD44:AG53">
    <cfRule type="cellIs" dxfId="5" priority="1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I53"/>
  <sheetViews>
    <sheetView topLeftCell="P33" zoomScale="85" zoomScaleNormal="85" workbookViewId="0">
      <selection activeCell="Z53" sqref="Z53"/>
    </sheetView>
  </sheetViews>
  <sheetFormatPr defaultRowHeight="15" x14ac:dyDescent="0.25"/>
  <cols>
    <col min="2" max="2" width="11.140625" bestFit="1" customWidth="1"/>
    <col min="3" max="3" width="14.5703125" bestFit="1" customWidth="1"/>
    <col min="4" max="4" width="6.28515625" bestFit="1" customWidth="1"/>
    <col min="5" max="5" width="4.7109375" bestFit="1" customWidth="1"/>
    <col min="6" max="6" width="6.28515625" bestFit="1" customWidth="1"/>
    <col min="7" max="7" width="8.7109375" bestFit="1" customWidth="1"/>
    <col min="8" max="9" width="11.7109375" bestFit="1" customWidth="1"/>
    <col min="10" max="10" width="6.5703125" bestFit="1" customWidth="1"/>
    <col min="11" max="11" width="8" bestFit="1" customWidth="1"/>
    <col min="12" max="12" width="12" bestFit="1" customWidth="1"/>
    <col min="13" max="13" width="18.28515625" bestFit="1" customWidth="1"/>
    <col min="14" max="14" width="21" bestFit="1" customWidth="1"/>
    <col min="15" max="15" width="11.140625" bestFit="1" customWidth="1"/>
    <col min="16" max="16" width="14" bestFit="1" customWidth="1"/>
    <col min="17" max="17" width="15.28515625" bestFit="1" customWidth="1"/>
    <col min="18" max="18" width="4.7109375" bestFit="1" customWidth="1"/>
    <col min="19" max="19" width="6.140625" bestFit="1" customWidth="1"/>
    <col min="20" max="20" width="8.5703125" bestFit="1" customWidth="1"/>
    <col min="21" max="21" width="18" bestFit="1" customWidth="1"/>
    <col min="22" max="22" width="11" bestFit="1" customWidth="1"/>
    <col min="23" max="23" width="6.140625" bestFit="1" customWidth="1"/>
    <col min="24" max="24" width="2" bestFit="1" customWidth="1"/>
    <col min="25" max="25" width="19.42578125" bestFit="1" customWidth="1"/>
    <col min="26" max="27" width="6.140625" bestFit="1" customWidth="1"/>
    <col min="28" max="28" width="28.85546875" bestFit="1" customWidth="1"/>
    <col min="29" max="29" width="18.7109375" bestFit="1" customWidth="1"/>
    <col min="30" max="30" width="18.140625" bestFit="1" customWidth="1"/>
    <col min="31" max="31" width="13.85546875" bestFit="1" customWidth="1"/>
    <col min="32" max="32" width="6.85546875" bestFit="1" customWidth="1"/>
    <col min="33" max="33" width="12.7109375" bestFit="1" customWidth="1"/>
    <col min="34" max="34" width="10" bestFit="1" customWidth="1"/>
    <col min="35" max="35" width="9.85546875" bestFit="1" customWidth="1"/>
  </cols>
  <sheetData>
    <row r="1" spans="2:35" x14ac:dyDescent="0.25">
      <c r="B1" s="2" t="s">
        <v>8</v>
      </c>
      <c r="C1" s="8"/>
      <c r="D1" s="8"/>
      <c r="E1" s="8"/>
      <c r="F1" s="8"/>
      <c r="G1" s="2"/>
      <c r="H1" s="27"/>
      <c r="I1" s="27"/>
      <c r="J1" s="27"/>
      <c r="K1" s="27"/>
      <c r="L1" s="27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2:35" x14ac:dyDescent="0.25">
      <c r="B2" s="3" t="s">
        <v>9</v>
      </c>
      <c r="C2" s="21" t="s">
        <v>14</v>
      </c>
      <c r="D2" s="2"/>
      <c r="E2" s="2"/>
      <c r="F2" s="3"/>
      <c r="G2" s="22"/>
      <c r="H2" s="9"/>
      <c r="I2" s="9"/>
      <c r="J2" s="9"/>
      <c r="K2" s="9"/>
      <c r="L2" s="9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3"/>
      <c r="AD2" s="3"/>
      <c r="AE2" s="3"/>
      <c r="AF2" s="3"/>
      <c r="AG2" s="3"/>
      <c r="AH2" s="9"/>
      <c r="AI2" s="3"/>
    </row>
    <row r="3" spans="2:35" x14ac:dyDescent="0.25">
      <c r="B3" s="6">
        <f>'[3]Bitmex data all coins'!A2</f>
        <v>43587.583333333336</v>
      </c>
      <c r="C3" s="2">
        <f>'Bitmex data all coins'!E3</f>
        <v>3.4499999999999998E-4</v>
      </c>
      <c r="D3" s="7"/>
      <c r="E3" s="7"/>
      <c r="F3" s="7"/>
      <c r="G3" s="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3"/>
      <c r="AI3" s="23"/>
    </row>
    <row r="4" spans="2:35" x14ac:dyDescent="0.25">
      <c r="B4" s="6">
        <f>'[3]Bitmex data all coins'!A3</f>
        <v>43587.625</v>
      </c>
      <c r="C4" s="2">
        <f>'Bitmex data all coins'!E4</f>
        <v>3.4370000000000001E-4</v>
      </c>
      <c r="D4" s="7"/>
      <c r="E4" s="7"/>
      <c r="F4" s="7"/>
      <c r="G4" s="7"/>
      <c r="H4" s="2"/>
      <c r="I4" s="2"/>
      <c r="J4" s="2"/>
      <c r="K4" s="2"/>
      <c r="L4" s="2"/>
      <c r="M4" s="5"/>
      <c r="N4" s="5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4"/>
      <c r="AE4" s="2"/>
      <c r="AF4" s="2"/>
      <c r="AG4" s="2"/>
      <c r="AH4" s="23"/>
      <c r="AI4" s="23"/>
    </row>
    <row r="5" spans="2:35" x14ac:dyDescent="0.25">
      <c r="B5" s="6">
        <f>'[3]Bitmex data all coins'!A4</f>
        <v>43587.666666666664</v>
      </c>
      <c r="C5" s="2">
        <f>'Bitmex data all coins'!E5</f>
        <v>3.4509999999999999E-4</v>
      </c>
      <c r="D5" s="7"/>
      <c r="E5" s="7"/>
      <c r="F5" s="7"/>
      <c r="G5" s="7"/>
      <c r="H5" s="2"/>
      <c r="I5" s="2"/>
      <c r="J5" s="2"/>
      <c r="K5" s="2"/>
      <c r="L5" s="2"/>
      <c r="M5" s="5"/>
      <c r="N5" s="5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4"/>
      <c r="AE5" s="2"/>
      <c r="AF5" s="2"/>
      <c r="AG5" s="2"/>
      <c r="AH5" s="23"/>
      <c r="AI5" s="23"/>
    </row>
    <row r="6" spans="2:35" x14ac:dyDescent="0.25">
      <c r="B6" s="6">
        <f>'[3]Bitmex data all coins'!A5</f>
        <v>43587.708333333336</v>
      </c>
      <c r="C6" s="2">
        <f>'Bitmex data all coins'!E6</f>
        <v>3.4499999999999998E-4</v>
      </c>
      <c r="D6" s="7"/>
      <c r="E6" s="7"/>
      <c r="F6" s="7"/>
      <c r="G6" s="7"/>
      <c r="H6" s="2"/>
      <c r="I6" s="2"/>
      <c r="J6" s="2"/>
      <c r="K6" s="2"/>
      <c r="L6" s="2"/>
      <c r="M6" s="5"/>
      <c r="N6" s="5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4"/>
      <c r="AE6" s="2"/>
      <c r="AF6" s="2"/>
      <c r="AG6" s="2"/>
      <c r="AH6" s="23"/>
      <c r="AI6" s="23"/>
    </row>
    <row r="7" spans="2:35" x14ac:dyDescent="0.25">
      <c r="B7" s="6">
        <f>'[3]Bitmex data all coins'!A6</f>
        <v>43587.75</v>
      </c>
      <c r="C7" s="2">
        <f>'Bitmex data all coins'!E7</f>
        <v>3.4640000000000002E-4</v>
      </c>
      <c r="D7" s="7"/>
      <c r="E7" s="7"/>
      <c r="F7" s="7"/>
      <c r="G7" s="7"/>
      <c r="H7" s="2"/>
      <c r="I7" s="2"/>
      <c r="J7" s="2"/>
      <c r="K7" s="2"/>
      <c r="L7" s="2"/>
      <c r="M7" s="5"/>
      <c r="N7" s="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4"/>
      <c r="AE7" s="2"/>
      <c r="AF7" s="2"/>
      <c r="AG7" s="2"/>
      <c r="AH7" s="23"/>
      <c r="AI7" s="23"/>
    </row>
    <row r="8" spans="2:35" x14ac:dyDescent="0.25">
      <c r="B8" s="6">
        <f>'[3]Bitmex data all coins'!A7</f>
        <v>43587.791666666664</v>
      </c>
      <c r="C8" s="2">
        <f>'Bitmex data all coins'!E8</f>
        <v>3.4660000000000002E-4</v>
      </c>
      <c r="D8" s="7"/>
      <c r="E8" s="7"/>
      <c r="F8" s="7"/>
      <c r="G8" s="7"/>
      <c r="H8" s="2"/>
      <c r="I8" s="2"/>
      <c r="J8" s="2"/>
      <c r="K8" s="2"/>
      <c r="L8" s="2"/>
      <c r="M8" s="5"/>
      <c r="N8" s="5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4"/>
      <c r="AE8" s="2"/>
      <c r="AF8" s="2"/>
      <c r="AG8" s="2"/>
      <c r="AH8" s="23"/>
      <c r="AI8" s="23"/>
    </row>
    <row r="9" spans="2:35" x14ac:dyDescent="0.25">
      <c r="B9" s="6">
        <f>'[3]Bitmex data all coins'!A8</f>
        <v>43587.833333333336</v>
      </c>
      <c r="C9" s="2">
        <f>'Bitmex data all coins'!E9</f>
        <v>3.457E-4</v>
      </c>
      <c r="D9" s="7"/>
      <c r="E9" s="7"/>
      <c r="F9" s="7"/>
      <c r="G9" s="7"/>
      <c r="H9" s="2"/>
      <c r="I9" s="2"/>
      <c r="J9" s="2"/>
      <c r="K9" s="2"/>
      <c r="L9" s="2"/>
      <c r="M9" s="5"/>
      <c r="N9" s="5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4"/>
      <c r="AE9" s="2"/>
      <c r="AF9" s="2"/>
      <c r="AG9" s="2"/>
      <c r="AH9" s="23"/>
      <c r="AI9" s="23"/>
    </row>
    <row r="10" spans="2:35" x14ac:dyDescent="0.25">
      <c r="B10" s="6">
        <f>'[3]Bitmex data all coins'!A9</f>
        <v>43587.875</v>
      </c>
      <c r="C10" s="2">
        <f>'Bitmex data all coins'!E10</f>
        <v>3.4600000000000001E-4</v>
      </c>
      <c r="D10" s="7"/>
      <c r="E10" s="7"/>
      <c r="F10" s="7"/>
      <c r="G10" s="7"/>
      <c r="H10" s="2"/>
      <c r="I10" s="2"/>
      <c r="J10" s="2"/>
      <c r="K10" s="2"/>
      <c r="L10" s="2"/>
      <c r="M10" s="5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4"/>
      <c r="AE10" s="2"/>
      <c r="AF10" s="2"/>
      <c r="AG10" s="2"/>
      <c r="AH10" s="23"/>
      <c r="AI10" s="23"/>
    </row>
    <row r="11" spans="2:35" x14ac:dyDescent="0.25">
      <c r="B11" s="6">
        <f>'[3]Bitmex data all coins'!A10</f>
        <v>43587.916666666664</v>
      </c>
      <c r="C11" s="2">
        <f>'Bitmex data all coins'!E11</f>
        <v>3.4670000000000002E-4</v>
      </c>
      <c r="D11" s="7"/>
      <c r="E11" s="7"/>
      <c r="F11" s="7"/>
      <c r="G11" s="7"/>
      <c r="H11" s="2"/>
      <c r="I11" s="2"/>
      <c r="J11" s="2"/>
      <c r="K11" s="2"/>
      <c r="L11" s="2"/>
      <c r="M11" s="5"/>
      <c r="N11" s="5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4"/>
      <c r="AE11" s="2"/>
      <c r="AF11" s="2"/>
      <c r="AG11" s="2"/>
      <c r="AH11" s="23"/>
      <c r="AI11" s="23"/>
    </row>
    <row r="12" spans="2:35" x14ac:dyDescent="0.25">
      <c r="B12" s="6">
        <f>'[3]Bitmex data all coins'!A11</f>
        <v>43587.958333333336</v>
      </c>
      <c r="C12" s="2">
        <f>'Bitmex data all coins'!E12</f>
        <v>3.4699999999999998E-4</v>
      </c>
      <c r="D12" s="7"/>
      <c r="E12" s="7"/>
      <c r="F12" s="7"/>
      <c r="G12" s="7"/>
      <c r="H12" s="2"/>
      <c r="I12" s="2"/>
      <c r="J12" s="2"/>
      <c r="K12" s="2"/>
      <c r="L12" s="2"/>
      <c r="M12" s="5"/>
      <c r="N12" s="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4"/>
      <c r="AE12" s="2"/>
      <c r="AF12" s="2"/>
      <c r="AG12" s="2"/>
      <c r="AH12" s="23"/>
      <c r="AI12" s="23"/>
    </row>
    <row r="13" spans="2:35" x14ac:dyDescent="0.25">
      <c r="B13" s="6">
        <f>'[3]Bitmex data all coins'!A12</f>
        <v>43588</v>
      </c>
      <c r="C13" s="2">
        <f>'Bitmex data all coins'!E13</f>
        <v>3.5080000000000002E-4</v>
      </c>
      <c r="D13" s="20"/>
      <c r="E13" s="7"/>
      <c r="F13" s="7"/>
      <c r="G13" s="7"/>
      <c r="H13" s="2"/>
      <c r="I13" s="2"/>
      <c r="J13" s="2"/>
      <c r="K13" s="2"/>
      <c r="L13" s="2"/>
      <c r="M13" s="5"/>
      <c r="N13" s="5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4"/>
      <c r="AE13" s="2"/>
      <c r="AF13" s="2"/>
      <c r="AG13" s="2"/>
      <c r="AH13" s="23"/>
      <c r="AI13" s="23"/>
    </row>
    <row r="14" spans="2:35" x14ac:dyDescent="0.25">
      <c r="B14" s="6">
        <f>'[3]Bitmex data all coins'!A13</f>
        <v>43588.041666666664</v>
      </c>
      <c r="C14" s="2">
        <f>'Bitmex data all coins'!E14</f>
        <v>3.523E-4</v>
      </c>
      <c r="D14" s="20"/>
      <c r="E14" s="7"/>
      <c r="F14" s="7"/>
      <c r="G14" s="7"/>
      <c r="H14" s="4"/>
      <c r="I14" s="2"/>
      <c r="J14" s="2"/>
      <c r="K14" s="2"/>
      <c r="L14" s="2"/>
      <c r="M14" s="5"/>
      <c r="N14" s="5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4"/>
      <c r="AE14" s="2"/>
      <c r="AF14" s="2"/>
      <c r="AG14" s="2"/>
      <c r="AH14" s="23"/>
      <c r="AI14" s="23"/>
    </row>
    <row r="15" spans="2:35" x14ac:dyDescent="0.25">
      <c r="B15" s="6">
        <f>'[3]Bitmex data all coins'!A14</f>
        <v>43588.083333333336</v>
      </c>
      <c r="C15" s="2">
        <f>'Bitmex data all coins'!E15</f>
        <v>3.5129999999999997E-4</v>
      </c>
      <c r="D15" s="20"/>
      <c r="E15" s="7"/>
      <c r="F15" s="7"/>
      <c r="G15" s="7"/>
      <c r="H15" s="4"/>
      <c r="I15" s="2"/>
      <c r="J15" s="2"/>
      <c r="K15" s="2"/>
      <c r="L15" s="2"/>
      <c r="M15" s="5"/>
      <c r="N15" s="5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4"/>
      <c r="AE15" s="2"/>
      <c r="AF15" s="2"/>
      <c r="AG15" s="2"/>
      <c r="AH15" s="23"/>
      <c r="AI15" s="23"/>
    </row>
    <row r="16" spans="2:35" x14ac:dyDescent="0.25">
      <c r="B16" s="6">
        <f>'[3]Bitmex data all coins'!A15</f>
        <v>43588.125</v>
      </c>
      <c r="C16" s="2">
        <f>'Bitmex data all coins'!E16</f>
        <v>3.5149999999999998E-4</v>
      </c>
      <c r="D16" s="20"/>
      <c r="E16" s="7"/>
      <c r="F16" s="7"/>
      <c r="G16" s="7"/>
      <c r="H16" s="4"/>
      <c r="I16" s="2"/>
      <c r="J16" s="2"/>
      <c r="K16" s="2"/>
      <c r="L16" s="2"/>
      <c r="M16" s="5"/>
      <c r="N16" s="5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4"/>
      <c r="AE16" s="2"/>
      <c r="AF16" s="2"/>
      <c r="AG16" s="2"/>
      <c r="AH16" s="23"/>
      <c r="AI16" s="23"/>
    </row>
    <row r="17" spans="2:35" x14ac:dyDescent="0.25">
      <c r="B17" s="6">
        <f>'[3]Bitmex data all coins'!A16</f>
        <v>43588.166666666664</v>
      </c>
      <c r="C17" s="2">
        <f>'Bitmex data all coins'!E17</f>
        <v>3.4949999999999998E-4</v>
      </c>
      <c r="D17" s="20"/>
      <c r="E17" s="7"/>
      <c r="F17" s="7"/>
      <c r="G17" s="7"/>
      <c r="H17" s="4"/>
      <c r="I17" s="2"/>
      <c r="J17" s="2"/>
      <c r="K17" s="2"/>
      <c r="L17" s="2"/>
      <c r="M17" s="5"/>
      <c r="N17" s="5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4"/>
      <c r="AE17" s="2"/>
      <c r="AF17" s="2"/>
      <c r="AG17" s="2"/>
      <c r="AH17" s="23"/>
      <c r="AI17" s="23"/>
    </row>
    <row r="18" spans="2:35" x14ac:dyDescent="0.25">
      <c r="B18" s="6">
        <f>'[3]Bitmex data all coins'!A17</f>
        <v>43588.208333333336</v>
      </c>
      <c r="C18" s="2">
        <f>'Bitmex data all coins'!E18</f>
        <v>3.4929999999999998E-4</v>
      </c>
      <c r="D18" s="20"/>
      <c r="E18" s="7"/>
      <c r="F18" s="7"/>
      <c r="G18" s="7"/>
      <c r="H18" s="4"/>
      <c r="I18" s="2"/>
      <c r="J18" s="2"/>
      <c r="K18" s="2"/>
      <c r="L18" s="2"/>
      <c r="M18" s="5"/>
      <c r="N18" s="5"/>
      <c r="O18" s="5"/>
      <c r="P18" s="5"/>
      <c r="Q18" s="5"/>
      <c r="R18" s="5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4"/>
      <c r="AE18" s="2"/>
      <c r="AF18" s="2"/>
      <c r="AG18" s="2"/>
      <c r="AH18" s="23"/>
      <c r="AI18" s="23"/>
    </row>
    <row r="19" spans="2:35" x14ac:dyDescent="0.25">
      <c r="B19" s="6">
        <f>'[3]Bitmex data all coins'!A18</f>
        <v>43588.25</v>
      </c>
      <c r="C19" s="2">
        <f>'Bitmex data all coins'!E19</f>
        <v>3.4929999999999998E-4</v>
      </c>
      <c r="D19" s="20"/>
      <c r="E19" s="7"/>
      <c r="F19" s="7"/>
      <c r="G19" s="7"/>
      <c r="H19" s="4"/>
      <c r="I19" s="2"/>
      <c r="J19" s="2"/>
      <c r="K19" s="2"/>
      <c r="L19" s="2"/>
      <c r="M19" s="5"/>
      <c r="N19" s="5"/>
      <c r="O19" s="5"/>
      <c r="P19" s="5"/>
      <c r="Q19" s="5"/>
      <c r="R19" s="5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4"/>
      <c r="AE19" s="2"/>
      <c r="AF19" s="2"/>
      <c r="AG19" s="2"/>
      <c r="AH19" s="23"/>
      <c r="AI19" s="23"/>
    </row>
    <row r="20" spans="2:35" x14ac:dyDescent="0.25">
      <c r="B20" s="6">
        <f>'[3]Bitmex data all coins'!A19</f>
        <v>43588.291666666664</v>
      </c>
      <c r="C20" s="2">
        <f>'Bitmex data all coins'!E20</f>
        <v>3.4919999999999998E-4</v>
      </c>
      <c r="D20" s="20"/>
      <c r="E20" s="7"/>
      <c r="F20" s="7"/>
      <c r="G20" s="7"/>
      <c r="H20" s="4"/>
      <c r="I20" s="2"/>
      <c r="J20" s="2"/>
      <c r="K20" s="2"/>
      <c r="L20" s="2"/>
      <c r="M20" s="5"/>
      <c r="N20" s="5"/>
      <c r="O20" s="5"/>
      <c r="P20" s="5"/>
      <c r="Q20" s="5"/>
      <c r="R20" s="5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4"/>
      <c r="AE20" s="2"/>
      <c r="AF20" s="2"/>
      <c r="AG20" s="2"/>
      <c r="AH20" s="23"/>
      <c r="AI20" s="23"/>
    </row>
    <row r="21" spans="2:35" x14ac:dyDescent="0.25">
      <c r="B21" s="6">
        <f>'[3]Bitmex data all coins'!A20</f>
        <v>43588.333333333336</v>
      </c>
      <c r="C21" s="2">
        <f>'Bitmex data all coins'!E21</f>
        <v>3.5139999999999998E-4</v>
      </c>
      <c r="D21" s="20"/>
      <c r="E21" s="20"/>
      <c r="F21" s="7"/>
      <c r="G21" s="7"/>
      <c r="H21" s="4"/>
      <c r="I21" s="2"/>
      <c r="J21" s="2"/>
      <c r="K21" s="2"/>
      <c r="L21" s="2"/>
      <c r="M21" s="5"/>
      <c r="N21" s="5"/>
      <c r="O21" s="5"/>
      <c r="P21" s="5"/>
      <c r="Q21" s="5"/>
      <c r="R21" s="5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4"/>
      <c r="AE21" s="2"/>
      <c r="AF21" s="2"/>
      <c r="AG21" s="2"/>
      <c r="AH21" s="23"/>
      <c r="AI21" s="23"/>
    </row>
    <row r="22" spans="2:35" x14ac:dyDescent="0.25">
      <c r="B22" s="6">
        <f>'[3]Bitmex data all coins'!A21</f>
        <v>43588.375</v>
      </c>
      <c r="C22" s="2">
        <f>'Bitmex data all coins'!E22</f>
        <v>3.524E-4</v>
      </c>
      <c r="D22" s="20"/>
      <c r="E22" s="20"/>
      <c r="F22" s="7"/>
      <c r="G22" s="7"/>
      <c r="H22" s="4"/>
      <c r="I22" s="2"/>
      <c r="J22" s="2"/>
      <c r="K22" s="2"/>
      <c r="L22" s="2"/>
      <c r="M22" s="5"/>
      <c r="N22" s="5"/>
      <c r="O22" s="5"/>
      <c r="P22" s="5"/>
      <c r="Q22" s="5"/>
      <c r="R22" s="5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4"/>
      <c r="AE22" s="2"/>
      <c r="AF22" s="2"/>
      <c r="AG22" s="2"/>
      <c r="AH22" s="23"/>
      <c r="AI22" s="23"/>
    </row>
    <row r="23" spans="2:35" x14ac:dyDescent="0.25">
      <c r="B23" s="6">
        <f>'[3]Bitmex data all coins'!A22</f>
        <v>43588.416666666664</v>
      </c>
      <c r="C23" s="2">
        <f>'Bitmex data all coins'!E23</f>
        <v>3.5340000000000002E-4</v>
      </c>
      <c r="D23" s="20"/>
      <c r="E23" s="20"/>
      <c r="F23" s="7"/>
      <c r="G23" s="7"/>
      <c r="H23" s="4"/>
      <c r="I23" s="2"/>
      <c r="J23" s="2"/>
      <c r="K23" s="2"/>
      <c r="L23" s="2"/>
      <c r="M23" s="5"/>
      <c r="N23" s="5"/>
      <c r="O23" s="5"/>
      <c r="P23" s="5"/>
      <c r="Q23" s="5"/>
      <c r="R23" s="5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4"/>
      <c r="AE23" s="2"/>
      <c r="AF23" s="2"/>
      <c r="AG23" s="2"/>
      <c r="AH23" s="23"/>
      <c r="AI23" s="23"/>
    </row>
    <row r="24" spans="2:35" x14ac:dyDescent="0.25">
      <c r="B24" s="6">
        <f>'[3]Bitmex data all coins'!A23</f>
        <v>43588.458333333336</v>
      </c>
      <c r="C24" s="2">
        <f>'Bitmex data all coins'!E24</f>
        <v>3.5579999999999997E-4</v>
      </c>
      <c r="D24" s="20"/>
      <c r="E24" s="20"/>
      <c r="F24" s="7"/>
      <c r="G24" s="7"/>
      <c r="H24" s="4"/>
      <c r="I24" s="2"/>
      <c r="J24" s="2"/>
      <c r="K24" s="2"/>
      <c r="L24" s="2"/>
      <c r="M24" s="5"/>
      <c r="N24" s="5"/>
      <c r="O24" s="5"/>
      <c r="P24" s="5"/>
      <c r="Q24" s="5"/>
      <c r="R24" s="5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4"/>
      <c r="AE24" s="2"/>
      <c r="AF24" s="2"/>
      <c r="AG24" s="2"/>
      <c r="AH24" s="23"/>
      <c r="AI24" s="23"/>
    </row>
    <row r="25" spans="2:35" x14ac:dyDescent="0.25">
      <c r="B25" s="6">
        <f>'[3]Bitmex data all coins'!A24</f>
        <v>43588.5</v>
      </c>
      <c r="C25" s="2">
        <f>'Bitmex data all coins'!E25</f>
        <v>3.5750000000000002E-4</v>
      </c>
      <c r="D25" s="20"/>
      <c r="E25" s="20"/>
      <c r="F25" s="7"/>
      <c r="G25" s="7"/>
      <c r="H25" s="4"/>
      <c r="I25" s="2"/>
      <c r="J25" s="2"/>
      <c r="K25" s="2"/>
      <c r="L25" s="2"/>
      <c r="M25" s="5"/>
      <c r="N25" s="5"/>
      <c r="O25" s="5"/>
      <c r="P25" s="5"/>
      <c r="Q25" s="5"/>
      <c r="R25" s="5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4"/>
      <c r="AE25" s="2"/>
      <c r="AF25" s="2"/>
      <c r="AG25" s="2"/>
      <c r="AH25" s="23"/>
      <c r="AI25" s="23"/>
    </row>
    <row r="26" spans="2:35" x14ac:dyDescent="0.25">
      <c r="B26" s="6">
        <f>'[3]Bitmex data all coins'!A25</f>
        <v>43588.541666666664</v>
      </c>
      <c r="C26" s="2">
        <f>'Bitmex data all coins'!E26</f>
        <v>3.5490000000000001E-4</v>
      </c>
      <c r="D26" s="20"/>
      <c r="E26" s="20"/>
      <c r="F26" s="7"/>
      <c r="G26" s="7"/>
      <c r="H26" s="4"/>
      <c r="I26" s="2"/>
      <c r="J26" s="2"/>
      <c r="K26" s="2"/>
      <c r="L26" s="2"/>
      <c r="M26" s="5"/>
      <c r="N26" s="5"/>
      <c r="O26" s="5"/>
      <c r="P26" s="5"/>
      <c r="Q26" s="5"/>
      <c r="R26" s="5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4"/>
      <c r="AE26" s="2"/>
      <c r="AF26" s="2"/>
      <c r="AG26" s="2"/>
      <c r="AH26" s="23"/>
      <c r="AI26" s="23"/>
    </row>
    <row r="27" spans="2:35" x14ac:dyDescent="0.25">
      <c r="B27" s="6">
        <f>'[3]Bitmex data all coins'!A26</f>
        <v>43588.583333333336</v>
      </c>
      <c r="C27" s="2">
        <f>'Bitmex data all coins'!E27</f>
        <v>3.5869999999999999E-4</v>
      </c>
      <c r="D27" s="20"/>
      <c r="E27" s="20"/>
      <c r="F27" s="7"/>
      <c r="G27" s="7"/>
      <c r="H27" s="4"/>
      <c r="I27" s="2"/>
      <c r="J27" s="2"/>
      <c r="K27" s="2"/>
      <c r="L27" s="2"/>
      <c r="M27" s="5"/>
      <c r="N27" s="5"/>
      <c r="O27" s="5"/>
      <c r="P27" s="5"/>
      <c r="Q27" s="5"/>
      <c r="R27" s="5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4"/>
      <c r="AE27" s="2"/>
      <c r="AF27" s="2"/>
      <c r="AG27" s="2"/>
      <c r="AH27" s="23"/>
      <c r="AI27" s="23"/>
    </row>
    <row r="28" spans="2:35" x14ac:dyDescent="0.25">
      <c r="B28" s="6">
        <f>'[3]Bitmex data all coins'!A27</f>
        <v>43588.625</v>
      </c>
      <c r="C28" s="2">
        <f>'Bitmex data all coins'!E28</f>
        <v>3.5940000000000001E-4</v>
      </c>
      <c r="D28" s="20"/>
      <c r="E28" s="20"/>
      <c r="F28" s="7"/>
      <c r="G28" s="7"/>
      <c r="H28" s="4"/>
      <c r="I28" s="4"/>
      <c r="J28" s="2"/>
      <c r="K28" s="2"/>
      <c r="L28" s="2"/>
      <c r="M28" s="5"/>
      <c r="N28" s="5"/>
      <c r="O28" s="5"/>
      <c r="P28" s="5"/>
      <c r="Q28" s="5"/>
      <c r="R28" s="5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4"/>
      <c r="AE28" s="2"/>
      <c r="AF28" s="2"/>
      <c r="AG28" s="2"/>
      <c r="AH28" s="23"/>
      <c r="AI28" s="23"/>
    </row>
    <row r="29" spans="2:35" x14ac:dyDescent="0.25">
      <c r="B29" s="6">
        <f>'[3]Bitmex data all coins'!A28</f>
        <v>43588.666666666664</v>
      </c>
      <c r="C29" s="2">
        <f>'Bitmex data all coins'!E29</f>
        <v>3.6240000000000003E-4</v>
      </c>
      <c r="D29" s="20"/>
      <c r="E29" s="20"/>
      <c r="F29" s="7"/>
      <c r="G29" s="7"/>
      <c r="H29" s="4"/>
      <c r="I29" s="4"/>
      <c r="J29" s="5"/>
      <c r="K29" s="2"/>
      <c r="L29" s="2"/>
      <c r="M29" s="5"/>
      <c r="N29" s="5"/>
      <c r="O29" s="5"/>
      <c r="P29" s="5"/>
      <c r="Q29" s="5"/>
      <c r="R29" s="5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4"/>
      <c r="AE29" s="2"/>
      <c r="AF29" s="2"/>
      <c r="AG29" s="2"/>
      <c r="AH29" s="23"/>
      <c r="AI29" s="23"/>
    </row>
    <row r="30" spans="2:35" x14ac:dyDescent="0.25">
      <c r="B30" s="6">
        <f>'[3]Bitmex data all coins'!A29</f>
        <v>43588.708333333336</v>
      </c>
      <c r="C30" s="2">
        <f>'Bitmex data all coins'!E30</f>
        <v>3.6240000000000003E-4</v>
      </c>
      <c r="D30" s="20"/>
      <c r="E30" s="20"/>
      <c r="F30" s="7"/>
      <c r="G30" s="7"/>
      <c r="H30" s="4"/>
      <c r="I30" s="4"/>
      <c r="J30" s="5"/>
      <c r="K30" s="2"/>
      <c r="L30" s="2"/>
      <c r="M30" s="5"/>
      <c r="N30" s="5"/>
      <c r="O30" s="5"/>
      <c r="P30" s="5"/>
      <c r="Q30" s="5"/>
      <c r="R30" s="5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4"/>
      <c r="AE30" s="2"/>
      <c r="AF30" s="2"/>
      <c r="AG30" s="2"/>
      <c r="AH30" s="23"/>
      <c r="AI30" s="23"/>
    </row>
    <row r="31" spans="2:35" x14ac:dyDescent="0.25">
      <c r="B31" s="6">
        <f>'[3]Bitmex data all coins'!A30</f>
        <v>43588.75</v>
      </c>
      <c r="C31" s="2">
        <f>'Bitmex data all coins'!E31</f>
        <v>3.6170000000000001E-4</v>
      </c>
      <c r="D31" s="20"/>
      <c r="E31" s="20"/>
      <c r="F31" s="7"/>
      <c r="G31" s="7"/>
      <c r="H31" s="4"/>
      <c r="I31" s="4"/>
      <c r="J31" s="5"/>
      <c r="K31" s="2"/>
      <c r="L31" s="2"/>
      <c r="M31" s="5"/>
      <c r="N31" s="5"/>
      <c r="O31" s="5"/>
      <c r="P31" s="5"/>
      <c r="Q31" s="5"/>
      <c r="R31" s="5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4"/>
      <c r="AE31" s="2"/>
      <c r="AF31" s="2"/>
      <c r="AG31" s="2"/>
      <c r="AH31" s="23"/>
      <c r="AI31" s="23"/>
    </row>
    <row r="32" spans="2:35" x14ac:dyDescent="0.25">
      <c r="B32" s="6">
        <f>'[3]Bitmex data all coins'!A31</f>
        <v>43588.791666666664</v>
      </c>
      <c r="C32" s="2">
        <f>'Bitmex data all coins'!E32</f>
        <v>3.6069999999999999E-4</v>
      </c>
      <c r="D32" s="20"/>
      <c r="E32" s="20"/>
      <c r="F32" s="7"/>
      <c r="G32" s="7"/>
      <c r="H32" s="4"/>
      <c r="I32" s="4"/>
      <c r="J32" s="5"/>
      <c r="K32" s="2"/>
      <c r="L32" s="2"/>
      <c r="M32" s="5"/>
      <c r="N32" s="5"/>
      <c r="O32" s="5"/>
      <c r="P32" s="5"/>
      <c r="Q32" s="5"/>
      <c r="R32" s="5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4"/>
      <c r="AE32" s="2"/>
      <c r="AF32" s="2"/>
      <c r="AG32" s="2"/>
      <c r="AH32" s="23"/>
      <c r="AI32" s="23"/>
    </row>
    <row r="33" spans="2:35" x14ac:dyDescent="0.25">
      <c r="B33" s="6">
        <f>'[3]Bitmex data all coins'!A32</f>
        <v>43588.833333333336</v>
      </c>
      <c r="C33" s="2">
        <f>'Bitmex data all coins'!E33</f>
        <v>3.6059999999999998E-4</v>
      </c>
      <c r="D33" s="20"/>
      <c r="E33" s="20"/>
      <c r="F33" s="20"/>
      <c r="G33" s="7"/>
      <c r="H33" s="4"/>
      <c r="I33" s="4"/>
      <c r="J33" s="5"/>
      <c r="K33" s="2"/>
      <c r="L33" s="2"/>
      <c r="M33" s="5"/>
      <c r="N33" s="5"/>
      <c r="O33" s="5"/>
      <c r="P33" s="5"/>
      <c r="Q33" s="5"/>
      <c r="R33" s="5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4"/>
      <c r="AE33" s="2"/>
      <c r="AF33" s="2"/>
      <c r="AG33" s="2"/>
      <c r="AH33" s="23"/>
      <c r="AI33" s="23"/>
    </row>
    <row r="34" spans="2:35" x14ac:dyDescent="0.25">
      <c r="B34" s="6">
        <f>'[3]Bitmex data all coins'!A33</f>
        <v>43588.875</v>
      </c>
      <c r="C34" s="2">
        <f>'Bitmex data all coins'!E34</f>
        <v>3.5970000000000002E-4</v>
      </c>
      <c r="D34" s="20"/>
      <c r="E34" s="20"/>
      <c r="F34" s="20"/>
      <c r="G34" s="7"/>
      <c r="H34" s="4"/>
      <c r="I34" s="4"/>
      <c r="J34" s="5"/>
      <c r="K34" s="2"/>
      <c r="L34" s="2"/>
      <c r="M34" s="5"/>
      <c r="N34" s="5"/>
      <c r="O34" s="5"/>
      <c r="P34" s="5"/>
      <c r="Q34" s="5"/>
      <c r="R34" s="5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4"/>
      <c r="AE34" s="2"/>
      <c r="AF34" s="2"/>
      <c r="AG34" s="2"/>
      <c r="AH34" s="23"/>
      <c r="AI34" s="23"/>
    </row>
    <row r="35" spans="2:35" x14ac:dyDescent="0.25">
      <c r="B35" s="6">
        <f>'[3]Bitmex data all coins'!A34</f>
        <v>43588.916666666664</v>
      </c>
      <c r="C35" s="2">
        <f>'Bitmex data all coins'!E35</f>
        <v>3.6000000000000002E-4</v>
      </c>
      <c r="D35" s="20"/>
      <c r="E35" s="20"/>
      <c r="F35" s="20"/>
      <c r="G35" s="7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4"/>
      <c r="AE35" s="2"/>
      <c r="AF35" s="2"/>
      <c r="AG35" s="2"/>
      <c r="AH35" s="23"/>
      <c r="AI35" s="23"/>
    </row>
    <row r="36" spans="2:35" x14ac:dyDescent="0.25">
      <c r="B36" s="6">
        <f>'[3]Bitmex data all coins'!A35</f>
        <v>43588.958333333336</v>
      </c>
      <c r="C36" s="2">
        <f>'Bitmex data all coins'!E36</f>
        <v>3.5980000000000002E-4</v>
      </c>
      <c r="D36" s="20"/>
      <c r="E36" s="20"/>
      <c r="F36" s="20"/>
      <c r="G36" s="7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4"/>
      <c r="AE36" s="2"/>
      <c r="AF36" s="2"/>
      <c r="AG36" s="2"/>
      <c r="AH36" s="23"/>
      <c r="AI36" s="23"/>
    </row>
    <row r="37" spans="2:35" x14ac:dyDescent="0.25">
      <c r="B37" s="6">
        <f>'[3]Bitmex data all coins'!A36</f>
        <v>43589</v>
      </c>
      <c r="C37" s="2">
        <f>'Bitmex data all coins'!E37</f>
        <v>3.5970000000000002E-4</v>
      </c>
      <c r="D37" s="20"/>
      <c r="E37" s="20"/>
      <c r="F37" s="20"/>
      <c r="G37" s="7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4"/>
      <c r="AE37" s="2"/>
      <c r="AF37" s="2"/>
      <c r="AG37" s="2"/>
      <c r="AH37" s="23"/>
      <c r="AI37" s="23"/>
    </row>
    <row r="38" spans="2:35" x14ac:dyDescent="0.25">
      <c r="B38" s="6">
        <f>'[3]Bitmex data all coins'!A37</f>
        <v>43589.041666666664</v>
      </c>
      <c r="C38" s="2">
        <f>'Bitmex data all coins'!E38</f>
        <v>3.6039999999999998E-4</v>
      </c>
      <c r="D38" s="20"/>
      <c r="E38" s="20"/>
      <c r="F38" s="20"/>
      <c r="G38" s="7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3"/>
      <c r="AI38" s="23"/>
    </row>
    <row r="39" spans="2:35" x14ac:dyDescent="0.25">
      <c r="B39" s="6">
        <f>'[3]Bitmex data all coins'!A38</f>
        <v>43589.083333333336</v>
      </c>
      <c r="C39" s="2">
        <f>'Bitmex data all coins'!E39</f>
        <v>3.6059999999999998E-4</v>
      </c>
      <c r="D39" s="20"/>
      <c r="E39" s="20"/>
      <c r="F39" s="20"/>
      <c r="G39" s="7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26"/>
      <c r="T39" s="26"/>
      <c r="U39" s="26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3"/>
      <c r="AI39" s="23"/>
    </row>
    <row r="40" spans="2:35" x14ac:dyDescent="0.25">
      <c r="B40" s="6">
        <f>'[3]Bitmex data all coins'!A39</f>
        <v>43589.125</v>
      </c>
      <c r="C40" s="2">
        <f>'Bitmex data all coins'!E40</f>
        <v>3.6039999999999998E-4</v>
      </c>
      <c r="D40" s="20"/>
      <c r="E40" s="20"/>
      <c r="F40" s="20"/>
      <c r="G40" s="7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9"/>
      <c r="T40" s="9"/>
      <c r="U40" s="9"/>
      <c r="V40" s="2"/>
      <c r="W40" s="2"/>
      <c r="X40" s="2"/>
      <c r="Y40" s="2"/>
      <c r="Z40" s="2"/>
      <c r="AA40" s="3"/>
      <c r="AB40" s="2"/>
      <c r="AC40" s="2"/>
      <c r="AD40" s="2"/>
      <c r="AE40" s="2"/>
      <c r="AF40" s="2"/>
      <c r="AG40" s="2"/>
      <c r="AH40" s="23"/>
      <c r="AI40" s="23"/>
    </row>
    <row r="41" spans="2:35" x14ac:dyDescent="0.25">
      <c r="B41" s="6">
        <f>'[3]Bitmex data all coins'!A40</f>
        <v>43589.166666666664</v>
      </c>
      <c r="C41" s="2">
        <f>'Bitmex data all coins'!E41</f>
        <v>3.5930000000000001E-4</v>
      </c>
      <c r="D41" s="20"/>
      <c r="E41" s="20"/>
      <c r="F41" s="20"/>
      <c r="G41" s="7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9"/>
      <c r="T41" s="9"/>
      <c r="U41" s="9"/>
      <c r="V41" s="2"/>
      <c r="W41" s="2"/>
      <c r="X41" s="2"/>
      <c r="Y41" s="2"/>
      <c r="Z41" s="2"/>
      <c r="AA41" s="2"/>
      <c r="AB41" s="8"/>
      <c r="AC41" s="2"/>
      <c r="AD41" s="2"/>
      <c r="AE41" s="2"/>
      <c r="AF41" s="2"/>
      <c r="AG41" s="2"/>
      <c r="AH41" s="23"/>
      <c r="AI41" s="23"/>
    </row>
    <row r="42" spans="2:35" x14ac:dyDescent="0.25">
      <c r="B42" s="6">
        <f>'[3]Bitmex data all coins'!A41</f>
        <v>43589.208333333336</v>
      </c>
      <c r="C42" s="2">
        <f>'Bitmex data all coins'!E42</f>
        <v>3.569E-4</v>
      </c>
      <c r="D42" s="20"/>
      <c r="E42" s="20"/>
      <c r="F42" s="20"/>
      <c r="G42" s="7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2"/>
      <c r="T42" s="2"/>
      <c r="U42" s="2"/>
      <c r="V42" s="2"/>
      <c r="W42" s="2"/>
      <c r="X42" s="2"/>
      <c r="Y42" s="9"/>
      <c r="Z42" s="9"/>
      <c r="AA42" s="2"/>
      <c r="AB42" s="3"/>
      <c r="AC42" s="3"/>
      <c r="AD42" s="3"/>
      <c r="AE42" s="3"/>
      <c r="AF42" s="3"/>
      <c r="AG42" s="3"/>
      <c r="AH42" s="23"/>
      <c r="AI42" s="23"/>
    </row>
    <row r="43" spans="2:35" x14ac:dyDescent="0.25">
      <c r="B43" s="6">
        <f>'[3]Bitmex data all coins'!A42</f>
        <v>43589.25</v>
      </c>
      <c r="C43" s="2">
        <f>'Bitmex data all coins'!E43</f>
        <v>3.5829999999999998E-4</v>
      </c>
      <c r="D43" s="20"/>
      <c r="E43" s="20"/>
      <c r="F43" s="20"/>
      <c r="G43" s="7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2"/>
      <c r="T43" s="2"/>
      <c r="U43" s="2"/>
      <c r="V43" s="2"/>
      <c r="W43" s="2"/>
      <c r="X43" s="2"/>
      <c r="Y43" s="9"/>
      <c r="Z43" s="10"/>
      <c r="AA43" s="2"/>
      <c r="AB43" s="2"/>
      <c r="AC43" s="3"/>
      <c r="AD43" s="25"/>
      <c r="AE43" s="25"/>
      <c r="AF43" s="3"/>
      <c r="AG43" s="25"/>
      <c r="AH43" s="23"/>
      <c r="AI43" s="23"/>
    </row>
    <row r="44" spans="2:35" x14ac:dyDescent="0.25">
      <c r="B44" s="6">
        <f>'[3]Bitmex data all coins'!A43</f>
        <v>43589.291666666664</v>
      </c>
      <c r="C44" s="2">
        <f>'Bitmex data all coins'!E44</f>
        <v>3.6749999999999999E-4</v>
      </c>
      <c r="D44" s="20"/>
      <c r="E44" s="20"/>
      <c r="F44" s="20"/>
      <c r="G44" s="7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2"/>
      <c r="T44" s="2"/>
      <c r="U44" s="2"/>
      <c r="V44" s="2"/>
      <c r="W44" s="2"/>
      <c r="X44" s="2"/>
      <c r="Y44" s="2"/>
      <c r="Z44" s="2" t="b">
        <f>AND(SUM(S44:U44)=6,SUM(S43:U43)&lt;&gt;6)</f>
        <v>0</v>
      </c>
      <c r="AA44" s="2" t="b">
        <f>AND(SUM(S43:U43)=6,SUM(S44:U44)&lt;&gt;6)</f>
        <v>0</v>
      </c>
      <c r="AB44" s="2"/>
      <c r="AC44" s="4"/>
      <c r="AD44" s="4"/>
      <c r="AE44" s="4"/>
      <c r="AF44" s="4"/>
      <c r="AG44" s="4"/>
      <c r="AH44" s="23"/>
      <c r="AI44" s="23"/>
    </row>
    <row r="45" spans="2:35" x14ac:dyDescent="0.25">
      <c r="B45" s="6">
        <f>'[3]Bitmex data all coins'!A44</f>
        <v>43589.333333333336</v>
      </c>
      <c r="C45" s="2">
        <f>'Bitmex data all coins'!E45</f>
        <v>3.6450000000000002E-4</v>
      </c>
      <c r="D45" s="20"/>
      <c r="E45" s="20"/>
      <c r="F45" s="20"/>
      <c r="G45" s="7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2"/>
      <c r="T45" s="2"/>
      <c r="U45" s="2"/>
      <c r="V45" s="2"/>
      <c r="W45" s="2"/>
      <c r="X45" s="2"/>
      <c r="Y45" s="2"/>
      <c r="Z45" s="2" t="b">
        <f t="shared" ref="Z45:Z49" si="0">AND(SUM(S45:U45)=6,SUM(S44:U44)&lt;&gt;6)</f>
        <v>0</v>
      </c>
      <c r="AA45" s="2" t="b">
        <f t="shared" ref="AA45:AA52" si="1">AND(SUM(S44:U44)=6,SUM(S45:U45)&lt;&gt;6)</f>
        <v>0</v>
      </c>
      <c r="AB45" s="2"/>
      <c r="AC45" s="4"/>
      <c r="AD45" s="4"/>
      <c r="AE45" s="4"/>
      <c r="AF45" s="4"/>
      <c r="AG45" s="4"/>
      <c r="AH45" s="23"/>
      <c r="AI45" s="23"/>
    </row>
    <row r="46" spans="2:35" x14ac:dyDescent="0.25">
      <c r="B46" s="6">
        <f>'[3]Bitmex data all coins'!A45</f>
        <v>43589.375</v>
      </c>
      <c r="C46" s="2">
        <f>'Bitmex data all coins'!E46</f>
        <v>3.6400000000000001E-4</v>
      </c>
      <c r="D46" s="20"/>
      <c r="E46" s="20"/>
      <c r="F46" s="20"/>
      <c r="G46" s="7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2"/>
      <c r="T46" s="2"/>
      <c r="U46" s="2"/>
      <c r="V46" s="2"/>
      <c r="W46" s="2"/>
      <c r="X46" s="2"/>
      <c r="Y46" s="2"/>
      <c r="Z46" s="2" t="b">
        <f t="shared" si="0"/>
        <v>0</v>
      </c>
      <c r="AA46" s="2" t="b">
        <f t="shared" si="1"/>
        <v>0</v>
      </c>
      <c r="AB46" s="2"/>
      <c r="AC46" s="4"/>
      <c r="AD46" s="4"/>
      <c r="AE46" s="4"/>
      <c r="AF46" s="4"/>
      <c r="AG46" s="4"/>
      <c r="AH46" s="23"/>
      <c r="AI46" s="23"/>
    </row>
    <row r="47" spans="2:35" x14ac:dyDescent="0.25">
      <c r="B47" s="6">
        <f>'[3]Bitmex data all coins'!A46</f>
        <v>43589.416666666664</v>
      </c>
      <c r="C47" s="2">
        <f>'Bitmex data all coins'!E47</f>
        <v>3.6029999999999998E-4</v>
      </c>
      <c r="D47" s="20"/>
      <c r="E47" s="20"/>
      <c r="F47" s="20"/>
      <c r="G47" s="7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2"/>
      <c r="T47" s="2"/>
      <c r="U47" s="2"/>
      <c r="V47" s="2"/>
      <c r="W47" s="2"/>
      <c r="X47" s="2"/>
      <c r="Y47" s="2"/>
      <c r="Z47" s="2" t="b">
        <f t="shared" si="0"/>
        <v>0</v>
      </c>
      <c r="AA47" s="2" t="b">
        <f t="shared" si="1"/>
        <v>0</v>
      </c>
      <c r="AB47" s="2"/>
      <c r="AC47" s="4"/>
      <c r="AD47" s="4"/>
      <c r="AE47" s="4"/>
      <c r="AF47" s="4"/>
      <c r="AG47" s="4"/>
      <c r="AH47" s="23"/>
      <c r="AI47" s="23"/>
    </row>
    <row r="48" spans="2:35" x14ac:dyDescent="0.25">
      <c r="B48" s="6">
        <f>'[3]Bitmex data all coins'!A47</f>
        <v>43589.458333333336</v>
      </c>
      <c r="C48" s="2">
        <f>'Bitmex data all coins'!E48</f>
        <v>3.615E-4</v>
      </c>
      <c r="D48" s="20"/>
      <c r="E48" s="20"/>
      <c r="F48" s="20"/>
      <c r="G48" s="7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2"/>
      <c r="T48" s="2"/>
      <c r="U48" s="2"/>
      <c r="V48" s="2"/>
      <c r="W48" s="2"/>
      <c r="X48" s="2"/>
      <c r="Y48" s="2"/>
      <c r="Z48" s="2" t="b">
        <f t="shared" si="0"/>
        <v>0</v>
      </c>
      <c r="AA48" s="2" t="b">
        <f t="shared" si="1"/>
        <v>0</v>
      </c>
      <c r="AB48" s="2"/>
      <c r="AC48" s="4"/>
      <c r="AD48" s="4"/>
      <c r="AE48" s="4"/>
      <c r="AF48" s="4"/>
      <c r="AG48" s="4"/>
      <c r="AH48" s="23"/>
      <c r="AI48" s="23"/>
    </row>
    <row r="49" spans="2:35" x14ac:dyDescent="0.25">
      <c r="B49" s="6">
        <f>'[3]Bitmex data all coins'!A48</f>
        <v>43589.5</v>
      </c>
      <c r="C49" s="2">
        <f>'Bitmex data all coins'!E49</f>
        <v>3.6039999999999998E-4</v>
      </c>
      <c r="D49" s="20"/>
      <c r="E49" s="20"/>
      <c r="F49" s="20"/>
      <c r="G49" s="7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2"/>
      <c r="T49" s="2"/>
      <c r="U49" s="2"/>
      <c r="V49" s="2"/>
      <c r="W49" s="2"/>
      <c r="X49" s="2"/>
      <c r="Y49" s="2"/>
      <c r="Z49" s="2" t="b">
        <f t="shared" si="0"/>
        <v>0</v>
      </c>
      <c r="AA49" s="2" t="b">
        <f t="shared" si="1"/>
        <v>0</v>
      </c>
      <c r="AB49" s="2"/>
      <c r="AC49" s="4"/>
      <c r="AD49" s="4"/>
      <c r="AE49" s="4"/>
      <c r="AF49" s="4"/>
      <c r="AG49" s="4"/>
      <c r="AH49" s="23"/>
      <c r="AI49" s="23"/>
    </row>
    <row r="50" spans="2:35" x14ac:dyDescent="0.25">
      <c r="B50" s="6">
        <f>'[3]Bitmex data all coins'!A49</f>
        <v>43589.541666666664</v>
      </c>
      <c r="C50" s="2">
        <f>'Bitmex data all coins'!E50</f>
        <v>3.5770000000000002E-4</v>
      </c>
      <c r="D50" s="20"/>
      <c r="E50" s="20"/>
      <c r="F50" s="20"/>
      <c r="G50" s="7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2"/>
      <c r="T50" s="2"/>
      <c r="U50" s="2"/>
      <c r="V50" s="2"/>
      <c r="W50" s="2"/>
      <c r="X50" s="2"/>
      <c r="Y50" s="2"/>
      <c r="Z50" s="2" t="b">
        <f t="shared" ref="Z50:Z52" si="2">AND(SUM(S50:U50)=6,SUM(S49:U49)&lt;&gt;6)</f>
        <v>0</v>
      </c>
      <c r="AA50" s="2" t="b">
        <f t="shared" si="1"/>
        <v>0</v>
      </c>
      <c r="AB50" s="2"/>
      <c r="AC50" s="4"/>
      <c r="AD50" s="4"/>
      <c r="AE50" s="4"/>
      <c r="AF50" s="4"/>
      <c r="AG50" s="4"/>
      <c r="AH50" s="23"/>
      <c r="AI50" s="23"/>
    </row>
    <row r="51" spans="2:35" x14ac:dyDescent="0.25">
      <c r="B51" s="6">
        <f>'[3]Bitmex data all coins'!A50</f>
        <v>43589.583333333336</v>
      </c>
      <c r="C51" s="2">
        <f>'Bitmex data all coins'!E51</f>
        <v>3.5720000000000001E-4</v>
      </c>
      <c r="D51" s="20"/>
      <c r="E51" s="20"/>
      <c r="F51" s="20"/>
      <c r="G51" s="7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2"/>
      <c r="T51" s="2"/>
      <c r="U51" s="2"/>
      <c r="V51" s="2"/>
      <c r="W51" s="2"/>
      <c r="X51" s="2"/>
      <c r="Y51" s="2"/>
      <c r="Z51" s="2" t="b">
        <f t="shared" si="2"/>
        <v>0</v>
      </c>
      <c r="AA51" s="2" t="b">
        <f t="shared" si="1"/>
        <v>0</v>
      </c>
      <c r="AB51" s="2"/>
      <c r="AC51" s="4"/>
      <c r="AD51" s="4"/>
      <c r="AE51" s="4"/>
      <c r="AF51" s="4"/>
      <c r="AG51" s="4"/>
      <c r="AH51" s="23"/>
      <c r="AI51" s="23"/>
    </row>
    <row r="52" spans="2:35" x14ac:dyDescent="0.25">
      <c r="B52" s="6">
        <f>'[3]Bitmex data all coins'!A51</f>
        <v>43589.625</v>
      </c>
      <c r="C52" s="2">
        <f>'Bitmex data all coins'!E52</f>
        <v>3.5649999999999999E-4</v>
      </c>
      <c r="D52" s="20"/>
      <c r="E52" s="20"/>
      <c r="F52" s="20"/>
      <c r="G52" s="7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2"/>
      <c r="T52" s="2"/>
      <c r="U52" s="2"/>
      <c r="V52" s="2"/>
      <c r="W52" s="2"/>
      <c r="X52" s="2"/>
      <c r="Y52" s="2"/>
      <c r="Z52" s="2" t="b">
        <f t="shared" si="2"/>
        <v>0</v>
      </c>
      <c r="AA52" s="2" t="b">
        <f t="shared" si="1"/>
        <v>0</v>
      </c>
      <c r="AB52" s="2"/>
      <c r="AC52" s="4"/>
      <c r="AD52" s="4"/>
      <c r="AE52" s="4"/>
      <c r="AF52" s="4"/>
      <c r="AG52" s="4"/>
      <c r="AH52" s="23"/>
      <c r="AI52" s="23"/>
    </row>
    <row r="53" spans="2:35" x14ac:dyDescent="0.25">
      <c r="B53" s="6">
        <f>'[3]Bitmex data all coins'!A52</f>
        <v>43589.666666666664</v>
      </c>
      <c r="C53" s="2">
        <f>'Bitmex data all coins'!E53</f>
        <v>3.5369999999999998E-4</v>
      </c>
      <c r="D53" s="20"/>
      <c r="E53" s="20"/>
      <c r="F53" s="20"/>
      <c r="G53" s="7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2"/>
      <c r="T53" s="2"/>
      <c r="U53" s="2"/>
      <c r="V53" s="2"/>
      <c r="W53" s="2"/>
      <c r="X53" s="2"/>
      <c r="Y53" s="2"/>
      <c r="Z53" s="2" t="b">
        <v>0</v>
      </c>
      <c r="AA53" s="2" t="b">
        <v>1</v>
      </c>
      <c r="AB53" s="2"/>
      <c r="AC53" s="4"/>
      <c r="AD53" s="4"/>
      <c r="AE53" s="4"/>
      <c r="AF53" s="4"/>
      <c r="AG53" s="4"/>
      <c r="AH53" s="23"/>
      <c r="AI53" s="23"/>
    </row>
  </sheetData>
  <mergeCells count="2">
    <mergeCell ref="H1:L1"/>
    <mergeCell ref="S39:U39"/>
  </mergeCells>
  <conditionalFormatting sqref="AD44:AG53">
    <cfRule type="cellIs" dxfId="4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I53"/>
  <sheetViews>
    <sheetView topLeftCell="O35" zoomScale="85" zoomScaleNormal="85" workbookViewId="0">
      <selection activeCell="Z53" sqref="Z53"/>
    </sheetView>
  </sheetViews>
  <sheetFormatPr defaultRowHeight="15" x14ac:dyDescent="0.25"/>
  <cols>
    <col min="2" max="2" width="11.28515625" bestFit="1" customWidth="1"/>
    <col min="3" max="3" width="14.5703125" bestFit="1" customWidth="1"/>
    <col min="4" max="6" width="7" bestFit="1" customWidth="1"/>
    <col min="7" max="7" width="8.7109375" bestFit="1" customWidth="1"/>
    <col min="8" max="9" width="12" bestFit="1" customWidth="1"/>
    <col min="10" max="10" width="6.5703125" bestFit="1" customWidth="1"/>
    <col min="11" max="11" width="8" bestFit="1" customWidth="1"/>
    <col min="12" max="12" width="12" bestFit="1" customWidth="1"/>
    <col min="13" max="13" width="18.28515625" bestFit="1" customWidth="1"/>
    <col min="14" max="14" width="21" bestFit="1" customWidth="1"/>
    <col min="15" max="15" width="11.140625" bestFit="1" customWidth="1"/>
    <col min="16" max="16" width="14" bestFit="1" customWidth="1"/>
    <col min="17" max="17" width="15.28515625" bestFit="1" customWidth="1"/>
    <col min="18" max="18" width="7.7109375" bestFit="1" customWidth="1"/>
    <col min="19" max="19" width="6.140625" bestFit="1" customWidth="1"/>
    <col min="20" max="20" width="8.5703125" bestFit="1" customWidth="1"/>
    <col min="21" max="21" width="18" bestFit="1" customWidth="1"/>
    <col min="22" max="22" width="11" bestFit="1" customWidth="1"/>
    <col min="23" max="23" width="6.140625" bestFit="1" customWidth="1"/>
    <col min="24" max="24" width="2.140625" bestFit="1" customWidth="1"/>
    <col min="25" max="25" width="19.42578125" bestFit="1" customWidth="1"/>
    <col min="26" max="27" width="6.140625" bestFit="1" customWidth="1"/>
    <col min="28" max="28" width="28.85546875" bestFit="1" customWidth="1"/>
    <col min="29" max="29" width="18.7109375" bestFit="1" customWidth="1"/>
    <col min="30" max="30" width="18.140625" bestFit="1" customWidth="1"/>
    <col min="31" max="31" width="13.85546875" bestFit="1" customWidth="1"/>
    <col min="32" max="32" width="6.85546875" bestFit="1" customWidth="1"/>
    <col min="33" max="33" width="12.7109375" bestFit="1" customWidth="1"/>
    <col min="34" max="34" width="10" bestFit="1" customWidth="1"/>
    <col min="35" max="35" width="9.85546875" bestFit="1" customWidth="1"/>
  </cols>
  <sheetData>
    <row r="1" spans="2:35" x14ac:dyDescent="0.25">
      <c r="B1" s="2" t="s">
        <v>8</v>
      </c>
      <c r="C1" s="8"/>
      <c r="D1" s="8"/>
      <c r="E1" s="8"/>
      <c r="F1" s="8"/>
      <c r="G1" s="2"/>
      <c r="H1" s="27"/>
      <c r="I1" s="27"/>
      <c r="J1" s="27"/>
      <c r="K1" s="27"/>
      <c r="L1" s="27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2:35" x14ac:dyDescent="0.25">
      <c r="B2" s="3" t="s">
        <v>9</v>
      </c>
      <c r="C2" s="21" t="s">
        <v>14</v>
      </c>
      <c r="D2" s="2"/>
      <c r="E2" s="2"/>
      <c r="F2" s="3"/>
      <c r="G2" s="22"/>
      <c r="H2" s="9"/>
      <c r="I2" s="9"/>
      <c r="J2" s="9"/>
      <c r="K2" s="9"/>
      <c r="L2" s="9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3"/>
      <c r="AD2" s="3"/>
      <c r="AE2" s="3"/>
      <c r="AF2" s="3"/>
      <c r="AG2" s="3"/>
      <c r="AH2" s="9"/>
      <c r="AI2" s="3"/>
    </row>
    <row r="3" spans="2:35" x14ac:dyDescent="0.25">
      <c r="B3" s="6">
        <f>'[3]Bitmex data all coins'!A2</f>
        <v>43587.583333333336</v>
      </c>
      <c r="C3" s="2">
        <f>'Bitmex data all coins'!F3</f>
        <v>183.94</v>
      </c>
      <c r="D3" s="7"/>
      <c r="E3" s="7"/>
      <c r="F3" s="7"/>
      <c r="G3" s="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3"/>
      <c r="AI3" s="23"/>
    </row>
    <row r="4" spans="2:35" x14ac:dyDescent="0.25">
      <c r="B4" s="6">
        <f>'[3]Bitmex data all coins'!A3</f>
        <v>43587.625</v>
      </c>
      <c r="C4" s="2">
        <f>'Bitmex data all coins'!F4</f>
        <v>182.88</v>
      </c>
      <c r="D4" s="7"/>
      <c r="E4" s="7"/>
      <c r="F4" s="7"/>
      <c r="G4" s="7"/>
      <c r="H4" s="2"/>
      <c r="I4" s="2"/>
      <c r="J4" s="2"/>
      <c r="K4" s="2"/>
      <c r="L4" s="2"/>
      <c r="M4" s="5"/>
      <c r="N4" s="5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4"/>
      <c r="AE4" s="2"/>
      <c r="AF4" s="2"/>
      <c r="AG4" s="2"/>
      <c r="AH4" s="23"/>
      <c r="AI4" s="23"/>
    </row>
    <row r="5" spans="2:35" x14ac:dyDescent="0.25">
      <c r="B5" s="6">
        <f>'[3]Bitmex data all coins'!A4</f>
        <v>43587.666666666664</v>
      </c>
      <c r="C5" s="2">
        <f>'Bitmex data all coins'!F5</f>
        <v>185.28</v>
      </c>
      <c r="D5" s="7"/>
      <c r="E5" s="7"/>
      <c r="F5" s="7"/>
      <c r="G5" s="7"/>
      <c r="H5" s="2"/>
      <c r="I5" s="2"/>
      <c r="J5" s="2"/>
      <c r="K5" s="2"/>
      <c r="L5" s="2"/>
      <c r="M5" s="5"/>
      <c r="N5" s="5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4"/>
      <c r="AE5" s="2"/>
      <c r="AF5" s="2"/>
      <c r="AG5" s="2"/>
      <c r="AH5" s="23"/>
      <c r="AI5" s="23"/>
    </row>
    <row r="6" spans="2:35" x14ac:dyDescent="0.25">
      <c r="B6" s="6">
        <f>'[3]Bitmex data all coins'!A5</f>
        <v>43587.708333333336</v>
      </c>
      <c r="C6" s="2">
        <f>'Bitmex data all coins'!F6</f>
        <v>185.43</v>
      </c>
      <c r="D6" s="7"/>
      <c r="E6" s="7"/>
      <c r="F6" s="7"/>
      <c r="G6" s="7"/>
      <c r="H6" s="2"/>
      <c r="I6" s="2"/>
      <c r="J6" s="2"/>
      <c r="K6" s="2"/>
      <c r="L6" s="2"/>
      <c r="M6" s="5"/>
      <c r="N6" s="5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4"/>
      <c r="AE6" s="2"/>
      <c r="AF6" s="2"/>
      <c r="AG6" s="2"/>
      <c r="AH6" s="23"/>
      <c r="AI6" s="23"/>
    </row>
    <row r="7" spans="2:35" x14ac:dyDescent="0.25">
      <c r="B7" s="6">
        <f>'[3]Bitmex data all coins'!A6</f>
        <v>43587.75</v>
      </c>
      <c r="C7" s="2">
        <f>'Bitmex data all coins'!F7</f>
        <v>184.39</v>
      </c>
      <c r="D7" s="7"/>
      <c r="E7" s="7"/>
      <c r="F7" s="7"/>
      <c r="G7" s="7"/>
      <c r="H7" s="2"/>
      <c r="I7" s="2"/>
      <c r="J7" s="2"/>
      <c r="K7" s="2"/>
      <c r="L7" s="2"/>
      <c r="M7" s="5"/>
      <c r="N7" s="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4"/>
      <c r="AE7" s="2"/>
      <c r="AF7" s="2"/>
      <c r="AG7" s="2"/>
      <c r="AH7" s="23"/>
      <c r="AI7" s="23"/>
    </row>
    <row r="8" spans="2:35" x14ac:dyDescent="0.25">
      <c r="B8" s="6">
        <f>'[3]Bitmex data all coins'!A7</f>
        <v>43587.791666666664</v>
      </c>
      <c r="C8" s="2">
        <f>'Bitmex data all coins'!F8</f>
        <v>185.87</v>
      </c>
      <c r="D8" s="7"/>
      <c r="E8" s="7"/>
      <c r="F8" s="7"/>
      <c r="G8" s="7"/>
      <c r="H8" s="2"/>
      <c r="I8" s="2"/>
      <c r="J8" s="2"/>
      <c r="K8" s="2"/>
      <c r="L8" s="2"/>
      <c r="M8" s="5"/>
      <c r="N8" s="5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4"/>
      <c r="AE8" s="2"/>
      <c r="AF8" s="2"/>
      <c r="AG8" s="2"/>
      <c r="AH8" s="23"/>
      <c r="AI8" s="23"/>
    </row>
    <row r="9" spans="2:35" x14ac:dyDescent="0.25">
      <c r="B9" s="6">
        <f>'[3]Bitmex data all coins'!A8</f>
        <v>43587.833333333336</v>
      </c>
      <c r="C9" s="2">
        <f>'Bitmex data all coins'!F9</f>
        <v>185.73</v>
      </c>
      <c r="D9" s="7"/>
      <c r="E9" s="7"/>
      <c r="F9" s="7"/>
      <c r="G9" s="7"/>
      <c r="H9" s="2"/>
      <c r="I9" s="2"/>
      <c r="J9" s="2"/>
      <c r="K9" s="2"/>
      <c r="L9" s="2"/>
      <c r="M9" s="5"/>
      <c r="N9" s="5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4"/>
      <c r="AE9" s="2"/>
      <c r="AF9" s="2"/>
      <c r="AG9" s="2"/>
      <c r="AH9" s="23"/>
      <c r="AI9" s="23"/>
    </row>
    <row r="10" spans="2:35" x14ac:dyDescent="0.25">
      <c r="B10" s="6">
        <f>'[3]Bitmex data all coins'!A9</f>
        <v>43587.875</v>
      </c>
      <c r="C10" s="2">
        <f>'Bitmex data all coins'!F10</f>
        <v>184</v>
      </c>
      <c r="D10" s="7"/>
      <c r="E10" s="7"/>
      <c r="F10" s="7"/>
      <c r="G10" s="7"/>
      <c r="H10" s="2"/>
      <c r="I10" s="2"/>
      <c r="J10" s="2"/>
      <c r="K10" s="2"/>
      <c r="L10" s="2"/>
      <c r="M10" s="5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4"/>
      <c r="AE10" s="2"/>
      <c r="AF10" s="2"/>
      <c r="AG10" s="2"/>
      <c r="AH10" s="23"/>
      <c r="AI10" s="23"/>
    </row>
    <row r="11" spans="2:35" x14ac:dyDescent="0.25">
      <c r="B11" s="6">
        <f>'[3]Bitmex data all coins'!A10</f>
        <v>43587.916666666664</v>
      </c>
      <c r="C11" s="2">
        <f>'Bitmex data all coins'!F11</f>
        <v>184.71</v>
      </c>
      <c r="D11" s="7"/>
      <c r="E11" s="7"/>
      <c r="F11" s="7"/>
      <c r="G11" s="7"/>
      <c r="H11" s="2"/>
      <c r="I11" s="2"/>
      <c r="J11" s="2"/>
      <c r="K11" s="2"/>
      <c r="L11" s="2"/>
      <c r="M11" s="5"/>
      <c r="N11" s="5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4"/>
      <c r="AE11" s="2"/>
      <c r="AF11" s="2"/>
      <c r="AG11" s="2"/>
      <c r="AH11" s="23"/>
      <c r="AI11" s="23"/>
    </row>
    <row r="12" spans="2:35" x14ac:dyDescent="0.25">
      <c r="B12" s="6">
        <f>'[3]Bitmex data all coins'!A11</f>
        <v>43587.958333333336</v>
      </c>
      <c r="C12" s="2">
        <f>'Bitmex data all coins'!F12</f>
        <v>187.27</v>
      </c>
      <c r="D12" s="7"/>
      <c r="E12" s="7"/>
      <c r="F12" s="7"/>
      <c r="G12" s="7"/>
      <c r="H12" s="2"/>
      <c r="I12" s="2"/>
      <c r="J12" s="2"/>
      <c r="K12" s="2"/>
      <c r="L12" s="2"/>
      <c r="M12" s="5"/>
      <c r="N12" s="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4"/>
      <c r="AE12" s="2"/>
      <c r="AF12" s="2"/>
      <c r="AG12" s="2"/>
      <c r="AH12" s="23"/>
      <c r="AI12" s="23"/>
    </row>
    <row r="13" spans="2:35" x14ac:dyDescent="0.25">
      <c r="B13" s="6">
        <f>'[3]Bitmex data all coins'!A12</f>
        <v>43588</v>
      </c>
      <c r="C13" s="2">
        <f>'Bitmex data all coins'!F13</f>
        <v>187.05</v>
      </c>
      <c r="D13" s="20"/>
      <c r="E13" s="7"/>
      <c r="F13" s="7"/>
      <c r="G13" s="7"/>
      <c r="H13" s="2"/>
      <c r="I13" s="2"/>
      <c r="J13" s="2"/>
      <c r="K13" s="2"/>
      <c r="L13" s="2"/>
      <c r="M13" s="5"/>
      <c r="N13" s="5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4"/>
      <c r="AE13" s="2"/>
      <c r="AF13" s="2"/>
      <c r="AG13" s="2"/>
      <c r="AH13" s="23"/>
      <c r="AI13" s="23"/>
    </row>
    <row r="14" spans="2:35" x14ac:dyDescent="0.25">
      <c r="B14" s="6">
        <f>'[3]Bitmex data all coins'!A13</f>
        <v>43588.041666666664</v>
      </c>
      <c r="C14" s="2">
        <f>'Bitmex data all coins'!F14</f>
        <v>183.38</v>
      </c>
      <c r="D14" s="20"/>
      <c r="E14" s="7"/>
      <c r="F14" s="7"/>
      <c r="G14" s="7"/>
      <c r="H14" s="4"/>
      <c r="I14" s="2"/>
      <c r="J14" s="2"/>
      <c r="K14" s="2"/>
      <c r="L14" s="2"/>
      <c r="M14" s="5"/>
      <c r="N14" s="5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4"/>
      <c r="AE14" s="2"/>
      <c r="AF14" s="2"/>
      <c r="AG14" s="2"/>
      <c r="AH14" s="23"/>
      <c r="AI14" s="23"/>
    </row>
    <row r="15" spans="2:35" x14ac:dyDescent="0.25">
      <c r="B15" s="6">
        <f>'[3]Bitmex data all coins'!A14</f>
        <v>43588.083333333336</v>
      </c>
      <c r="C15" s="2">
        <f>'Bitmex data all coins'!F15</f>
        <v>184.6</v>
      </c>
      <c r="D15" s="20"/>
      <c r="E15" s="7"/>
      <c r="F15" s="7"/>
      <c r="G15" s="7"/>
      <c r="H15" s="4"/>
      <c r="I15" s="2"/>
      <c r="J15" s="2"/>
      <c r="K15" s="2"/>
      <c r="L15" s="2"/>
      <c r="M15" s="5"/>
      <c r="N15" s="5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4"/>
      <c r="AE15" s="2"/>
      <c r="AF15" s="2"/>
      <c r="AG15" s="2"/>
      <c r="AH15" s="23"/>
      <c r="AI15" s="23"/>
    </row>
    <row r="16" spans="2:35" x14ac:dyDescent="0.25">
      <c r="B16" s="6">
        <f>'[3]Bitmex data all coins'!A15</f>
        <v>43588.125</v>
      </c>
      <c r="C16" s="2">
        <f>'Bitmex data all coins'!F16</f>
        <v>184.25</v>
      </c>
      <c r="D16" s="20"/>
      <c r="E16" s="7"/>
      <c r="F16" s="7"/>
      <c r="G16" s="7"/>
      <c r="H16" s="4"/>
      <c r="I16" s="2"/>
      <c r="J16" s="2"/>
      <c r="K16" s="2"/>
      <c r="L16" s="2"/>
      <c r="M16" s="5"/>
      <c r="N16" s="5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4"/>
      <c r="AE16" s="2"/>
      <c r="AF16" s="2"/>
      <c r="AG16" s="2"/>
      <c r="AH16" s="23"/>
      <c r="AI16" s="23"/>
    </row>
    <row r="17" spans="2:35" x14ac:dyDescent="0.25">
      <c r="B17" s="6">
        <f>'[3]Bitmex data all coins'!A16</f>
        <v>43588.166666666664</v>
      </c>
      <c r="C17" s="2">
        <f>'Bitmex data all coins'!F17</f>
        <v>185.14</v>
      </c>
      <c r="D17" s="20"/>
      <c r="E17" s="7"/>
      <c r="F17" s="7"/>
      <c r="G17" s="7"/>
      <c r="H17" s="4"/>
      <c r="I17" s="2"/>
      <c r="J17" s="2"/>
      <c r="K17" s="2"/>
      <c r="L17" s="2"/>
      <c r="M17" s="5"/>
      <c r="N17" s="5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4"/>
      <c r="AE17" s="2"/>
      <c r="AF17" s="2"/>
      <c r="AG17" s="2"/>
      <c r="AH17" s="23"/>
      <c r="AI17" s="23"/>
    </row>
    <row r="18" spans="2:35" x14ac:dyDescent="0.25">
      <c r="B18" s="6">
        <f>'[3]Bitmex data all coins'!A17</f>
        <v>43588.208333333336</v>
      </c>
      <c r="C18" s="2">
        <f>'Bitmex data all coins'!F18</f>
        <v>185.79</v>
      </c>
      <c r="D18" s="20"/>
      <c r="E18" s="7"/>
      <c r="F18" s="7"/>
      <c r="G18" s="7"/>
      <c r="H18" s="4"/>
      <c r="I18" s="2"/>
      <c r="J18" s="2"/>
      <c r="K18" s="2"/>
      <c r="L18" s="2"/>
      <c r="M18" s="5"/>
      <c r="N18" s="5"/>
      <c r="O18" s="5"/>
      <c r="P18" s="5"/>
      <c r="Q18" s="5"/>
      <c r="R18" s="5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4"/>
      <c r="AE18" s="2"/>
      <c r="AF18" s="2"/>
      <c r="AG18" s="2"/>
      <c r="AH18" s="23"/>
      <c r="AI18" s="23"/>
    </row>
    <row r="19" spans="2:35" x14ac:dyDescent="0.25">
      <c r="B19" s="6">
        <f>'[3]Bitmex data all coins'!A18</f>
        <v>43588.25</v>
      </c>
      <c r="C19" s="2">
        <f>'Bitmex data all coins'!F19</f>
        <v>185.76</v>
      </c>
      <c r="D19" s="20"/>
      <c r="E19" s="7"/>
      <c r="F19" s="7"/>
      <c r="G19" s="7"/>
      <c r="H19" s="4"/>
      <c r="I19" s="2"/>
      <c r="J19" s="2"/>
      <c r="K19" s="2"/>
      <c r="L19" s="2"/>
      <c r="M19" s="5"/>
      <c r="N19" s="5"/>
      <c r="O19" s="5"/>
      <c r="P19" s="5"/>
      <c r="Q19" s="5"/>
      <c r="R19" s="5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4"/>
      <c r="AE19" s="2"/>
      <c r="AF19" s="2"/>
      <c r="AG19" s="2"/>
      <c r="AH19" s="23"/>
      <c r="AI19" s="23"/>
    </row>
    <row r="20" spans="2:35" x14ac:dyDescent="0.25">
      <c r="B20" s="6">
        <f>'[3]Bitmex data all coins'!A19</f>
        <v>43588.291666666664</v>
      </c>
      <c r="C20" s="2">
        <f>'Bitmex data all coins'!F20</f>
        <v>185.2</v>
      </c>
      <c r="D20" s="20"/>
      <c r="E20" s="7"/>
      <c r="F20" s="7"/>
      <c r="G20" s="7"/>
      <c r="H20" s="4"/>
      <c r="I20" s="2"/>
      <c r="J20" s="2"/>
      <c r="K20" s="2"/>
      <c r="L20" s="2"/>
      <c r="M20" s="5"/>
      <c r="N20" s="5"/>
      <c r="O20" s="5"/>
      <c r="P20" s="5"/>
      <c r="Q20" s="5"/>
      <c r="R20" s="5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4"/>
      <c r="AE20" s="2"/>
      <c r="AF20" s="2"/>
      <c r="AG20" s="2"/>
      <c r="AH20" s="23"/>
      <c r="AI20" s="23"/>
    </row>
    <row r="21" spans="2:35" x14ac:dyDescent="0.25">
      <c r="B21" s="6">
        <f>'[3]Bitmex data all coins'!A20</f>
        <v>43588.333333333336</v>
      </c>
      <c r="C21" s="2">
        <f>'Bitmex data all coins'!F21</f>
        <v>185.75</v>
      </c>
      <c r="D21" s="20"/>
      <c r="E21" s="20"/>
      <c r="F21" s="7"/>
      <c r="G21" s="7"/>
      <c r="H21" s="4"/>
      <c r="I21" s="2"/>
      <c r="J21" s="2"/>
      <c r="K21" s="2"/>
      <c r="L21" s="2"/>
      <c r="M21" s="5"/>
      <c r="N21" s="5"/>
      <c r="O21" s="5"/>
      <c r="P21" s="5"/>
      <c r="Q21" s="5"/>
      <c r="R21" s="5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4"/>
      <c r="AE21" s="2"/>
      <c r="AF21" s="2"/>
      <c r="AG21" s="2"/>
      <c r="AH21" s="23"/>
      <c r="AI21" s="23"/>
    </row>
    <row r="22" spans="2:35" x14ac:dyDescent="0.25">
      <c r="B22" s="6">
        <f>'[3]Bitmex data all coins'!A21</f>
        <v>43588.375</v>
      </c>
      <c r="C22" s="2">
        <f>'Bitmex data all coins'!F22</f>
        <v>186.38</v>
      </c>
      <c r="D22" s="20"/>
      <c r="E22" s="20"/>
      <c r="F22" s="7"/>
      <c r="G22" s="7"/>
      <c r="H22" s="4"/>
      <c r="I22" s="2"/>
      <c r="J22" s="2"/>
      <c r="K22" s="2"/>
      <c r="L22" s="2"/>
      <c r="M22" s="5"/>
      <c r="N22" s="5"/>
      <c r="O22" s="5"/>
      <c r="P22" s="5"/>
      <c r="Q22" s="5"/>
      <c r="R22" s="5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4"/>
      <c r="AE22" s="2"/>
      <c r="AF22" s="2"/>
      <c r="AG22" s="2"/>
      <c r="AH22" s="23"/>
      <c r="AI22" s="23"/>
    </row>
    <row r="23" spans="2:35" x14ac:dyDescent="0.25">
      <c r="B23" s="6">
        <f>'[3]Bitmex data all coins'!A22</f>
        <v>43588.416666666664</v>
      </c>
      <c r="C23" s="2">
        <f>'Bitmex data all coins'!F23</f>
        <v>186.64</v>
      </c>
      <c r="D23" s="20"/>
      <c r="E23" s="20"/>
      <c r="F23" s="7"/>
      <c r="G23" s="7"/>
      <c r="H23" s="4"/>
      <c r="I23" s="2"/>
      <c r="J23" s="2"/>
      <c r="K23" s="2"/>
      <c r="L23" s="2"/>
      <c r="M23" s="5"/>
      <c r="N23" s="5"/>
      <c r="O23" s="5"/>
      <c r="P23" s="5"/>
      <c r="Q23" s="5"/>
      <c r="R23" s="5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4"/>
      <c r="AE23" s="2"/>
      <c r="AF23" s="2"/>
      <c r="AG23" s="2"/>
      <c r="AH23" s="23"/>
      <c r="AI23" s="23"/>
    </row>
    <row r="24" spans="2:35" x14ac:dyDescent="0.25">
      <c r="B24" s="6">
        <f>'[3]Bitmex data all coins'!A23</f>
        <v>43588.458333333336</v>
      </c>
      <c r="C24" s="2">
        <f>'Bitmex data all coins'!F24</f>
        <v>186.27</v>
      </c>
      <c r="D24" s="20"/>
      <c r="E24" s="20"/>
      <c r="F24" s="7"/>
      <c r="G24" s="7"/>
      <c r="H24" s="4"/>
      <c r="I24" s="2"/>
      <c r="J24" s="2"/>
      <c r="K24" s="2"/>
      <c r="L24" s="2"/>
      <c r="M24" s="5"/>
      <c r="N24" s="5"/>
      <c r="O24" s="5"/>
      <c r="P24" s="5"/>
      <c r="Q24" s="5"/>
      <c r="R24" s="5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4"/>
      <c r="AE24" s="2"/>
      <c r="AF24" s="2"/>
      <c r="AG24" s="2"/>
      <c r="AH24" s="23"/>
      <c r="AI24" s="23"/>
    </row>
    <row r="25" spans="2:35" x14ac:dyDescent="0.25">
      <c r="B25" s="6">
        <f>'[3]Bitmex data all coins'!A24</f>
        <v>43588.5</v>
      </c>
      <c r="C25" s="2">
        <f>'Bitmex data all coins'!F25</f>
        <v>188.06</v>
      </c>
      <c r="D25" s="20"/>
      <c r="E25" s="20"/>
      <c r="F25" s="7"/>
      <c r="G25" s="7"/>
      <c r="H25" s="4"/>
      <c r="I25" s="2"/>
      <c r="J25" s="2"/>
      <c r="K25" s="2"/>
      <c r="L25" s="2"/>
      <c r="M25" s="5"/>
      <c r="N25" s="5"/>
      <c r="O25" s="5"/>
      <c r="P25" s="5"/>
      <c r="Q25" s="5"/>
      <c r="R25" s="5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4"/>
      <c r="AE25" s="2"/>
      <c r="AF25" s="2"/>
      <c r="AG25" s="2"/>
      <c r="AH25" s="23"/>
      <c r="AI25" s="23"/>
    </row>
    <row r="26" spans="2:35" x14ac:dyDescent="0.25">
      <c r="B26" s="6">
        <f>'[3]Bitmex data all coins'!A25</f>
        <v>43588.541666666664</v>
      </c>
      <c r="C26" s="2">
        <f>'Bitmex data all coins'!F26</f>
        <v>188.87</v>
      </c>
      <c r="D26" s="20"/>
      <c r="E26" s="20"/>
      <c r="F26" s="7"/>
      <c r="G26" s="7"/>
      <c r="H26" s="4"/>
      <c r="I26" s="2"/>
      <c r="J26" s="2"/>
      <c r="K26" s="2"/>
      <c r="L26" s="2"/>
      <c r="M26" s="5"/>
      <c r="N26" s="5"/>
      <c r="O26" s="5"/>
      <c r="P26" s="5"/>
      <c r="Q26" s="5"/>
      <c r="R26" s="5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4"/>
      <c r="AE26" s="2"/>
      <c r="AF26" s="2"/>
      <c r="AG26" s="2"/>
      <c r="AH26" s="23"/>
      <c r="AI26" s="23"/>
    </row>
    <row r="27" spans="2:35" x14ac:dyDescent="0.25">
      <c r="B27" s="6">
        <f>'[3]Bitmex data all coins'!A26</f>
        <v>43588.583333333336</v>
      </c>
      <c r="C27" s="2">
        <f>'Bitmex data all coins'!F27</f>
        <v>189.33</v>
      </c>
      <c r="D27" s="20"/>
      <c r="E27" s="20"/>
      <c r="F27" s="7"/>
      <c r="G27" s="7"/>
      <c r="H27" s="4"/>
      <c r="I27" s="2"/>
      <c r="J27" s="2"/>
      <c r="K27" s="2"/>
      <c r="L27" s="2"/>
      <c r="M27" s="5"/>
      <c r="N27" s="5"/>
      <c r="O27" s="5"/>
      <c r="P27" s="5"/>
      <c r="Q27" s="5"/>
      <c r="R27" s="5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4"/>
      <c r="AE27" s="2"/>
      <c r="AF27" s="2"/>
      <c r="AG27" s="2"/>
      <c r="AH27" s="23"/>
      <c r="AI27" s="23"/>
    </row>
    <row r="28" spans="2:35" x14ac:dyDescent="0.25">
      <c r="B28" s="6">
        <f>'[3]Bitmex data all coins'!A27</f>
        <v>43588.625</v>
      </c>
      <c r="C28" s="2">
        <f>'Bitmex data all coins'!F28</f>
        <v>191.06</v>
      </c>
      <c r="D28" s="20"/>
      <c r="E28" s="20"/>
      <c r="F28" s="7"/>
      <c r="G28" s="7"/>
      <c r="H28" s="4"/>
      <c r="I28" s="4"/>
      <c r="J28" s="2"/>
      <c r="K28" s="2"/>
      <c r="L28" s="2"/>
      <c r="M28" s="5"/>
      <c r="N28" s="5"/>
      <c r="O28" s="5"/>
      <c r="P28" s="5"/>
      <c r="Q28" s="5"/>
      <c r="R28" s="5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4"/>
      <c r="AE28" s="2"/>
      <c r="AF28" s="2"/>
      <c r="AG28" s="2"/>
      <c r="AH28" s="23"/>
      <c r="AI28" s="23"/>
    </row>
    <row r="29" spans="2:35" x14ac:dyDescent="0.25">
      <c r="B29" s="6">
        <f>'[3]Bitmex data all coins'!A28</f>
        <v>43588.666666666664</v>
      </c>
      <c r="C29" s="2">
        <f>'Bitmex data all coins'!F29</f>
        <v>192.69</v>
      </c>
      <c r="D29" s="20"/>
      <c r="E29" s="20"/>
      <c r="F29" s="7"/>
      <c r="G29" s="7"/>
      <c r="H29" s="4"/>
      <c r="I29" s="4"/>
      <c r="J29" s="5"/>
      <c r="K29" s="2"/>
      <c r="L29" s="2"/>
      <c r="M29" s="5"/>
      <c r="N29" s="5"/>
      <c r="O29" s="5"/>
      <c r="P29" s="5"/>
      <c r="Q29" s="5"/>
      <c r="R29" s="5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4"/>
      <c r="AE29" s="2"/>
      <c r="AF29" s="2"/>
      <c r="AG29" s="2"/>
      <c r="AH29" s="23"/>
      <c r="AI29" s="23"/>
    </row>
    <row r="30" spans="2:35" x14ac:dyDescent="0.25">
      <c r="B30" s="6">
        <f>'[3]Bitmex data all coins'!A29</f>
        <v>43588.708333333336</v>
      </c>
      <c r="C30" s="2">
        <f>'Bitmex data all coins'!F30</f>
        <v>193.88</v>
      </c>
      <c r="D30" s="20"/>
      <c r="E30" s="20"/>
      <c r="F30" s="7"/>
      <c r="G30" s="7"/>
      <c r="H30" s="4"/>
      <c r="I30" s="4"/>
      <c r="J30" s="5"/>
      <c r="K30" s="2"/>
      <c r="L30" s="2"/>
      <c r="M30" s="5"/>
      <c r="N30" s="5"/>
      <c r="O30" s="5"/>
      <c r="P30" s="5"/>
      <c r="Q30" s="5"/>
      <c r="R30" s="5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4"/>
      <c r="AE30" s="2"/>
      <c r="AF30" s="2"/>
      <c r="AG30" s="2"/>
      <c r="AH30" s="23"/>
      <c r="AI30" s="23"/>
    </row>
    <row r="31" spans="2:35" x14ac:dyDescent="0.25">
      <c r="B31" s="6">
        <f>'[3]Bitmex data all coins'!A30</f>
        <v>43588.75</v>
      </c>
      <c r="C31" s="2">
        <f>'Bitmex data all coins'!F31</f>
        <v>193.92</v>
      </c>
      <c r="D31" s="20"/>
      <c r="E31" s="20"/>
      <c r="F31" s="7"/>
      <c r="G31" s="7"/>
      <c r="H31" s="4"/>
      <c r="I31" s="4"/>
      <c r="J31" s="5"/>
      <c r="K31" s="2"/>
      <c r="L31" s="2"/>
      <c r="M31" s="5"/>
      <c r="N31" s="5"/>
      <c r="O31" s="5"/>
      <c r="P31" s="5"/>
      <c r="Q31" s="5"/>
      <c r="R31" s="5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4"/>
      <c r="AE31" s="2"/>
      <c r="AF31" s="2"/>
      <c r="AG31" s="2"/>
      <c r="AH31" s="23"/>
      <c r="AI31" s="23"/>
    </row>
    <row r="32" spans="2:35" x14ac:dyDescent="0.25">
      <c r="B32" s="6">
        <f>'[3]Bitmex data all coins'!A31</f>
        <v>43588.791666666664</v>
      </c>
      <c r="C32" s="2">
        <f>'Bitmex data all coins'!F32</f>
        <v>191.98</v>
      </c>
      <c r="D32" s="20"/>
      <c r="E32" s="20"/>
      <c r="F32" s="7"/>
      <c r="G32" s="7"/>
      <c r="H32" s="4"/>
      <c r="I32" s="4"/>
      <c r="J32" s="5"/>
      <c r="K32" s="2"/>
      <c r="L32" s="2"/>
      <c r="M32" s="5"/>
      <c r="N32" s="5"/>
      <c r="O32" s="5"/>
      <c r="P32" s="5"/>
      <c r="Q32" s="5"/>
      <c r="R32" s="5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4"/>
      <c r="AE32" s="2"/>
      <c r="AF32" s="2"/>
      <c r="AG32" s="2"/>
      <c r="AH32" s="23"/>
      <c r="AI32" s="23"/>
    </row>
    <row r="33" spans="2:35" x14ac:dyDescent="0.25">
      <c r="B33" s="6">
        <f>'[3]Bitmex data all coins'!A32</f>
        <v>43588.833333333336</v>
      </c>
      <c r="C33" s="2">
        <f>'Bitmex data all coins'!F33</f>
        <v>192.46</v>
      </c>
      <c r="D33" s="20"/>
      <c r="E33" s="20"/>
      <c r="F33" s="20"/>
      <c r="G33" s="7"/>
      <c r="H33" s="4"/>
      <c r="I33" s="4"/>
      <c r="J33" s="5"/>
      <c r="K33" s="2"/>
      <c r="L33" s="2"/>
      <c r="M33" s="5"/>
      <c r="N33" s="5"/>
      <c r="O33" s="5"/>
      <c r="P33" s="5"/>
      <c r="Q33" s="5"/>
      <c r="R33" s="5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4"/>
      <c r="AE33" s="2"/>
      <c r="AF33" s="2"/>
      <c r="AG33" s="2"/>
      <c r="AH33" s="23"/>
      <c r="AI33" s="23"/>
    </row>
    <row r="34" spans="2:35" x14ac:dyDescent="0.25">
      <c r="B34" s="6">
        <f>'[3]Bitmex data all coins'!A33</f>
        <v>43588.875</v>
      </c>
      <c r="C34" s="2">
        <f>'Bitmex data all coins'!F34</f>
        <v>192.05</v>
      </c>
      <c r="D34" s="20"/>
      <c r="E34" s="20"/>
      <c r="F34" s="20"/>
      <c r="G34" s="7"/>
      <c r="H34" s="4"/>
      <c r="I34" s="4"/>
      <c r="J34" s="5"/>
      <c r="K34" s="2"/>
      <c r="L34" s="2"/>
      <c r="M34" s="5"/>
      <c r="N34" s="5"/>
      <c r="O34" s="5"/>
      <c r="P34" s="5"/>
      <c r="Q34" s="5"/>
      <c r="R34" s="5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4"/>
      <c r="AE34" s="2"/>
      <c r="AF34" s="2"/>
      <c r="AG34" s="2"/>
      <c r="AH34" s="23"/>
      <c r="AI34" s="23"/>
    </row>
    <row r="35" spans="2:35" x14ac:dyDescent="0.25">
      <c r="B35" s="6">
        <f>'[3]Bitmex data all coins'!A34</f>
        <v>43588.916666666664</v>
      </c>
      <c r="C35" s="2">
        <f>'Bitmex data all coins'!F35</f>
        <v>193.66</v>
      </c>
      <c r="D35" s="20"/>
      <c r="E35" s="20"/>
      <c r="F35" s="20"/>
      <c r="G35" s="7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4"/>
      <c r="AE35" s="2"/>
      <c r="AF35" s="2"/>
      <c r="AG35" s="2"/>
      <c r="AH35" s="23"/>
      <c r="AI35" s="23"/>
    </row>
    <row r="36" spans="2:35" x14ac:dyDescent="0.25">
      <c r="B36" s="6">
        <f>'[3]Bitmex data all coins'!A35</f>
        <v>43588.958333333336</v>
      </c>
      <c r="C36" s="2">
        <f>'Bitmex data all coins'!F36</f>
        <v>190.56</v>
      </c>
      <c r="D36" s="20"/>
      <c r="E36" s="20"/>
      <c r="F36" s="20"/>
      <c r="G36" s="7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4"/>
      <c r="AE36" s="2"/>
      <c r="AF36" s="2"/>
      <c r="AG36" s="2"/>
      <c r="AH36" s="23"/>
      <c r="AI36" s="23"/>
    </row>
    <row r="37" spans="2:35" x14ac:dyDescent="0.25">
      <c r="B37" s="6">
        <f>'[3]Bitmex data all coins'!A36</f>
        <v>43589</v>
      </c>
      <c r="C37" s="2">
        <f>'Bitmex data all coins'!F37</f>
        <v>191.6</v>
      </c>
      <c r="D37" s="20"/>
      <c r="E37" s="20"/>
      <c r="F37" s="20"/>
      <c r="G37" s="7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4"/>
      <c r="AE37" s="2"/>
      <c r="AF37" s="2"/>
      <c r="AG37" s="2"/>
      <c r="AH37" s="23"/>
      <c r="AI37" s="23"/>
    </row>
    <row r="38" spans="2:35" x14ac:dyDescent="0.25">
      <c r="B38" s="6">
        <f>'[3]Bitmex data all coins'!A37</f>
        <v>43589.041666666664</v>
      </c>
      <c r="C38" s="2">
        <f>'Bitmex data all coins'!F38</f>
        <v>190.92</v>
      </c>
      <c r="D38" s="20"/>
      <c r="E38" s="20"/>
      <c r="F38" s="20"/>
      <c r="G38" s="7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3"/>
      <c r="AI38" s="23"/>
    </row>
    <row r="39" spans="2:35" x14ac:dyDescent="0.25">
      <c r="B39" s="6">
        <f>'[3]Bitmex data all coins'!A38</f>
        <v>43589.083333333336</v>
      </c>
      <c r="C39" s="2">
        <f>'Bitmex data all coins'!F39</f>
        <v>190.96</v>
      </c>
      <c r="D39" s="20"/>
      <c r="E39" s="20"/>
      <c r="F39" s="20"/>
      <c r="G39" s="7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26"/>
      <c r="T39" s="26"/>
      <c r="U39" s="26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3"/>
      <c r="AI39" s="23"/>
    </row>
    <row r="40" spans="2:35" x14ac:dyDescent="0.25">
      <c r="B40" s="6">
        <f>'[3]Bitmex data all coins'!A39</f>
        <v>43589.125</v>
      </c>
      <c r="C40" s="2">
        <f>'Bitmex data all coins'!F40</f>
        <v>191.71</v>
      </c>
      <c r="D40" s="20"/>
      <c r="E40" s="20"/>
      <c r="F40" s="20"/>
      <c r="G40" s="7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9"/>
      <c r="T40" s="9"/>
      <c r="U40" s="9"/>
      <c r="V40" s="2"/>
      <c r="W40" s="2"/>
      <c r="X40" s="2"/>
      <c r="Y40" s="2"/>
      <c r="Z40" s="2"/>
      <c r="AA40" s="3"/>
      <c r="AB40" s="2"/>
      <c r="AC40" s="2"/>
      <c r="AD40" s="2"/>
      <c r="AE40" s="2"/>
      <c r="AF40" s="2"/>
      <c r="AG40" s="2"/>
      <c r="AH40" s="23"/>
      <c r="AI40" s="23"/>
    </row>
    <row r="41" spans="2:35" x14ac:dyDescent="0.25">
      <c r="B41" s="6">
        <f>'[3]Bitmex data all coins'!A40</f>
        <v>43589.166666666664</v>
      </c>
      <c r="C41" s="2">
        <f>'Bitmex data all coins'!F41</f>
        <v>192.08</v>
      </c>
      <c r="D41" s="20"/>
      <c r="E41" s="20"/>
      <c r="F41" s="20"/>
      <c r="G41" s="7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9"/>
      <c r="T41" s="9"/>
      <c r="U41" s="9"/>
      <c r="V41" s="2"/>
      <c r="W41" s="2"/>
      <c r="X41" s="2"/>
      <c r="Y41" s="2"/>
      <c r="Z41" s="2"/>
      <c r="AA41" s="2"/>
      <c r="AB41" s="8"/>
      <c r="AC41" s="2"/>
      <c r="AD41" s="2"/>
      <c r="AE41" s="2"/>
      <c r="AF41" s="2"/>
      <c r="AG41" s="2"/>
      <c r="AH41" s="23"/>
      <c r="AI41" s="23"/>
    </row>
    <row r="42" spans="2:35" x14ac:dyDescent="0.25">
      <c r="B42" s="6">
        <f>'[3]Bitmex data all coins'!A41</f>
        <v>43589.208333333336</v>
      </c>
      <c r="C42" s="2">
        <f>'Bitmex data all coins'!F42</f>
        <v>191.54</v>
      </c>
      <c r="D42" s="20"/>
      <c r="E42" s="20"/>
      <c r="F42" s="20"/>
      <c r="G42" s="7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2"/>
      <c r="T42" s="2"/>
      <c r="U42" s="2"/>
      <c r="V42" s="2"/>
      <c r="W42" s="2"/>
      <c r="X42" s="2"/>
      <c r="Y42" s="9"/>
      <c r="Z42" s="9"/>
      <c r="AA42" s="2"/>
      <c r="AB42" s="3"/>
      <c r="AC42" s="3"/>
      <c r="AD42" s="3"/>
      <c r="AE42" s="3"/>
      <c r="AF42" s="3"/>
      <c r="AG42" s="3"/>
      <c r="AH42" s="23"/>
      <c r="AI42" s="23"/>
    </row>
    <row r="43" spans="2:35" x14ac:dyDescent="0.25">
      <c r="B43" s="6">
        <f>'[3]Bitmex data all coins'!A42</f>
        <v>43589.25</v>
      </c>
      <c r="C43" s="2">
        <f>'Bitmex data all coins'!F43</f>
        <v>192.72</v>
      </c>
      <c r="D43" s="20"/>
      <c r="E43" s="20"/>
      <c r="F43" s="20"/>
      <c r="G43" s="7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2"/>
      <c r="T43" s="2"/>
      <c r="U43" s="2"/>
      <c r="V43" s="2"/>
      <c r="W43" s="2"/>
      <c r="X43" s="2"/>
      <c r="Y43" s="9"/>
      <c r="Z43" s="10"/>
      <c r="AA43" s="2"/>
      <c r="AB43" s="2"/>
      <c r="AC43" s="3"/>
      <c r="AD43" s="25"/>
      <c r="AE43" s="25"/>
      <c r="AF43" s="3"/>
      <c r="AG43" s="25"/>
      <c r="AH43" s="23"/>
      <c r="AI43" s="23"/>
    </row>
    <row r="44" spans="2:35" x14ac:dyDescent="0.25">
      <c r="B44" s="6">
        <f>'[3]Bitmex data all coins'!A43</f>
        <v>43589.291666666664</v>
      </c>
      <c r="C44" s="2">
        <f>'Bitmex data all coins'!F44</f>
        <v>193.68</v>
      </c>
      <c r="D44" s="20"/>
      <c r="E44" s="20"/>
      <c r="F44" s="20"/>
      <c r="G44" s="7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2"/>
      <c r="T44" s="2"/>
      <c r="U44" s="2"/>
      <c r="V44" s="2"/>
      <c r="W44" s="2"/>
      <c r="X44" s="2"/>
      <c r="Y44" s="2"/>
      <c r="Z44" s="2" t="b">
        <f>AND(SUM(S44:U44)=6,SUM(S43:U43)&lt;&gt;6)</f>
        <v>0</v>
      </c>
      <c r="AA44" s="2" t="b">
        <f>AND(SUM(S43:U43)=6,SUM(S44:U44)&lt;&gt;6)</f>
        <v>0</v>
      </c>
      <c r="AB44" s="2"/>
      <c r="AC44" s="4"/>
      <c r="AD44" s="4"/>
      <c r="AE44" s="4"/>
      <c r="AF44" s="4"/>
      <c r="AG44" s="4"/>
      <c r="AH44" s="23"/>
      <c r="AI44" s="23"/>
    </row>
    <row r="45" spans="2:35" x14ac:dyDescent="0.25">
      <c r="B45" s="6">
        <f>'[3]Bitmex data all coins'!A44</f>
        <v>43589.333333333336</v>
      </c>
      <c r="C45" s="2">
        <f>'Bitmex data all coins'!F45</f>
        <v>192.68</v>
      </c>
      <c r="D45" s="20"/>
      <c r="E45" s="20"/>
      <c r="F45" s="20"/>
      <c r="G45" s="7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2"/>
      <c r="T45" s="2"/>
      <c r="U45" s="2"/>
      <c r="V45" s="2"/>
      <c r="W45" s="2"/>
      <c r="X45" s="2"/>
      <c r="Y45" s="2"/>
      <c r="Z45" s="2" t="b">
        <f t="shared" ref="Z45:Z49" si="0">AND(SUM(S45:U45)=6,SUM(S44:U44)&lt;&gt;6)</f>
        <v>0</v>
      </c>
      <c r="AA45" s="2" t="b">
        <f t="shared" ref="AA45:AA52" si="1">AND(SUM(S44:U44)=6,SUM(S45:U45)&lt;&gt;6)</f>
        <v>0</v>
      </c>
      <c r="AB45" s="2"/>
      <c r="AC45" s="4"/>
      <c r="AD45" s="4"/>
      <c r="AE45" s="4"/>
      <c r="AF45" s="4"/>
      <c r="AG45" s="4"/>
      <c r="AH45" s="23"/>
      <c r="AI45" s="23"/>
    </row>
    <row r="46" spans="2:35" x14ac:dyDescent="0.25">
      <c r="B46" s="6">
        <f>'[3]Bitmex data all coins'!A45</f>
        <v>43589.375</v>
      </c>
      <c r="C46" s="2">
        <f>'Bitmex data all coins'!F46</f>
        <v>191.48</v>
      </c>
      <c r="D46" s="20"/>
      <c r="E46" s="20"/>
      <c r="F46" s="20"/>
      <c r="G46" s="7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2"/>
      <c r="T46" s="2"/>
      <c r="U46" s="2"/>
      <c r="V46" s="2"/>
      <c r="W46" s="2"/>
      <c r="X46" s="2"/>
      <c r="Y46" s="2"/>
      <c r="Z46" s="2" t="b">
        <f t="shared" si="0"/>
        <v>0</v>
      </c>
      <c r="AA46" s="2" t="b">
        <f t="shared" si="1"/>
        <v>0</v>
      </c>
      <c r="AB46" s="2"/>
      <c r="AC46" s="4"/>
      <c r="AD46" s="4"/>
      <c r="AE46" s="4"/>
      <c r="AF46" s="4"/>
      <c r="AG46" s="4"/>
      <c r="AH46" s="23"/>
      <c r="AI46" s="23"/>
    </row>
    <row r="47" spans="2:35" x14ac:dyDescent="0.25">
      <c r="B47" s="6">
        <f>'[3]Bitmex data all coins'!A46</f>
        <v>43589.416666666664</v>
      </c>
      <c r="C47" s="2">
        <f>'Bitmex data all coins'!F47</f>
        <v>190.61</v>
      </c>
      <c r="D47" s="20"/>
      <c r="E47" s="20"/>
      <c r="F47" s="20"/>
      <c r="G47" s="7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2"/>
      <c r="T47" s="2"/>
      <c r="U47" s="2"/>
      <c r="V47" s="2"/>
      <c r="W47" s="2"/>
      <c r="X47" s="2"/>
      <c r="Y47" s="2"/>
      <c r="Z47" s="2" t="b">
        <f t="shared" si="0"/>
        <v>0</v>
      </c>
      <c r="AA47" s="2" t="b">
        <f t="shared" si="1"/>
        <v>0</v>
      </c>
      <c r="AB47" s="2"/>
      <c r="AC47" s="4"/>
      <c r="AD47" s="4"/>
      <c r="AE47" s="4"/>
      <c r="AF47" s="4"/>
      <c r="AG47" s="4"/>
      <c r="AH47" s="23"/>
      <c r="AI47" s="23"/>
    </row>
    <row r="48" spans="2:35" x14ac:dyDescent="0.25">
      <c r="B48" s="6">
        <f>'[3]Bitmex data all coins'!A47</f>
        <v>43589.458333333336</v>
      </c>
      <c r="C48" s="2">
        <f>'Bitmex data all coins'!F48</f>
        <v>190.17</v>
      </c>
      <c r="D48" s="20"/>
      <c r="E48" s="20"/>
      <c r="F48" s="20"/>
      <c r="G48" s="7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2"/>
      <c r="T48" s="2"/>
      <c r="U48" s="2"/>
      <c r="V48" s="2"/>
      <c r="W48" s="2"/>
      <c r="X48" s="2"/>
      <c r="Y48" s="2"/>
      <c r="Z48" s="2" t="b">
        <f t="shared" si="0"/>
        <v>0</v>
      </c>
      <c r="AA48" s="2" t="b">
        <f t="shared" si="1"/>
        <v>0</v>
      </c>
      <c r="AB48" s="2"/>
      <c r="AC48" s="4"/>
      <c r="AD48" s="4"/>
      <c r="AE48" s="4"/>
      <c r="AF48" s="4"/>
      <c r="AG48" s="4"/>
      <c r="AH48" s="23"/>
      <c r="AI48" s="23"/>
    </row>
    <row r="49" spans="2:35" x14ac:dyDescent="0.25">
      <c r="B49" s="6">
        <f>'[3]Bitmex data all coins'!A48</f>
        <v>43589.5</v>
      </c>
      <c r="C49" s="2">
        <f>'Bitmex data all coins'!F49</f>
        <v>191.9</v>
      </c>
      <c r="D49" s="20"/>
      <c r="E49" s="20"/>
      <c r="F49" s="20"/>
      <c r="G49" s="7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2"/>
      <c r="T49" s="2"/>
      <c r="U49" s="2"/>
      <c r="V49" s="2"/>
      <c r="W49" s="2"/>
      <c r="X49" s="2"/>
      <c r="Y49" s="2"/>
      <c r="Z49" s="2" t="b">
        <f t="shared" si="0"/>
        <v>0</v>
      </c>
      <c r="AA49" s="2" t="b">
        <f t="shared" si="1"/>
        <v>0</v>
      </c>
      <c r="AB49" s="2"/>
      <c r="AC49" s="4"/>
      <c r="AD49" s="4"/>
      <c r="AE49" s="4"/>
      <c r="AF49" s="4"/>
      <c r="AG49" s="4"/>
      <c r="AH49" s="23"/>
      <c r="AI49" s="23"/>
    </row>
    <row r="50" spans="2:35" x14ac:dyDescent="0.25">
      <c r="B50" s="6">
        <f>'[3]Bitmex data all coins'!A49</f>
        <v>43589.541666666664</v>
      </c>
      <c r="C50" s="2">
        <f>'Bitmex data all coins'!F50</f>
        <v>194.03</v>
      </c>
      <c r="D50" s="20"/>
      <c r="E50" s="20"/>
      <c r="F50" s="20"/>
      <c r="G50" s="7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2"/>
      <c r="T50" s="2"/>
      <c r="U50" s="2"/>
      <c r="V50" s="2"/>
      <c r="W50" s="2"/>
      <c r="X50" s="2"/>
      <c r="Y50" s="2"/>
      <c r="Z50" s="2" t="b">
        <f t="shared" ref="Z50:Z52" si="2">AND(SUM(S50:U50)=6,SUM(S49:U49)&lt;&gt;6)</f>
        <v>0</v>
      </c>
      <c r="AA50" s="2" t="b">
        <f t="shared" si="1"/>
        <v>0</v>
      </c>
      <c r="AB50" s="2"/>
      <c r="AC50" s="4"/>
      <c r="AD50" s="4"/>
      <c r="AE50" s="4"/>
      <c r="AF50" s="4"/>
      <c r="AG50" s="4"/>
      <c r="AH50" s="23"/>
      <c r="AI50" s="23"/>
    </row>
    <row r="51" spans="2:35" x14ac:dyDescent="0.25">
      <c r="B51" s="6">
        <f>'[3]Bitmex data all coins'!A50</f>
        <v>43589.583333333336</v>
      </c>
      <c r="C51" s="2">
        <f>'Bitmex data all coins'!F51</f>
        <v>195.27</v>
      </c>
      <c r="D51" s="20"/>
      <c r="E51" s="20"/>
      <c r="F51" s="20"/>
      <c r="G51" s="7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2"/>
      <c r="T51" s="2"/>
      <c r="U51" s="2"/>
      <c r="V51" s="2"/>
      <c r="W51" s="2"/>
      <c r="X51" s="2"/>
      <c r="Y51" s="2"/>
      <c r="Z51" s="2" t="b">
        <f t="shared" si="2"/>
        <v>0</v>
      </c>
      <c r="AA51" s="2" t="b">
        <f t="shared" si="1"/>
        <v>0</v>
      </c>
      <c r="AB51" s="2"/>
      <c r="AC51" s="4"/>
      <c r="AD51" s="4"/>
      <c r="AE51" s="4"/>
      <c r="AF51" s="4"/>
      <c r="AG51" s="4"/>
      <c r="AH51" s="23"/>
      <c r="AI51" s="23"/>
    </row>
    <row r="52" spans="2:35" x14ac:dyDescent="0.25">
      <c r="B52" s="6">
        <f>'[3]Bitmex data all coins'!A51</f>
        <v>43589.625</v>
      </c>
      <c r="C52" s="2">
        <f>'Bitmex data all coins'!F52</f>
        <v>194.72</v>
      </c>
      <c r="D52" s="20"/>
      <c r="E52" s="20"/>
      <c r="F52" s="20"/>
      <c r="G52" s="7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2"/>
      <c r="T52" s="2"/>
      <c r="U52" s="2"/>
      <c r="V52" s="2"/>
      <c r="W52" s="2"/>
      <c r="X52" s="2"/>
      <c r="Y52" s="2"/>
      <c r="Z52" s="2" t="b">
        <f t="shared" si="2"/>
        <v>0</v>
      </c>
      <c r="AA52" s="2" t="b">
        <f t="shared" si="1"/>
        <v>0</v>
      </c>
      <c r="AB52" s="2"/>
      <c r="AC52" s="4"/>
      <c r="AD52" s="4"/>
      <c r="AE52" s="4"/>
      <c r="AF52" s="4"/>
      <c r="AG52" s="4"/>
      <c r="AH52" s="23"/>
      <c r="AI52" s="23"/>
    </row>
    <row r="53" spans="2:35" x14ac:dyDescent="0.25">
      <c r="B53" s="6">
        <f>'[3]Bitmex data all coins'!A52</f>
        <v>43589.666666666664</v>
      </c>
      <c r="C53" s="2">
        <f>'Bitmex data all coins'!F53</f>
        <v>195.11</v>
      </c>
      <c r="D53" s="20"/>
      <c r="E53" s="20"/>
      <c r="F53" s="20"/>
      <c r="G53" s="7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2"/>
      <c r="T53" s="2"/>
      <c r="U53" s="2"/>
      <c r="V53" s="2"/>
      <c r="W53" s="2"/>
      <c r="X53" s="2"/>
      <c r="Y53" s="2"/>
      <c r="Z53" s="2" t="b">
        <v>1</v>
      </c>
      <c r="AA53" s="2" t="b">
        <v>1</v>
      </c>
      <c r="AB53" s="2"/>
      <c r="AC53" s="4"/>
      <c r="AD53" s="4"/>
      <c r="AE53" s="4"/>
      <c r="AF53" s="4"/>
      <c r="AG53" s="4"/>
      <c r="AH53" s="23"/>
      <c r="AI53" s="23"/>
    </row>
  </sheetData>
  <mergeCells count="2">
    <mergeCell ref="H1:L1"/>
    <mergeCell ref="S39:U39"/>
  </mergeCells>
  <conditionalFormatting sqref="AD44:AG53">
    <cfRule type="cellIs" dxfId="3" priority="1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I53"/>
  <sheetViews>
    <sheetView topLeftCell="O33" zoomScale="85" zoomScaleNormal="85" workbookViewId="0">
      <selection activeCell="Z53" sqref="Z53"/>
    </sheetView>
  </sheetViews>
  <sheetFormatPr defaultRowHeight="15" x14ac:dyDescent="0.25"/>
  <cols>
    <col min="2" max="2" width="11.28515625" bestFit="1" customWidth="1"/>
    <col min="3" max="3" width="14.5703125" bestFit="1" customWidth="1"/>
    <col min="4" max="4" width="6.5703125" bestFit="1" customWidth="1"/>
    <col min="5" max="5" width="4.85546875" bestFit="1" customWidth="1"/>
    <col min="6" max="6" width="6.5703125" bestFit="1" customWidth="1"/>
    <col min="7" max="7" width="8.7109375" bestFit="1" customWidth="1"/>
    <col min="8" max="9" width="12" bestFit="1" customWidth="1"/>
    <col min="10" max="10" width="6.5703125" bestFit="1" customWidth="1"/>
    <col min="11" max="11" width="8" bestFit="1" customWidth="1"/>
    <col min="12" max="12" width="12" bestFit="1" customWidth="1"/>
    <col min="13" max="13" width="18.28515625" bestFit="1" customWidth="1"/>
    <col min="14" max="14" width="21" bestFit="1" customWidth="1"/>
    <col min="15" max="15" width="11.140625" bestFit="1" customWidth="1"/>
    <col min="16" max="16" width="14" bestFit="1" customWidth="1"/>
    <col min="17" max="17" width="15.28515625" bestFit="1" customWidth="1"/>
    <col min="18" max="18" width="4.85546875" bestFit="1" customWidth="1"/>
    <col min="19" max="19" width="6.140625" bestFit="1" customWidth="1"/>
    <col min="20" max="20" width="8.5703125" bestFit="1" customWidth="1"/>
    <col min="21" max="21" width="18" bestFit="1" customWidth="1"/>
    <col min="22" max="22" width="11" bestFit="1" customWidth="1"/>
    <col min="23" max="23" width="6.140625" bestFit="1" customWidth="1"/>
    <col min="24" max="24" width="2.140625" bestFit="1" customWidth="1"/>
    <col min="25" max="25" width="19.42578125" bestFit="1" customWidth="1"/>
    <col min="26" max="27" width="6.140625" bestFit="1" customWidth="1"/>
    <col min="28" max="28" width="28.85546875" bestFit="1" customWidth="1"/>
    <col min="29" max="29" width="18.7109375" bestFit="1" customWidth="1"/>
    <col min="30" max="30" width="18.140625" bestFit="1" customWidth="1"/>
    <col min="31" max="31" width="13.85546875" bestFit="1" customWidth="1"/>
    <col min="32" max="32" width="6.85546875" bestFit="1" customWidth="1"/>
    <col min="33" max="33" width="12.7109375" bestFit="1" customWidth="1"/>
    <col min="34" max="34" width="10" bestFit="1" customWidth="1"/>
    <col min="35" max="35" width="9.85546875" bestFit="1" customWidth="1"/>
  </cols>
  <sheetData>
    <row r="1" spans="2:35" x14ac:dyDescent="0.25">
      <c r="B1" s="2" t="s">
        <v>8</v>
      </c>
      <c r="C1" s="8"/>
      <c r="D1" s="8"/>
      <c r="E1" s="8"/>
      <c r="F1" s="8"/>
      <c r="G1" s="2"/>
      <c r="H1" s="27"/>
      <c r="I1" s="27"/>
      <c r="J1" s="27"/>
      <c r="K1" s="27"/>
      <c r="L1" s="27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2:35" x14ac:dyDescent="0.25">
      <c r="B2" s="3" t="s">
        <v>9</v>
      </c>
      <c r="C2" s="21" t="s">
        <v>14</v>
      </c>
      <c r="D2" s="2"/>
      <c r="E2" s="2"/>
      <c r="F2" s="3"/>
      <c r="G2" s="22"/>
      <c r="H2" s="9"/>
      <c r="I2" s="9"/>
      <c r="J2" s="9"/>
      <c r="K2" s="9"/>
      <c r="L2" s="9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3"/>
      <c r="AD2" s="3"/>
      <c r="AE2" s="3"/>
      <c r="AF2" s="3"/>
      <c r="AG2" s="3"/>
      <c r="AH2" s="9"/>
      <c r="AI2" s="3"/>
    </row>
    <row r="3" spans="2:35" x14ac:dyDescent="0.25">
      <c r="B3" s="6">
        <f>'[3]Bitmex data all coins'!A2</f>
        <v>43587.583333333336</v>
      </c>
      <c r="C3" s="2">
        <f>'Bitmex data all coins'!G3</f>
        <v>7.1159999999999999E-3</v>
      </c>
      <c r="D3" s="7"/>
      <c r="E3" s="7"/>
      <c r="F3" s="7"/>
      <c r="G3" s="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3"/>
      <c r="AI3" s="23"/>
    </row>
    <row r="4" spans="2:35" x14ac:dyDescent="0.25">
      <c r="B4" s="6">
        <f>'[3]Bitmex data all coins'!A3</f>
        <v>43587.625</v>
      </c>
      <c r="C4" s="2">
        <f>'Bitmex data all coins'!G4</f>
        <v>7.1539999999999998E-3</v>
      </c>
      <c r="D4" s="7"/>
      <c r="E4" s="7"/>
      <c r="F4" s="7"/>
      <c r="G4" s="7"/>
      <c r="H4" s="2"/>
      <c r="I4" s="2"/>
      <c r="J4" s="2"/>
      <c r="K4" s="2"/>
      <c r="L4" s="2"/>
      <c r="M4" s="5"/>
      <c r="N4" s="5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4"/>
      <c r="AE4" s="2"/>
      <c r="AF4" s="2"/>
      <c r="AG4" s="2"/>
      <c r="AH4" s="23"/>
      <c r="AI4" s="23"/>
    </row>
    <row r="5" spans="2:35" x14ac:dyDescent="0.25">
      <c r="B5" s="6">
        <f>'[3]Bitmex data all coins'!A4</f>
        <v>43587.666666666664</v>
      </c>
      <c r="C5" s="2">
        <f>'Bitmex data all coins'!G5</f>
        <v>7.2179999999999996E-3</v>
      </c>
      <c r="D5" s="7"/>
      <c r="E5" s="7"/>
      <c r="F5" s="7"/>
      <c r="G5" s="7"/>
      <c r="H5" s="2"/>
      <c r="I5" s="2"/>
      <c r="J5" s="2"/>
      <c r="K5" s="2"/>
      <c r="L5" s="2"/>
      <c r="M5" s="5"/>
      <c r="N5" s="5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4"/>
      <c r="AE5" s="2"/>
      <c r="AF5" s="2"/>
      <c r="AG5" s="2"/>
      <c r="AH5" s="23"/>
      <c r="AI5" s="23"/>
    </row>
    <row r="6" spans="2:35" x14ac:dyDescent="0.25">
      <c r="B6" s="6">
        <f>'[3]Bitmex data all coins'!A5</f>
        <v>43587.708333333336</v>
      </c>
      <c r="C6" s="2">
        <f>'Bitmex data all coins'!G6</f>
        <v>7.2189999999999997E-3</v>
      </c>
      <c r="D6" s="7"/>
      <c r="E6" s="7"/>
      <c r="F6" s="7"/>
      <c r="G6" s="7"/>
      <c r="H6" s="2"/>
      <c r="I6" s="2"/>
      <c r="J6" s="2"/>
      <c r="K6" s="2"/>
      <c r="L6" s="2"/>
      <c r="M6" s="5"/>
      <c r="N6" s="5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4"/>
      <c r="AE6" s="2"/>
      <c r="AF6" s="2"/>
      <c r="AG6" s="2"/>
      <c r="AH6" s="23"/>
      <c r="AI6" s="23"/>
    </row>
    <row r="7" spans="2:35" x14ac:dyDescent="0.25">
      <c r="B7" s="6">
        <f>'[3]Bitmex data all coins'!A6</f>
        <v>43587.75</v>
      </c>
      <c r="C7" s="2">
        <f>'Bitmex data all coins'!G7</f>
        <v>7.208E-3</v>
      </c>
      <c r="D7" s="7"/>
      <c r="E7" s="7"/>
      <c r="F7" s="7"/>
      <c r="G7" s="7"/>
      <c r="H7" s="2"/>
      <c r="I7" s="2"/>
      <c r="J7" s="2"/>
      <c r="K7" s="2"/>
      <c r="L7" s="2"/>
      <c r="M7" s="5"/>
      <c r="N7" s="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4"/>
      <c r="AE7" s="2"/>
      <c r="AF7" s="2"/>
      <c r="AG7" s="2"/>
      <c r="AH7" s="23"/>
      <c r="AI7" s="23"/>
    </row>
    <row r="8" spans="2:35" x14ac:dyDescent="0.25">
      <c r="B8" s="6">
        <f>'[3]Bitmex data all coins'!A7</f>
        <v>43587.791666666664</v>
      </c>
      <c r="C8" s="2">
        <f>'Bitmex data all coins'!G8</f>
        <v>7.28E-3</v>
      </c>
      <c r="D8" s="7"/>
      <c r="E8" s="7"/>
      <c r="F8" s="7"/>
      <c r="G8" s="7"/>
      <c r="H8" s="2"/>
      <c r="I8" s="2"/>
      <c r="J8" s="2"/>
      <c r="K8" s="2"/>
      <c r="L8" s="2"/>
      <c r="M8" s="5"/>
      <c r="N8" s="5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4"/>
      <c r="AE8" s="2"/>
      <c r="AF8" s="2"/>
      <c r="AG8" s="2"/>
      <c r="AH8" s="23"/>
      <c r="AI8" s="23"/>
    </row>
    <row r="9" spans="2:35" x14ac:dyDescent="0.25">
      <c r="B9" s="6">
        <f>'[3]Bitmex data all coins'!A8</f>
        <v>43587.833333333336</v>
      </c>
      <c r="C9" s="2">
        <f>'Bitmex data all coins'!G9</f>
        <v>7.254E-3</v>
      </c>
      <c r="D9" s="7"/>
      <c r="E9" s="7"/>
      <c r="F9" s="7"/>
      <c r="G9" s="7"/>
      <c r="H9" s="2"/>
      <c r="I9" s="2"/>
      <c r="J9" s="2"/>
      <c r="K9" s="2"/>
      <c r="L9" s="2"/>
      <c r="M9" s="5"/>
      <c r="N9" s="5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4"/>
      <c r="AE9" s="2"/>
      <c r="AF9" s="2"/>
      <c r="AG9" s="2"/>
      <c r="AH9" s="23"/>
      <c r="AI9" s="23"/>
    </row>
    <row r="10" spans="2:35" x14ac:dyDescent="0.25">
      <c r="B10" s="6">
        <f>'[3]Bitmex data all coins'!A9</f>
        <v>43587.875</v>
      </c>
      <c r="C10" s="2">
        <f>'Bitmex data all coins'!G10</f>
        <v>7.2680000000000002E-3</v>
      </c>
      <c r="D10" s="7"/>
      <c r="E10" s="7"/>
      <c r="F10" s="7"/>
      <c r="G10" s="7"/>
      <c r="H10" s="2"/>
      <c r="I10" s="2"/>
      <c r="J10" s="2"/>
      <c r="K10" s="2"/>
      <c r="L10" s="2"/>
      <c r="M10" s="5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4"/>
      <c r="AE10" s="2"/>
      <c r="AF10" s="2"/>
      <c r="AG10" s="2"/>
      <c r="AH10" s="23"/>
      <c r="AI10" s="23"/>
    </row>
    <row r="11" spans="2:35" x14ac:dyDescent="0.25">
      <c r="B11" s="6">
        <f>'[3]Bitmex data all coins'!A10</f>
        <v>43587.916666666664</v>
      </c>
      <c r="C11" s="2">
        <f>'Bitmex data all coins'!G11</f>
        <v>7.247E-3</v>
      </c>
      <c r="D11" s="7"/>
      <c r="E11" s="7"/>
      <c r="F11" s="7"/>
      <c r="G11" s="7"/>
      <c r="H11" s="2"/>
      <c r="I11" s="2"/>
      <c r="J11" s="2"/>
      <c r="K11" s="2"/>
      <c r="L11" s="2"/>
      <c r="M11" s="5"/>
      <c r="N11" s="5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4"/>
      <c r="AE11" s="2"/>
      <c r="AF11" s="2"/>
      <c r="AG11" s="2"/>
      <c r="AH11" s="23"/>
      <c r="AI11" s="23"/>
    </row>
    <row r="12" spans="2:35" x14ac:dyDescent="0.25">
      <c r="B12" s="6">
        <f>'[3]Bitmex data all coins'!A11</f>
        <v>43587.958333333336</v>
      </c>
      <c r="C12" s="2">
        <f>'Bitmex data all coins'!G12</f>
        <v>7.2199999999999999E-3</v>
      </c>
      <c r="D12" s="7"/>
      <c r="E12" s="7"/>
      <c r="F12" s="7"/>
      <c r="G12" s="7"/>
      <c r="H12" s="2"/>
      <c r="I12" s="2"/>
      <c r="J12" s="2"/>
      <c r="K12" s="2"/>
      <c r="L12" s="2"/>
      <c r="M12" s="5"/>
      <c r="N12" s="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4"/>
      <c r="AE12" s="2"/>
      <c r="AF12" s="2"/>
      <c r="AG12" s="2"/>
      <c r="AH12" s="23"/>
      <c r="AI12" s="23"/>
    </row>
    <row r="13" spans="2:35" x14ac:dyDescent="0.25">
      <c r="B13" s="6">
        <f>'[3]Bitmex data all coins'!A12</f>
        <v>43588</v>
      </c>
      <c r="C13" s="2">
        <f>'Bitmex data all coins'!G13</f>
        <v>7.2459999999999998E-3</v>
      </c>
      <c r="D13" s="20"/>
      <c r="E13" s="7"/>
      <c r="F13" s="7"/>
      <c r="G13" s="7"/>
      <c r="H13" s="2"/>
      <c r="I13" s="2"/>
      <c r="J13" s="2"/>
      <c r="K13" s="2"/>
      <c r="L13" s="2"/>
      <c r="M13" s="5"/>
      <c r="N13" s="5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4"/>
      <c r="AE13" s="2"/>
      <c r="AF13" s="2"/>
      <c r="AG13" s="2"/>
      <c r="AH13" s="23"/>
      <c r="AI13" s="23"/>
    </row>
    <row r="14" spans="2:35" x14ac:dyDescent="0.25">
      <c r="B14" s="6">
        <f>'[3]Bitmex data all coins'!A13</f>
        <v>43588.041666666664</v>
      </c>
      <c r="C14" s="2">
        <f>'Bitmex data all coins'!G14</f>
        <v>7.2579999999999997E-3</v>
      </c>
      <c r="D14" s="20"/>
      <c r="E14" s="7"/>
      <c r="F14" s="7"/>
      <c r="G14" s="7"/>
      <c r="H14" s="4"/>
      <c r="I14" s="2"/>
      <c r="J14" s="2"/>
      <c r="K14" s="2"/>
      <c r="L14" s="2"/>
      <c r="M14" s="5"/>
      <c r="N14" s="5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4"/>
      <c r="AE14" s="2"/>
      <c r="AF14" s="2"/>
      <c r="AG14" s="2"/>
      <c r="AH14" s="23"/>
      <c r="AI14" s="23"/>
    </row>
    <row r="15" spans="2:35" x14ac:dyDescent="0.25">
      <c r="B15" s="6">
        <f>'[3]Bitmex data all coins'!A14</f>
        <v>43588.083333333336</v>
      </c>
      <c r="C15" s="2">
        <f>'Bitmex data all coins'!G15</f>
        <v>7.2579999999999997E-3</v>
      </c>
      <c r="D15" s="20"/>
      <c r="E15" s="7"/>
      <c r="F15" s="7"/>
      <c r="G15" s="7"/>
      <c r="H15" s="4"/>
      <c r="I15" s="2"/>
      <c r="J15" s="2"/>
      <c r="K15" s="2"/>
      <c r="L15" s="2"/>
      <c r="M15" s="5"/>
      <c r="N15" s="5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4"/>
      <c r="AE15" s="2"/>
      <c r="AF15" s="2"/>
      <c r="AG15" s="2"/>
      <c r="AH15" s="23"/>
      <c r="AI15" s="23"/>
    </row>
    <row r="16" spans="2:35" x14ac:dyDescent="0.25">
      <c r="B16" s="6">
        <f>'[3]Bitmex data all coins'!A15</f>
        <v>43588.125</v>
      </c>
      <c r="C16" s="2">
        <f>'Bitmex data all coins'!G16</f>
        <v>7.2389999999999998E-3</v>
      </c>
      <c r="D16" s="20"/>
      <c r="E16" s="7"/>
      <c r="F16" s="7"/>
      <c r="G16" s="7"/>
      <c r="H16" s="4"/>
      <c r="I16" s="2"/>
      <c r="J16" s="2"/>
      <c r="K16" s="2"/>
      <c r="L16" s="2"/>
      <c r="M16" s="5"/>
      <c r="N16" s="5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4"/>
      <c r="AE16" s="2"/>
      <c r="AF16" s="2"/>
      <c r="AG16" s="2"/>
      <c r="AH16" s="23"/>
      <c r="AI16" s="23"/>
    </row>
    <row r="17" spans="2:35" x14ac:dyDescent="0.25">
      <c r="B17" s="6">
        <f>'[3]Bitmex data all coins'!A16</f>
        <v>43588.166666666664</v>
      </c>
      <c r="C17" s="2">
        <f>'Bitmex data all coins'!G17</f>
        <v>7.3010000000000002E-3</v>
      </c>
      <c r="D17" s="20"/>
      <c r="E17" s="7"/>
      <c r="F17" s="7"/>
      <c r="G17" s="7"/>
      <c r="H17" s="4"/>
      <c r="I17" s="2"/>
      <c r="J17" s="2"/>
      <c r="K17" s="2"/>
      <c r="L17" s="2"/>
      <c r="M17" s="5"/>
      <c r="N17" s="5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4"/>
      <c r="AE17" s="2"/>
      <c r="AF17" s="2"/>
      <c r="AG17" s="2"/>
      <c r="AH17" s="23"/>
      <c r="AI17" s="23"/>
    </row>
    <row r="18" spans="2:35" x14ac:dyDescent="0.25">
      <c r="B18" s="6">
        <f>'[3]Bitmex data all coins'!A17</f>
        <v>43588.208333333336</v>
      </c>
      <c r="C18" s="2">
        <f>'Bitmex data all coins'!G18</f>
        <v>7.2620000000000002E-3</v>
      </c>
      <c r="D18" s="20"/>
      <c r="E18" s="7"/>
      <c r="F18" s="7"/>
      <c r="G18" s="7"/>
      <c r="H18" s="4"/>
      <c r="I18" s="2"/>
      <c r="J18" s="2"/>
      <c r="K18" s="2"/>
      <c r="L18" s="2"/>
      <c r="M18" s="5"/>
      <c r="N18" s="5"/>
      <c r="O18" s="5"/>
      <c r="P18" s="5"/>
      <c r="Q18" s="5"/>
      <c r="R18" s="5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4"/>
      <c r="AE18" s="2"/>
      <c r="AF18" s="2"/>
      <c r="AG18" s="2"/>
      <c r="AH18" s="23"/>
      <c r="AI18" s="23"/>
    </row>
    <row r="19" spans="2:35" x14ac:dyDescent="0.25">
      <c r="B19" s="6">
        <f>'[3]Bitmex data all coins'!A18</f>
        <v>43588.25</v>
      </c>
      <c r="C19" s="2">
        <f>'Bitmex data all coins'!G19</f>
        <v>7.28E-3</v>
      </c>
      <c r="D19" s="20"/>
      <c r="E19" s="7"/>
      <c r="F19" s="7"/>
      <c r="G19" s="7"/>
      <c r="H19" s="4"/>
      <c r="I19" s="2"/>
      <c r="J19" s="2"/>
      <c r="K19" s="2"/>
      <c r="L19" s="2"/>
      <c r="M19" s="5"/>
      <c r="N19" s="5"/>
      <c r="O19" s="5"/>
      <c r="P19" s="5"/>
      <c r="Q19" s="5"/>
      <c r="R19" s="5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4"/>
      <c r="AE19" s="2"/>
      <c r="AF19" s="2"/>
      <c r="AG19" s="2"/>
      <c r="AH19" s="23"/>
      <c r="AI19" s="23"/>
    </row>
    <row r="20" spans="2:35" x14ac:dyDescent="0.25">
      <c r="B20" s="6">
        <f>'[3]Bitmex data all coins'!A19</f>
        <v>43588.291666666664</v>
      </c>
      <c r="C20" s="2">
        <f>'Bitmex data all coins'!G20</f>
        <v>7.2760000000000003E-3</v>
      </c>
      <c r="D20" s="20"/>
      <c r="E20" s="7"/>
      <c r="F20" s="7"/>
      <c r="G20" s="7"/>
      <c r="H20" s="4"/>
      <c r="I20" s="2"/>
      <c r="J20" s="2"/>
      <c r="K20" s="2"/>
      <c r="L20" s="2"/>
      <c r="M20" s="5"/>
      <c r="N20" s="5"/>
      <c r="O20" s="5"/>
      <c r="P20" s="5"/>
      <c r="Q20" s="5"/>
      <c r="R20" s="5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4"/>
      <c r="AE20" s="2"/>
      <c r="AF20" s="2"/>
      <c r="AG20" s="2"/>
      <c r="AH20" s="23"/>
      <c r="AI20" s="23"/>
    </row>
    <row r="21" spans="2:35" x14ac:dyDescent="0.25">
      <c r="B21" s="6">
        <f>'[3]Bitmex data all coins'!A20</f>
        <v>43588.333333333336</v>
      </c>
      <c r="C21" s="2">
        <f>'Bitmex data all coins'!G21</f>
        <v>7.3179999999999999E-3</v>
      </c>
      <c r="D21" s="20"/>
      <c r="E21" s="20"/>
      <c r="F21" s="7"/>
      <c r="G21" s="7"/>
      <c r="H21" s="4"/>
      <c r="I21" s="2"/>
      <c r="J21" s="2"/>
      <c r="K21" s="2"/>
      <c r="L21" s="2"/>
      <c r="M21" s="5"/>
      <c r="N21" s="5"/>
      <c r="O21" s="5"/>
      <c r="P21" s="5"/>
      <c r="Q21" s="5"/>
      <c r="R21" s="5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4"/>
      <c r="AE21" s="2"/>
      <c r="AF21" s="2"/>
      <c r="AG21" s="2"/>
      <c r="AH21" s="23"/>
      <c r="AI21" s="23"/>
    </row>
    <row r="22" spans="2:35" x14ac:dyDescent="0.25">
      <c r="B22" s="6">
        <f>'[3]Bitmex data all coins'!A21</f>
        <v>43588.375</v>
      </c>
      <c r="C22" s="2">
        <f>'Bitmex data all coins'!G22</f>
        <v>7.3119999999999999E-3</v>
      </c>
      <c r="D22" s="20"/>
      <c r="E22" s="20"/>
      <c r="F22" s="7"/>
      <c r="G22" s="7"/>
      <c r="H22" s="4"/>
      <c r="I22" s="2"/>
      <c r="J22" s="2"/>
      <c r="K22" s="2"/>
      <c r="L22" s="2"/>
      <c r="M22" s="5"/>
      <c r="N22" s="5"/>
      <c r="O22" s="5"/>
      <c r="P22" s="5"/>
      <c r="Q22" s="5"/>
      <c r="R22" s="5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4"/>
      <c r="AE22" s="2"/>
      <c r="AF22" s="2"/>
      <c r="AG22" s="2"/>
      <c r="AH22" s="23"/>
      <c r="AI22" s="23"/>
    </row>
    <row r="23" spans="2:35" x14ac:dyDescent="0.25">
      <c r="B23" s="6">
        <f>'[3]Bitmex data all coins'!A22</f>
        <v>43588.416666666664</v>
      </c>
      <c r="C23" s="2">
        <f>'Bitmex data all coins'!G23</f>
        <v>7.3169999999999997E-3</v>
      </c>
      <c r="D23" s="20"/>
      <c r="E23" s="20"/>
      <c r="F23" s="7"/>
      <c r="G23" s="7"/>
      <c r="H23" s="4"/>
      <c r="I23" s="2"/>
      <c r="J23" s="2"/>
      <c r="K23" s="2"/>
      <c r="L23" s="2"/>
      <c r="M23" s="5"/>
      <c r="N23" s="5"/>
      <c r="O23" s="5"/>
      <c r="P23" s="5"/>
      <c r="Q23" s="5"/>
      <c r="R23" s="5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4"/>
      <c r="AE23" s="2"/>
      <c r="AF23" s="2"/>
      <c r="AG23" s="2"/>
      <c r="AH23" s="23"/>
      <c r="AI23" s="23"/>
    </row>
    <row r="24" spans="2:35" x14ac:dyDescent="0.25">
      <c r="B24" s="6">
        <f>'[3]Bitmex data all coins'!A23</f>
        <v>43588.458333333336</v>
      </c>
      <c r="C24" s="2">
        <f>'Bitmex data all coins'!G24</f>
        <v>7.3730000000000002E-3</v>
      </c>
      <c r="D24" s="20"/>
      <c r="E24" s="20"/>
      <c r="F24" s="7"/>
      <c r="G24" s="7"/>
      <c r="H24" s="4"/>
      <c r="I24" s="2"/>
      <c r="J24" s="2"/>
      <c r="K24" s="2"/>
      <c r="L24" s="2"/>
      <c r="M24" s="5"/>
      <c r="N24" s="5"/>
      <c r="O24" s="5"/>
      <c r="P24" s="5"/>
      <c r="Q24" s="5"/>
      <c r="R24" s="5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4"/>
      <c r="AE24" s="2"/>
      <c r="AF24" s="2"/>
      <c r="AG24" s="2"/>
      <c r="AH24" s="23"/>
      <c r="AI24" s="23"/>
    </row>
    <row r="25" spans="2:35" x14ac:dyDescent="0.25">
      <c r="B25" s="6">
        <f>'[3]Bitmex data all coins'!A24</f>
        <v>43588.5</v>
      </c>
      <c r="C25" s="2">
        <f>'Bitmex data all coins'!G25</f>
        <v>7.3800000000000003E-3</v>
      </c>
      <c r="D25" s="20"/>
      <c r="E25" s="20"/>
      <c r="F25" s="7"/>
      <c r="G25" s="7"/>
      <c r="H25" s="4"/>
      <c r="I25" s="2"/>
      <c r="J25" s="2"/>
      <c r="K25" s="2"/>
      <c r="L25" s="2"/>
      <c r="M25" s="5"/>
      <c r="N25" s="5"/>
      <c r="O25" s="5"/>
      <c r="P25" s="5"/>
      <c r="Q25" s="5"/>
      <c r="R25" s="5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4"/>
      <c r="AE25" s="2"/>
      <c r="AF25" s="2"/>
      <c r="AG25" s="2"/>
      <c r="AH25" s="23"/>
      <c r="AI25" s="23"/>
    </row>
    <row r="26" spans="2:35" x14ac:dyDescent="0.25">
      <c r="B26" s="6">
        <f>'[3]Bitmex data all coins'!A25</f>
        <v>43588.541666666664</v>
      </c>
      <c r="C26" s="2">
        <f>'Bitmex data all coins'!G26</f>
        <v>7.3039999999999997E-3</v>
      </c>
      <c r="D26" s="20"/>
      <c r="E26" s="20"/>
      <c r="F26" s="7"/>
      <c r="G26" s="7"/>
      <c r="H26" s="4"/>
      <c r="I26" s="2"/>
      <c r="J26" s="2"/>
      <c r="K26" s="2"/>
      <c r="L26" s="2"/>
      <c r="M26" s="5"/>
      <c r="N26" s="5"/>
      <c r="O26" s="5"/>
      <c r="P26" s="5"/>
      <c r="Q26" s="5"/>
      <c r="R26" s="5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4"/>
      <c r="AE26" s="2"/>
      <c r="AF26" s="2"/>
      <c r="AG26" s="2"/>
      <c r="AH26" s="23"/>
      <c r="AI26" s="23"/>
    </row>
    <row r="27" spans="2:35" x14ac:dyDescent="0.25">
      <c r="B27" s="6">
        <f>'[3]Bitmex data all coins'!A26</f>
        <v>43588.583333333336</v>
      </c>
      <c r="C27" s="2">
        <f>'Bitmex data all coins'!G27</f>
        <v>7.3109999999999998E-3</v>
      </c>
      <c r="D27" s="20"/>
      <c r="E27" s="20"/>
      <c r="F27" s="7"/>
      <c r="G27" s="7"/>
      <c r="H27" s="4"/>
      <c r="I27" s="2"/>
      <c r="J27" s="2"/>
      <c r="K27" s="2"/>
      <c r="L27" s="2"/>
      <c r="M27" s="5"/>
      <c r="N27" s="5"/>
      <c r="O27" s="5"/>
      <c r="P27" s="5"/>
      <c r="Q27" s="5"/>
      <c r="R27" s="5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4"/>
      <c r="AE27" s="2"/>
      <c r="AF27" s="2"/>
      <c r="AG27" s="2"/>
      <c r="AH27" s="23"/>
      <c r="AI27" s="23"/>
    </row>
    <row r="28" spans="2:35" x14ac:dyDescent="0.25">
      <c r="B28" s="6">
        <f>'[3]Bitmex data all coins'!A27</f>
        <v>43588.625</v>
      </c>
      <c r="C28" s="2">
        <f>'Bitmex data all coins'!G28</f>
        <v>7.2919999999999999E-3</v>
      </c>
      <c r="D28" s="20"/>
      <c r="E28" s="20"/>
      <c r="F28" s="7"/>
      <c r="G28" s="7"/>
      <c r="H28" s="4"/>
      <c r="I28" s="4"/>
      <c r="J28" s="2"/>
      <c r="K28" s="2"/>
      <c r="L28" s="2"/>
      <c r="M28" s="5"/>
      <c r="N28" s="5"/>
      <c r="O28" s="5"/>
      <c r="P28" s="5"/>
      <c r="Q28" s="5"/>
      <c r="R28" s="5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4"/>
      <c r="AE28" s="2"/>
      <c r="AF28" s="2"/>
      <c r="AG28" s="2"/>
      <c r="AH28" s="23"/>
      <c r="AI28" s="23"/>
    </row>
    <row r="29" spans="2:35" x14ac:dyDescent="0.25">
      <c r="B29" s="6">
        <f>'[3]Bitmex data all coins'!A28</f>
        <v>43588.666666666664</v>
      </c>
      <c r="C29" s="2">
        <f>'Bitmex data all coins'!G29</f>
        <v>7.2969999999999997E-3</v>
      </c>
      <c r="D29" s="20"/>
      <c r="E29" s="20"/>
      <c r="F29" s="7"/>
      <c r="G29" s="7"/>
      <c r="H29" s="4"/>
      <c r="I29" s="4"/>
      <c r="J29" s="5"/>
      <c r="K29" s="2"/>
      <c r="L29" s="2"/>
      <c r="M29" s="5"/>
      <c r="N29" s="5"/>
      <c r="O29" s="5"/>
      <c r="P29" s="5"/>
      <c r="Q29" s="5"/>
      <c r="R29" s="5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4"/>
      <c r="AE29" s="2"/>
      <c r="AF29" s="2"/>
      <c r="AG29" s="2"/>
      <c r="AH29" s="23"/>
      <c r="AI29" s="23"/>
    </row>
    <row r="30" spans="2:35" x14ac:dyDescent="0.25">
      <c r="B30" s="6">
        <f>'[3]Bitmex data all coins'!A29</f>
        <v>43588.708333333336</v>
      </c>
      <c r="C30" s="2">
        <f>'Bitmex data all coins'!G30</f>
        <v>7.2830000000000004E-3</v>
      </c>
      <c r="D30" s="20"/>
      <c r="E30" s="20"/>
      <c r="F30" s="7"/>
      <c r="G30" s="7"/>
      <c r="H30" s="4"/>
      <c r="I30" s="4"/>
      <c r="J30" s="5"/>
      <c r="K30" s="2"/>
      <c r="L30" s="2"/>
      <c r="M30" s="5"/>
      <c r="N30" s="5"/>
      <c r="O30" s="5"/>
      <c r="P30" s="5"/>
      <c r="Q30" s="5"/>
      <c r="R30" s="5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4"/>
      <c r="AE30" s="2"/>
      <c r="AF30" s="2"/>
      <c r="AG30" s="2"/>
      <c r="AH30" s="23"/>
      <c r="AI30" s="23"/>
    </row>
    <row r="31" spans="2:35" x14ac:dyDescent="0.25">
      <c r="B31" s="6">
        <f>'[3]Bitmex data all coins'!A30</f>
        <v>43588.75</v>
      </c>
      <c r="C31" s="2">
        <f>'Bitmex data all coins'!G31</f>
        <v>7.2610000000000001E-3</v>
      </c>
      <c r="D31" s="20"/>
      <c r="E31" s="20"/>
      <c r="F31" s="7"/>
      <c r="G31" s="7"/>
      <c r="H31" s="4"/>
      <c r="I31" s="4"/>
      <c r="J31" s="5"/>
      <c r="K31" s="2"/>
      <c r="L31" s="2"/>
      <c r="M31" s="5"/>
      <c r="N31" s="5"/>
      <c r="O31" s="5"/>
      <c r="P31" s="5"/>
      <c r="Q31" s="5"/>
      <c r="R31" s="5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4"/>
      <c r="AE31" s="2"/>
      <c r="AF31" s="2"/>
      <c r="AG31" s="2"/>
      <c r="AH31" s="23"/>
      <c r="AI31" s="23"/>
    </row>
    <row r="32" spans="2:35" x14ac:dyDescent="0.25">
      <c r="B32" s="6">
        <f>'[3]Bitmex data all coins'!A31</f>
        <v>43588.791666666664</v>
      </c>
      <c r="C32" s="2">
        <f>'Bitmex data all coins'!G32</f>
        <v>7.2509999999999996E-3</v>
      </c>
      <c r="D32" s="20"/>
      <c r="E32" s="20"/>
      <c r="F32" s="7"/>
      <c r="G32" s="7"/>
      <c r="H32" s="4"/>
      <c r="I32" s="4"/>
      <c r="J32" s="5"/>
      <c r="K32" s="2"/>
      <c r="L32" s="2"/>
      <c r="M32" s="5"/>
      <c r="N32" s="5"/>
      <c r="O32" s="5"/>
      <c r="P32" s="5"/>
      <c r="Q32" s="5"/>
      <c r="R32" s="5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4"/>
      <c r="AE32" s="2"/>
      <c r="AF32" s="2"/>
      <c r="AG32" s="2"/>
      <c r="AH32" s="23"/>
      <c r="AI32" s="23"/>
    </row>
    <row r="33" spans="2:35" x14ac:dyDescent="0.25">
      <c r="B33" s="6">
        <f>'[3]Bitmex data all coins'!A32</f>
        <v>43588.833333333336</v>
      </c>
      <c r="C33" s="2">
        <f>'Bitmex data all coins'!G33</f>
        <v>7.2459999999999998E-3</v>
      </c>
      <c r="D33" s="20"/>
      <c r="E33" s="20"/>
      <c r="F33" s="20"/>
      <c r="G33" s="7"/>
      <c r="H33" s="4"/>
      <c r="I33" s="4"/>
      <c r="J33" s="5"/>
      <c r="K33" s="2"/>
      <c r="L33" s="2"/>
      <c r="M33" s="5"/>
      <c r="N33" s="5"/>
      <c r="O33" s="5"/>
      <c r="P33" s="5"/>
      <c r="Q33" s="5"/>
      <c r="R33" s="5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4"/>
      <c r="AE33" s="2"/>
      <c r="AF33" s="2"/>
      <c r="AG33" s="2"/>
      <c r="AH33" s="23"/>
      <c r="AI33" s="23"/>
    </row>
    <row r="34" spans="2:35" x14ac:dyDescent="0.25">
      <c r="B34" s="6">
        <f>'[3]Bitmex data all coins'!A33</f>
        <v>43588.875</v>
      </c>
      <c r="C34" s="2">
        <f>'Bitmex data all coins'!G34</f>
        <v>7.2639999999999996E-3</v>
      </c>
      <c r="D34" s="20"/>
      <c r="E34" s="20"/>
      <c r="F34" s="20"/>
      <c r="G34" s="7"/>
      <c r="H34" s="4"/>
      <c r="I34" s="4"/>
      <c r="J34" s="5"/>
      <c r="K34" s="2"/>
      <c r="L34" s="2"/>
      <c r="M34" s="5"/>
      <c r="N34" s="5"/>
      <c r="O34" s="5"/>
      <c r="P34" s="5"/>
      <c r="Q34" s="5"/>
      <c r="R34" s="5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4"/>
      <c r="AE34" s="2"/>
      <c r="AF34" s="2"/>
      <c r="AG34" s="2"/>
      <c r="AH34" s="23"/>
      <c r="AI34" s="23"/>
    </row>
    <row r="35" spans="2:35" x14ac:dyDescent="0.25">
      <c r="B35" s="6">
        <f>'[3]Bitmex data all coins'!A34</f>
        <v>43588.916666666664</v>
      </c>
      <c r="C35" s="2">
        <f>'Bitmex data all coins'!G35</f>
        <v>7.2890000000000003E-3</v>
      </c>
      <c r="D35" s="20"/>
      <c r="E35" s="20"/>
      <c r="F35" s="20"/>
      <c r="G35" s="7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4"/>
      <c r="AE35" s="2"/>
      <c r="AF35" s="2"/>
      <c r="AG35" s="2"/>
      <c r="AH35" s="23"/>
      <c r="AI35" s="23"/>
    </row>
    <row r="36" spans="2:35" x14ac:dyDescent="0.25">
      <c r="B36" s="6">
        <f>'[3]Bitmex data all coins'!A35</f>
        <v>43588.958333333336</v>
      </c>
      <c r="C36" s="2">
        <f>'Bitmex data all coins'!G36</f>
        <v>7.267E-3</v>
      </c>
      <c r="D36" s="20"/>
      <c r="E36" s="20"/>
      <c r="F36" s="20"/>
      <c r="G36" s="7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4"/>
      <c r="AE36" s="2"/>
      <c r="AF36" s="2"/>
      <c r="AG36" s="2"/>
      <c r="AH36" s="23"/>
      <c r="AI36" s="23"/>
    </row>
    <row r="37" spans="2:35" x14ac:dyDescent="0.25">
      <c r="B37" s="6">
        <f>'[3]Bitmex data all coins'!A36</f>
        <v>43589</v>
      </c>
      <c r="C37" s="2">
        <f>'Bitmex data all coins'!G37</f>
        <v>7.247E-3</v>
      </c>
      <c r="D37" s="20"/>
      <c r="E37" s="20"/>
      <c r="F37" s="20"/>
      <c r="G37" s="7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4"/>
      <c r="AE37" s="2"/>
      <c r="AF37" s="2"/>
      <c r="AG37" s="2"/>
      <c r="AH37" s="23"/>
      <c r="AI37" s="23"/>
    </row>
    <row r="38" spans="2:35" x14ac:dyDescent="0.25">
      <c r="B38" s="6">
        <f>'[3]Bitmex data all coins'!A37</f>
        <v>43589.041666666664</v>
      </c>
      <c r="C38" s="2">
        <f>'Bitmex data all coins'!G38</f>
        <v>7.2370000000000004E-3</v>
      </c>
      <c r="D38" s="20"/>
      <c r="E38" s="20"/>
      <c r="F38" s="20"/>
      <c r="G38" s="7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3"/>
      <c r="AI38" s="23"/>
    </row>
    <row r="39" spans="2:35" x14ac:dyDescent="0.25">
      <c r="B39" s="6">
        <f>'[3]Bitmex data all coins'!A38</f>
        <v>43589.083333333336</v>
      </c>
      <c r="C39" s="2">
        <f>'Bitmex data all coins'!G39</f>
        <v>7.2139999999999999E-3</v>
      </c>
      <c r="D39" s="20"/>
      <c r="E39" s="20"/>
      <c r="F39" s="20"/>
      <c r="G39" s="7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26"/>
      <c r="T39" s="26"/>
      <c r="U39" s="26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3"/>
      <c r="AI39" s="23"/>
    </row>
    <row r="40" spans="2:35" x14ac:dyDescent="0.25">
      <c r="B40" s="6">
        <f>'[3]Bitmex data all coins'!A39</f>
        <v>43589.125</v>
      </c>
      <c r="C40" s="2">
        <f>'Bitmex data all coins'!G40</f>
        <v>7.2490000000000002E-3</v>
      </c>
      <c r="D40" s="20"/>
      <c r="E40" s="20"/>
      <c r="F40" s="20"/>
      <c r="G40" s="7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9"/>
      <c r="T40" s="9"/>
      <c r="U40" s="9"/>
      <c r="V40" s="2"/>
      <c r="W40" s="2"/>
      <c r="X40" s="2"/>
      <c r="Y40" s="2"/>
      <c r="Z40" s="2"/>
      <c r="AA40" s="3"/>
      <c r="AB40" s="2"/>
      <c r="AC40" s="2"/>
      <c r="AD40" s="2"/>
      <c r="AE40" s="2"/>
      <c r="AF40" s="2"/>
      <c r="AG40" s="2"/>
      <c r="AH40" s="23"/>
      <c r="AI40" s="23"/>
    </row>
    <row r="41" spans="2:35" x14ac:dyDescent="0.25">
      <c r="B41" s="6">
        <f>'[3]Bitmex data all coins'!A40</f>
        <v>43589.166666666664</v>
      </c>
      <c r="C41" s="2">
        <f>'Bitmex data all coins'!G41</f>
        <v>7.2459999999999998E-3</v>
      </c>
      <c r="D41" s="20"/>
      <c r="E41" s="20"/>
      <c r="F41" s="20"/>
      <c r="G41" s="7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9"/>
      <c r="T41" s="9"/>
      <c r="U41" s="9"/>
      <c r="V41" s="2"/>
      <c r="W41" s="2"/>
      <c r="X41" s="2"/>
      <c r="Y41" s="2"/>
      <c r="Z41" s="2"/>
      <c r="AA41" s="2"/>
      <c r="AB41" s="8"/>
      <c r="AC41" s="2"/>
      <c r="AD41" s="2"/>
      <c r="AE41" s="2"/>
      <c r="AF41" s="2"/>
      <c r="AG41" s="2"/>
      <c r="AH41" s="23"/>
      <c r="AI41" s="23"/>
    </row>
    <row r="42" spans="2:35" x14ac:dyDescent="0.25">
      <c r="B42" s="6">
        <f>'[3]Bitmex data all coins'!A41</f>
        <v>43589.208333333336</v>
      </c>
      <c r="C42" s="2">
        <f>'Bitmex data all coins'!G42</f>
        <v>7.267E-3</v>
      </c>
      <c r="D42" s="20"/>
      <c r="E42" s="20"/>
      <c r="F42" s="20"/>
      <c r="G42" s="7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2"/>
      <c r="T42" s="2"/>
      <c r="U42" s="2"/>
      <c r="V42" s="2"/>
      <c r="W42" s="2"/>
      <c r="X42" s="2"/>
      <c r="Y42" s="9"/>
      <c r="Z42" s="9"/>
      <c r="AA42" s="2"/>
      <c r="AB42" s="3"/>
      <c r="AC42" s="3"/>
      <c r="AD42" s="3"/>
      <c r="AE42" s="3"/>
      <c r="AF42" s="3"/>
      <c r="AG42" s="3"/>
      <c r="AH42" s="23"/>
      <c r="AI42" s="23"/>
    </row>
    <row r="43" spans="2:35" x14ac:dyDescent="0.25">
      <c r="B43" s="6">
        <f>'[3]Bitmex data all coins'!A42</f>
        <v>43589.25</v>
      </c>
      <c r="C43" s="2">
        <f>'Bitmex data all coins'!G43</f>
        <v>7.2249999999999997E-3</v>
      </c>
      <c r="D43" s="20"/>
      <c r="E43" s="20"/>
      <c r="F43" s="20"/>
      <c r="G43" s="7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2"/>
      <c r="T43" s="2"/>
      <c r="U43" s="2"/>
      <c r="V43" s="2"/>
      <c r="W43" s="2"/>
      <c r="X43" s="2"/>
      <c r="Y43" s="9"/>
      <c r="Z43" s="10"/>
      <c r="AA43" s="2"/>
      <c r="AB43" s="2"/>
      <c r="AC43" s="3"/>
      <c r="AD43" s="25"/>
      <c r="AE43" s="25"/>
      <c r="AF43" s="3"/>
      <c r="AG43" s="25"/>
      <c r="AH43" s="23"/>
      <c r="AI43" s="23"/>
    </row>
    <row r="44" spans="2:35" x14ac:dyDescent="0.25">
      <c r="B44" s="6">
        <f>'[3]Bitmex data all coins'!A43</f>
        <v>43589.291666666664</v>
      </c>
      <c r="C44" s="2">
        <f>'Bitmex data all coins'!G44</f>
        <v>7.2560000000000003E-3</v>
      </c>
      <c r="D44" s="20"/>
      <c r="E44" s="20"/>
      <c r="F44" s="20"/>
      <c r="G44" s="7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2"/>
      <c r="T44" s="2"/>
      <c r="U44" s="2"/>
      <c r="V44" s="2"/>
      <c r="W44" s="2"/>
      <c r="X44" s="2"/>
      <c r="Y44" s="2"/>
      <c r="Z44" s="2" t="b">
        <f>AND(SUM(S44:U44)=6,SUM(S43:U43)&lt;&gt;6)</f>
        <v>0</v>
      </c>
      <c r="AA44" s="2" t="b">
        <f>AND(SUM(S43:U43)=6,SUM(S44:U44)&lt;&gt;6)</f>
        <v>0</v>
      </c>
      <c r="AB44" s="2"/>
      <c r="AC44" s="4"/>
      <c r="AD44" s="4"/>
      <c r="AE44" s="4"/>
      <c r="AF44" s="4"/>
      <c r="AG44" s="4"/>
      <c r="AH44" s="23"/>
      <c r="AI44" s="23"/>
    </row>
    <row r="45" spans="2:35" x14ac:dyDescent="0.25">
      <c r="B45" s="6">
        <f>'[3]Bitmex data all coins'!A44</f>
        <v>43589.333333333336</v>
      </c>
      <c r="C45" s="2">
        <f>'Bitmex data all coins'!G45</f>
        <v>7.2430000000000003E-3</v>
      </c>
      <c r="D45" s="20"/>
      <c r="E45" s="20"/>
      <c r="F45" s="20"/>
      <c r="G45" s="7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2"/>
      <c r="T45" s="2"/>
      <c r="U45" s="2"/>
      <c r="V45" s="2"/>
      <c r="W45" s="2"/>
      <c r="X45" s="2"/>
      <c r="Y45" s="2"/>
      <c r="Z45" s="2" t="b">
        <f t="shared" ref="Z45:Z49" si="0">AND(SUM(S45:U45)=6,SUM(S44:U44)&lt;&gt;6)</f>
        <v>0</v>
      </c>
      <c r="AA45" s="2" t="b">
        <f t="shared" ref="AA45:AA52" si="1">AND(SUM(S44:U44)=6,SUM(S45:U45)&lt;&gt;6)</f>
        <v>0</v>
      </c>
      <c r="AB45" s="2"/>
      <c r="AC45" s="4"/>
      <c r="AD45" s="4"/>
      <c r="AE45" s="4"/>
      <c r="AF45" s="4"/>
      <c r="AG45" s="4"/>
      <c r="AH45" s="23"/>
      <c r="AI45" s="23"/>
    </row>
    <row r="46" spans="2:35" x14ac:dyDescent="0.25">
      <c r="B46" s="6">
        <f>'[3]Bitmex data all coins'!A45</f>
        <v>43589.375</v>
      </c>
      <c r="C46" s="2">
        <f>'Bitmex data all coins'!G46</f>
        <v>7.2500000000000004E-3</v>
      </c>
      <c r="D46" s="20"/>
      <c r="E46" s="20"/>
      <c r="F46" s="20"/>
      <c r="G46" s="7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2"/>
      <c r="T46" s="2"/>
      <c r="U46" s="2"/>
      <c r="V46" s="2"/>
      <c r="W46" s="2"/>
      <c r="X46" s="2"/>
      <c r="Y46" s="2"/>
      <c r="Z46" s="2" t="b">
        <f t="shared" si="0"/>
        <v>0</v>
      </c>
      <c r="AA46" s="2" t="b">
        <f t="shared" si="1"/>
        <v>0</v>
      </c>
      <c r="AB46" s="2"/>
      <c r="AC46" s="4"/>
      <c r="AD46" s="4"/>
      <c r="AE46" s="4"/>
      <c r="AF46" s="4"/>
      <c r="AG46" s="4"/>
      <c r="AH46" s="23"/>
      <c r="AI46" s="23"/>
    </row>
    <row r="47" spans="2:35" x14ac:dyDescent="0.25">
      <c r="B47" s="6">
        <f>'[3]Bitmex data all coins'!A46</f>
        <v>43589.416666666664</v>
      </c>
      <c r="C47" s="2">
        <f>'Bitmex data all coins'!G47</f>
        <v>7.221E-3</v>
      </c>
      <c r="D47" s="20"/>
      <c r="E47" s="20"/>
      <c r="F47" s="20"/>
      <c r="G47" s="7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2"/>
      <c r="T47" s="2"/>
      <c r="U47" s="2"/>
      <c r="V47" s="2"/>
      <c r="W47" s="2"/>
      <c r="X47" s="2"/>
      <c r="Y47" s="2"/>
      <c r="Z47" s="2" t="b">
        <f t="shared" si="0"/>
        <v>0</v>
      </c>
      <c r="AA47" s="2" t="b">
        <f t="shared" si="1"/>
        <v>0</v>
      </c>
      <c r="AB47" s="2"/>
      <c r="AC47" s="4"/>
      <c r="AD47" s="4"/>
      <c r="AE47" s="4"/>
      <c r="AF47" s="4"/>
      <c r="AG47" s="4"/>
      <c r="AH47" s="23"/>
      <c r="AI47" s="23"/>
    </row>
    <row r="48" spans="2:35" x14ac:dyDescent="0.25">
      <c r="B48" s="6">
        <f>'[3]Bitmex data all coins'!A47</f>
        <v>43589.458333333336</v>
      </c>
      <c r="C48" s="2">
        <f>'Bitmex data all coins'!G48</f>
        <v>7.1840000000000003E-3</v>
      </c>
      <c r="D48" s="20"/>
      <c r="E48" s="20"/>
      <c r="F48" s="20"/>
      <c r="G48" s="7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2"/>
      <c r="T48" s="2"/>
      <c r="U48" s="2"/>
      <c r="V48" s="2"/>
      <c r="W48" s="2"/>
      <c r="X48" s="2"/>
      <c r="Y48" s="2"/>
      <c r="Z48" s="2" t="b">
        <f t="shared" si="0"/>
        <v>0</v>
      </c>
      <c r="AA48" s="2" t="b">
        <f t="shared" si="1"/>
        <v>0</v>
      </c>
      <c r="AB48" s="2"/>
      <c r="AC48" s="4"/>
      <c r="AD48" s="4"/>
      <c r="AE48" s="4"/>
      <c r="AF48" s="4"/>
      <c r="AG48" s="4"/>
      <c r="AH48" s="23"/>
      <c r="AI48" s="23"/>
    </row>
    <row r="49" spans="2:35" x14ac:dyDescent="0.25">
      <c r="B49" s="6">
        <f>'[3]Bitmex data all coins'!A48</f>
        <v>43589.5</v>
      </c>
      <c r="C49" s="2">
        <f>'Bitmex data all coins'!G49</f>
        <v>7.1910000000000003E-3</v>
      </c>
      <c r="D49" s="20"/>
      <c r="E49" s="20"/>
      <c r="F49" s="20"/>
      <c r="G49" s="7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2"/>
      <c r="T49" s="2"/>
      <c r="U49" s="2"/>
      <c r="V49" s="2"/>
      <c r="W49" s="2"/>
      <c r="X49" s="2"/>
      <c r="Y49" s="2"/>
      <c r="Z49" s="2" t="b">
        <f t="shared" si="0"/>
        <v>0</v>
      </c>
      <c r="AA49" s="2" t="b">
        <f t="shared" si="1"/>
        <v>0</v>
      </c>
      <c r="AB49" s="2"/>
      <c r="AC49" s="4"/>
      <c r="AD49" s="4"/>
      <c r="AE49" s="4"/>
      <c r="AF49" s="4"/>
      <c r="AG49" s="4"/>
      <c r="AH49" s="23"/>
      <c r="AI49" s="23"/>
    </row>
    <row r="50" spans="2:35" x14ac:dyDescent="0.25">
      <c r="B50" s="6">
        <f>'[3]Bitmex data all coins'!A49</f>
        <v>43589.541666666664</v>
      </c>
      <c r="C50" s="2">
        <f>'Bitmex data all coins'!G50</f>
        <v>7.2269999999999999E-3</v>
      </c>
      <c r="D50" s="20"/>
      <c r="E50" s="20"/>
      <c r="F50" s="20"/>
      <c r="G50" s="7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2"/>
      <c r="T50" s="2"/>
      <c r="U50" s="2"/>
      <c r="V50" s="2"/>
      <c r="W50" s="2"/>
      <c r="X50" s="2"/>
      <c r="Y50" s="2"/>
      <c r="Z50" s="2" t="b">
        <f t="shared" ref="Z50:Z52" si="2">AND(SUM(S50:U50)=6,SUM(S49:U49)&lt;&gt;6)</f>
        <v>0</v>
      </c>
      <c r="AA50" s="2" t="b">
        <f t="shared" si="1"/>
        <v>0</v>
      </c>
      <c r="AB50" s="2"/>
      <c r="AC50" s="4"/>
      <c r="AD50" s="4"/>
      <c r="AE50" s="4"/>
      <c r="AF50" s="4"/>
      <c r="AG50" s="4"/>
      <c r="AH50" s="23"/>
      <c r="AI50" s="23"/>
    </row>
    <row r="51" spans="2:35" x14ac:dyDescent="0.25">
      <c r="B51" s="6">
        <f>'[3]Bitmex data all coins'!A50</f>
        <v>43589.583333333336</v>
      </c>
      <c r="C51" s="2">
        <f>'Bitmex data all coins'!G51</f>
        <v>7.2379999999999996E-3</v>
      </c>
      <c r="D51" s="20"/>
      <c r="E51" s="20"/>
      <c r="F51" s="20"/>
      <c r="G51" s="7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2"/>
      <c r="T51" s="2"/>
      <c r="U51" s="2"/>
      <c r="V51" s="2"/>
      <c r="W51" s="2"/>
      <c r="X51" s="2"/>
      <c r="Y51" s="2"/>
      <c r="Z51" s="2" t="b">
        <f t="shared" si="2"/>
        <v>0</v>
      </c>
      <c r="AA51" s="2" t="b">
        <f t="shared" si="1"/>
        <v>0</v>
      </c>
      <c r="AB51" s="2"/>
      <c r="AC51" s="4"/>
      <c r="AD51" s="4"/>
      <c r="AE51" s="4"/>
      <c r="AF51" s="4"/>
      <c r="AG51" s="4"/>
      <c r="AH51" s="23"/>
      <c r="AI51" s="23"/>
    </row>
    <row r="52" spans="2:35" x14ac:dyDescent="0.25">
      <c r="B52" s="6">
        <f>'[3]Bitmex data all coins'!A51</f>
        <v>43589.625</v>
      </c>
      <c r="C52" s="2">
        <f>'Bitmex data all coins'!G52</f>
        <v>7.2389999999999998E-3</v>
      </c>
      <c r="D52" s="20"/>
      <c r="E52" s="20"/>
      <c r="F52" s="20"/>
      <c r="G52" s="7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2"/>
      <c r="T52" s="2"/>
      <c r="U52" s="2"/>
      <c r="V52" s="2"/>
      <c r="W52" s="2"/>
      <c r="X52" s="2"/>
      <c r="Y52" s="2"/>
      <c r="Z52" s="2" t="b">
        <f t="shared" si="2"/>
        <v>0</v>
      </c>
      <c r="AA52" s="2" t="b">
        <f t="shared" si="1"/>
        <v>0</v>
      </c>
      <c r="AB52" s="2"/>
      <c r="AC52" s="4"/>
      <c r="AD52" s="4"/>
      <c r="AE52" s="4"/>
      <c r="AF52" s="4"/>
      <c r="AG52" s="4"/>
      <c r="AH52" s="23"/>
      <c r="AI52" s="23"/>
    </row>
    <row r="53" spans="2:35" x14ac:dyDescent="0.25">
      <c r="B53" s="6">
        <f>'[3]Bitmex data all coins'!A52</f>
        <v>43589.666666666664</v>
      </c>
      <c r="C53" s="2">
        <f>'Bitmex data all coins'!G53</f>
        <v>7.2500000000000004E-3</v>
      </c>
      <c r="D53" s="20"/>
      <c r="E53" s="20"/>
      <c r="F53" s="20"/>
      <c r="G53" s="7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2"/>
      <c r="T53" s="2"/>
      <c r="U53" s="2"/>
      <c r="V53" s="2"/>
      <c r="W53" s="2"/>
      <c r="X53" s="2"/>
      <c r="Y53" s="2"/>
      <c r="Z53" s="2" t="b">
        <v>0</v>
      </c>
      <c r="AA53" s="2" t="b">
        <v>1</v>
      </c>
      <c r="AB53" s="2"/>
      <c r="AC53" s="4"/>
      <c r="AD53" s="4"/>
      <c r="AE53" s="4"/>
      <c r="AF53" s="4"/>
      <c r="AG53" s="4"/>
      <c r="AH53" s="23"/>
      <c r="AI53" s="23"/>
    </row>
  </sheetData>
  <mergeCells count="2">
    <mergeCell ref="H1:L1"/>
    <mergeCell ref="S39:U39"/>
  </mergeCells>
  <conditionalFormatting sqref="AD44:AG53">
    <cfRule type="cellIs" dxfId="2" priority="1" operator="greater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I53"/>
  <sheetViews>
    <sheetView topLeftCell="O33" zoomScale="85" zoomScaleNormal="85" workbookViewId="0">
      <selection activeCell="Z53" sqref="Z53"/>
    </sheetView>
  </sheetViews>
  <sheetFormatPr defaultRowHeight="15" x14ac:dyDescent="0.25"/>
  <cols>
    <col min="2" max="2" width="11.28515625" bestFit="1" customWidth="1"/>
    <col min="3" max="3" width="14.5703125" bestFit="1" customWidth="1"/>
    <col min="4" max="4" width="6.5703125" bestFit="1" customWidth="1"/>
    <col min="5" max="5" width="4.85546875" bestFit="1" customWidth="1"/>
    <col min="6" max="6" width="6.5703125" bestFit="1" customWidth="1"/>
    <col min="7" max="7" width="8.7109375" bestFit="1" customWidth="1"/>
    <col min="8" max="9" width="12" bestFit="1" customWidth="1"/>
    <col min="10" max="10" width="6.5703125" bestFit="1" customWidth="1"/>
    <col min="11" max="11" width="8" bestFit="1" customWidth="1"/>
    <col min="12" max="12" width="12" bestFit="1" customWidth="1"/>
    <col min="13" max="13" width="18.28515625" bestFit="1" customWidth="1"/>
    <col min="14" max="14" width="21" bestFit="1" customWidth="1"/>
    <col min="15" max="15" width="11.140625" bestFit="1" customWidth="1"/>
    <col min="16" max="16" width="14" bestFit="1" customWidth="1"/>
    <col min="17" max="17" width="15.28515625" bestFit="1" customWidth="1"/>
    <col min="18" max="18" width="4.85546875" bestFit="1" customWidth="1"/>
    <col min="19" max="19" width="6.140625" bestFit="1" customWidth="1"/>
    <col min="20" max="20" width="8.5703125" bestFit="1" customWidth="1"/>
    <col min="21" max="21" width="18" bestFit="1" customWidth="1"/>
    <col min="22" max="22" width="11" bestFit="1" customWidth="1"/>
    <col min="23" max="23" width="6.140625" bestFit="1" customWidth="1"/>
    <col min="24" max="24" width="2.140625" bestFit="1" customWidth="1"/>
    <col min="25" max="25" width="19.42578125" bestFit="1" customWidth="1"/>
    <col min="26" max="27" width="6.140625" bestFit="1" customWidth="1"/>
    <col min="28" max="28" width="28.85546875" bestFit="1" customWidth="1"/>
    <col min="29" max="29" width="18.7109375" bestFit="1" customWidth="1"/>
    <col min="30" max="30" width="18.140625" bestFit="1" customWidth="1"/>
    <col min="31" max="31" width="13.85546875" bestFit="1" customWidth="1"/>
    <col min="32" max="32" width="6.85546875" bestFit="1" customWidth="1"/>
    <col min="33" max="33" width="12.7109375" bestFit="1" customWidth="1"/>
    <col min="34" max="34" width="10" bestFit="1" customWidth="1"/>
    <col min="35" max="35" width="9.85546875" bestFit="1" customWidth="1"/>
  </cols>
  <sheetData>
    <row r="1" spans="2:35" x14ac:dyDescent="0.25">
      <c r="B1" s="2" t="s">
        <v>8</v>
      </c>
      <c r="C1" s="8"/>
      <c r="D1" s="8"/>
      <c r="E1" s="8"/>
      <c r="F1" s="8"/>
      <c r="G1" s="2"/>
      <c r="H1" s="27"/>
      <c r="I1" s="27"/>
      <c r="J1" s="27"/>
      <c r="K1" s="27"/>
      <c r="L1" s="27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2:35" x14ac:dyDescent="0.25">
      <c r="B2" s="3" t="s">
        <v>9</v>
      </c>
      <c r="C2" s="21" t="s">
        <v>14</v>
      </c>
      <c r="D2" s="2"/>
      <c r="E2" s="2"/>
      <c r="F2" s="3"/>
      <c r="G2" s="22"/>
      <c r="H2" s="9"/>
      <c r="I2" s="9"/>
      <c r="J2" s="9"/>
      <c r="K2" s="9"/>
      <c r="L2" s="9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3"/>
      <c r="AD2" s="3"/>
      <c r="AE2" s="3"/>
      <c r="AF2" s="3"/>
      <c r="AG2" s="3"/>
      <c r="AH2" s="9"/>
      <c r="AI2" s="3"/>
    </row>
    <row r="3" spans="2:35" x14ac:dyDescent="0.25">
      <c r="B3" s="6">
        <f>'[3]Bitmex data all coins'!A2</f>
        <v>43587.583333333336</v>
      </c>
      <c r="C3" s="2">
        <f>'Bitmex data all coins'!H3</f>
        <v>1.6500000000000001E-6</v>
      </c>
      <c r="D3" s="7"/>
      <c r="E3" s="7"/>
      <c r="F3" s="7"/>
      <c r="G3" s="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3"/>
      <c r="AI3" s="23"/>
    </row>
    <row r="4" spans="2:35" x14ac:dyDescent="0.25">
      <c r="B4" s="6">
        <f>'[3]Bitmex data all coins'!A3</f>
        <v>43587.625</v>
      </c>
      <c r="C4" s="2">
        <f>'Bitmex data all coins'!H4</f>
        <v>1.6500000000000001E-6</v>
      </c>
      <c r="D4" s="7"/>
      <c r="E4" s="7"/>
      <c r="F4" s="7"/>
      <c r="G4" s="7"/>
      <c r="H4" s="2"/>
      <c r="I4" s="2"/>
      <c r="J4" s="2"/>
      <c r="K4" s="2"/>
      <c r="L4" s="2"/>
      <c r="M4" s="5"/>
      <c r="N4" s="5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4"/>
      <c r="AE4" s="2"/>
      <c r="AF4" s="2"/>
      <c r="AG4" s="2"/>
      <c r="AH4" s="23"/>
      <c r="AI4" s="23"/>
    </row>
    <row r="5" spans="2:35" x14ac:dyDescent="0.25">
      <c r="B5" s="6">
        <f>'[3]Bitmex data all coins'!A4</f>
        <v>43587.666666666664</v>
      </c>
      <c r="C5" s="2">
        <f>'Bitmex data all coins'!H5</f>
        <v>1.6500000000000001E-6</v>
      </c>
      <c r="D5" s="7"/>
      <c r="E5" s="7"/>
      <c r="F5" s="7"/>
      <c r="G5" s="7"/>
      <c r="H5" s="2"/>
      <c r="I5" s="2"/>
      <c r="J5" s="2"/>
      <c r="K5" s="2"/>
      <c r="L5" s="2"/>
      <c r="M5" s="5"/>
      <c r="N5" s="5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4"/>
      <c r="AE5" s="2"/>
      <c r="AF5" s="2"/>
      <c r="AG5" s="2"/>
      <c r="AH5" s="23"/>
      <c r="AI5" s="23"/>
    </row>
    <row r="6" spans="2:35" x14ac:dyDescent="0.25">
      <c r="B6" s="6">
        <f>'[3]Bitmex data all coins'!A5</f>
        <v>43587.708333333336</v>
      </c>
      <c r="C6" s="2">
        <f>'Bitmex data all coins'!H6</f>
        <v>1.6500000000000001E-6</v>
      </c>
      <c r="D6" s="7"/>
      <c r="E6" s="7"/>
      <c r="F6" s="7"/>
      <c r="G6" s="7"/>
      <c r="H6" s="2"/>
      <c r="I6" s="2"/>
      <c r="J6" s="2"/>
      <c r="K6" s="2"/>
      <c r="L6" s="2"/>
      <c r="M6" s="5"/>
      <c r="N6" s="5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4"/>
      <c r="AE6" s="2"/>
      <c r="AF6" s="2"/>
      <c r="AG6" s="2"/>
      <c r="AH6" s="23"/>
      <c r="AI6" s="23"/>
    </row>
    <row r="7" spans="2:35" x14ac:dyDescent="0.25">
      <c r="B7" s="6">
        <f>'[3]Bitmex data all coins'!A6</f>
        <v>43587.75</v>
      </c>
      <c r="C7" s="2">
        <f>'Bitmex data all coins'!H7</f>
        <v>1.6500000000000001E-6</v>
      </c>
      <c r="D7" s="7"/>
      <c r="E7" s="7"/>
      <c r="F7" s="7"/>
      <c r="G7" s="7"/>
      <c r="H7" s="2"/>
      <c r="I7" s="2"/>
      <c r="J7" s="2"/>
      <c r="K7" s="2"/>
      <c r="L7" s="2"/>
      <c r="M7" s="5"/>
      <c r="N7" s="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4"/>
      <c r="AE7" s="2"/>
      <c r="AF7" s="2"/>
      <c r="AG7" s="2"/>
      <c r="AH7" s="23"/>
      <c r="AI7" s="23"/>
    </row>
    <row r="8" spans="2:35" x14ac:dyDescent="0.25">
      <c r="B8" s="6">
        <f>'[3]Bitmex data all coins'!A7</f>
        <v>43587.791666666664</v>
      </c>
      <c r="C8" s="2">
        <f>'Bitmex data all coins'!H8</f>
        <v>1.6500000000000001E-6</v>
      </c>
      <c r="D8" s="7"/>
      <c r="E8" s="7"/>
      <c r="F8" s="7"/>
      <c r="G8" s="7"/>
      <c r="H8" s="2"/>
      <c r="I8" s="2"/>
      <c r="J8" s="2"/>
      <c r="K8" s="2"/>
      <c r="L8" s="2"/>
      <c r="M8" s="5"/>
      <c r="N8" s="5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4"/>
      <c r="AE8" s="2"/>
      <c r="AF8" s="2"/>
      <c r="AG8" s="2"/>
      <c r="AH8" s="23"/>
      <c r="AI8" s="23"/>
    </row>
    <row r="9" spans="2:35" x14ac:dyDescent="0.25">
      <c r="B9" s="6">
        <f>'[3]Bitmex data all coins'!A8</f>
        <v>43587.833333333336</v>
      </c>
      <c r="C9" s="2">
        <f>'Bitmex data all coins'!H9</f>
        <v>1.6500000000000001E-6</v>
      </c>
      <c r="D9" s="7"/>
      <c r="E9" s="7"/>
      <c r="F9" s="7"/>
      <c r="G9" s="7"/>
      <c r="H9" s="2"/>
      <c r="I9" s="2"/>
      <c r="J9" s="2"/>
      <c r="K9" s="2"/>
      <c r="L9" s="2"/>
      <c r="M9" s="5"/>
      <c r="N9" s="5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4"/>
      <c r="AE9" s="2"/>
      <c r="AF9" s="2"/>
      <c r="AG9" s="2"/>
      <c r="AH9" s="23"/>
      <c r="AI9" s="23"/>
    </row>
    <row r="10" spans="2:35" x14ac:dyDescent="0.25">
      <c r="B10" s="6">
        <f>'[3]Bitmex data all coins'!A9</f>
        <v>43587.875</v>
      </c>
      <c r="C10" s="2">
        <f>'Bitmex data all coins'!H10</f>
        <v>1.66E-6</v>
      </c>
      <c r="D10" s="7"/>
      <c r="E10" s="7"/>
      <c r="F10" s="7"/>
      <c r="G10" s="7"/>
      <c r="H10" s="2"/>
      <c r="I10" s="2"/>
      <c r="J10" s="2"/>
      <c r="K10" s="2"/>
      <c r="L10" s="2"/>
      <c r="M10" s="5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4"/>
      <c r="AE10" s="2"/>
      <c r="AF10" s="2"/>
      <c r="AG10" s="2"/>
      <c r="AH10" s="23"/>
      <c r="AI10" s="23"/>
    </row>
    <row r="11" spans="2:35" x14ac:dyDescent="0.25">
      <c r="B11" s="6">
        <f>'[3]Bitmex data all coins'!A10</f>
        <v>43587.916666666664</v>
      </c>
      <c r="C11" s="2">
        <f>'Bitmex data all coins'!H11</f>
        <v>1.66E-6</v>
      </c>
      <c r="D11" s="7"/>
      <c r="E11" s="7"/>
      <c r="F11" s="7"/>
      <c r="G11" s="7"/>
      <c r="H11" s="2"/>
      <c r="I11" s="2"/>
      <c r="J11" s="2"/>
      <c r="K11" s="2"/>
      <c r="L11" s="2"/>
      <c r="M11" s="5"/>
      <c r="N11" s="5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4"/>
      <c r="AE11" s="2"/>
      <c r="AF11" s="2"/>
      <c r="AG11" s="2"/>
      <c r="AH11" s="23"/>
      <c r="AI11" s="23"/>
    </row>
    <row r="12" spans="2:35" x14ac:dyDescent="0.25">
      <c r="B12" s="6">
        <f>'[3]Bitmex data all coins'!A11</f>
        <v>43587.958333333336</v>
      </c>
      <c r="C12" s="2">
        <f>'Bitmex data all coins'!H12</f>
        <v>1.66E-6</v>
      </c>
      <c r="D12" s="7"/>
      <c r="E12" s="7"/>
      <c r="F12" s="7"/>
      <c r="G12" s="7"/>
      <c r="H12" s="2"/>
      <c r="I12" s="2"/>
      <c r="J12" s="2"/>
      <c r="K12" s="2"/>
      <c r="L12" s="2"/>
      <c r="M12" s="5"/>
      <c r="N12" s="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4"/>
      <c r="AE12" s="2"/>
      <c r="AF12" s="2"/>
      <c r="AG12" s="2"/>
      <c r="AH12" s="23"/>
      <c r="AI12" s="23"/>
    </row>
    <row r="13" spans="2:35" x14ac:dyDescent="0.25">
      <c r="B13" s="6">
        <f>'[3]Bitmex data all coins'!A12</f>
        <v>43588</v>
      </c>
      <c r="C13" s="2">
        <f>'Bitmex data all coins'!H13</f>
        <v>1.7E-6</v>
      </c>
      <c r="D13" s="20"/>
      <c r="E13" s="7"/>
      <c r="F13" s="7"/>
      <c r="G13" s="7"/>
      <c r="H13" s="2"/>
      <c r="I13" s="2"/>
      <c r="J13" s="2"/>
      <c r="K13" s="2"/>
      <c r="L13" s="2"/>
      <c r="M13" s="5"/>
      <c r="N13" s="5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4"/>
      <c r="AE13" s="2"/>
      <c r="AF13" s="2"/>
      <c r="AG13" s="2"/>
      <c r="AH13" s="23"/>
      <c r="AI13" s="23"/>
    </row>
    <row r="14" spans="2:35" x14ac:dyDescent="0.25">
      <c r="B14" s="6">
        <f>'[3]Bitmex data all coins'!A13</f>
        <v>43588.041666666664</v>
      </c>
      <c r="C14" s="2">
        <f>'Bitmex data all coins'!H14</f>
        <v>1.7E-6</v>
      </c>
      <c r="D14" s="20"/>
      <c r="E14" s="7"/>
      <c r="F14" s="7"/>
      <c r="G14" s="7"/>
      <c r="H14" s="4"/>
      <c r="I14" s="2"/>
      <c r="J14" s="2"/>
      <c r="K14" s="2"/>
      <c r="L14" s="2"/>
      <c r="M14" s="5"/>
      <c r="N14" s="5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4"/>
      <c r="AE14" s="2"/>
      <c r="AF14" s="2"/>
      <c r="AG14" s="2"/>
      <c r="AH14" s="23"/>
      <c r="AI14" s="23"/>
    </row>
    <row r="15" spans="2:35" x14ac:dyDescent="0.25">
      <c r="B15" s="6">
        <f>'[3]Bitmex data all coins'!A14</f>
        <v>43588.083333333336</v>
      </c>
      <c r="C15" s="2">
        <f>'Bitmex data all coins'!H15</f>
        <v>1.7E-6</v>
      </c>
      <c r="D15" s="20"/>
      <c r="E15" s="7"/>
      <c r="F15" s="7"/>
      <c r="G15" s="7"/>
      <c r="H15" s="4"/>
      <c r="I15" s="2"/>
      <c r="J15" s="2"/>
      <c r="K15" s="2"/>
      <c r="L15" s="2"/>
      <c r="M15" s="5"/>
      <c r="N15" s="5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4"/>
      <c r="AE15" s="2"/>
      <c r="AF15" s="2"/>
      <c r="AG15" s="2"/>
      <c r="AH15" s="23"/>
      <c r="AI15" s="23"/>
    </row>
    <row r="16" spans="2:35" x14ac:dyDescent="0.25">
      <c r="B16" s="6">
        <f>'[3]Bitmex data all coins'!A15</f>
        <v>43588.125</v>
      </c>
      <c r="C16" s="2">
        <f>'Bitmex data all coins'!H16</f>
        <v>1.7099999999999999E-6</v>
      </c>
      <c r="D16" s="20"/>
      <c r="E16" s="7"/>
      <c r="F16" s="7"/>
      <c r="G16" s="7"/>
      <c r="H16" s="4"/>
      <c r="I16" s="2"/>
      <c r="J16" s="2"/>
      <c r="K16" s="2"/>
      <c r="L16" s="2"/>
      <c r="M16" s="5"/>
      <c r="N16" s="5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4"/>
      <c r="AE16" s="2"/>
      <c r="AF16" s="2"/>
      <c r="AG16" s="2"/>
      <c r="AH16" s="23"/>
      <c r="AI16" s="23"/>
    </row>
    <row r="17" spans="2:35" x14ac:dyDescent="0.25">
      <c r="B17" s="6">
        <f>'[3]Bitmex data all coins'!A16</f>
        <v>43588.166666666664</v>
      </c>
      <c r="C17" s="2">
        <f>'Bitmex data all coins'!H17</f>
        <v>1.6899999999999999E-6</v>
      </c>
      <c r="D17" s="20"/>
      <c r="E17" s="7"/>
      <c r="F17" s="7"/>
      <c r="G17" s="7"/>
      <c r="H17" s="4"/>
      <c r="I17" s="2"/>
      <c r="J17" s="2"/>
      <c r="K17" s="2"/>
      <c r="L17" s="2"/>
      <c r="M17" s="5"/>
      <c r="N17" s="5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4"/>
      <c r="AE17" s="2"/>
      <c r="AF17" s="2"/>
      <c r="AG17" s="2"/>
      <c r="AH17" s="23"/>
      <c r="AI17" s="23"/>
    </row>
    <row r="18" spans="2:35" x14ac:dyDescent="0.25">
      <c r="B18" s="6">
        <f>'[3]Bitmex data all coins'!A17</f>
        <v>43588.208333333336</v>
      </c>
      <c r="C18" s="2">
        <f>'Bitmex data all coins'!H18</f>
        <v>1.6899999999999999E-6</v>
      </c>
      <c r="D18" s="20"/>
      <c r="E18" s="7"/>
      <c r="F18" s="7"/>
      <c r="G18" s="7"/>
      <c r="H18" s="4"/>
      <c r="I18" s="2"/>
      <c r="J18" s="2"/>
      <c r="K18" s="2"/>
      <c r="L18" s="2"/>
      <c r="M18" s="5"/>
      <c r="N18" s="5"/>
      <c r="O18" s="5"/>
      <c r="P18" s="5"/>
      <c r="Q18" s="5"/>
      <c r="R18" s="5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4"/>
      <c r="AE18" s="2"/>
      <c r="AF18" s="2"/>
      <c r="AG18" s="2"/>
      <c r="AH18" s="23"/>
      <c r="AI18" s="23"/>
    </row>
    <row r="19" spans="2:35" x14ac:dyDescent="0.25">
      <c r="B19" s="6">
        <f>'[3]Bitmex data all coins'!A18</f>
        <v>43588.25</v>
      </c>
      <c r="C19" s="2">
        <f>'Bitmex data all coins'!H19</f>
        <v>1.6899999999999999E-6</v>
      </c>
      <c r="D19" s="20"/>
      <c r="E19" s="7"/>
      <c r="F19" s="7"/>
      <c r="G19" s="7"/>
      <c r="H19" s="4"/>
      <c r="I19" s="2"/>
      <c r="J19" s="2"/>
      <c r="K19" s="2"/>
      <c r="L19" s="2"/>
      <c r="M19" s="5"/>
      <c r="N19" s="5"/>
      <c r="O19" s="5"/>
      <c r="P19" s="5"/>
      <c r="Q19" s="5"/>
      <c r="R19" s="5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4"/>
      <c r="AE19" s="2"/>
      <c r="AF19" s="2"/>
      <c r="AG19" s="2"/>
      <c r="AH19" s="23"/>
      <c r="AI19" s="23"/>
    </row>
    <row r="20" spans="2:35" x14ac:dyDescent="0.25">
      <c r="B20" s="6">
        <f>'[3]Bitmex data all coins'!A19</f>
        <v>43588.291666666664</v>
      </c>
      <c r="C20" s="2">
        <f>'Bitmex data all coins'!H20</f>
        <v>1.7099999999999999E-6</v>
      </c>
      <c r="D20" s="20"/>
      <c r="E20" s="7"/>
      <c r="F20" s="7"/>
      <c r="G20" s="7"/>
      <c r="H20" s="4"/>
      <c r="I20" s="2"/>
      <c r="J20" s="2"/>
      <c r="K20" s="2"/>
      <c r="L20" s="2"/>
      <c r="M20" s="5"/>
      <c r="N20" s="5"/>
      <c r="O20" s="5"/>
      <c r="P20" s="5"/>
      <c r="Q20" s="5"/>
      <c r="R20" s="5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4"/>
      <c r="AE20" s="2"/>
      <c r="AF20" s="2"/>
      <c r="AG20" s="2"/>
      <c r="AH20" s="23"/>
      <c r="AI20" s="23"/>
    </row>
    <row r="21" spans="2:35" x14ac:dyDescent="0.25">
      <c r="B21" s="6">
        <f>'[3]Bitmex data all coins'!A20</f>
        <v>43588.333333333336</v>
      </c>
      <c r="C21" s="2">
        <f>'Bitmex data all coins'!H21</f>
        <v>1.72E-6</v>
      </c>
      <c r="D21" s="20"/>
      <c r="E21" s="20"/>
      <c r="F21" s="7"/>
      <c r="G21" s="7"/>
      <c r="H21" s="4"/>
      <c r="I21" s="2"/>
      <c r="J21" s="2"/>
      <c r="K21" s="2"/>
      <c r="L21" s="2"/>
      <c r="M21" s="5"/>
      <c r="N21" s="5"/>
      <c r="O21" s="5"/>
      <c r="P21" s="5"/>
      <c r="Q21" s="5"/>
      <c r="R21" s="5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4"/>
      <c r="AE21" s="2"/>
      <c r="AF21" s="2"/>
      <c r="AG21" s="2"/>
      <c r="AH21" s="23"/>
      <c r="AI21" s="23"/>
    </row>
    <row r="22" spans="2:35" x14ac:dyDescent="0.25">
      <c r="B22" s="6">
        <f>'[3]Bitmex data all coins'!A21</f>
        <v>43588.375</v>
      </c>
      <c r="C22" s="2">
        <f>'Bitmex data all coins'!H22</f>
        <v>1.72E-6</v>
      </c>
      <c r="D22" s="20"/>
      <c r="E22" s="20"/>
      <c r="F22" s="7"/>
      <c r="G22" s="7"/>
      <c r="H22" s="4"/>
      <c r="I22" s="2"/>
      <c r="J22" s="2"/>
      <c r="K22" s="2"/>
      <c r="L22" s="2"/>
      <c r="M22" s="5"/>
      <c r="N22" s="5"/>
      <c r="O22" s="5"/>
      <c r="P22" s="5"/>
      <c r="Q22" s="5"/>
      <c r="R22" s="5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4"/>
      <c r="AE22" s="2"/>
      <c r="AF22" s="2"/>
      <c r="AG22" s="2"/>
      <c r="AH22" s="23"/>
      <c r="AI22" s="23"/>
    </row>
    <row r="23" spans="2:35" x14ac:dyDescent="0.25">
      <c r="B23" s="6">
        <f>'[3]Bitmex data all coins'!A22</f>
        <v>43588.416666666664</v>
      </c>
      <c r="C23" s="2">
        <f>'Bitmex data all coins'!H23</f>
        <v>1.72E-6</v>
      </c>
      <c r="D23" s="20"/>
      <c r="E23" s="20"/>
      <c r="F23" s="7"/>
      <c r="G23" s="7"/>
      <c r="H23" s="4"/>
      <c r="I23" s="2"/>
      <c r="J23" s="2"/>
      <c r="K23" s="2"/>
      <c r="L23" s="2"/>
      <c r="M23" s="5"/>
      <c r="N23" s="5"/>
      <c r="O23" s="5"/>
      <c r="P23" s="5"/>
      <c r="Q23" s="5"/>
      <c r="R23" s="5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4"/>
      <c r="AE23" s="2"/>
      <c r="AF23" s="2"/>
      <c r="AG23" s="2"/>
      <c r="AH23" s="23"/>
      <c r="AI23" s="23"/>
    </row>
    <row r="24" spans="2:35" x14ac:dyDescent="0.25">
      <c r="B24" s="6">
        <f>'[3]Bitmex data all coins'!A23</f>
        <v>43588.458333333336</v>
      </c>
      <c r="C24" s="2">
        <f>'Bitmex data all coins'!H24</f>
        <v>1.72E-6</v>
      </c>
      <c r="D24" s="20"/>
      <c r="E24" s="20"/>
      <c r="F24" s="7"/>
      <c r="G24" s="7"/>
      <c r="H24" s="4"/>
      <c r="I24" s="2"/>
      <c r="J24" s="2"/>
      <c r="K24" s="2"/>
      <c r="L24" s="2"/>
      <c r="M24" s="5"/>
      <c r="N24" s="5"/>
      <c r="O24" s="5"/>
      <c r="P24" s="5"/>
      <c r="Q24" s="5"/>
      <c r="R24" s="5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4"/>
      <c r="AE24" s="2"/>
      <c r="AF24" s="2"/>
      <c r="AG24" s="2"/>
      <c r="AH24" s="23"/>
      <c r="AI24" s="23"/>
    </row>
    <row r="25" spans="2:35" x14ac:dyDescent="0.25">
      <c r="B25" s="6">
        <f>'[3]Bitmex data all coins'!A24</f>
        <v>43588.5</v>
      </c>
      <c r="C25" s="2">
        <f>'Bitmex data all coins'!H25</f>
        <v>1.7400000000000001E-6</v>
      </c>
      <c r="D25" s="20"/>
      <c r="E25" s="20"/>
      <c r="F25" s="7"/>
      <c r="G25" s="7"/>
      <c r="H25" s="4"/>
      <c r="I25" s="2"/>
      <c r="J25" s="2"/>
      <c r="K25" s="2"/>
      <c r="L25" s="2"/>
      <c r="M25" s="5"/>
      <c r="N25" s="5"/>
      <c r="O25" s="5"/>
      <c r="P25" s="5"/>
      <c r="Q25" s="5"/>
      <c r="R25" s="5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4"/>
      <c r="AE25" s="2"/>
      <c r="AF25" s="2"/>
      <c r="AG25" s="2"/>
      <c r="AH25" s="23"/>
      <c r="AI25" s="23"/>
    </row>
    <row r="26" spans="2:35" x14ac:dyDescent="0.25">
      <c r="B26" s="6">
        <f>'[3]Bitmex data all coins'!A25</f>
        <v>43588.541666666664</v>
      </c>
      <c r="C26" s="2">
        <f>'Bitmex data all coins'!H26</f>
        <v>1.73E-6</v>
      </c>
      <c r="D26" s="20"/>
      <c r="E26" s="20"/>
      <c r="F26" s="7"/>
      <c r="G26" s="7"/>
      <c r="H26" s="4"/>
      <c r="I26" s="2"/>
      <c r="J26" s="2"/>
      <c r="K26" s="2"/>
      <c r="L26" s="2"/>
      <c r="M26" s="5"/>
      <c r="N26" s="5"/>
      <c r="O26" s="5"/>
      <c r="P26" s="5"/>
      <c r="Q26" s="5"/>
      <c r="R26" s="5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4"/>
      <c r="AE26" s="2"/>
      <c r="AF26" s="2"/>
      <c r="AG26" s="2"/>
      <c r="AH26" s="23"/>
      <c r="AI26" s="23"/>
    </row>
    <row r="27" spans="2:35" x14ac:dyDescent="0.25">
      <c r="B27" s="6">
        <f>'[3]Bitmex data all coins'!A26</f>
        <v>43588.583333333336</v>
      </c>
      <c r="C27" s="2">
        <f>'Bitmex data all coins'!H27</f>
        <v>1.72E-6</v>
      </c>
      <c r="D27" s="20"/>
      <c r="E27" s="20"/>
      <c r="F27" s="7"/>
      <c r="G27" s="7"/>
      <c r="H27" s="4"/>
      <c r="I27" s="2"/>
      <c r="J27" s="2"/>
      <c r="K27" s="2"/>
      <c r="L27" s="2"/>
      <c r="M27" s="5"/>
      <c r="N27" s="5"/>
      <c r="O27" s="5"/>
      <c r="P27" s="5"/>
      <c r="Q27" s="5"/>
      <c r="R27" s="5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4"/>
      <c r="AE27" s="2"/>
      <c r="AF27" s="2"/>
      <c r="AG27" s="2"/>
      <c r="AH27" s="23"/>
      <c r="AI27" s="23"/>
    </row>
    <row r="28" spans="2:35" x14ac:dyDescent="0.25">
      <c r="B28" s="6">
        <f>'[3]Bitmex data all coins'!A27</f>
        <v>43588.625</v>
      </c>
      <c r="C28" s="2">
        <f>'Bitmex data all coins'!H28</f>
        <v>1.73E-6</v>
      </c>
      <c r="D28" s="20"/>
      <c r="E28" s="20"/>
      <c r="F28" s="7"/>
      <c r="G28" s="7"/>
      <c r="H28" s="4"/>
      <c r="I28" s="4"/>
      <c r="J28" s="2"/>
      <c r="K28" s="2"/>
      <c r="L28" s="2"/>
      <c r="M28" s="5"/>
      <c r="N28" s="5"/>
      <c r="O28" s="5"/>
      <c r="P28" s="5"/>
      <c r="Q28" s="5"/>
      <c r="R28" s="5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4"/>
      <c r="AE28" s="2"/>
      <c r="AF28" s="2"/>
      <c r="AG28" s="2"/>
      <c r="AH28" s="23"/>
      <c r="AI28" s="23"/>
    </row>
    <row r="29" spans="2:35" x14ac:dyDescent="0.25">
      <c r="B29" s="6">
        <f>'[3]Bitmex data all coins'!A28</f>
        <v>43588.666666666664</v>
      </c>
      <c r="C29" s="2">
        <f>'Bitmex data all coins'!H29</f>
        <v>1.75E-6</v>
      </c>
      <c r="D29" s="20"/>
      <c r="E29" s="20"/>
      <c r="F29" s="7"/>
      <c r="G29" s="7"/>
      <c r="H29" s="4"/>
      <c r="I29" s="4"/>
      <c r="J29" s="5"/>
      <c r="K29" s="2"/>
      <c r="L29" s="2"/>
      <c r="M29" s="5"/>
      <c r="N29" s="5"/>
      <c r="O29" s="5"/>
      <c r="P29" s="5"/>
      <c r="Q29" s="5"/>
      <c r="R29" s="5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4"/>
      <c r="AE29" s="2"/>
      <c r="AF29" s="2"/>
      <c r="AG29" s="2"/>
      <c r="AH29" s="23"/>
      <c r="AI29" s="23"/>
    </row>
    <row r="30" spans="2:35" x14ac:dyDescent="0.25">
      <c r="B30" s="6">
        <f>'[3]Bitmex data all coins'!A29</f>
        <v>43588.708333333336</v>
      </c>
      <c r="C30" s="2">
        <f>'Bitmex data all coins'!H30</f>
        <v>1.7400000000000001E-6</v>
      </c>
      <c r="D30" s="20"/>
      <c r="E30" s="20"/>
      <c r="F30" s="7"/>
      <c r="G30" s="7"/>
      <c r="H30" s="4"/>
      <c r="I30" s="4"/>
      <c r="J30" s="5"/>
      <c r="K30" s="2"/>
      <c r="L30" s="2"/>
      <c r="M30" s="5"/>
      <c r="N30" s="5"/>
      <c r="O30" s="5"/>
      <c r="P30" s="5"/>
      <c r="Q30" s="5"/>
      <c r="R30" s="5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4"/>
      <c r="AE30" s="2"/>
      <c r="AF30" s="2"/>
      <c r="AG30" s="2"/>
      <c r="AH30" s="23"/>
      <c r="AI30" s="23"/>
    </row>
    <row r="31" spans="2:35" x14ac:dyDescent="0.25">
      <c r="B31" s="6">
        <f>'[3]Bitmex data all coins'!A30</f>
        <v>43588.75</v>
      </c>
      <c r="C31" s="2">
        <f>'Bitmex data all coins'!H31</f>
        <v>1.7400000000000001E-6</v>
      </c>
      <c r="D31" s="20"/>
      <c r="E31" s="20"/>
      <c r="F31" s="7"/>
      <c r="G31" s="7"/>
      <c r="H31" s="4"/>
      <c r="I31" s="4"/>
      <c r="J31" s="5"/>
      <c r="K31" s="2"/>
      <c r="L31" s="2"/>
      <c r="M31" s="5"/>
      <c r="N31" s="5"/>
      <c r="O31" s="5"/>
      <c r="P31" s="5"/>
      <c r="Q31" s="5"/>
      <c r="R31" s="5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4"/>
      <c r="AE31" s="2"/>
      <c r="AF31" s="2"/>
      <c r="AG31" s="2"/>
      <c r="AH31" s="23"/>
      <c r="AI31" s="23"/>
    </row>
    <row r="32" spans="2:35" x14ac:dyDescent="0.25">
      <c r="B32" s="6">
        <f>'[3]Bitmex data all coins'!A31</f>
        <v>43588.791666666664</v>
      </c>
      <c r="C32" s="2">
        <f>'Bitmex data all coins'!H32</f>
        <v>1.7400000000000001E-6</v>
      </c>
      <c r="D32" s="20"/>
      <c r="E32" s="20"/>
      <c r="F32" s="7"/>
      <c r="G32" s="7"/>
      <c r="H32" s="4"/>
      <c r="I32" s="4"/>
      <c r="J32" s="5"/>
      <c r="K32" s="2"/>
      <c r="L32" s="2"/>
      <c r="M32" s="5"/>
      <c r="N32" s="5"/>
      <c r="O32" s="5"/>
      <c r="P32" s="5"/>
      <c r="Q32" s="5"/>
      <c r="R32" s="5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4"/>
      <c r="AE32" s="2"/>
      <c r="AF32" s="2"/>
      <c r="AG32" s="2"/>
      <c r="AH32" s="23"/>
      <c r="AI32" s="23"/>
    </row>
    <row r="33" spans="2:35" x14ac:dyDescent="0.25">
      <c r="B33" s="6">
        <f>'[3]Bitmex data all coins'!A32</f>
        <v>43588.833333333336</v>
      </c>
      <c r="C33" s="2">
        <f>'Bitmex data all coins'!H33</f>
        <v>1.75E-6</v>
      </c>
      <c r="D33" s="20"/>
      <c r="E33" s="20"/>
      <c r="F33" s="20"/>
      <c r="G33" s="7"/>
      <c r="H33" s="4"/>
      <c r="I33" s="4"/>
      <c r="J33" s="5"/>
      <c r="K33" s="2"/>
      <c r="L33" s="2"/>
      <c r="M33" s="5"/>
      <c r="N33" s="5"/>
      <c r="O33" s="5"/>
      <c r="P33" s="5"/>
      <c r="Q33" s="5"/>
      <c r="R33" s="5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4"/>
      <c r="AE33" s="2"/>
      <c r="AF33" s="2"/>
      <c r="AG33" s="2"/>
      <c r="AH33" s="23"/>
      <c r="AI33" s="23"/>
    </row>
    <row r="34" spans="2:35" x14ac:dyDescent="0.25">
      <c r="B34" s="6">
        <f>'[3]Bitmex data all coins'!A33</f>
        <v>43588.875</v>
      </c>
      <c r="C34" s="2">
        <f>'Bitmex data all coins'!H34</f>
        <v>1.7600000000000001E-6</v>
      </c>
      <c r="D34" s="20"/>
      <c r="E34" s="20"/>
      <c r="F34" s="20"/>
      <c r="G34" s="7"/>
      <c r="H34" s="4"/>
      <c r="I34" s="4"/>
      <c r="J34" s="5"/>
      <c r="K34" s="2"/>
      <c r="L34" s="2"/>
      <c r="M34" s="5"/>
      <c r="N34" s="5"/>
      <c r="O34" s="5"/>
      <c r="P34" s="5"/>
      <c r="Q34" s="5"/>
      <c r="R34" s="5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4"/>
      <c r="AE34" s="2"/>
      <c r="AF34" s="2"/>
      <c r="AG34" s="2"/>
      <c r="AH34" s="23"/>
      <c r="AI34" s="23"/>
    </row>
    <row r="35" spans="2:35" x14ac:dyDescent="0.25">
      <c r="B35" s="6">
        <f>'[3]Bitmex data all coins'!A34</f>
        <v>43588.916666666664</v>
      </c>
      <c r="C35" s="2">
        <f>'Bitmex data all coins'!H35</f>
        <v>1.7400000000000001E-6</v>
      </c>
      <c r="D35" s="20"/>
      <c r="E35" s="20"/>
      <c r="F35" s="20"/>
      <c r="G35" s="7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4"/>
      <c r="AE35" s="2"/>
      <c r="AF35" s="2"/>
      <c r="AG35" s="2"/>
      <c r="AH35" s="23"/>
      <c r="AI35" s="23"/>
    </row>
    <row r="36" spans="2:35" x14ac:dyDescent="0.25">
      <c r="B36" s="6">
        <f>'[3]Bitmex data all coins'!A35</f>
        <v>43588.958333333336</v>
      </c>
      <c r="C36" s="2">
        <f>'Bitmex data all coins'!H36</f>
        <v>1.7099999999999999E-6</v>
      </c>
      <c r="D36" s="20"/>
      <c r="E36" s="20"/>
      <c r="F36" s="20"/>
      <c r="G36" s="7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4"/>
      <c r="AE36" s="2"/>
      <c r="AF36" s="2"/>
      <c r="AG36" s="2"/>
      <c r="AH36" s="23"/>
      <c r="AI36" s="23"/>
    </row>
    <row r="37" spans="2:35" x14ac:dyDescent="0.25">
      <c r="B37" s="6">
        <f>'[3]Bitmex data all coins'!A36</f>
        <v>43589</v>
      </c>
      <c r="C37" s="2">
        <f>'Bitmex data all coins'!H37</f>
        <v>1.7400000000000001E-6</v>
      </c>
      <c r="D37" s="20"/>
      <c r="E37" s="20"/>
      <c r="F37" s="20"/>
      <c r="G37" s="7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4"/>
      <c r="AE37" s="2"/>
      <c r="AF37" s="2"/>
      <c r="AG37" s="2"/>
      <c r="AH37" s="23"/>
      <c r="AI37" s="23"/>
    </row>
    <row r="38" spans="2:35" x14ac:dyDescent="0.25">
      <c r="B38" s="6">
        <f>'[3]Bitmex data all coins'!A37</f>
        <v>43589.041666666664</v>
      </c>
      <c r="C38" s="2">
        <f>'Bitmex data all coins'!H38</f>
        <v>1.7400000000000001E-6</v>
      </c>
      <c r="D38" s="20"/>
      <c r="E38" s="20"/>
      <c r="F38" s="20"/>
      <c r="G38" s="7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3"/>
      <c r="AI38" s="23"/>
    </row>
    <row r="39" spans="2:35" x14ac:dyDescent="0.25">
      <c r="B39" s="6">
        <f>'[3]Bitmex data all coins'!A38</f>
        <v>43589.083333333336</v>
      </c>
      <c r="C39" s="2">
        <f>'Bitmex data all coins'!H39</f>
        <v>1.7400000000000001E-6</v>
      </c>
      <c r="D39" s="20"/>
      <c r="E39" s="20"/>
      <c r="F39" s="20"/>
      <c r="G39" s="7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26"/>
      <c r="T39" s="26"/>
      <c r="U39" s="26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3"/>
      <c r="AI39" s="23"/>
    </row>
    <row r="40" spans="2:35" x14ac:dyDescent="0.25">
      <c r="B40" s="6">
        <f>'[3]Bitmex data all coins'!A39</f>
        <v>43589.125</v>
      </c>
      <c r="C40" s="2">
        <f>'Bitmex data all coins'!H40</f>
        <v>1.77E-6</v>
      </c>
      <c r="D40" s="20"/>
      <c r="E40" s="20"/>
      <c r="F40" s="20"/>
      <c r="G40" s="7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9"/>
      <c r="T40" s="9"/>
      <c r="U40" s="9"/>
      <c r="V40" s="2"/>
      <c r="W40" s="2"/>
      <c r="X40" s="2"/>
      <c r="Y40" s="2"/>
      <c r="Z40" s="2"/>
      <c r="AA40" s="3"/>
      <c r="AB40" s="2"/>
      <c r="AC40" s="2"/>
      <c r="AD40" s="2"/>
      <c r="AE40" s="2"/>
      <c r="AF40" s="2"/>
      <c r="AG40" s="2"/>
      <c r="AH40" s="23"/>
      <c r="AI40" s="23"/>
    </row>
    <row r="41" spans="2:35" x14ac:dyDescent="0.25">
      <c r="B41" s="6">
        <f>'[3]Bitmex data all coins'!A40</f>
        <v>43589.166666666664</v>
      </c>
      <c r="C41" s="2">
        <f>'Bitmex data all coins'!H41</f>
        <v>1.7600000000000001E-6</v>
      </c>
      <c r="D41" s="20"/>
      <c r="E41" s="20"/>
      <c r="F41" s="20"/>
      <c r="G41" s="7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9"/>
      <c r="T41" s="9"/>
      <c r="U41" s="9"/>
      <c r="V41" s="2"/>
      <c r="W41" s="2"/>
      <c r="X41" s="2"/>
      <c r="Y41" s="2"/>
      <c r="Z41" s="2"/>
      <c r="AA41" s="2"/>
      <c r="AB41" s="8"/>
      <c r="AC41" s="2"/>
      <c r="AD41" s="2"/>
      <c r="AE41" s="2"/>
      <c r="AF41" s="2"/>
      <c r="AG41" s="2"/>
      <c r="AH41" s="23"/>
      <c r="AI41" s="23"/>
    </row>
    <row r="42" spans="2:35" x14ac:dyDescent="0.25">
      <c r="B42" s="6">
        <f>'[3]Bitmex data all coins'!A41</f>
        <v>43589.208333333336</v>
      </c>
      <c r="C42" s="2">
        <f>'Bitmex data all coins'!H42</f>
        <v>1.7600000000000001E-6</v>
      </c>
      <c r="D42" s="20"/>
      <c r="E42" s="20"/>
      <c r="F42" s="20"/>
      <c r="G42" s="7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2"/>
      <c r="T42" s="2"/>
      <c r="U42" s="2"/>
      <c r="V42" s="2"/>
      <c r="W42" s="2"/>
      <c r="X42" s="2"/>
      <c r="Y42" s="9"/>
      <c r="Z42" s="9"/>
      <c r="AA42" s="2"/>
      <c r="AB42" s="3"/>
      <c r="AC42" s="3"/>
      <c r="AD42" s="3"/>
      <c r="AE42" s="3"/>
      <c r="AF42" s="3"/>
      <c r="AG42" s="3"/>
      <c r="AH42" s="23"/>
      <c r="AI42" s="23"/>
    </row>
    <row r="43" spans="2:35" x14ac:dyDescent="0.25">
      <c r="B43" s="6">
        <f>'[3]Bitmex data all coins'!A42</f>
        <v>43589.25</v>
      </c>
      <c r="C43" s="2">
        <f>'Bitmex data all coins'!H43</f>
        <v>1.77E-6</v>
      </c>
      <c r="D43" s="20"/>
      <c r="E43" s="20"/>
      <c r="F43" s="20"/>
      <c r="G43" s="7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2"/>
      <c r="T43" s="2"/>
      <c r="U43" s="2"/>
      <c r="V43" s="2"/>
      <c r="W43" s="2"/>
      <c r="X43" s="2"/>
      <c r="Y43" s="9"/>
      <c r="Z43" s="10"/>
      <c r="AA43" s="2"/>
      <c r="AB43" s="2"/>
      <c r="AC43" s="3"/>
      <c r="AD43" s="25"/>
      <c r="AE43" s="25"/>
      <c r="AF43" s="3"/>
      <c r="AG43" s="25"/>
      <c r="AH43" s="23"/>
      <c r="AI43" s="23"/>
    </row>
    <row r="44" spans="2:35" x14ac:dyDescent="0.25">
      <c r="B44" s="6">
        <f>'[3]Bitmex data all coins'!A43</f>
        <v>43589.291666666664</v>
      </c>
      <c r="C44" s="2">
        <f>'Bitmex data all coins'!H44</f>
        <v>1.79E-6</v>
      </c>
      <c r="D44" s="20"/>
      <c r="E44" s="20"/>
      <c r="F44" s="20"/>
      <c r="G44" s="7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2"/>
      <c r="T44" s="2"/>
      <c r="U44" s="2"/>
      <c r="V44" s="2"/>
      <c r="W44" s="2"/>
      <c r="X44" s="2"/>
      <c r="Y44" s="2"/>
      <c r="Z44" s="2" t="b">
        <f>AND(SUM(S44:U44)=6,SUM(S43:U43)&lt;&gt;6)</f>
        <v>0</v>
      </c>
      <c r="AA44" s="2" t="b">
        <f>AND(SUM(S43:U43)=6,SUM(S44:U44)&lt;&gt;6)</f>
        <v>0</v>
      </c>
      <c r="AB44" s="2"/>
      <c r="AC44" s="4"/>
      <c r="AD44" s="4"/>
      <c r="AE44" s="4"/>
      <c r="AF44" s="4"/>
      <c r="AG44" s="4"/>
      <c r="AH44" s="23"/>
      <c r="AI44" s="23"/>
    </row>
    <row r="45" spans="2:35" x14ac:dyDescent="0.25">
      <c r="B45" s="6">
        <f>'[3]Bitmex data all coins'!A44</f>
        <v>43589.333333333336</v>
      </c>
      <c r="C45" s="2">
        <f>'Bitmex data all coins'!H45</f>
        <v>1.79E-6</v>
      </c>
      <c r="D45" s="20"/>
      <c r="E45" s="20"/>
      <c r="F45" s="20"/>
      <c r="G45" s="7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2"/>
      <c r="T45" s="2"/>
      <c r="U45" s="2"/>
      <c r="V45" s="2"/>
      <c r="W45" s="2"/>
      <c r="X45" s="2"/>
      <c r="Y45" s="2"/>
      <c r="Z45" s="2" t="b">
        <f t="shared" ref="Z45:Z49" si="0">AND(SUM(S45:U45)=6,SUM(S44:U44)&lt;&gt;6)</f>
        <v>0</v>
      </c>
      <c r="AA45" s="2" t="b">
        <f t="shared" ref="AA45:AA52" si="1">AND(SUM(S44:U44)=6,SUM(S45:U45)&lt;&gt;6)</f>
        <v>0</v>
      </c>
      <c r="AB45" s="2"/>
      <c r="AC45" s="4"/>
      <c r="AD45" s="4"/>
      <c r="AE45" s="4"/>
      <c r="AF45" s="4"/>
      <c r="AG45" s="4"/>
      <c r="AH45" s="23"/>
      <c r="AI45" s="23"/>
    </row>
    <row r="46" spans="2:35" x14ac:dyDescent="0.25">
      <c r="B46" s="6">
        <f>'[3]Bitmex data all coins'!A45</f>
        <v>43589.375</v>
      </c>
      <c r="C46" s="2">
        <f>'Bitmex data all coins'!H46</f>
        <v>1.7799999999999999E-6</v>
      </c>
      <c r="D46" s="20"/>
      <c r="E46" s="20"/>
      <c r="F46" s="20"/>
      <c r="G46" s="7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2"/>
      <c r="T46" s="2"/>
      <c r="U46" s="2"/>
      <c r="V46" s="2"/>
      <c r="W46" s="2"/>
      <c r="X46" s="2"/>
      <c r="Y46" s="2"/>
      <c r="Z46" s="2" t="b">
        <f t="shared" si="0"/>
        <v>0</v>
      </c>
      <c r="AA46" s="2" t="b">
        <f t="shared" si="1"/>
        <v>0</v>
      </c>
      <c r="AB46" s="2"/>
      <c r="AC46" s="4"/>
      <c r="AD46" s="4"/>
      <c r="AE46" s="4"/>
      <c r="AF46" s="4"/>
      <c r="AG46" s="4"/>
      <c r="AH46" s="23"/>
      <c r="AI46" s="23"/>
    </row>
    <row r="47" spans="2:35" x14ac:dyDescent="0.25">
      <c r="B47" s="6">
        <f>'[3]Bitmex data all coins'!A46</f>
        <v>43589.416666666664</v>
      </c>
      <c r="C47" s="2">
        <f>'Bitmex data all coins'!H47</f>
        <v>1.77E-6</v>
      </c>
      <c r="D47" s="20"/>
      <c r="E47" s="20"/>
      <c r="F47" s="20"/>
      <c r="G47" s="7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2"/>
      <c r="T47" s="2"/>
      <c r="U47" s="2"/>
      <c r="V47" s="2"/>
      <c r="W47" s="2"/>
      <c r="X47" s="2"/>
      <c r="Y47" s="2"/>
      <c r="Z47" s="2" t="b">
        <f t="shared" si="0"/>
        <v>0</v>
      </c>
      <c r="AA47" s="2" t="b">
        <f t="shared" si="1"/>
        <v>0</v>
      </c>
      <c r="AB47" s="2"/>
      <c r="AC47" s="4"/>
      <c r="AD47" s="4"/>
      <c r="AE47" s="4"/>
      <c r="AF47" s="4"/>
      <c r="AG47" s="4"/>
      <c r="AH47" s="23"/>
      <c r="AI47" s="23"/>
    </row>
    <row r="48" spans="2:35" x14ac:dyDescent="0.25">
      <c r="B48" s="6">
        <f>'[3]Bitmex data all coins'!A47</f>
        <v>43589.458333333336</v>
      </c>
      <c r="C48" s="2">
        <f>'Bitmex data all coins'!H48</f>
        <v>1.77E-6</v>
      </c>
      <c r="D48" s="20"/>
      <c r="E48" s="20"/>
      <c r="F48" s="20"/>
      <c r="G48" s="7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2"/>
      <c r="T48" s="2"/>
      <c r="U48" s="2"/>
      <c r="V48" s="2"/>
      <c r="W48" s="2"/>
      <c r="X48" s="2"/>
      <c r="Y48" s="2"/>
      <c r="Z48" s="2" t="b">
        <f t="shared" si="0"/>
        <v>0</v>
      </c>
      <c r="AA48" s="2" t="b">
        <f t="shared" si="1"/>
        <v>0</v>
      </c>
      <c r="AB48" s="2"/>
      <c r="AC48" s="4"/>
      <c r="AD48" s="4"/>
      <c r="AE48" s="4"/>
      <c r="AF48" s="4"/>
      <c r="AG48" s="4"/>
      <c r="AH48" s="23"/>
      <c r="AI48" s="23"/>
    </row>
    <row r="49" spans="2:35" x14ac:dyDescent="0.25">
      <c r="B49" s="6">
        <f>'[3]Bitmex data all coins'!A48</f>
        <v>43589.5</v>
      </c>
      <c r="C49" s="2">
        <f>'Bitmex data all coins'!H49</f>
        <v>1.7600000000000001E-6</v>
      </c>
      <c r="D49" s="20"/>
      <c r="E49" s="20"/>
      <c r="F49" s="20"/>
      <c r="G49" s="7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2"/>
      <c r="T49" s="2"/>
      <c r="U49" s="2"/>
      <c r="V49" s="2"/>
      <c r="W49" s="2"/>
      <c r="X49" s="2"/>
      <c r="Y49" s="2"/>
      <c r="Z49" s="2" t="b">
        <f t="shared" si="0"/>
        <v>0</v>
      </c>
      <c r="AA49" s="2" t="b">
        <f t="shared" si="1"/>
        <v>0</v>
      </c>
      <c r="AB49" s="2"/>
      <c r="AC49" s="4"/>
      <c r="AD49" s="4"/>
      <c r="AE49" s="4"/>
      <c r="AF49" s="4"/>
      <c r="AG49" s="4"/>
      <c r="AH49" s="23"/>
      <c r="AI49" s="23"/>
    </row>
    <row r="50" spans="2:35" x14ac:dyDescent="0.25">
      <c r="B50" s="6">
        <f>'[3]Bitmex data all coins'!A49</f>
        <v>43589.541666666664</v>
      </c>
      <c r="C50" s="2">
        <f>'Bitmex data all coins'!H50</f>
        <v>1.7400000000000001E-6</v>
      </c>
      <c r="D50" s="20"/>
      <c r="E50" s="20"/>
      <c r="F50" s="20"/>
      <c r="G50" s="7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2"/>
      <c r="T50" s="2"/>
      <c r="U50" s="2"/>
      <c r="V50" s="2"/>
      <c r="W50" s="2"/>
      <c r="X50" s="2"/>
      <c r="Y50" s="2"/>
      <c r="Z50" s="2" t="b">
        <f t="shared" ref="Z50:Z52" si="2">AND(SUM(S50:U50)=6,SUM(S49:U49)&lt;&gt;6)</f>
        <v>0</v>
      </c>
      <c r="AA50" s="2" t="b">
        <f t="shared" si="1"/>
        <v>0</v>
      </c>
      <c r="AB50" s="2"/>
      <c r="AC50" s="4"/>
      <c r="AD50" s="4"/>
      <c r="AE50" s="4"/>
      <c r="AF50" s="4"/>
      <c r="AG50" s="4"/>
      <c r="AH50" s="23"/>
      <c r="AI50" s="23"/>
    </row>
    <row r="51" spans="2:35" x14ac:dyDescent="0.25">
      <c r="B51" s="6">
        <f>'[3]Bitmex data all coins'!A50</f>
        <v>43589.583333333336</v>
      </c>
      <c r="C51" s="2">
        <f>'Bitmex data all coins'!H51</f>
        <v>1.73E-6</v>
      </c>
      <c r="D51" s="20"/>
      <c r="E51" s="20"/>
      <c r="F51" s="20"/>
      <c r="G51" s="7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2"/>
      <c r="T51" s="2"/>
      <c r="U51" s="2"/>
      <c r="V51" s="2"/>
      <c r="W51" s="2"/>
      <c r="X51" s="2"/>
      <c r="Y51" s="2"/>
      <c r="Z51" s="2" t="b">
        <f t="shared" si="2"/>
        <v>0</v>
      </c>
      <c r="AA51" s="2" t="b">
        <f t="shared" si="1"/>
        <v>0</v>
      </c>
      <c r="AB51" s="2"/>
      <c r="AC51" s="4"/>
      <c r="AD51" s="4"/>
      <c r="AE51" s="4"/>
      <c r="AF51" s="4"/>
      <c r="AG51" s="4"/>
      <c r="AH51" s="23"/>
      <c r="AI51" s="23"/>
    </row>
    <row r="52" spans="2:35" x14ac:dyDescent="0.25">
      <c r="B52" s="6">
        <f>'[3]Bitmex data all coins'!A51</f>
        <v>43589.625</v>
      </c>
      <c r="C52" s="2">
        <f>'Bitmex data all coins'!H52</f>
        <v>1.73E-6</v>
      </c>
      <c r="D52" s="20"/>
      <c r="E52" s="20"/>
      <c r="F52" s="20"/>
      <c r="G52" s="7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2"/>
      <c r="T52" s="2"/>
      <c r="U52" s="2"/>
      <c r="V52" s="2"/>
      <c r="W52" s="2"/>
      <c r="X52" s="2"/>
      <c r="Y52" s="2"/>
      <c r="Z52" s="2" t="b">
        <f t="shared" si="2"/>
        <v>0</v>
      </c>
      <c r="AA52" s="2" t="b">
        <f t="shared" si="1"/>
        <v>0</v>
      </c>
      <c r="AB52" s="2"/>
      <c r="AC52" s="4"/>
      <c r="AD52" s="4"/>
      <c r="AE52" s="4"/>
      <c r="AF52" s="4"/>
      <c r="AG52" s="4"/>
      <c r="AH52" s="23"/>
      <c r="AI52" s="23"/>
    </row>
    <row r="53" spans="2:35" x14ac:dyDescent="0.25">
      <c r="B53" s="6">
        <f>'[3]Bitmex data all coins'!A52</f>
        <v>43589.666666666664</v>
      </c>
      <c r="C53" s="2">
        <f>'Bitmex data all coins'!H53</f>
        <v>1.73E-6</v>
      </c>
      <c r="D53" s="20"/>
      <c r="E53" s="20"/>
      <c r="F53" s="20"/>
      <c r="G53" s="7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2"/>
      <c r="T53" s="2"/>
      <c r="U53" s="2"/>
      <c r="V53" s="2"/>
      <c r="W53" s="2"/>
      <c r="X53" s="2"/>
      <c r="Y53" s="2"/>
      <c r="Z53" s="2" t="b">
        <v>0</v>
      </c>
      <c r="AA53" s="2" t="b">
        <v>1</v>
      </c>
      <c r="AB53" s="2"/>
      <c r="AC53" s="4"/>
      <c r="AD53" s="4"/>
      <c r="AE53" s="4"/>
      <c r="AF53" s="4"/>
      <c r="AG53" s="4"/>
      <c r="AH53" s="23"/>
      <c r="AI53" s="23"/>
    </row>
  </sheetData>
  <mergeCells count="2">
    <mergeCell ref="H1:L1"/>
    <mergeCell ref="S39:U39"/>
  </mergeCells>
  <conditionalFormatting sqref="AD44:AG53">
    <cfRule type="cellIs" dxfId="1" priority="1" operator="greater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I53"/>
  <sheetViews>
    <sheetView topLeftCell="Q35" zoomScale="85" zoomScaleNormal="85" workbookViewId="0">
      <selection activeCell="Z53" sqref="Z53"/>
    </sheetView>
  </sheetViews>
  <sheetFormatPr defaultRowHeight="15" x14ac:dyDescent="0.25"/>
  <cols>
    <col min="2" max="2" width="11.140625" bestFit="1" customWidth="1"/>
    <col min="3" max="3" width="14.5703125" bestFit="1" customWidth="1"/>
    <col min="4" max="4" width="6.28515625" bestFit="1" customWidth="1"/>
    <col min="5" max="5" width="4.7109375" bestFit="1" customWidth="1"/>
    <col min="6" max="6" width="6.28515625" bestFit="1" customWidth="1"/>
    <col min="7" max="7" width="8.7109375" bestFit="1" customWidth="1"/>
    <col min="8" max="9" width="11.7109375" bestFit="1" customWidth="1"/>
    <col min="10" max="10" width="6.5703125" bestFit="1" customWidth="1"/>
    <col min="11" max="11" width="8" bestFit="1" customWidth="1"/>
    <col min="12" max="12" width="12" bestFit="1" customWidth="1"/>
    <col min="13" max="13" width="18.28515625" bestFit="1" customWidth="1"/>
    <col min="14" max="14" width="21" bestFit="1" customWidth="1"/>
    <col min="15" max="15" width="11.140625" bestFit="1" customWidth="1"/>
    <col min="16" max="16" width="14" bestFit="1" customWidth="1"/>
    <col min="17" max="17" width="15.28515625" bestFit="1" customWidth="1"/>
    <col min="18" max="18" width="4.7109375" bestFit="1" customWidth="1"/>
    <col min="19" max="19" width="6.140625" bestFit="1" customWidth="1"/>
    <col min="20" max="20" width="8.5703125" bestFit="1" customWidth="1"/>
    <col min="21" max="21" width="18" bestFit="1" customWidth="1"/>
    <col min="22" max="22" width="11" bestFit="1" customWidth="1"/>
    <col min="23" max="23" width="6.140625" bestFit="1" customWidth="1"/>
    <col min="24" max="24" width="2" bestFit="1" customWidth="1"/>
    <col min="25" max="25" width="19.42578125" bestFit="1" customWidth="1"/>
    <col min="26" max="27" width="6.140625" bestFit="1" customWidth="1"/>
    <col min="28" max="28" width="28.85546875" bestFit="1" customWidth="1"/>
    <col min="29" max="29" width="18.7109375" bestFit="1" customWidth="1"/>
    <col min="30" max="30" width="18.140625" bestFit="1" customWidth="1"/>
    <col min="31" max="31" width="13.85546875" bestFit="1" customWidth="1"/>
    <col min="32" max="32" width="6.85546875" bestFit="1" customWidth="1"/>
    <col min="33" max="33" width="12.7109375" bestFit="1" customWidth="1"/>
    <col min="34" max="34" width="10" bestFit="1" customWidth="1"/>
    <col min="35" max="35" width="9.85546875" bestFit="1" customWidth="1"/>
  </cols>
  <sheetData>
    <row r="1" spans="2:35" x14ac:dyDescent="0.25">
      <c r="B1" s="2" t="s">
        <v>8</v>
      </c>
      <c r="C1" s="8"/>
      <c r="D1" s="8"/>
      <c r="E1" s="8"/>
      <c r="F1" s="8"/>
      <c r="G1" s="2"/>
      <c r="H1" s="27"/>
      <c r="I1" s="27"/>
      <c r="J1" s="27"/>
      <c r="K1" s="27"/>
      <c r="L1" s="27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2:35" x14ac:dyDescent="0.25">
      <c r="B2" s="3" t="s">
        <v>9</v>
      </c>
      <c r="C2" s="21" t="s">
        <v>14</v>
      </c>
      <c r="D2" s="2"/>
      <c r="E2" s="2"/>
      <c r="F2" s="3"/>
      <c r="G2" s="22"/>
      <c r="H2" s="9"/>
      <c r="I2" s="9"/>
      <c r="J2" s="9"/>
      <c r="K2" s="9"/>
      <c r="L2" s="9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3"/>
      <c r="AD2" s="3"/>
      <c r="AE2" s="3"/>
      <c r="AF2" s="3"/>
      <c r="AG2" s="3"/>
      <c r="AH2" s="9"/>
      <c r="AI2" s="3"/>
    </row>
    <row r="3" spans="2:35" x14ac:dyDescent="0.25">
      <c r="B3" s="6">
        <f>'[3]Bitmex data all coins'!A2</f>
        <v>43587.583333333336</v>
      </c>
      <c r="C3" s="2">
        <f>'Bitmex data all coins'!I3</f>
        <v>2.6259999999999999E-5</v>
      </c>
      <c r="D3" s="7"/>
      <c r="E3" s="7"/>
      <c r="F3" s="7"/>
      <c r="G3" s="7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3"/>
      <c r="AI3" s="23"/>
    </row>
    <row r="4" spans="2:35" x14ac:dyDescent="0.25">
      <c r="B4" s="6">
        <f>'[3]Bitmex data all coins'!A3</f>
        <v>43587.625</v>
      </c>
      <c r="C4" s="2">
        <f>'Bitmex data all coins'!I4</f>
        <v>2.6230000000000001E-5</v>
      </c>
      <c r="D4" s="7"/>
      <c r="E4" s="7"/>
      <c r="F4" s="7"/>
      <c r="G4" s="7"/>
      <c r="H4" s="2"/>
      <c r="I4" s="2"/>
      <c r="J4" s="2"/>
      <c r="K4" s="2"/>
      <c r="L4" s="2"/>
      <c r="M4" s="5"/>
      <c r="N4" s="5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4"/>
      <c r="AE4" s="2"/>
      <c r="AF4" s="2"/>
      <c r="AG4" s="2"/>
      <c r="AH4" s="23"/>
      <c r="AI4" s="23"/>
    </row>
    <row r="5" spans="2:35" x14ac:dyDescent="0.25">
      <c r="B5" s="6">
        <f>'[3]Bitmex data all coins'!A4</f>
        <v>43587.666666666664</v>
      </c>
      <c r="C5" s="2">
        <f>'Bitmex data all coins'!I5</f>
        <v>2.635E-5</v>
      </c>
      <c r="D5" s="7"/>
      <c r="E5" s="7"/>
      <c r="F5" s="7"/>
      <c r="G5" s="7"/>
      <c r="H5" s="2"/>
      <c r="I5" s="2"/>
      <c r="J5" s="2"/>
      <c r="K5" s="2"/>
      <c r="L5" s="2"/>
      <c r="M5" s="5"/>
      <c r="N5" s="5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4"/>
      <c r="AE5" s="2"/>
      <c r="AF5" s="2"/>
      <c r="AG5" s="2"/>
      <c r="AH5" s="23"/>
      <c r="AI5" s="23"/>
    </row>
    <row r="6" spans="2:35" x14ac:dyDescent="0.25">
      <c r="B6" s="6">
        <f>'[3]Bitmex data all coins'!A5</f>
        <v>43587.708333333336</v>
      </c>
      <c r="C6" s="2">
        <f>'Bitmex data all coins'!I6</f>
        <v>2.635E-5</v>
      </c>
      <c r="D6" s="7"/>
      <c r="E6" s="7"/>
      <c r="F6" s="7"/>
      <c r="G6" s="7"/>
      <c r="H6" s="2"/>
      <c r="I6" s="2"/>
      <c r="J6" s="2"/>
      <c r="K6" s="2"/>
      <c r="L6" s="2"/>
      <c r="M6" s="5"/>
      <c r="N6" s="5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4"/>
      <c r="AE6" s="2"/>
      <c r="AF6" s="2"/>
      <c r="AG6" s="2"/>
      <c r="AH6" s="23"/>
      <c r="AI6" s="23"/>
    </row>
    <row r="7" spans="2:35" x14ac:dyDescent="0.25">
      <c r="B7" s="6">
        <f>'[3]Bitmex data all coins'!A6</f>
        <v>43587.75</v>
      </c>
      <c r="C7" s="2">
        <f>'Bitmex data all coins'!I7</f>
        <v>2.6259999999999999E-5</v>
      </c>
      <c r="D7" s="7"/>
      <c r="E7" s="7"/>
      <c r="F7" s="7"/>
      <c r="G7" s="7"/>
      <c r="H7" s="2"/>
      <c r="I7" s="2"/>
      <c r="J7" s="2"/>
      <c r="K7" s="2"/>
      <c r="L7" s="2"/>
      <c r="M7" s="5"/>
      <c r="N7" s="5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4"/>
      <c r="AE7" s="2"/>
      <c r="AF7" s="2"/>
      <c r="AG7" s="2"/>
      <c r="AH7" s="23"/>
      <c r="AI7" s="23"/>
    </row>
    <row r="8" spans="2:35" x14ac:dyDescent="0.25">
      <c r="B8" s="6">
        <f>'[3]Bitmex data all coins'!A7</f>
        <v>43587.791666666664</v>
      </c>
      <c r="C8" s="2">
        <f>'Bitmex data all coins'!I8</f>
        <v>2.6299999999999999E-5</v>
      </c>
      <c r="D8" s="7"/>
      <c r="E8" s="7"/>
      <c r="F8" s="7"/>
      <c r="G8" s="7"/>
      <c r="H8" s="2"/>
      <c r="I8" s="2"/>
      <c r="J8" s="2"/>
      <c r="K8" s="2"/>
      <c r="L8" s="2"/>
      <c r="M8" s="5"/>
      <c r="N8" s="5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4"/>
      <c r="AE8" s="2"/>
      <c r="AF8" s="2"/>
      <c r="AG8" s="2"/>
      <c r="AH8" s="23"/>
      <c r="AI8" s="23"/>
    </row>
    <row r="9" spans="2:35" x14ac:dyDescent="0.25">
      <c r="B9" s="6">
        <f>'[3]Bitmex data all coins'!A8</f>
        <v>43587.833333333336</v>
      </c>
      <c r="C9" s="2">
        <f>'Bitmex data all coins'!I9</f>
        <v>2.6120000000000001E-5</v>
      </c>
      <c r="D9" s="7"/>
      <c r="E9" s="7"/>
      <c r="F9" s="7"/>
      <c r="G9" s="7"/>
      <c r="H9" s="2"/>
      <c r="I9" s="2"/>
      <c r="J9" s="2"/>
      <c r="K9" s="2"/>
      <c r="L9" s="2"/>
      <c r="M9" s="5"/>
      <c r="N9" s="5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4"/>
      <c r="AE9" s="2"/>
      <c r="AF9" s="2"/>
      <c r="AG9" s="2"/>
      <c r="AH9" s="23"/>
      <c r="AI9" s="23"/>
    </row>
    <row r="10" spans="2:35" x14ac:dyDescent="0.25">
      <c r="B10" s="6">
        <f>'[3]Bitmex data all coins'!A9</f>
        <v>43587.875</v>
      </c>
      <c r="C10" s="2">
        <f>'Bitmex data all coins'!I10</f>
        <v>2.6230000000000001E-5</v>
      </c>
      <c r="D10" s="7"/>
      <c r="E10" s="7"/>
      <c r="F10" s="7"/>
      <c r="G10" s="7"/>
      <c r="H10" s="2"/>
      <c r="I10" s="2"/>
      <c r="J10" s="2"/>
      <c r="K10" s="2"/>
      <c r="L10" s="2"/>
      <c r="M10" s="5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4"/>
      <c r="AE10" s="2"/>
      <c r="AF10" s="2"/>
      <c r="AG10" s="2"/>
      <c r="AH10" s="23"/>
      <c r="AI10" s="23"/>
    </row>
    <row r="11" spans="2:35" x14ac:dyDescent="0.25">
      <c r="B11" s="6">
        <f>'[3]Bitmex data all coins'!A10</f>
        <v>43587.916666666664</v>
      </c>
      <c r="C11" s="2">
        <f>'Bitmex data all coins'!I11</f>
        <v>2.633E-5</v>
      </c>
      <c r="D11" s="7"/>
      <c r="E11" s="7"/>
      <c r="F11" s="7"/>
      <c r="G11" s="7"/>
      <c r="H11" s="2"/>
      <c r="I11" s="2"/>
      <c r="J11" s="2"/>
      <c r="K11" s="2"/>
      <c r="L11" s="2"/>
      <c r="M11" s="5"/>
      <c r="N11" s="5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4"/>
      <c r="AE11" s="2"/>
      <c r="AF11" s="2"/>
      <c r="AG11" s="2"/>
      <c r="AH11" s="23"/>
      <c r="AI11" s="23"/>
    </row>
    <row r="12" spans="2:35" x14ac:dyDescent="0.25">
      <c r="B12" s="6">
        <f>'[3]Bitmex data all coins'!A11</f>
        <v>43587.958333333336</v>
      </c>
      <c r="C12" s="2">
        <f>'Bitmex data all coins'!I12</f>
        <v>2.6239999999999999E-5</v>
      </c>
      <c r="D12" s="7"/>
      <c r="E12" s="7"/>
      <c r="F12" s="7"/>
      <c r="G12" s="7"/>
      <c r="H12" s="2"/>
      <c r="I12" s="2"/>
      <c r="J12" s="2"/>
      <c r="K12" s="2"/>
      <c r="L12" s="2"/>
      <c r="M12" s="5"/>
      <c r="N12" s="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4"/>
      <c r="AE12" s="2"/>
      <c r="AF12" s="2"/>
      <c r="AG12" s="2"/>
      <c r="AH12" s="23"/>
      <c r="AI12" s="23"/>
    </row>
    <row r="13" spans="2:35" x14ac:dyDescent="0.25">
      <c r="B13" s="6">
        <f>'[3]Bitmex data all coins'!A12</f>
        <v>43588</v>
      </c>
      <c r="C13" s="2">
        <f>'Bitmex data all coins'!I13</f>
        <v>2.65E-5</v>
      </c>
      <c r="D13" s="20"/>
      <c r="E13" s="7"/>
      <c r="F13" s="7"/>
      <c r="G13" s="7"/>
      <c r="H13" s="2"/>
      <c r="I13" s="2"/>
      <c r="J13" s="2"/>
      <c r="K13" s="2"/>
      <c r="L13" s="2"/>
      <c r="M13" s="5"/>
      <c r="N13" s="5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4"/>
      <c r="AE13" s="2"/>
      <c r="AF13" s="2"/>
      <c r="AG13" s="2"/>
      <c r="AH13" s="23"/>
      <c r="AI13" s="23"/>
    </row>
    <row r="14" spans="2:35" x14ac:dyDescent="0.25">
      <c r="B14" s="6">
        <f>'[3]Bitmex data all coins'!A13</f>
        <v>43588.041666666664</v>
      </c>
      <c r="C14" s="2">
        <f>'Bitmex data all coins'!I14</f>
        <v>2.6630000000000001E-5</v>
      </c>
      <c r="D14" s="20"/>
      <c r="E14" s="7"/>
      <c r="F14" s="7"/>
      <c r="G14" s="7"/>
      <c r="H14" s="4"/>
      <c r="I14" s="2"/>
      <c r="J14" s="2"/>
      <c r="K14" s="2"/>
      <c r="L14" s="2"/>
      <c r="M14" s="5"/>
      <c r="N14" s="5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4"/>
      <c r="AE14" s="2"/>
      <c r="AF14" s="2"/>
      <c r="AG14" s="2"/>
      <c r="AH14" s="23"/>
      <c r="AI14" s="23"/>
    </row>
    <row r="15" spans="2:35" x14ac:dyDescent="0.25">
      <c r="B15" s="6">
        <f>'[3]Bitmex data all coins'!A14</f>
        <v>43588.083333333336</v>
      </c>
      <c r="C15" s="2">
        <f>'Bitmex data all coins'!I15</f>
        <v>2.656E-5</v>
      </c>
      <c r="D15" s="20"/>
      <c r="E15" s="7"/>
      <c r="F15" s="7"/>
      <c r="G15" s="7"/>
      <c r="H15" s="4"/>
      <c r="I15" s="2"/>
      <c r="J15" s="2"/>
      <c r="K15" s="2"/>
      <c r="L15" s="2"/>
      <c r="M15" s="5"/>
      <c r="N15" s="5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4"/>
      <c r="AE15" s="2"/>
      <c r="AF15" s="2"/>
      <c r="AG15" s="2"/>
      <c r="AH15" s="23"/>
      <c r="AI15" s="23"/>
    </row>
    <row r="16" spans="2:35" x14ac:dyDescent="0.25">
      <c r="B16" s="6">
        <f>'[3]Bitmex data all coins'!A15</f>
        <v>43588.125</v>
      </c>
      <c r="C16" s="2">
        <f>'Bitmex data all coins'!I16</f>
        <v>2.6630000000000001E-5</v>
      </c>
      <c r="D16" s="20"/>
      <c r="E16" s="7"/>
      <c r="F16" s="7"/>
      <c r="G16" s="7"/>
      <c r="H16" s="4"/>
      <c r="I16" s="2"/>
      <c r="J16" s="2"/>
      <c r="K16" s="2"/>
      <c r="L16" s="2"/>
      <c r="M16" s="5"/>
      <c r="N16" s="5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4"/>
      <c r="AE16" s="2"/>
      <c r="AF16" s="2"/>
      <c r="AG16" s="2"/>
      <c r="AH16" s="23"/>
      <c r="AI16" s="23"/>
    </row>
    <row r="17" spans="2:35" x14ac:dyDescent="0.25">
      <c r="B17" s="6">
        <f>'[3]Bitmex data all coins'!A16</f>
        <v>43588.166666666664</v>
      </c>
      <c r="C17" s="2">
        <f>'Bitmex data all coins'!I17</f>
        <v>2.6590000000000001E-5</v>
      </c>
      <c r="D17" s="20"/>
      <c r="E17" s="7"/>
      <c r="F17" s="7"/>
      <c r="G17" s="7"/>
      <c r="H17" s="4"/>
      <c r="I17" s="2"/>
      <c r="J17" s="2"/>
      <c r="K17" s="2"/>
      <c r="L17" s="2"/>
      <c r="M17" s="5"/>
      <c r="N17" s="5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4"/>
      <c r="AE17" s="2"/>
      <c r="AF17" s="2"/>
      <c r="AG17" s="2"/>
      <c r="AH17" s="23"/>
      <c r="AI17" s="23"/>
    </row>
    <row r="18" spans="2:35" x14ac:dyDescent="0.25">
      <c r="B18" s="6">
        <f>'[3]Bitmex data all coins'!A17</f>
        <v>43588.208333333336</v>
      </c>
      <c r="C18" s="2">
        <f>'Bitmex data all coins'!I18</f>
        <v>2.6570000000000001E-5</v>
      </c>
      <c r="D18" s="20"/>
      <c r="E18" s="7"/>
      <c r="F18" s="7"/>
      <c r="G18" s="7"/>
      <c r="H18" s="4"/>
      <c r="I18" s="2"/>
      <c r="J18" s="2"/>
      <c r="K18" s="2"/>
      <c r="L18" s="2"/>
      <c r="M18" s="5"/>
      <c r="N18" s="5"/>
      <c r="O18" s="5"/>
      <c r="P18" s="5"/>
      <c r="Q18" s="5"/>
      <c r="R18" s="5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4"/>
      <c r="AE18" s="2"/>
      <c r="AF18" s="2"/>
      <c r="AG18" s="2"/>
      <c r="AH18" s="23"/>
      <c r="AI18" s="23"/>
    </row>
    <row r="19" spans="2:35" x14ac:dyDescent="0.25">
      <c r="B19" s="6">
        <f>'[3]Bitmex data all coins'!A18</f>
        <v>43588.25</v>
      </c>
      <c r="C19" s="2">
        <f>'Bitmex data all coins'!I19</f>
        <v>2.6469999999999999E-5</v>
      </c>
      <c r="D19" s="20"/>
      <c r="E19" s="7"/>
      <c r="F19" s="7"/>
      <c r="G19" s="7"/>
      <c r="H19" s="4"/>
      <c r="I19" s="2"/>
      <c r="J19" s="2"/>
      <c r="K19" s="2"/>
      <c r="L19" s="2"/>
      <c r="M19" s="5"/>
      <c r="N19" s="5"/>
      <c r="O19" s="5"/>
      <c r="P19" s="5"/>
      <c r="Q19" s="5"/>
      <c r="R19" s="5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4"/>
      <c r="AE19" s="2"/>
      <c r="AF19" s="2"/>
      <c r="AG19" s="2"/>
      <c r="AH19" s="23"/>
      <c r="AI19" s="23"/>
    </row>
    <row r="20" spans="2:35" x14ac:dyDescent="0.25">
      <c r="B20" s="6">
        <f>'[3]Bitmex data all coins'!A19</f>
        <v>43588.291666666664</v>
      </c>
      <c r="C20" s="2">
        <f>'Bitmex data all coins'!I20</f>
        <v>2.6509999999999999E-5</v>
      </c>
      <c r="D20" s="20"/>
      <c r="E20" s="7"/>
      <c r="F20" s="7"/>
      <c r="G20" s="7"/>
      <c r="H20" s="4"/>
      <c r="I20" s="2"/>
      <c r="J20" s="2"/>
      <c r="K20" s="2"/>
      <c r="L20" s="2"/>
      <c r="M20" s="5"/>
      <c r="N20" s="5"/>
      <c r="O20" s="5"/>
      <c r="P20" s="5"/>
      <c r="Q20" s="5"/>
      <c r="R20" s="5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4"/>
      <c r="AE20" s="2"/>
      <c r="AF20" s="2"/>
      <c r="AG20" s="2"/>
      <c r="AH20" s="23"/>
      <c r="AI20" s="23"/>
    </row>
    <row r="21" spans="2:35" x14ac:dyDescent="0.25">
      <c r="B21" s="6">
        <f>'[3]Bitmex data all coins'!A20</f>
        <v>43588.333333333336</v>
      </c>
      <c r="C21" s="2">
        <f>'Bitmex data all coins'!I21</f>
        <v>2.6529999999999998E-5</v>
      </c>
      <c r="D21" s="20"/>
      <c r="E21" s="20"/>
      <c r="F21" s="7"/>
      <c r="G21" s="7"/>
      <c r="H21" s="4"/>
      <c r="I21" s="2"/>
      <c r="J21" s="2"/>
      <c r="K21" s="2"/>
      <c r="L21" s="2"/>
      <c r="M21" s="5"/>
      <c r="N21" s="5"/>
      <c r="O21" s="5"/>
      <c r="P21" s="5"/>
      <c r="Q21" s="5"/>
      <c r="R21" s="5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4"/>
      <c r="AE21" s="2"/>
      <c r="AF21" s="2"/>
      <c r="AG21" s="2"/>
      <c r="AH21" s="23"/>
      <c r="AI21" s="23"/>
    </row>
    <row r="22" spans="2:35" x14ac:dyDescent="0.25">
      <c r="B22" s="6">
        <f>'[3]Bitmex data all coins'!A21</f>
        <v>43588.375</v>
      </c>
      <c r="C22" s="2">
        <f>'Bitmex data all coins'!I22</f>
        <v>2.6469999999999999E-5</v>
      </c>
      <c r="D22" s="20"/>
      <c r="E22" s="20"/>
      <c r="F22" s="7"/>
      <c r="G22" s="7"/>
      <c r="H22" s="4"/>
      <c r="I22" s="2"/>
      <c r="J22" s="2"/>
      <c r="K22" s="2"/>
      <c r="L22" s="2"/>
      <c r="M22" s="5"/>
      <c r="N22" s="5"/>
      <c r="O22" s="5"/>
      <c r="P22" s="5"/>
      <c r="Q22" s="5"/>
      <c r="R22" s="5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4"/>
      <c r="AE22" s="2"/>
      <c r="AF22" s="2"/>
      <c r="AG22" s="2"/>
      <c r="AH22" s="23"/>
      <c r="AI22" s="23"/>
    </row>
    <row r="23" spans="2:35" x14ac:dyDescent="0.25">
      <c r="B23" s="6">
        <f>'[3]Bitmex data all coins'!A22</f>
        <v>43588.416666666664</v>
      </c>
      <c r="C23" s="2">
        <f>'Bitmex data all coins'!I23</f>
        <v>2.6489999999999999E-5</v>
      </c>
      <c r="D23" s="20"/>
      <c r="E23" s="20"/>
      <c r="F23" s="7"/>
      <c r="G23" s="7"/>
      <c r="H23" s="4"/>
      <c r="I23" s="2"/>
      <c r="J23" s="2"/>
      <c r="K23" s="2"/>
      <c r="L23" s="2"/>
      <c r="M23" s="5"/>
      <c r="N23" s="5"/>
      <c r="O23" s="5"/>
      <c r="P23" s="5"/>
      <c r="Q23" s="5"/>
      <c r="R23" s="5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4"/>
      <c r="AE23" s="2"/>
      <c r="AF23" s="2"/>
      <c r="AG23" s="2"/>
      <c r="AH23" s="23"/>
      <c r="AI23" s="23"/>
    </row>
    <row r="24" spans="2:35" x14ac:dyDescent="0.25">
      <c r="B24" s="6">
        <f>'[3]Bitmex data all coins'!A23</f>
        <v>43588.458333333336</v>
      </c>
      <c r="C24" s="2">
        <f>'Bitmex data all coins'!I24</f>
        <v>2.667E-5</v>
      </c>
      <c r="D24" s="20"/>
      <c r="E24" s="20"/>
      <c r="F24" s="7"/>
      <c r="G24" s="7"/>
      <c r="H24" s="4"/>
      <c r="I24" s="2"/>
      <c r="J24" s="2"/>
      <c r="K24" s="2"/>
      <c r="L24" s="2"/>
      <c r="M24" s="5"/>
      <c r="N24" s="5"/>
      <c r="O24" s="5"/>
      <c r="P24" s="5"/>
      <c r="Q24" s="5"/>
      <c r="R24" s="5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4"/>
      <c r="AE24" s="2"/>
      <c r="AF24" s="2"/>
      <c r="AG24" s="2"/>
      <c r="AH24" s="23"/>
      <c r="AI24" s="23"/>
    </row>
    <row r="25" spans="2:35" x14ac:dyDescent="0.25">
      <c r="B25" s="6">
        <f>'[3]Bitmex data all coins'!A24</f>
        <v>43588.5</v>
      </c>
      <c r="C25" s="2">
        <f>'Bitmex data all coins'!I25</f>
        <v>2.707E-5</v>
      </c>
      <c r="D25" s="20"/>
      <c r="E25" s="20"/>
      <c r="F25" s="7"/>
      <c r="G25" s="7"/>
      <c r="H25" s="4"/>
      <c r="I25" s="2"/>
      <c r="J25" s="2"/>
      <c r="K25" s="2"/>
      <c r="L25" s="2"/>
      <c r="M25" s="5"/>
      <c r="N25" s="5"/>
      <c r="O25" s="5"/>
      <c r="P25" s="5"/>
      <c r="Q25" s="5"/>
      <c r="R25" s="5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4"/>
      <c r="AE25" s="2"/>
      <c r="AF25" s="2"/>
      <c r="AG25" s="2"/>
      <c r="AH25" s="23"/>
      <c r="AI25" s="23"/>
    </row>
    <row r="26" spans="2:35" x14ac:dyDescent="0.25">
      <c r="B26" s="6">
        <f>'[3]Bitmex data all coins'!A25</f>
        <v>43588.541666666664</v>
      </c>
      <c r="C26" s="2">
        <f>'Bitmex data all coins'!I26</f>
        <v>2.6840000000000001E-5</v>
      </c>
      <c r="D26" s="20"/>
      <c r="E26" s="20"/>
      <c r="F26" s="7"/>
      <c r="G26" s="7"/>
      <c r="H26" s="4"/>
      <c r="I26" s="2"/>
      <c r="J26" s="2"/>
      <c r="K26" s="2"/>
      <c r="L26" s="2"/>
      <c r="M26" s="5"/>
      <c r="N26" s="5"/>
      <c r="O26" s="5"/>
      <c r="P26" s="5"/>
      <c r="Q26" s="5"/>
      <c r="R26" s="5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4"/>
      <c r="AE26" s="2"/>
      <c r="AF26" s="2"/>
      <c r="AG26" s="2"/>
      <c r="AH26" s="23"/>
      <c r="AI26" s="23"/>
    </row>
    <row r="27" spans="2:35" x14ac:dyDescent="0.25">
      <c r="B27" s="6">
        <f>'[3]Bitmex data all coins'!A26</f>
        <v>43588.583333333336</v>
      </c>
      <c r="C27" s="2">
        <f>'Bitmex data all coins'!I27</f>
        <v>2.6809999999999999E-5</v>
      </c>
      <c r="D27" s="20"/>
      <c r="E27" s="20"/>
      <c r="F27" s="7"/>
      <c r="G27" s="7"/>
      <c r="H27" s="4"/>
      <c r="I27" s="2"/>
      <c r="J27" s="2"/>
      <c r="K27" s="2"/>
      <c r="L27" s="2"/>
      <c r="M27" s="5"/>
      <c r="N27" s="5"/>
      <c r="O27" s="5"/>
      <c r="P27" s="5"/>
      <c r="Q27" s="5"/>
      <c r="R27" s="5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4"/>
      <c r="AE27" s="2"/>
      <c r="AF27" s="2"/>
      <c r="AG27" s="2"/>
      <c r="AH27" s="23"/>
      <c r="AI27" s="23"/>
    </row>
    <row r="28" spans="2:35" x14ac:dyDescent="0.25">
      <c r="B28" s="6">
        <f>'[3]Bitmex data all coins'!A27</f>
        <v>43588.625</v>
      </c>
      <c r="C28" s="2">
        <f>'Bitmex data all coins'!I28</f>
        <v>2.6820000000000001E-5</v>
      </c>
      <c r="D28" s="20"/>
      <c r="E28" s="20"/>
      <c r="F28" s="7"/>
      <c r="G28" s="7"/>
      <c r="H28" s="4"/>
      <c r="I28" s="4"/>
      <c r="J28" s="2"/>
      <c r="K28" s="2"/>
      <c r="L28" s="2"/>
      <c r="M28" s="5"/>
      <c r="N28" s="5"/>
      <c r="O28" s="5"/>
      <c r="P28" s="5"/>
      <c r="Q28" s="5"/>
      <c r="R28" s="5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4"/>
      <c r="AE28" s="2"/>
      <c r="AF28" s="2"/>
      <c r="AG28" s="2"/>
      <c r="AH28" s="23"/>
      <c r="AI28" s="23"/>
    </row>
    <row r="29" spans="2:35" x14ac:dyDescent="0.25">
      <c r="B29" s="6">
        <f>'[3]Bitmex data all coins'!A28</f>
        <v>43588.666666666664</v>
      </c>
      <c r="C29" s="2">
        <f>'Bitmex data all coins'!I29</f>
        <v>2.6809999999999999E-5</v>
      </c>
      <c r="D29" s="20"/>
      <c r="E29" s="20"/>
      <c r="F29" s="7"/>
      <c r="G29" s="7"/>
      <c r="H29" s="4"/>
      <c r="I29" s="4"/>
      <c r="J29" s="5"/>
      <c r="K29" s="2"/>
      <c r="L29" s="2"/>
      <c r="M29" s="5"/>
      <c r="N29" s="5"/>
      <c r="O29" s="5"/>
      <c r="P29" s="5"/>
      <c r="Q29" s="5"/>
      <c r="R29" s="5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4"/>
      <c r="AE29" s="2"/>
      <c r="AF29" s="2"/>
      <c r="AG29" s="2"/>
      <c r="AH29" s="23"/>
      <c r="AI29" s="23"/>
    </row>
    <row r="30" spans="2:35" x14ac:dyDescent="0.25">
      <c r="B30" s="6">
        <f>'[3]Bitmex data all coins'!A29</f>
        <v>43588.708333333336</v>
      </c>
      <c r="C30" s="2">
        <f>'Bitmex data all coins'!I30</f>
        <v>2.6800000000000001E-5</v>
      </c>
      <c r="D30" s="20"/>
      <c r="E30" s="20"/>
      <c r="F30" s="7"/>
      <c r="G30" s="7"/>
      <c r="H30" s="4"/>
      <c r="I30" s="4"/>
      <c r="J30" s="5"/>
      <c r="K30" s="2"/>
      <c r="L30" s="2"/>
      <c r="M30" s="5"/>
      <c r="N30" s="5"/>
      <c r="O30" s="5"/>
      <c r="P30" s="5"/>
      <c r="Q30" s="5"/>
      <c r="R30" s="5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4"/>
      <c r="AE30" s="2"/>
      <c r="AF30" s="2"/>
      <c r="AG30" s="2"/>
      <c r="AH30" s="23"/>
      <c r="AI30" s="23"/>
    </row>
    <row r="31" spans="2:35" x14ac:dyDescent="0.25">
      <c r="B31" s="6">
        <f>'[3]Bitmex data all coins'!A30</f>
        <v>43588.75</v>
      </c>
      <c r="C31" s="2">
        <f>'Bitmex data all coins'!I31</f>
        <v>2.6820000000000001E-5</v>
      </c>
      <c r="D31" s="20"/>
      <c r="E31" s="20"/>
      <c r="F31" s="7"/>
      <c r="G31" s="7"/>
      <c r="H31" s="4"/>
      <c r="I31" s="4"/>
      <c r="J31" s="5"/>
      <c r="K31" s="2"/>
      <c r="L31" s="2"/>
      <c r="M31" s="5"/>
      <c r="N31" s="5"/>
      <c r="O31" s="5"/>
      <c r="P31" s="5"/>
      <c r="Q31" s="5"/>
      <c r="R31" s="5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4"/>
      <c r="AE31" s="2"/>
      <c r="AF31" s="2"/>
      <c r="AG31" s="2"/>
      <c r="AH31" s="23"/>
      <c r="AI31" s="23"/>
    </row>
    <row r="32" spans="2:35" x14ac:dyDescent="0.25">
      <c r="B32" s="6">
        <f>'[3]Bitmex data all coins'!A31</f>
        <v>43588.791666666664</v>
      </c>
      <c r="C32" s="2">
        <f>'Bitmex data all coins'!I32</f>
        <v>2.6699999999999998E-5</v>
      </c>
      <c r="D32" s="20"/>
      <c r="E32" s="20"/>
      <c r="F32" s="7"/>
      <c r="G32" s="7"/>
      <c r="H32" s="4"/>
      <c r="I32" s="4"/>
      <c r="J32" s="5"/>
      <c r="K32" s="2"/>
      <c r="L32" s="2"/>
      <c r="M32" s="5"/>
      <c r="N32" s="5"/>
      <c r="O32" s="5"/>
      <c r="P32" s="5"/>
      <c r="Q32" s="5"/>
      <c r="R32" s="5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4"/>
      <c r="AE32" s="2"/>
      <c r="AF32" s="2"/>
      <c r="AG32" s="2"/>
      <c r="AH32" s="23"/>
      <c r="AI32" s="23"/>
    </row>
    <row r="33" spans="2:35" x14ac:dyDescent="0.25">
      <c r="B33" s="6">
        <f>'[3]Bitmex data all coins'!A32</f>
        <v>43588.833333333336</v>
      </c>
      <c r="C33" s="2">
        <f>'Bitmex data all coins'!I33</f>
        <v>2.675E-5</v>
      </c>
      <c r="D33" s="20"/>
      <c r="E33" s="20"/>
      <c r="F33" s="20"/>
      <c r="G33" s="7"/>
      <c r="H33" s="4"/>
      <c r="I33" s="4"/>
      <c r="J33" s="5"/>
      <c r="K33" s="2"/>
      <c r="L33" s="2"/>
      <c r="M33" s="5"/>
      <c r="N33" s="5"/>
      <c r="O33" s="5"/>
      <c r="P33" s="5"/>
      <c r="Q33" s="5"/>
      <c r="R33" s="5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4"/>
      <c r="AE33" s="2"/>
      <c r="AF33" s="2"/>
      <c r="AG33" s="2"/>
      <c r="AH33" s="23"/>
      <c r="AI33" s="23"/>
    </row>
    <row r="34" spans="2:35" x14ac:dyDescent="0.25">
      <c r="B34" s="6">
        <f>'[3]Bitmex data all coins'!A33</f>
        <v>43588.875</v>
      </c>
      <c r="C34" s="2">
        <f>'Bitmex data all coins'!I34</f>
        <v>2.673E-5</v>
      </c>
      <c r="D34" s="20"/>
      <c r="E34" s="20"/>
      <c r="F34" s="20"/>
      <c r="G34" s="7"/>
      <c r="H34" s="4"/>
      <c r="I34" s="4"/>
      <c r="J34" s="5"/>
      <c r="K34" s="2"/>
      <c r="L34" s="2"/>
      <c r="M34" s="5"/>
      <c r="N34" s="5"/>
      <c r="O34" s="5"/>
      <c r="P34" s="5"/>
      <c r="Q34" s="5"/>
      <c r="R34" s="5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4"/>
      <c r="AE34" s="2"/>
      <c r="AF34" s="2"/>
      <c r="AG34" s="2"/>
      <c r="AH34" s="23"/>
      <c r="AI34" s="23"/>
    </row>
    <row r="35" spans="2:35" x14ac:dyDescent="0.25">
      <c r="B35" s="6">
        <f>'[3]Bitmex data all coins'!A34</f>
        <v>43588.916666666664</v>
      </c>
      <c r="C35" s="2">
        <f>'Bitmex data all coins'!I35</f>
        <v>2.6809999999999999E-5</v>
      </c>
      <c r="D35" s="20"/>
      <c r="E35" s="20"/>
      <c r="F35" s="20"/>
      <c r="G35" s="7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4"/>
      <c r="AE35" s="2"/>
      <c r="AF35" s="2"/>
      <c r="AG35" s="2"/>
      <c r="AH35" s="23"/>
      <c r="AI35" s="23"/>
    </row>
    <row r="36" spans="2:35" x14ac:dyDescent="0.25">
      <c r="B36" s="6">
        <f>'[3]Bitmex data all coins'!A35</f>
        <v>43588.958333333336</v>
      </c>
      <c r="C36" s="2">
        <f>'Bitmex data all coins'!I36</f>
        <v>2.6789999999999999E-5</v>
      </c>
      <c r="D36" s="20"/>
      <c r="E36" s="20"/>
      <c r="F36" s="20"/>
      <c r="G36" s="7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4"/>
      <c r="AE36" s="2"/>
      <c r="AF36" s="2"/>
      <c r="AG36" s="2"/>
      <c r="AH36" s="23"/>
      <c r="AI36" s="23"/>
    </row>
    <row r="37" spans="2:35" x14ac:dyDescent="0.25">
      <c r="B37" s="6">
        <f>'[3]Bitmex data all coins'!A36</f>
        <v>43589</v>
      </c>
      <c r="C37" s="2">
        <f>'Bitmex data all coins'!I37</f>
        <v>2.6639999999999999E-5</v>
      </c>
      <c r="D37" s="20"/>
      <c r="E37" s="20"/>
      <c r="F37" s="20"/>
      <c r="G37" s="7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4"/>
      <c r="AE37" s="2"/>
      <c r="AF37" s="2"/>
      <c r="AG37" s="2"/>
      <c r="AH37" s="23"/>
      <c r="AI37" s="23"/>
    </row>
    <row r="38" spans="2:35" x14ac:dyDescent="0.25">
      <c r="B38" s="6">
        <f>'[3]Bitmex data all coins'!A37</f>
        <v>43589.041666666664</v>
      </c>
      <c r="C38" s="2">
        <f>'Bitmex data all coins'!I38</f>
        <v>2.6769999999999999E-5</v>
      </c>
      <c r="D38" s="20"/>
      <c r="E38" s="20"/>
      <c r="F38" s="20"/>
      <c r="G38" s="7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3"/>
      <c r="AI38" s="23"/>
    </row>
    <row r="39" spans="2:35" x14ac:dyDescent="0.25">
      <c r="B39" s="6">
        <f>'[3]Bitmex data all coins'!A38</f>
        <v>43589.083333333336</v>
      </c>
      <c r="C39" s="2">
        <f>'Bitmex data all coins'!I39</f>
        <v>2.6720000000000002E-5</v>
      </c>
      <c r="D39" s="20"/>
      <c r="E39" s="20"/>
      <c r="F39" s="20"/>
      <c r="G39" s="7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26"/>
      <c r="T39" s="26"/>
      <c r="U39" s="26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3"/>
      <c r="AI39" s="23"/>
    </row>
    <row r="40" spans="2:35" x14ac:dyDescent="0.25">
      <c r="B40" s="6">
        <f>'[3]Bitmex data all coins'!A39</f>
        <v>43589.125</v>
      </c>
      <c r="C40" s="2">
        <f>'Bitmex data all coins'!I40</f>
        <v>2.673E-5</v>
      </c>
      <c r="D40" s="20"/>
      <c r="E40" s="20"/>
      <c r="F40" s="20"/>
      <c r="G40" s="7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9"/>
      <c r="T40" s="9"/>
      <c r="U40" s="9"/>
      <c r="V40" s="2"/>
      <c r="W40" s="2"/>
      <c r="X40" s="2"/>
      <c r="Y40" s="2"/>
      <c r="Z40" s="2"/>
      <c r="AA40" s="3"/>
      <c r="AB40" s="2"/>
      <c r="AC40" s="2"/>
      <c r="AD40" s="2"/>
      <c r="AE40" s="2"/>
      <c r="AF40" s="2"/>
      <c r="AG40" s="2"/>
      <c r="AH40" s="23"/>
      <c r="AI40" s="23"/>
    </row>
    <row r="41" spans="2:35" x14ac:dyDescent="0.25">
      <c r="B41" s="6">
        <f>'[3]Bitmex data all coins'!A40</f>
        <v>43589.166666666664</v>
      </c>
      <c r="C41" s="2">
        <f>'Bitmex data all coins'!I41</f>
        <v>2.671E-5</v>
      </c>
      <c r="D41" s="20"/>
      <c r="E41" s="20"/>
      <c r="F41" s="20"/>
      <c r="G41" s="7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9"/>
      <c r="T41" s="9"/>
      <c r="U41" s="9"/>
      <c r="V41" s="2"/>
      <c r="W41" s="2"/>
      <c r="X41" s="2"/>
      <c r="Y41" s="2"/>
      <c r="Z41" s="2"/>
      <c r="AA41" s="2"/>
      <c r="AB41" s="8"/>
      <c r="AC41" s="2"/>
      <c r="AD41" s="2"/>
      <c r="AE41" s="2"/>
      <c r="AF41" s="2"/>
      <c r="AG41" s="2"/>
      <c r="AH41" s="23"/>
      <c r="AI41" s="23"/>
    </row>
    <row r="42" spans="2:35" x14ac:dyDescent="0.25">
      <c r="B42" s="6">
        <f>'[3]Bitmex data all coins'!A41</f>
        <v>43589.208333333336</v>
      </c>
      <c r="C42" s="2">
        <f>'Bitmex data all coins'!I42</f>
        <v>2.675E-5</v>
      </c>
      <c r="D42" s="20"/>
      <c r="E42" s="20"/>
      <c r="F42" s="20"/>
      <c r="G42" s="7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2"/>
      <c r="T42" s="2"/>
      <c r="U42" s="2"/>
      <c r="V42" s="2"/>
      <c r="W42" s="2"/>
      <c r="X42" s="2"/>
      <c r="Y42" s="9"/>
      <c r="Z42" s="9"/>
      <c r="AA42" s="2"/>
      <c r="AB42" s="3"/>
      <c r="AC42" s="3"/>
      <c r="AD42" s="3"/>
      <c r="AE42" s="3"/>
      <c r="AF42" s="3"/>
      <c r="AG42" s="3"/>
      <c r="AH42" s="23"/>
      <c r="AI42" s="23"/>
    </row>
    <row r="43" spans="2:35" x14ac:dyDescent="0.25">
      <c r="B43" s="6">
        <f>'[3]Bitmex data all coins'!A42</f>
        <v>43589.25</v>
      </c>
      <c r="C43" s="2">
        <f>'Bitmex data all coins'!I43</f>
        <v>2.671E-5</v>
      </c>
      <c r="D43" s="20"/>
      <c r="E43" s="20"/>
      <c r="F43" s="20"/>
      <c r="G43" s="7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2"/>
      <c r="T43" s="2"/>
      <c r="U43" s="2"/>
      <c r="V43" s="2"/>
      <c r="W43" s="2"/>
      <c r="X43" s="2"/>
      <c r="Y43" s="9"/>
      <c r="Z43" s="10"/>
      <c r="AA43" s="2"/>
      <c r="AB43" s="2"/>
      <c r="AC43" s="3"/>
      <c r="AD43" s="25"/>
      <c r="AE43" s="25"/>
      <c r="AF43" s="3"/>
      <c r="AG43" s="25"/>
      <c r="AH43" s="23"/>
      <c r="AI43" s="23"/>
    </row>
    <row r="44" spans="2:35" x14ac:dyDescent="0.25">
      <c r="B44" s="6">
        <f>'[3]Bitmex data all coins'!A43</f>
        <v>43589.291666666664</v>
      </c>
      <c r="C44" s="2">
        <f>'Bitmex data all coins'!I44</f>
        <v>2.675E-5</v>
      </c>
      <c r="D44" s="20"/>
      <c r="E44" s="20"/>
      <c r="F44" s="20"/>
      <c r="G44" s="7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2"/>
      <c r="T44" s="2"/>
      <c r="U44" s="2"/>
      <c r="V44" s="2"/>
      <c r="W44" s="2"/>
      <c r="X44" s="2"/>
      <c r="Y44" s="2"/>
      <c r="Z44" s="2" t="b">
        <f>AND(SUM(S44:U44)=6,SUM(S43:U43)&lt;&gt;6)</f>
        <v>0</v>
      </c>
      <c r="AA44" s="2" t="b">
        <f>AND(SUM(S43:U43)=6,SUM(S44:U44)&lt;&gt;6)</f>
        <v>0</v>
      </c>
      <c r="AB44" s="2"/>
      <c r="AC44" s="4"/>
      <c r="AD44" s="4"/>
      <c r="AE44" s="4"/>
      <c r="AF44" s="4"/>
      <c r="AG44" s="4"/>
      <c r="AH44" s="23"/>
      <c r="AI44" s="23"/>
    </row>
    <row r="45" spans="2:35" x14ac:dyDescent="0.25">
      <c r="B45" s="6">
        <f>'[3]Bitmex data all coins'!A44</f>
        <v>43589.333333333336</v>
      </c>
      <c r="C45" s="2">
        <f>'Bitmex data all coins'!I45</f>
        <v>2.6820000000000001E-5</v>
      </c>
      <c r="D45" s="20"/>
      <c r="E45" s="20"/>
      <c r="F45" s="20"/>
      <c r="G45" s="7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2"/>
      <c r="T45" s="2"/>
      <c r="U45" s="2"/>
      <c r="V45" s="2"/>
      <c r="W45" s="2"/>
      <c r="X45" s="2"/>
      <c r="Y45" s="2"/>
      <c r="Z45" s="2" t="b">
        <f t="shared" ref="Z45:Z49" si="0">AND(SUM(S45:U45)=6,SUM(S44:U44)&lt;&gt;6)</f>
        <v>0</v>
      </c>
      <c r="AA45" s="2" t="b">
        <f t="shared" ref="AA45:AA52" si="1">AND(SUM(S44:U44)=6,SUM(S45:U45)&lt;&gt;6)</f>
        <v>0</v>
      </c>
      <c r="AB45" s="2"/>
      <c r="AC45" s="4"/>
      <c r="AD45" s="4"/>
      <c r="AE45" s="4"/>
      <c r="AF45" s="4"/>
      <c r="AG45" s="4"/>
      <c r="AH45" s="23"/>
      <c r="AI45" s="23"/>
    </row>
    <row r="46" spans="2:35" x14ac:dyDescent="0.25">
      <c r="B46" s="6">
        <f>'[3]Bitmex data all coins'!A45</f>
        <v>43589.375</v>
      </c>
      <c r="C46" s="2">
        <f>'Bitmex data all coins'!I46</f>
        <v>2.6849999999999999E-5</v>
      </c>
      <c r="D46" s="20"/>
      <c r="E46" s="20"/>
      <c r="F46" s="20"/>
      <c r="G46" s="7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2"/>
      <c r="T46" s="2"/>
      <c r="U46" s="2"/>
      <c r="V46" s="2"/>
      <c r="W46" s="2"/>
      <c r="X46" s="2"/>
      <c r="Y46" s="2"/>
      <c r="Z46" s="2" t="b">
        <f t="shared" si="0"/>
        <v>0</v>
      </c>
      <c r="AA46" s="2" t="b">
        <f t="shared" si="1"/>
        <v>0</v>
      </c>
      <c r="AB46" s="2"/>
      <c r="AC46" s="4"/>
      <c r="AD46" s="4"/>
      <c r="AE46" s="4"/>
      <c r="AF46" s="4"/>
      <c r="AG46" s="4"/>
      <c r="AH46" s="23"/>
      <c r="AI46" s="23"/>
    </row>
    <row r="47" spans="2:35" x14ac:dyDescent="0.25">
      <c r="B47" s="6">
        <f>'[3]Bitmex data all coins'!A46</f>
        <v>43589.416666666664</v>
      </c>
      <c r="C47" s="2">
        <f>'Bitmex data all coins'!I47</f>
        <v>2.6820000000000001E-5</v>
      </c>
      <c r="D47" s="20"/>
      <c r="E47" s="20"/>
      <c r="F47" s="20"/>
      <c r="G47" s="7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2"/>
      <c r="T47" s="2"/>
      <c r="U47" s="2"/>
      <c r="V47" s="2"/>
      <c r="W47" s="2"/>
      <c r="X47" s="2"/>
      <c r="Y47" s="2"/>
      <c r="Z47" s="2" t="b">
        <f t="shared" si="0"/>
        <v>0</v>
      </c>
      <c r="AA47" s="2" t="b">
        <f t="shared" si="1"/>
        <v>0</v>
      </c>
      <c r="AB47" s="2"/>
      <c r="AC47" s="4"/>
      <c r="AD47" s="4"/>
      <c r="AE47" s="4"/>
      <c r="AF47" s="4"/>
      <c r="AG47" s="4"/>
      <c r="AH47" s="23"/>
      <c r="AI47" s="23"/>
    </row>
    <row r="48" spans="2:35" x14ac:dyDescent="0.25">
      <c r="B48" s="6">
        <f>'[3]Bitmex data all coins'!A47</f>
        <v>43589.458333333336</v>
      </c>
      <c r="C48" s="2">
        <f>'Bitmex data all coins'!I48</f>
        <v>2.6829999999999999E-5</v>
      </c>
      <c r="D48" s="20"/>
      <c r="E48" s="20"/>
      <c r="F48" s="20"/>
      <c r="G48" s="7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2"/>
      <c r="T48" s="2"/>
      <c r="U48" s="2"/>
      <c r="V48" s="2"/>
      <c r="W48" s="2"/>
      <c r="X48" s="2"/>
      <c r="Y48" s="2"/>
      <c r="Z48" s="2" t="b">
        <f t="shared" si="0"/>
        <v>0</v>
      </c>
      <c r="AA48" s="2" t="b">
        <f t="shared" si="1"/>
        <v>0</v>
      </c>
      <c r="AB48" s="2"/>
      <c r="AC48" s="4"/>
      <c r="AD48" s="4"/>
      <c r="AE48" s="4"/>
      <c r="AF48" s="4"/>
      <c r="AG48" s="4"/>
      <c r="AH48" s="23"/>
      <c r="AI48" s="23"/>
    </row>
    <row r="49" spans="2:35" x14ac:dyDescent="0.25">
      <c r="B49" s="6">
        <f>'[3]Bitmex data all coins'!A48</f>
        <v>43589.5</v>
      </c>
      <c r="C49" s="2">
        <f>'Bitmex data all coins'!I49</f>
        <v>2.6780000000000001E-5</v>
      </c>
      <c r="D49" s="20"/>
      <c r="E49" s="20"/>
      <c r="F49" s="20"/>
      <c r="G49" s="7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2"/>
      <c r="T49" s="2"/>
      <c r="U49" s="2"/>
      <c r="V49" s="2"/>
      <c r="W49" s="2"/>
      <c r="X49" s="2"/>
      <c r="Y49" s="2"/>
      <c r="Z49" s="2" t="b">
        <f t="shared" si="0"/>
        <v>0</v>
      </c>
      <c r="AA49" s="2" t="b">
        <f t="shared" si="1"/>
        <v>0</v>
      </c>
      <c r="AB49" s="2"/>
      <c r="AC49" s="4"/>
      <c r="AD49" s="4"/>
      <c r="AE49" s="4"/>
      <c r="AF49" s="4"/>
      <c r="AG49" s="4"/>
      <c r="AH49" s="23"/>
      <c r="AI49" s="23"/>
    </row>
    <row r="50" spans="2:35" x14ac:dyDescent="0.25">
      <c r="B50" s="6">
        <f>'[3]Bitmex data all coins'!A49</f>
        <v>43589.541666666664</v>
      </c>
      <c r="C50" s="2">
        <f>'Bitmex data all coins'!I50</f>
        <v>2.6550000000000002E-5</v>
      </c>
      <c r="D50" s="20"/>
      <c r="E50" s="20"/>
      <c r="F50" s="20"/>
      <c r="G50" s="7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2"/>
      <c r="T50" s="2"/>
      <c r="U50" s="2"/>
      <c r="V50" s="2"/>
      <c r="W50" s="2"/>
      <c r="X50" s="2"/>
      <c r="Y50" s="2"/>
      <c r="Z50" s="2" t="b">
        <f t="shared" ref="Z50:Z52" si="2">AND(SUM(S50:U50)=6,SUM(S49:U49)&lt;&gt;6)</f>
        <v>0</v>
      </c>
      <c r="AA50" s="2" t="b">
        <f t="shared" si="1"/>
        <v>0</v>
      </c>
      <c r="AB50" s="2"/>
      <c r="AC50" s="4"/>
      <c r="AD50" s="4"/>
      <c r="AE50" s="4"/>
      <c r="AF50" s="4"/>
      <c r="AG50" s="4"/>
      <c r="AH50" s="23"/>
      <c r="AI50" s="23"/>
    </row>
    <row r="51" spans="2:35" x14ac:dyDescent="0.25">
      <c r="B51" s="6">
        <f>'[3]Bitmex data all coins'!A50</f>
        <v>43589.583333333336</v>
      </c>
      <c r="C51" s="2">
        <f>'Bitmex data all coins'!I51</f>
        <v>2.6590000000000001E-5</v>
      </c>
      <c r="D51" s="20"/>
      <c r="E51" s="20"/>
      <c r="F51" s="20"/>
      <c r="G51" s="7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2"/>
      <c r="T51" s="2"/>
      <c r="U51" s="2"/>
      <c r="V51" s="2"/>
      <c r="W51" s="2"/>
      <c r="X51" s="2"/>
      <c r="Y51" s="2"/>
      <c r="Z51" s="2" t="b">
        <f t="shared" si="2"/>
        <v>0</v>
      </c>
      <c r="AA51" s="2" t="b">
        <f t="shared" si="1"/>
        <v>0</v>
      </c>
      <c r="AB51" s="2"/>
      <c r="AC51" s="4"/>
      <c r="AD51" s="4"/>
      <c r="AE51" s="4"/>
      <c r="AF51" s="4"/>
      <c r="AG51" s="4"/>
      <c r="AH51" s="23"/>
      <c r="AI51" s="23"/>
    </row>
    <row r="52" spans="2:35" x14ac:dyDescent="0.25">
      <c r="B52" s="6">
        <f>'[3]Bitmex data all coins'!A51</f>
        <v>43589.625</v>
      </c>
      <c r="C52" s="2">
        <f>'Bitmex data all coins'!I52</f>
        <v>2.6550000000000002E-5</v>
      </c>
      <c r="D52" s="20"/>
      <c r="E52" s="20"/>
      <c r="F52" s="20"/>
      <c r="G52" s="7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2"/>
      <c r="T52" s="2"/>
      <c r="U52" s="2"/>
      <c r="V52" s="2"/>
      <c r="W52" s="2"/>
      <c r="X52" s="2"/>
      <c r="Y52" s="2"/>
      <c r="Z52" s="2" t="b">
        <f t="shared" si="2"/>
        <v>0</v>
      </c>
      <c r="AA52" s="2" t="b">
        <f t="shared" si="1"/>
        <v>0</v>
      </c>
      <c r="AB52" s="2"/>
      <c r="AC52" s="4"/>
      <c r="AD52" s="4"/>
      <c r="AE52" s="4"/>
      <c r="AF52" s="4"/>
      <c r="AG52" s="4"/>
      <c r="AH52" s="23"/>
      <c r="AI52" s="23"/>
    </row>
    <row r="53" spans="2:35" x14ac:dyDescent="0.25">
      <c r="B53" s="6">
        <f>'[3]Bitmex data all coins'!A52</f>
        <v>43589.666666666664</v>
      </c>
      <c r="C53" s="2">
        <f>'Bitmex data all coins'!I53</f>
        <v>2.669E-5</v>
      </c>
      <c r="D53" s="20"/>
      <c r="E53" s="20"/>
      <c r="F53" s="20"/>
      <c r="G53" s="7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2"/>
      <c r="T53" s="2"/>
      <c r="U53" s="2"/>
      <c r="V53" s="2"/>
      <c r="W53" s="2"/>
      <c r="X53" s="2"/>
      <c r="Y53" s="2"/>
      <c r="Z53" s="2" t="b">
        <v>1</v>
      </c>
      <c r="AA53" s="2" t="b">
        <v>1</v>
      </c>
      <c r="AB53" s="2"/>
      <c r="AC53" s="4"/>
      <c r="AD53" s="4"/>
      <c r="AE53" s="4"/>
      <c r="AF53" s="4"/>
      <c r="AG53" s="4"/>
      <c r="AH53" s="23"/>
      <c r="AI53" s="23"/>
    </row>
  </sheetData>
  <mergeCells count="2">
    <mergeCell ref="H1:L1"/>
    <mergeCell ref="S39:U39"/>
  </mergeCells>
  <conditionalFormatting sqref="AD44:AG53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Bitmex data all coins</vt:lpstr>
      <vt:lpstr>Bitcoin Buy</vt:lpstr>
      <vt:lpstr>Cardano Buy</vt:lpstr>
      <vt:lpstr>Bitcoin Cash Buy</vt:lpstr>
      <vt:lpstr>EOS Token Buy</vt:lpstr>
      <vt:lpstr>Etherium Buy</vt:lpstr>
      <vt:lpstr>Litecoin Buy</vt:lpstr>
      <vt:lpstr>Tron Buy</vt:lpstr>
      <vt:lpstr>Ripple Buy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Santos</dc:creator>
  <cp:lastModifiedBy>xinglong-pc</cp:lastModifiedBy>
  <dcterms:created xsi:type="dcterms:W3CDTF">2006-09-16T00:00:00Z</dcterms:created>
  <dcterms:modified xsi:type="dcterms:W3CDTF">2019-08-23T18:18:36Z</dcterms:modified>
</cp:coreProperties>
</file>